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127"/>
  <workbookPr codeName="EstaPasta_de_trabalho"/>
  <mc:AlternateContent xmlns:mc="http://schemas.openxmlformats.org/markup-compatibility/2006">
    <mc:Choice Requires="x15">
      <x15ac:absPath xmlns:x15ac="http://schemas.microsoft.com/office/spreadsheetml/2010/11/ac" url="Z:\Licitações2016\Tomada de Preços 2016\Edital TP 13-2016 - Capela Mortuária\"/>
    </mc:Choice>
  </mc:AlternateContent>
  <bookViews>
    <workbookView xWindow="0" yWindow="0" windowWidth="15360" windowHeight="7530" activeTab="1"/>
  </bookViews>
  <sheets>
    <sheet name="RESOLUÇÃO 001_2012" sheetId="2" r:id="rId1"/>
    <sheet name="Cartilha" sheetId="1" r:id="rId2"/>
  </sheets>
  <definedNames>
    <definedName name="__Anonymous_Sheet_DB__0" localSheetId="0">#REF!</definedName>
    <definedName name="__Anonymous_Sheet_DB__0">#REF!</definedName>
    <definedName name="_xlnm._FilterDatabase" localSheetId="1" hidden="1">Cartilha!$A$15:$T$6701</definedName>
    <definedName name="_xlnm.Print_Area" localSheetId="1">Cartilha!$A$1:$O$6697</definedName>
    <definedName name="DadosExternos10" localSheetId="1">Cartilha!$A$14:$A$1650</definedName>
    <definedName name="DadosExternos11" localSheetId="1">Cartilha!$A$14:$A$1650</definedName>
    <definedName name="DadosExternos12" localSheetId="1">Cartilha!$A$14:$A$1650</definedName>
    <definedName name="DadosExternos13" localSheetId="1">Cartilha!$A$14:$A$1650</definedName>
    <definedName name="DadosExternos14" localSheetId="1">Cartilha!$A$14:$A$1650</definedName>
    <definedName name="DadosExternos15" localSheetId="1">Cartilha!$A$14:$A$478</definedName>
    <definedName name="DadosExternos16" localSheetId="1">Cartilha!$A$14:$A$478</definedName>
    <definedName name="DadosExternos17" localSheetId="1">Cartilha!$A$14:$A$478</definedName>
    <definedName name="DadosExternos18" localSheetId="1">Cartilha!$A$16:$C$478</definedName>
    <definedName name="DadosExternos19" localSheetId="1">Cartilha!$A$14:$A$1650</definedName>
    <definedName name="DadosExternos2" localSheetId="1">Cartilha!$A$14:$A$478</definedName>
    <definedName name="DadosExternos20" localSheetId="1">Cartilha!$A$14:$A$260</definedName>
    <definedName name="DadosExternos21" localSheetId="1">Cartilha!$A$14:$A$260</definedName>
    <definedName name="DadosExternos22" localSheetId="1">Cartilha!$A$14:$A$260</definedName>
    <definedName name="DadosExternos23" localSheetId="1">Cartilha!$A$14:$A$1650</definedName>
    <definedName name="DadosExternos24" localSheetId="1">Cartilha!$A$14:$A$1650</definedName>
    <definedName name="DadosExternos25" localSheetId="1">Cartilha!$A$14:$A$1650</definedName>
    <definedName name="DadosExternos26" localSheetId="1">Cartilha!$A$14:$A$1650</definedName>
    <definedName name="DadosExternos27" localSheetId="1">Cartilha!$A$14:$A$1650</definedName>
    <definedName name="DadosExternos28" localSheetId="1">Cartilha!$A$14:$A$1650</definedName>
    <definedName name="DadosExternos29" localSheetId="1">Cartilha!$A$14:$A$1650</definedName>
    <definedName name="DadosExternos30" localSheetId="1">Cartilha!$A$14:$A$1650</definedName>
    <definedName name="DadosExternos31" localSheetId="1">Cartilha!$A$14:$A$1650</definedName>
    <definedName name="DadosExternos32" localSheetId="1">Cartilha!$A$14:$A$1650</definedName>
    <definedName name="DadosExternos33" localSheetId="1">Cartilha!$A$14:$A$1650</definedName>
    <definedName name="DadosExternos34" localSheetId="1">Cartilha!$A$14:$A$1650</definedName>
    <definedName name="DadosExternos5" localSheetId="1">Cartilha!$A$14:$A$478</definedName>
    <definedName name="DadosExternos6" localSheetId="1">Cartilha!$A$14:$A$478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#REF!</definedName>
    <definedName name="Excel_BuiltIn__FilterDatabase_6_1">NA()</definedName>
    <definedName name="Excel_BuiltIn_Print_Area">"$#REF!.$B$1:$N$9"</definedName>
    <definedName name="Excel_BuiltIn_Print_Titles">"$#REF!.$A$1:$AMJ$9"</definedName>
  </definedNames>
  <calcPr calcId="162913"/>
</workbook>
</file>

<file path=xl/calcChain.xml><?xml version="1.0" encoding="utf-8"?>
<calcChain xmlns="http://schemas.openxmlformats.org/spreadsheetml/2006/main">
  <c r="L19" i="1" l="1"/>
  <c r="F22" i="2" l="1"/>
  <c r="F20" i="2"/>
  <c r="F17" i="2"/>
  <c r="L6660" i="1" l="1"/>
  <c r="K6660" i="1"/>
  <c r="N6660" i="1" s="1"/>
  <c r="I6660" i="1"/>
  <c r="E6660" i="1"/>
  <c r="L6659" i="1"/>
  <c r="K6659" i="1"/>
  <c r="N6659" i="1" s="1"/>
  <c r="I6659" i="1"/>
  <c r="L6656" i="1"/>
  <c r="K6656" i="1"/>
  <c r="I6656" i="1"/>
  <c r="E6656" i="1"/>
  <c r="L6655" i="1"/>
  <c r="K6655" i="1"/>
  <c r="I6655" i="1"/>
  <c r="L6654" i="1"/>
  <c r="K6654" i="1"/>
  <c r="I6654" i="1"/>
  <c r="E6654" i="1"/>
  <c r="L6653" i="1"/>
  <c r="K6653" i="1"/>
  <c r="I6653" i="1"/>
  <c r="L6645" i="1"/>
  <c r="K6645" i="1"/>
  <c r="I6645" i="1"/>
  <c r="L6644" i="1"/>
  <c r="K6644" i="1"/>
  <c r="N6644" i="1" s="1"/>
  <c r="I6644" i="1"/>
  <c r="E6644" i="1"/>
  <c r="L6643" i="1"/>
  <c r="K6643" i="1"/>
  <c r="N6643" i="1" s="1"/>
  <c r="I6643" i="1"/>
  <c r="L6642" i="1"/>
  <c r="K6642" i="1"/>
  <c r="I6642" i="1"/>
  <c r="E6642" i="1"/>
  <c r="L6641" i="1"/>
  <c r="K6641" i="1"/>
  <c r="I6641" i="1"/>
  <c r="L6631" i="1"/>
  <c r="K6631" i="1"/>
  <c r="I6631" i="1"/>
  <c r="E6631" i="1"/>
  <c r="L6630" i="1"/>
  <c r="K6630" i="1"/>
  <c r="I6630" i="1"/>
  <c r="L6629" i="1"/>
  <c r="K6629" i="1"/>
  <c r="I6629" i="1"/>
  <c r="E6629" i="1"/>
  <c r="H6629" i="1" s="1"/>
  <c r="L6601" i="1"/>
  <c r="K6601" i="1"/>
  <c r="I6601" i="1"/>
  <c r="E6601" i="1"/>
  <c r="L6600" i="1"/>
  <c r="K6600" i="1"/>
  <c r="I6600" i="1"/>
  <c r="E6600" i="1"/>
  <c r="H6600" i="1" s="1"/>
  <c r="L6599" i="1"/>
  <c r="K6599" i="1"/>
  <c r="I6599" i="1"/>
  <c r="L6598" i="1"/>
  <c r="K6598" i="1"/>
  <c r="N6598" i="1" s="1"/>
  <c r="I6598" i="1"/>
  <c r="E6598" i="1"/>
  <c r="L6597" i="1"/>
  <c r="K6597" i="1"/>
  <c r="N6597" i="1" s="1"/>
  <c r="I6597" i="1"/>
  <c r="L6596" i="1"/>
  <c r="K6596" i="1"/>
  <c r="I6596" i="1"/>
  <c r="E6596" i="1"/>
  <c r="L6595" i="1"/>
  <c r="K6595" i="1"/>
  <c r="I6595" i="1"/>
  <c r="L6594" i="1"/>
  <c r="K6594" i="1"/>
  <c r="I6594" i="1"/>
  <c r="E6594" i="1"/>
  <c r="L6593" i="1"/>
  <c r="K6593" i="1"/>
  <c r="I6593" i="1"/>
  <c r="L6592" i="1"/>
  <c r="K6592" i="1"/>
  <c r="I6592" i="1"/>
  <c r="E6592" i="1"/>
  <c r="H6592" i="1" s="1"/>
  <c r="L6591" i="1"/>
  <c r="K6591" i="1"/>
  <c r="I6591" i="1"/>
  <c r="L6590" i="1"/>
  <c r="K6590" i="1"/>
  <c r="N6590" i="1" s="1"/>
  <c r="I6590" i="1"/>
  <c r="E6590" i="1"/>
  <c r="L6589" i="1"/>
  <c r="K6589" i="1"/>
  <c r="N6589" i="1" s="1"/>
  <c r="I6589" i="1"/>
  <c r="L6588" i="1"/>
  <c r="K6588" i="1"/>
  <c r="I6588" i="1"/>
  <c r="E6588" i="1"/>
  <c r="L6587" i="1"/>
  <c r="K6587" i="1"/>
  <c r="I6587" i="1"/>
  <c r="L6586" i="1"/>
  <c r="K6586" i="1"/>
  <c r="I6586" i="1"/>
  <c r="E6586" i="1"/>
  <c r="L6585" i="1"/>
  <c r="K6585" i="1"/>
  <c r="I6585" i="1"/>
  <c r="L6584" i="1"/>
  <c r="K6584" i="1"/>
  <c r="I6584" i="1"/>
  <c r="E6584" i="1"/>
  <c r="H6584" i="1" s="1"/>
  <c r="L6583" i="1"/>
  <c r="K6583" i="1"/>
  <c r="I6583" i="1"/>
  <c r="L6582" i="1"/>
  <c r="K6582" i="1"/>
  <c r="N6582" i="1" s="1"/>
  <c r="I6582" i="1"/>
  <c r="E6582" i="1"/>
  <c r="L6581" i="1"/>
  <c r="K6581" i="1"/>
  <c r="N6581" i="1" s="1"/>
  <c r="I6581" i="1"/>
  <c r="L6580" i="1"/>
  <c r="K6580" i="1"/>
  <c r="I6580" i="1"/>
  <c r="E6580" i="1"/>
  <c r="L6579" i="1"/>
  <c r="K6579" i="1"/>
  <c r="I6579" i="1"/>
  <c r="L6578" i="1"/>
  <c r="K6578" i="1"/>
  <c r="I6578" i="1"/>
  <c r="E6578" i="1"/>
  <c r="L6577" i="1"/>
  <c r="K6577" i="1"/>
  <c r="I6577" i="1"/>
  <c r="L6531" i="1"/>
  <c r="K6531" i="1"/>
  <c r="I6531" i="1"/>
  <c r="E6531" i="1"/>
  <c r="L6527" i="1"/>
  <c r="K6527" i="1"/>
  <c r="I6527" i="1"/>
  <c r="L6526" i="1"/>
  <c r="K6526" i="1"/>
  <c r="N6526" i="1" s="1"/>
  <c r="I6526" i="1"/>
  <c r="E6526" i="1"/>
  <c r="L6525" i="1"/>
  <c r="K6525" i="1"/>
  <c r="N6525" i="1" s="1"/>
  <c r="I6525" i="1"/>
  <c r="L6524" i="1"/>
  <c r="K6524" i="1"/>
  <c r="I6524" i="1"/>
  <c r="E6524" i="1"/>
  <c r="L6523" i="1"/>
  <c r="K6523" i="1"/>
  <c r="I6523" i="1"/>
  <c r="L6522" i="1"/>
  <c r="K6522" i="1"/>
  <c r="I6522" i="1"/>
  <c r="E6522" i="1"/>
  <c r="E6529" i="1"/>
  <c r="I6529" i="1"/>
  <c r="K6529" i="1"/>
  <c r="L6529" i="1"/>
  <c r="N6529" i="1" s="1"/>
  <c r="Q6529" i="1" s="1"/>
  <c r="E6530" i="1"/>
  <c r="I6530" i="1"/>
  <c r="K6530" i="1"/>
  <c r="L6530" i="1"/>
  <c r="N6530" i="1" s="1"/>
  <c r="Q6530" i="1" s="1"/>
  <c r="E6532" i="1"/>
  <c r="I6532" i="1"/>
  <c r="K6532" i="1"/>
  <c r="L6532" i="1"/>
  <c r="N6532" i="1" s="1"/>
  <c r="Q6532" i="1" s="1"/>
  <c r="I6533" i="1"/>
  <c r="K6533" i="1"/>
  <c r="L6533" i="1"/>
  <c r="E6534" i="1"/>
  <c r="I6534" i="1"/>
  <c r="K6534" i="1"/>
  <c r="L6534" i="1"/>
  <c r="E6535" i="1"/>
  <c r="I6535" i="1"/>
  <c r="K6535" i="1"/>
  <c r="L6535" i="1"/>
  <c r="E6536" i="1"/>
  <c r="I6536" i="1"/>
  <c r="K6536" i="1"/>
  <c r="L6536" i="1"/>
  <c r="E6537" i="1"/>
  <c r="I6537" i="1"/>
  <c r="K6537" i="1"/>
  <c r="L6537" i="1"/>
  <c r="E6538" i="1"/>
  <c r="I6538" i="1"/>
  <c r="K6538" i="1"/>
  <c r="L6538" i="1"/>
  <c r="L6520" i="1"/>
  <c r="K6520" i="1"/>
  <c r="I6520" i="1"/>
  <c r="L6519" i="1"/>
  <c r="K6519" i="1"/>
  <c r="N6519" i="1" s="1"/>
  <c r="I6519" i="1"/>
  <c r="E6519" i="1"/>
  <c r="L6518" i="1"/>
  <c r="K6518" i="1"/>
  <c r="N6518" i="1" s="1"/>
  <c r="I6518" i="1"/>
  <c r="L6517" i="1"/>
  <c r="K6517" i="1"/>
  <c r="I6517" i="1"/>
  <c r="E6517" i="1"/>
  <c r="L6497" i="1"/>
  <c r="K6497" i="1"/>
  <c r="I6497" i="1"/>
  <c r="E6497" i="1"/>
  <c r="L6494" i="1"/>
  <c r="K6494" i="1"/>
  <c r="I6494" i="1"/>
  <c r="E6494" i="1"/>
  <c r="L6493" i="1"/>
  <c r="K6493" i="1"/>
  <c r="I6493" i="1"/>
  <c r="E6493" i="1"/>
  <c r="L6492" i="1"/>
  <c r="K6492" i="1"/>
  <c r="I6492" i="1"/>
  <c r="L6491" i="1"/>
  <c r="K6491" i="1"/>
  <c r="I6491" i="1"/>
  <c r="E6491" i="1"/>
  <c r="L6490" i="1"/>
  <c r="K6490" i="1"/>
  <c r="I6490" i="1"/>
  <c r="E6490" i="1"/>
  <c r="L6489" i="1"/>
  <c r="K6489" i="1"/>
  <c r="I6489" i="1"/>
  <c r="E6489" i="1"/>
  <c r="L6315" i="1"/>
  <c r="K6315" i="1"/>
  <c r="I6315" i="1"/>
  <c r="E6315" i="1"/>
  <c r="L6314" i="1"/>
  <c r="K6314" i="1"/>
  <c r="I6314" i="1"/>
  <c r="L6313" i="1"/>
  <c r="K6313" i="1"/>
  <c r="I6313" i="1"/>
  <c r="E6313" i="1"/>
  <c r="H6313" i="1" s="1"/>
  <c r="L6312" i="1"/>
  <c r="K6312" i="1"/>
  <c r="I6312" i="1"/>
  <c r="E6312" i="1"/>
  <c r="L6311" i="1"/>
  <c r="K6311" i="1"/>
  <c r="I6311" i="1"/>
  <c r="E6311" i="1"/>
  <c r="L6310" i="1"/>
  <c r="K6310" i="1"/>
  <c r="I6310" i="1"/>
  <c r="E6310" i="1"/>
  <c r="H6310" i="1" s="1"/>
  <c r="L6309" i="1"/>
  <c r="K6309" i="1"/>
  <c r="I6309" i="1"/>
  <c r="E6309" i="1"/>
  <c r="H6309" i="1" s="1"/>
  <c r="L6308" i="1"/>
  <c r="K6308" i="1"/>
  <c r="I6308" i="1"/>
  <c r="E6308" i="1"/>
  <c r="L6307" i="1"/>
  <c r="K6307" i="1"/>
  <c r="I6307" i="1"/>
  <c r="E6307" i="1"/>
  <c r="H6307" i="1" s="1"/>
  <c r="L6306" i="1"/>
  <c r="K6306" i="1"/>
  <c r="I6306" i="1"/>
  <c r="E6306" i="1"/>
  <c r="H6306" i="1" s="1"/>
  <c r="L6271" i="1"/>
  <c r="K6271" i="1"/>
  <c r="I6271" i="1"/>
  <c r="E6271" i="1"/>
  <c r="H6271" i="1" s="1"/>
  <c r="L6270" i="1"/>
  <c r="K6270" i="1"/>
  <c r="I6270" i="1"/>
  <c r="L6269" i="1"/>
  <c r="K6269" i="1"/>
  <c r="N6269" i="1" s="1"/>
  <c r="I6269" i="1"/>
  <c r="E6269" i="1"/>
  <c r="L6268" i="1"/>
  <c r="K6268" i="1"/>
  <c r="N6268" i="1" s="1"/>
  <c r="I6268" i="1"/>
  <c r="L6267" i="1"/>
  <c r="K6267" i="1"/>
  <c r="I6267" i="1"/>
  <c r="E6267" i="1"/>
  <c r="L6266" i="1"/>
  <c r="K6266" i="1"/>
  <c r="I6266" i="1"/>
  <c r="L6276" i="1"/>
  <c r="K6276" i="1"/>
  <c r="I6276" i="1"/>
  <c r="E6276" i="1"/>
  <c r="L6275" i="1"/>
  <c r="K6275" i="1"/>
  <c r="I6275" i="1"/>
  <c r="L6274" i="1"/>
  <c r="K6274" i="1"/>
  <c r="I6274" i="1"/>
  <c r="E6274" i="1"/>
  <c r="H6274" i="1" s="1"/>
  <c r="L6273" i="1"/>
  <c r="K6273" i="1"/>
  <c r="I6273" i="1"/>
  <c r="E6278" i="1"/>
  <c r="H6278" i="1" s="1"/>
  <c r="I6278" i="1"/>
  <c r="K6278" i="1"/>
  <c r="L6278" i="1"/>
  <c r="E6279" i="1"/>
  <c r="H6279" i="1" s="1"/>
  <c r="I6279" i="1"/>
  <c r="K6279" i="1"/>
  <c r="L6279" i="1"/>
  <c r="E6280" i="1"/>
  <c r="I6280" i="1"/>
  <c r="K6280" i="1"/>
  <c r="L6280" i="1"/>
  <c r="E6281" i="1"/>
  <c r="I6281" i="1"/>
  <c r="K6281" i="1"/>
  <c r="L6281" i="1"/>
  <c r="E6282" i="1"/>
  <c r="H6282" i="1" s="1"/>
  <c r="I6282" i="1"/>
  <c r="K6282" i="1"/>
  <c r="L6282" i="1"/>
  <c r="E6283" i="1"/>
  <c r="H6283" i="1" s="1"/>
  <c r="I6283" i="1"/>
  <c r="K6283" i="1"/>
  <c r="L6283" i="1"/>
  <c r="E6284" i="1"/>
  <c r="I6284" i="1"/>
  <c r="K6284" i="1"/>
  <c r="L6284" i="1"/>
  <c r="E6285" i="1"/>
  <c r="I6285" i="1"/>
  <c r="K6285" i="1"/>
  <c r="L6285" i="1"/>
  <c r="E6659" i="1"/>
  <c r="E6653" i="1"/>
  <c r="H6653" i="1" s="1"/>
  <c r="E6655" i="1"/>
  <c r="E6641" i="1"/>
  <c r="E6643" i="1"/>
  <c r="H6643" i="1" s="1"/>
  <c r="E6645" i="1"/>
  <c r="E6630" i="1"/>
  <c r="E6579" i="1"/>
  <c r="E6577" i="1"/>
  <c r="H6577" i="1" s="1"/>
  <c r="E6585" i="1"/>
  <c r="H6585" i="1" s="1"/>
  <c r="E6593" i="1"/>
  <c r="E6587" i="1"/>
  <c r="E6583" i="1"/>
  <c r="E6591" i="1"/>
  <c r="E6599" i="1"/>
  <c r="H6599" i="1" s="1"/>
  <c r="E6595" i="1"/>
  <c r="E6581" i="1"/>
  <c r="E6589" i="1"/>
  <c r="H6589" i="1" s="1"/>
  <c r="E6597" i="1"/>
  <c r="H6531" i="1"/>
  <c r="E6533" i="1"/>
  <c r="E6523" i="1"/>
  <c r="E6525" i="1"/>
  <c r="E6527" i="1"/>
  <c r="E6518" i="1"/>
  <c r="H6518" i="1" s="1"/>
  <c r="E6520" i="1"/>
  <c r="E6492" i="1"/>
  <c r="H6308" i="1"/>
  <c r="H6312" i="1"/>
  <c r="H6311" i="1"/>
  <c r="E6314" i="1"/>
  <c r="E6266" i="1"/>
  <c r="E6268" i="1"/>
  <c r="E6270" i="1"/>
  <c r="E6273" i="1"/>
  <c r="E6275" i="1"/>
  <c r="H6275" i="1" s="1"/>
  <c r="H6601" i="1"/>
  <c r="L6165" i="1"/>
  <c r="K6165" i="1"/>
  <c r="I6165" i="1"/>
  <c r="E6165" i="1"/>
  <c r="L6164" i="1"/>
  <c r="K6164" i="1"/>
  <c r="I6164" i="1"/>
  <c r="L6163" i="1"/>
  <c r="K6163" i="1"/>
  <c r="I6163" i="1"/>
  <c r="E6163" i="1"/>
  <c r="L6162" i="1"/>
  <c r="K6162" i="1"/>
  <c r="I6162" i="1"/>
  <c r="L6161" i="1"/>
  <c r="K6161" i="1"/>
  <c r="I6161" i="1"/>
  <c r="E6161" i="1"/>
  <c r="L6160" i="1"/>
  <c r="K6160" i="1"/>
  <c r="I6160" i="1"/>
  <c r="L6159" i="1"/>
  <c r="K6159" i="1"/>
  <c r="I6159" i="1"/>
  <c r="E6159" i="1"/>
  <c r="H6159" i="1" s="1"/>
  <c r="L6111" i="1"/>
  <c r="K6111" i="1"/>
  <c r="I6111" i="1"/>
  <c r="E6111" i="1"/>
  <c r="L6110" i="1"/>
  <c r="K6110" i="1"/>
  <c r="I6110" i="1"/>
  <c r="L6109" i="1"/>
  <c r="K6109" i="1"/>
  <c r="I6109" i="1"/>
  <c r="E6109" i="1"/>
  <c r="L6108" i="1"/>
  <c r="K6108" i="1"/>
  <c r="I6108" i="1"/>
  <c r="L6107" i="1"/>
  <c r="K6107" i="1"/>
  <c r="I6107" i="1"/>
  <c r="E6107" i="1"/>
  <c r="L6106" i="1"/>
  <c r="K6106" i="1"/>
  <c r="I6106" i="1"/>
  <c r="L6126" i="1"/>
  <c r="K6126" i="1"/>
  <c r="I6126" i="1"/>
  <c r="E6126" i="1"/>
  <c r="L6125" i="1"/>
  <c r="K6125" i="1"/>
  <c r="I6125" i="1"/>
  <c r="L6124" i="1"/>
  <c r="K6124" i="1"/>
  <c r="I6124" i="1"/>
  <c r="E6124" i="1"/>
  <c r="H6124" i="1" s="1"/>
  <c r="L6123" i="1"/>
  <c r="K6123" i="1"/>
  <c r="I6123" i="1"/>
  <c r="L6122" i="1"/>
  <c r="K6122" i="1"/>
  <c r="I6122" i="1"/>
  <c r="E6122" i="1"/>
  <c r="L6121" i="1"/>
  <c r="K6121" i="1"/>
  <c r="I6121" i="1"/>
  <c r="L6120" i="1"/>
  <c r="K6120" i="1"/>
  <c r="I6120" i="1"/>
  <c r="E6120" i="1"/>
  <c r="L6119" i="1"/>
  <c r="K6119" i="1"/>
  <c r="I6119" i="1"/>
  <c r="L6118" i="1"/>
  <c r="K6118" i="1"/>
  <c r="I6118" i="1"/>
  <c r="E6118" i="1"/>
  <c r="L6117" i="1"/>
  <c r="K6117" i="1"/>
  <c r="I6117" i="1"/>
  <c r="L6116" i="1"/>
  <c r="K6116" i="1"/>
  <c r="I6116" i="1"/>
  <c r="E6116" i="1"/>
  <c r="H6116" i="1" s="1"/>
  <c r="L6115" i="1"/>
  <c r="K6115" i="1"/>
  <c r="I6115" i="1"/>
  <c r="L6114" i="1"/>
  <c r="K6114" i="1"/>
  <c r="I6114" i="1"/>
  <c r="E6114" i="1"/>
  <c r="L6113" i="1"/>
  <c r="K6113" i="1"/>
  <c r="I6113" i="1"/>
  <c r="L6059" i="1"/>
  <c r="K6059" i="1"/>
  <c r="I6059" i="1"/>
  <c r="E6059" i="1"/>
  <c r="L6058" i="1"/>
  <c r="K6058" i="1"/>
  <c r="I6058" i="1"/>
  <c r="L6057" i="1"/>
  <c r="K6057" i="1"/>
  <c r="I6057" i="1"/>
  <c r="E6057" i="1"/>
  <c r="L6056" i="1"/>
  <c r="K6056" i="1"/>
  <c r="I6056" i="1"/>
  <c r="L6055" i="1"/>
  <c r="K6055" i="1"/>
  <c r="I6055" i="1"/>
  <c r="E6055" i="1"/>
  <c r="L6054" i="1"/>
  <c r="K6054" i="1"/>
  <c r="I6054" i="1"/>
  <c r="L6053" i="1"/>
  <c r="K6053" i="1"/>
  <c r="I6053" i="1"/>
  <c r="E6053" i="1"/>
  <c r="L6052" i="1"/>
  <c r="K6052" i="1"/>
  <c r="I6052" i="1"/>
  <c r="L6051" i="1"/>
  <c r="K6051" i="1"/>
  <c r="I6051" i="1"/>
  <c r="E6051" i="1"/>
  <c r="L6050" i="1"/>
  <c r="K6050" i="1"/>
  <c r="I6050" i="1"/>
  <c r="L6049" i="1"/>
  <c r="K6049" i="1"/>
  <c r="I6049" i="1"/>
  <c r="E6049" i="1"/>
  <c r="L6048" i="1"/>
  <c r="K6048" i="1"/>
  <c r="I6048" i="1"/>
  <c r="L6047" i="1"/>
  <c r="K6047" i="1"/>
  <c r="I6047" i="1"/>
  <c r="E6047" i="1"/>
  <c r="L6046" i="1"/>
  <c r="K6046" i="1"/>
  <c r="I6046" i="1"/>
  <c r="L6030" i="1"/>
  <c r="K6030" i="1"/>
  <c r="I6030" i="1"/>
  <c r="E6030" i="1"/>
  <c r="L6029" i="1"/>
  <c r="K6029" i="1"/>
  <c r="I6029" i="1"/>
  <c r="L6028" i="1"/>
  <c r="K6028" i="1"/>
  <c r="I6028" i="1"/>
  <c r="E6028" i="1"/>
  <c r="L6027" i="1"/>
  <c r="K6027" i="1"/>
  <c r="I6027" i="1"/>
  <c r="L6026" i="1"/>
  <c r="K6026" i="1"/>
  <c r="I6026" i="1"/>
  <c r="E6026" i="1"/>
  <c r="L6025" i="1"/>
  <c r="K6025" i="1"/>
  <c r="I6025" i="1"/>
  <c r="L6024" i="1"/>
  <c r="K6024" i="1"/>
  <c r="I6024" i="1"/>
  <c r="E6024" i="1"/>
  <c r="L6023" i="1"/>
  <c r="K6023" i="1"/>
  <c r="I6023" i="1"/>
  <c r="L6022" i="1"/>
  <c r="K6022" i="1"/>
  <c r="I6022" i="1"/>
  <c r="E6022" i="1"/>
  <c r="L6021" i="1"/>
  <c r="K6021" i="1"/>
  <c r="I6021" i="1"/>
  <c r="L6020" i="1"/>
  <c r="K6020" i="1"/>
  <c r="I6020" i="1"/>
  <c r="E6020" i="1"/>
  <c r="L6019" i="1"/>
  <c r="K6019" i="1"/>
  <c r="I6019" i="1"/>
  <c r="L6018" i="1"/>
  <c r="K6018" i="1"/>
  <c r="I6018" i="1"/>
  <c r="E6018" i="1"/>
  <c r="L6017" i="1"/>
  <c r="K6017" i="1"/>
  <c r="I6017" i="1"/>
  <c r="L6016" i="1"/>
  <c r="K6016" i="1"/>
  <c r="I6016" i="1"/>
  <c r="E6016" i="1"/>
  <c r="H6016" i="1" s="1"/>
  <c r="L6015" i="1"/>
  <c r="K6015" i="1"/>
  <c r="I6015" i="1"/>
  <c r="L6014" i="1"/>
  <c r="K6014" i="1"/>
  <c r="I6014" i="1"/>
  <c r="E6014" i="1"/>
  <c r="L6013" i="1"/>
  <c r="K6013" i="1"/>
  <c r="I6013" i="1"/>
  <c r="L6012" i="1"/>
  <c r="K6012" i="1"/>
  <c r="I6012" i="1"/>
  <c r="E6012" i="1"/>
  <c r="L6011" i="1"/>
  <c r="K6011" i="1"/>
  <c r="I6011" i="1"/>
  <c r="L6010" i="1"/>
  <c r="K6010" i="1"/>
  <c r="I6010" i="1"/>
  <c r="E6010" i="1"/>
  <c r="L6009" i="1"/>
  <c r="K6009" i="1"/>
  <c r="I6009" i="1"/>
  <c r="L6008" i="1"/>
  <c r="K6008" i="1"/>
  <c r="I6008" i="1"/>
  <c r="E6008" i="1"/>
  <c r="L6007" i="1"/>
  <c r="K6007" i="1"/>
  <c r="I6007" i="1"/>
  <c r="L6006" i="1"/>
  <c r="K6006" i="1"/>
  <c r="I6006" i="1"/>
  <c r="E6006" i="1"/>
  <c r="L5909" i="1"/>
  <c r="K5909" i="1"/>
  <c r="I5909" i="1"/>
  <c r="E5909" i="1"/>
  <c r="L5908" i="1"/>
  <c r="K5908" i="1"/>
  <c r="I5908" i="1"/>
  <c r="E5908" i="1"/>
  <c r="L5907" i="1"/>
  <c r="K5907" i="1"/>
  <c r="I5907" i="1"/>
  <c r="E5907" i="1"/>
  <c r="L5906" i="1"/>
  <c r="K5906" i="1"/>
  <c r="I5906" i="1"/>
  <c r="E5906" i="1"/>
  <c r="L5905" i="1"/>
  <c r="K5905" i="1"/>
  <c r="I5905" i="1"/>
  <c r="E5905" i="1"/>
  <c r="L5904" i="1"/>
  <c r="K5904" i="1"/>
  <c r="I5904" i="1"/>
  <c r="E5904" i="1"/>
  <c r="L5888" i="1"/>
  <c r="K5888" i="1"/>
  <c r="I5888" i="1"/>
  <c r="E5888" i="1"/>
  <c r="L5887" i="1"/>
  <c r="K5887" i="1"/>
  <c r="I5887" i="1"/>
  <c r="L5886" i="1"/>
  <c r="K5886" i="1"/>
  <c r="I5886" i="1"/>
  <c r="E5886" i="1"/>
  <c r="L5885" i="1"/>
  <c r="K5885" i="1"/>
  <c r="I5885" i="1"/>
  <c r="L5884" i="1"/>
  <c r="K5884" i="1"/>
  <c r="I5884" i="1"/>
  <c r="E5884" i="1"/>
  <c r="L5883" i="1"/>
  <c r="K5883" i="1"/>
  <c r="I5883" i="1"/>
  <c r="L5882" i="1"/>
  <c r="K5882" i="1"/>
  <c r="I5882" i="1"/>
  <c r="E5882" i="1"/>
  <c r="L5881" i="1"/>
  <c r="K5881" i="1"/>
  <c r="I5881" i="1"/>
  <c r="L5880" i="1"/>
  <c r="K5880" i="1"/>
  <c r="I5880" i="1"/>
  <c r="E5880" i="1"/>
  <c r="L5879" i="1"/>
  <c r="K5879" i="1"/>
  <c r="I5879" i="1"/>
  <c r="L5878" i="1"/>
  <c r="K5878" i="1"/>
  <c r="I5878" i="1"/>
  <c r="E5878" i="1"/>
  <c r="L5877" i="1"/>
  <c r="K5877" i="1"/>
  <c r="I5877" i="1"/>
  <c r="L5876" i="1"/>
  <c r="K5876" i="1"/>
  <c r="I5876" i="1"/>
  <c r="E5876" i="1"/>
  <c r="L5875" i="1"/>
  <c r="K5875" i="1"/>
  <c r="I5875" i="1"/>
  <c r="L5874" i="1"/>
  <c r="K5874" i="1"/>
  <c r="I5874" i="1"/>
  <c r="E5874" i="1"/>
  <c r="L5619" i="1"/>
  <c r="K5619" i="1"/>
  <c r="I5619" i="1"/>
  <c r="E5619" i="1"/>
  <c r="H5619" i="1" s="1"/>
  <c r="L5618" i="1"/>
  <c r="K5618" i="1"/>
  <c r="I5618" i="1"/>
  <c r="L5617" i="1"/>
  <c r="K5617" i="1"/>
  <c r="I5617" i="1"/>
  <c r="E5617" i="1"/>
  <c r="L5616" i="1"/>
  <c r="K5616" i="1"/>
  <c r="I5616" i="1"/>
  <c r="L5615" i="1"/>
  <c r="K5615" i="1"/>
  <c r="I5615" i="1"/>
  <c r="E5615" i="1"/>
  <c r="L5613" i="1"/>
  <c r="K5613" i="1"/>
  <c r="I5613" i="1"/>
  <c r="E5613" i="1"/>
  <c r="E5621" i="1"/>
  <c r="H5621" i="1"/>
  <c r="I5621" i="1"/>
  <c r="K5621" i="1"/>
  <c r="L5621" i="1"/>
  <c r="L5586" i="1"/>
  <c r="K5586" i="1"/>
  <c r="I5586" i="1"/>
  <c r="E5586" i="1"/>
  <c r="L5585" i="1"/>
  <c r="K5585" i="1"/>
  <c r="I5585" i="1"/>
  <c r="L5584" i="1"/>
  <c r="K5584" i="1"/>
  <c r="I5584" i="1"/>
  <c r="E5584" i="1"/>
  <c r="L5560" i="1"/>
  <c r="K5560" i="1"/>
  <c r="I5560" i="1"/>
  <c r="E5560" i="1"/>
  <c r="L5561" i="1"/>
  <c r="K5561" i="1"/>
  <c r="I5561" i="1"/>
  <c r="E5561" i="1"/>
  <c r="L5550" i="1"/>
  <c r="K5550" i="1"/>
  <c r="I5550" i="1"/>
  <c r="E5550" i="1"/>
  <c r="L5538" i="1"/>
  <c r="K5538" i="1"/>
  <c r="I5538" i="1"/>
  <c r="E5538" i="1"/>
  <c r="L5537" i="1"/>
  <c r="K5537" i="1"/>
  <c r="I5537" i="1"/>
  <c r="E5536" i="1"/>
  <c r="I5536" i="1"/>
  <c r="K5536" i="1"/>
  <c r="L5536" i="1"/>
  <c r="L5534" i="1"/>
  <c r="K5534" i="1"/>
  <c r="I5534" i="1"/>
  <c r="E5534" i="1"/>
  <c r="H5534" i="1" s="1"/>
  <c r="L5533" i="1"/>
  <c r="K5533" i="1"/>
  <c r="I5533" i="1"/>
  <c r="E5533" i="1"/>
  <c r="L5518" i="1"/>
  <c r="K5518" i="1"/>
  <c r="I5518" i="1"/>
  <c r="E5518" i="1"/>
  <c r="L5515" i="1"/>
  <c r="K5515" i="1"/>
  <c r="I5515" i="1"/>
  <c r="E5515" i="1"/>
  <c r="L5514" i="1"/>
  <c r="K5514" i="1"/>
  <c r="I5514" i="1"/>
  <c r="E5514" i="1"/>
  <c r="L5494" i="1"/>
  <c r="K5494" i="1"/>
  <c r="I5494" i="1"/>
  <c r="E5494" i="1"/>
  <c r="L5493" i="1"/>
  <c r="K5493" i="1"/>
  <c r="I5493" i="1"/>
  <c r="L5511" i="1"/>
  <c r="K5511" i="1"/>
  <c r="I5511" i="1"/>
  <c r="E5511" i="1"/>
  <c r="L5610" i="1"/>
  <c r="K5610" i="1"/>
  <c r="I5610" i="1"/>
  <c r="E5610" i="1"/>
  <c r="L5609" i="1"/>
  <c r="K5609" i="1"/>
  <c r="I5609" i="1"/>
  <c r="L5608" i="1"/>
  <c r="K5608" i="1"/>
  <c r="I5608" i="1"/>
  <c r="E5608" i="1"/>
  <c r="L5607" i="1"/>
  <c r="K5607" i="1"/>
  <c r="I5607" i="1"/>
  <c r="P5236" i="1"/>
  <c r="P5235" i="1"/>
  <c r="R5235" i="1" s="1"/>
  <c r="L5038" i="1"/>
  <c r="K5038" i="1"/>
  <c r="I5038" i="1"/>
  <c r="E5038" i="1"/>
  <c r="L5037" i="1"/>
  <c r="K5037" i="1"/>
  <c r="I5037" i="1"/>
  <c r="L5036" i="1"/>
  <c r="K5036" i="1"/>
  <c r="I5036" i="1"/>
  <c r="E5036" i="1"/>
  <c r="L5035" i="1"/>
  <c r="K5035" i="1"/>
  <c r="I5035" i="1"/>
  <c r="L5034" i="1"/>
  <c r="K5034" i="1"/>
  <c r="I5034" i="1"/>
  <c r="E5034" i="1"/>
  <c r="L5033" i="1"/>
  <c r="K5033" i="1"/>
  <c r="I5033" i="1"/>
  <c r="L5032" i="1"/>
  <c r="K5032" i="1"/>
  <c r="I5032" i="1"/>
  <c r="E5032" i="1"/>
  <c r="L5012" i="1"/>
  <c r="K5012" i="1"/>
  <c r="I5012" i="1"/>
  <c r="E5012" i="1"/>
  <c r="L5011" i="1"/>
  <c r="K5011" i="1"/>
  <c r="I5011" i="1"/>
  <c r="L5010" i="1"/>
  <c r="K5010" i="1"/>
  <c r="I5010" i="1"/>
  <c r="E5010" i="1"/>
  <c r="L5009" i="1"/>
  <c r="K5009" i="1"/>
  <c r="I5009" i="1"/>
  <c r="L5008" i="1"/>
  <c r="K5008" i="1"/>
  <c r="I5008" i="1"/>
  <c r="E5008" i="1"/>
  <c r="L5007" i="1"/>
  <c r="K5007" i="1"/>
  <c r="I5007" i="1"/>
  <c r="L5006" i="1"/>
  <c r="K5006" i="1"/>
  <c r="I5006" i="1"/>
  <c r="E5006" i="1"/>
  <c r="L5005" i="1"/>
  <c r="K5005" i="1"/>
  <c r="I5005" i="1"/>
  <c r="L5004" i="1"/>
  <c r="K5004" i="1"/>
  <c r="I5004" i="1"/>
  <c r="E5004" i="1"/>
  <c r="L5003" i="1"/>
  <c r="K5003" i="1"/>
  <c r="I5003" i="1"/>
  <c r="L5002" i="1"/>
  <c r="K5002" i="1"/>
  <c r="I5002" i="1"/>
  <c r="E5002" i="1"/>
  <c r="H5002" i="1" s="1"/>
  <c r="L5001" i="1"/>
  <c r="K5001" i="1"/>
  <c r="I5001" i="1"/>
  <c r="L4998" i="1"/>
  <c r="K4998" i="1"/>
  <c r="I4998" i="1"/>
  <c r="E4998" i="1"/>
  <c r="L4997" i="1"/>
  <c r="K4997" i="1"/>
  <c r="I4997" i="1"/>
  <c r="L4996" i="1"/>
  <c r="K4996" i="1"/>
  <c r="I4996" i="1"/>
  <c r="E4996" i="1"/>
  <c r="L4995" i="1"/>
  <c r="K4995" i="1"/>
  <c r="I4995" i="1"/>
  <c r="L4994" i="1"/>
  <c r="K4994" i="1"/>
  <c r="I4994" i="1"/>
  <c r="E4994" i="1"/>
  <c r="H4994" i="1" s="1"/>
  <c r="E5000" i="1"/>
  <c r="I5000" i="1"/>
  <c r="K5000" i="1"/>
  <c r="L5000" i="1"/>
  <c r="E5013" i="1"/>
  <c r="I5013" i="1"/>
  <c r="K5013" i="1"/>
  <c r="L5013" i="1"/>
  <c r="I5014" i="1"/>
  <c r="K5014" i="1"/>
  <c r="L5014" i="1"/>
  <c r="E5015" i="1"/>
  <c r="I5015" i="1"/>
  <c r="K5015" i="1"/>
  <c r="L5015" i="1"/>
  <c r="E5016" i="1"/>
  <c r="I5016" i="1"/>
  <c r="K5016" i="1"/>
  <c r="L5016" i="1"/>
  <c r="E5017" i="1"/>
  <c r="I5017" i="1"/>
  <c r="K5017" i="1"/>
  <c r="L5017" i="1"/>
  <c r="E5018" i="1"/>
  <c r="I5018" i="1"/>
  <c r="K5018" i="1"/>
  <c r="L5018" i="1"/>
  <c r="L4989" i="1"/>
  <c r="K4989" i="1"/>
  <c r="I4989" i="1"/>
  <c r="E4989" i="1"/>
  <c r="L4988" i="1"/>
  <c r="K4988" i="1"/>
  <c r="I4988" i="1"/>
  <c r="L4987" i="1"/>
  <c r="K4987" i="1"/>
  <c r="I4987" i="1"/>
  <c r="E4987" i="1"/>
  <c r="L4986" i="1"/>
  <c r="K4986" i="1"/>
  <c r="I4986" i="1"/>
  <c r="L4985" i="1"/>
  <c r="K4985" i="1"/>
  <c r="I4985" i="1"/>
  <c r="E4985" i="1"/>
  <c r="L4984" i="1"/>
  <c r="K4984" i="1"/>
  <c r="N4984" i="1" s="1"/>
  <c r="Q4984" i="1" s="1"/>
  <c r="I4984" i="1"/>
  <c r="L4983" i="1"/>
  <c r="K4983" i="1"/>
  <c r="I4983" i="1"/>
  <c r="E4983" i="1"/>
  <c r="L4982" i="1"/>
  <c r="K4982" i="1"/>
  <c r="I4982" i="1"/>
  <c r="L4981" i="1"/>
  <c r="K4981" i="1"/>
  <c r="I4981" i="1"/>
  <c r="E4981" i="1"/>
  <c r="L4969" i="1"/>
  <c r="K4969" i="1"/>
  <c r="I4969" i="1"/>
  <c r="E4969" i="1"/>
  <c r="H4969" i="1" s="1"/>
  <c r="L4931" i="1"/>
  <c r="K4931" i="1"/>
  <c r="I4931" i="1"/>
  <c r="E4931" i="1"/>
  <c r="L4930" i="1"/>
  <c r="K4930" i="1"/>
  <c r="I4930" i="1"/>
  <c r="L4929" i="1"/>
  <c r="K4929" i="1"/>
  <c r="I4929" i="1"/>
  <c r="E4929" i="1"/>
  <c r="L4928" i="1"/>
  <c r="K4928" i="1"/>
  <c r="I4928" i="1"/>
  <c r="L4927" i="1"/>
  <c r="K4927" i="1"/>
  <c r="I4927" i="1"/>
  <c r="E4927" i="1"/>
  <c r="L4926" i="1"/>
  <c r="K4926" i="1"/>
  <c r="I4926" i="1"/>
  <c r="L4925" i="1"/>
  <c r="K4925" i="1"/>
  <c r="I4925" i="1"/>
  <c r="E4925" i="1"/>
  <c r="L4924" i="1"/>
  <c r="K4924" i="1"/>
  <c r="I4924" i="1"/>
  <c r="L4923" i="1"/>
  <c r="K4923" i="1"/>
  <c r="I4923" i="1"/>
  <c r="E4923" i="1"/>
  <c r="L4922" i="1"/>
  <c r="K4922" i="1"/>
  <c r="I4922" i="1"/>
  <c r="L4921" i="1"/>
  <c r="K4921" i="1"/>
  <c r="I4921" i="1"/>
  <c r="E4921" i="1"/>
  <c r="L4920" i="1"/>
  <c r="K4920" i="1"/>
  <c r="I4920" i="1"/>
  <c r="L4919" i="1"/>
  <c r="K4919" i="1"/>
  <c r="I4919" i="1"/>
  <c r="E4919" i="1"/>
  <c r="L4918" i="1"/>
  <c r="K4918" i="1"/>
  <c r="I4918" i="1"/>
  <c r="L4917" i="1"/>
  <c r="K4917" i="1"/>
  <c r="I4917" i="1"/>
  <c r="E4917" i="1"/>
  <c r="L4916" i="1"/>
  <c r="K4916" i="1"/>
  <c r="I4916" i="1"/>
  <c r="L4915" i="1"/>
  <c r="K4915" i="1"/>
  <c r="I4915" i="1"/>
  <c r="E4915" i="1"/>
  <c r="L4879" i="1"/>
  <c r="K4879" i="1"/>
  <c r="I4879" i="1"/>
  <c r="E4879" i="1"/>
  <c r="L4878" i="1"/>
  <c r="K4878" i="1"/>
  <c r="I4878" i="1"/>
  <c r="L4894" i="1"/>
  <c r="K4894" i="1"/>
  <c r="I4894" i="1"/>
  <c r="E4894" i="1"/>
  <c r="L4893" i="1"/>
  <c r="K4893" i="1"/>
  <c r="I4893" i="1"/>
  <c r="E4893" i="1"/>
  <c r="L4892" i="1"/>
  <c r="K4892" i="1"/>
  <c r="I4892" i="1"/>
  <c r="E4892" i="1"/>
  <c r="L4891" i="1"/>
  <c r="K4891" i="1"/>
  <c r="I4891" i="1"/>
  <c r="E4891" i="1"/>
  <c r="L4890" i="1"/>
  <c r="K4890" i="1"/>
  <c r="I4890" i="1"/>
  <c r="E4890" i="1"/>
  <c r="L4889" i="1"/>
  <c r="K4889" i="1"/>
  <c r="I4889" i="1"/>
  <c r="E4889" i="1"/>
  <c r="L4902" i="1"/>
  <c r="K4902" i="1"/>
  <c r="I4902" i="1"/>
  <c r="E4902" i="1"/>
  <c r="L4901" i="1"/>
  <c r="K4901" i="1"/>
  <c r="I4901" i="1"/>
  <c r="L4900" i="1"/>
  <c r="K4900" i="1"/>
  <c r="I4900" i="1"/>
  <c r="E4900" i="1"/>
  <c r="L4899" i="1"/>
  <c r="K4899" i="1"/>
  <c r="I4899" i="1"/>
  <c r="L4898" i="1"/>
  <c r="K4898" i="1"/>
  <c r="I4898" i="1"/>
  <c r="E4898" i="1"/>
  <c r="L4897" i="1"/>
  <c r="K4897" i="1"/>
  <c r="I4897" i="1"/>
  <c r="L4896" i="1"/>
  <c r="K4896" i="1"/>
  <c r="I4896" i="1"/>
  <c r="E4896" i="1"/>
  <c r="L4895" i="1"/>
  <c r="K4895" i="1"/>
  <c r="I4895" i="1"/>
  <c r="L4888" i="1"/>
  <c r="K4888" i="1"/>
  <c r="I4888" i="1"/>
  <c r="E4888" i="1"/>
  <c r="L4887" i="1"/>
  <c r="K4887" i="1"/>
  <c r="I4887" i="1"/>
  <c r="L4886" i="1"/>
  <c r="K4886" i="1"/>
  <c r="I4886" i="1"/>
  <c r="E4886" i="1"/>
  <c r="L4885" i="1"/>
  <c r="K4885" i="1"/>
  <c r="I4885" i="1"/>
  <c r="L4884" i="1"/>
  <c r="K4884" i="1"/>
  <c r="I4884" i="1"/>
  <c r="E4884" i="1"/>
  <c r="H4884" i="1" s="1"/>
  <c r="L4883" i="1"/>
  <c r="K4883" i="1"/>
  <c r="I4883" i="1"/>
  <c r="L4882" i="1"/>
  <c r="K4882" i="1"/>
  <c r="I4882" i="1"/>
  <c r="E4882" i="1"/>
  <c r="L4881" i="1"/>
  <c r="K4881" i="1"/>
  <c r="I4881" i="1"/>
  <c r="L4880" i="1"/>
  <c r="K4880" i="1"/>
  <c r="I4880" i="1"/>
  <c r="E4880" i="1"/>
  <c r="L4877" i="1"/>
  <c r="K4877" i="1"/>
  <c r="I4877" i="1"/>
  <c r="L4865" i="1"/>
  <c r="K4865" i="1"/>
  <c r="I4865" i="1"/>
  <c r="E4865" i="1"/>
  <c r="L4864" i="1"/>
  <c r="K4864" i="1"/>
  <c r="I4864" i="1"/>
  <c r="L4863" i="1"/>
  <c r="K4863" i="1"/>
  <c r="I4863" i="1"/>
  <c r="E4863" i="1"/>
  <c r="L4862" i="1"/>
  <c r="K4862" i="1"/>
  <c r="I4862" i="1"/>
  <c r="P4689" i="1"/>
  <c r="E4787" i="1"/>
  <c r="I4787" i="1"/>
  <c r="K4787" i="1"/>
  <c r="L4787" i="1"/>
  <c r="L4750" i="1"/>
  <c r="K4750" i="1"/>
  <c r="I4750" i="1"/>
  <c r="E4750" i="1"/>
  <c r="H4750" i="1" s="1"/>
  <c r="E6160" i="1"/>
  <c r="H6160" i="1" s="1"/>
  <c r="E6162" i="1"/>
  <c r="E6164" i="1"/>
  <c r="H6164" i="1" s="1"/>
  <c r="E6106" i="1"/>
  <c r="E6108" i="1"/>
  <c r="H6108" i="1" s="1"/>
  <c r="E6110" i="1"/>
  <c r="H6110" i="1" s="1"/>
  <c r="E6113" i="1"/>
  <c r="E6115" i="1"/>
  <c r="E6117" i="1"/>
  <c r="H6117" i="1" s="1"/>
  <c r="E6119" i="1"/>
  <c r="E6121" i="1"/>
  <c r="E6123" i="1"/>
  <c r="E6125" i="1"/>
  <c r="H6125" i="1" s="1"/>
  <c r="E6046" i="1"/>
  <c r="E6048" i="1"/>
  <c r="H6048" i="1" s="1"/>
  <c r="E6050" i="1"/>
  <c r="E6052" i="1"/>
  <c r="E6054" i="1"/>
  <c r="E6056" i="1"/>
  <c r="E6058" i="1"/>
  <c r="E6007" i="1"/>
  <c r="E6009" i="1"/>
  <c r="E6011" i="1"/>
  <c r="E6013" i="1"/>
  <c r="E6015" i="1"/>
  <c r="E6017" i="1"/>
  <c r="E6019" i="1"/>
  <c r="E6021" i="1"/>
  <c r="E6023" i="1"/>
  <c r="E6025" i="1"/>
  <c r="E6027" i="1"/>
  <c r="E6029" i="1"/>
  <c r="E5875" i="1"/>
  <c r="E5877" i="1"/>
  <c r="E5879" i="1"/>
  <c r="H5879" i="1" s="1"/>
  <c r="E5881" i="1"/>
  <c r="E5883" i="1"/>
  <c r="E5885" i="1"/>
  <c r="E5887" i="1"/>
  <c r="M5621" i="1"/>
  <c r="E5616" i="1"/>
  <c r="H5616" i="1" s="1"/>
  <c r="E5618" i="1"/>
  <c r="E5585" i="1"/>
  <c r="E5537" i="1"/>
  <c r="E5493" i="1"/>
  <c r="H5493" i="1" s="1"/>
  <c r="E5607" i="1"/>
  <c r="E5609" i="1"/>
  <c r="E5033" i="1"/>
  <c r="E5035" i="1"/>
  <c r="H5035" i="1" s="1"/>
  <c r="E5037" i="1"/>
  <c r="H5037" i="1" s="1"/>
  <c r="E5001" i="1"/>
  <c r="E5003" i="1"/>
  <c r="E5005" i="1"/>
  <c r="E5007" i="1"/>
  <c r="H5007" i="1" s="1"/>
  <c r="E5009" i="1"/>
  <c r="E5011" i="1"/>
  <c r="H5011" i="1" s="1"/>
  <c r="E5014" i="1"/>
  <c r="H5014" i="1" s="1"/>
  <c r="E4995" i="1"/>
  <c r="E4997" i="1"/>
  <c r="E4982" i="1"/>
  <c r="E4984" i="1"/>
  <c r="E4986" i="1"/>
  <c r="E4988" i="1"/>
  <c r="E4916" i="1"/>
  <c r="H4916" i="1" s="1"/>
  <c r="E4918" i="1"/>
  <c r="E4920" i="1"/>
  <c r="H4920" i="1" s="1"/>
  <c r="E4922" i="1"/>
  <c r="E4924" i="1"/>
  <c r="E4926" i="1"/>
  <c r="E4928" i="1"/>
  <c r="E4930" i="1"/>
  <c r="E4878" i="1"/>
  <c r="E4877" i="1"/>
  <c r="H4877" i="1" s="1"/>
  <c r="E4881" i="1"/>
  <c r="E4883" i="1"/>
  <c r="H4883" i="1" s="1"/>
  <c r="E4885" i="1"/>
  <c r="E4887" i="1"/>
  <c r="H4887" i="1" s="1"/>
  <c r="E4895" i="1"/>
  <c r="E4897" i="1"/>
  <c r="E4899" i="1"/>
  <c r="E4901" i="1"/>
  <c r="E4862" i="1"/>
  <c r="E4864" i="1"/>
  <c r="L4724" i="1"/>
  <c r="K4724" i="1"/>
  <c r="I4724" i="1"/>
  <c r="E4724" i="1"/>
  <c r="L4723" i="1"/>
  <c r="K4723" i="1"/>
  <c r="I4723" i="1"/>
  <c r="E4723" i="1"/>
  <c r="L4684" i="1"/>
  <c r="K4684" i="1"/>
  <c r="I4684" i="1"/>
  <c r="E4684" i="1"/>
  <c r="L4683" i="1"/>
  <c r="K4683" i="1"/>
  <c r="I4683" i="1"/>
  <c r="E4683" i="1"/>
  <c r="L4682" i="1"/>
  <c r="K4682" i="1"/>
  <c r="I4682" i="1"/>
  <c r="L4681" i="1"/>
  <c r="K4681" i="1"/>
  <c r="I4681" i="1"/>
  <c r="E4681" i="1"/>
  <c r="L4680" i="1"/>
  <c r="K4680" i="1"/>
  <c r="I4680" i="1"/>
  <c r="E4680" i="1"/>
  <c r="L4679" i="1"/>
  <c r="K4679" i="1"/>
  <c r="I4679" i="1"/>
  <c r="E4679" i="1"/>
  <c r="L4678" i="1"/>
  <c r="K4678" i="1"/>
  <c r="I4678" i="1"/>
  <c r="L4677" i="1"/>
  <c r="K4677" i="1"/>
  <c r="I4677" i="1"/>
  <c r="E4677" i="1"/>
  <c r="L4676" i="1"/>
  <c r="K4676" i="1"/>
  <c r="I4676" i="1"/>
  <c r="E4676" i="1"/>
  <c r="L4675" i="1"/>
  <c r="K4675" i="1"/>
  <c r="I4675" i="1"/>
  <c r="E4675" i="1"/>
  <c r="H4675" i="1" s="1"/>
  <c r="L4674" i="1"/>
  <c r="K4674" i="1"/>
  <c r="I4674" i="1"/>
  <c r="L4673" i="1"/>
  <c r="K4673" i="1"/>
  <c r="I4673" i="1"/>
  <c r="E4673" i="1"/>
  <c r="L4672" i="1"/>
  <c r="K4672" i="1"/>
  <c r="I4672" i="1"/>
  <c r="E4672" i="1"/>
  <c r="L4671" i="1"/>
  <c r="K4671" i="1"/>
  <c r="I4671" i="1"/>
  <c r="E4671" i="1"/>
  <c r="L4670" i="1"/>
  <c r="K4670" i="1"/>
  <c r="I4670" i="1"/>
  <c r="L4669" i="1"/>
  <c r="K4669" i="1"/>
  <c r="I4669" i="1"/>
  <c r="E4669" i="1"/>
  <c r="L4668" i="1"/>
  <c r="K4668" i="1"/>
  <c r="I4668" i="1"/>
  <c r="E4668" i="1"/>
  <c r="L4667" i="1"/>
  <c r="K4667" i="1"/>
  <c r="I4667" i="1"/>
  <c r="E4667" i="1"/>
  <c r="L4666" i="1"/>
  <c r="K4666" i="1"/>
  <c r="I4666" i="1"/>
  <c r="L4665" i="1"/>
  <c r="K4665" i="1"/>
  <c r="I4665" i="1"/>
  <c r="E4665" i="1"/>
  <c r="L4664" i="1"/>
  <c r="K4664" i="1"/>
  <c r="I4664" i="1"/>
  <c r="E4664" i="1"/>
  <c r="L4663" i="1"/>
  <c r="K4663" i="1"/>
  <c r="I4663" i="1"/>
  <c r="E4663" i="1"/>
  <c r="L4662" i="1"/>
  <c r="K4662" i="1"/>
  <c r="I4662" i="1"/>
  <c r="L4661" i="1"/>
  <c r="K4661" i="1"/>
  <c r="I4661" i="1"/>
  <c r="E4661" i="1"/>
  <c r="H4661" i="1" s="1"/>
  <c r="L4660" i="1"/>
  <c r="K4660" i="1"/>
  <c r="I4660" i="1"/>
  <c r="E4660" i="1"/>
  <c r="H4660" i="1" s="1"/>
  <c r="L4659" i="1"/>
  <c r="K4659" i="1"/>
  <c r="I4659" i="1"/>
  <c r="E4659" i="1"/>
  <c r="H4659" i="1" s="1"/>
  <c r="L4658" i="1"/>
  <c r="K4658" i="1"/>
  <c r="I4658" i="1"/>
  <c r="L4657" i="1"/>
  <c r="K4657" i="1"/>
  <c r="I4657" i="1"/>
  <c r="E4657" i="1"/>
  <c r="L4656" i="1"/>
  <c r="K4656" i="1"/>
  <c r="I4656" i="1"/>
  <c r="E4656" i="1"/>
  <c r="L4655" i="1"/>
  <c r="K4655" i="1"/>
  <c r="I4655" i="1"/>
  <c r="E4655" i="1"/>
  <c r="L4654" i="1"/>
  <c r="K4654" i="1"/>
  <c r="I4654" i="1"/>
  <c r="L4653" i="1"/>
  <c r="K4653" i="1"/>
  <c r="I4653" i="1"/>
  <c r="E4653" i="1"/>
  <c r="L4652" i="1"/>
  <c r="K4652" i="1"/>
  <c r="I4652" i="1"/>
  <c r="E4652" i="1"/>
  <c r="L4651" i="1"/>
  <c r="K4651" i="1"/>
  <c r="I4651" i="1"/>
  <c r="E4651" i="1"/>
  <c r="L4650" i="1"/>
  <c r="K4650" i="1"/>
  <c r="I4650" i="1"/>
  <c r="L4649" i="1"/>
  <c r="K4649" i="1"/>
  <c r="I4649" i="1"/>
  <c r="L4648" i="1"/>
  <c r="K4648" i="1"/>
  <c r="I4648" i="1"/>
  <c r="E4648" i="1"/>
  <c r="H4648" i="1" s="1"/>
  <c r="L4647" i="1"/>
  <c r="K4647" i="1"/>
  <c r="I4647" i="1"/>
  <c r="E4647" i="1"/>
  <c r="H4647" i="1" s="1"/>
  <c r="L4646" i="1"/>
  <c r="K4646" i="1"/>
  <c r="I4646" i="1"/>
  <c r="L4645" i="1"/>
  <c r="K4645" i="1"/>
  <c r="I4645" i="1"/>
  <c r="L4644" i="1"/>
  <c r="K4644" i="1"/>
  <c r="I4644" i="1"/>
  <c r="E4644" i="1"/>
  <c r="L4643" i="1"/>
  <c r="K4643" i="1"/>
  <c r="I4643" i="1"/>
  <c r="E4643" i="1"/>
  <c r="H4643" i="1" s="1"/>
  <c r="L4642" i="1"/>
  <c r="K4642" i="1"/>
  <c r="I4642" i="1"/>
  <c r="L4641" i="1"/>
  <c r="K4641" i="1"/>
  <c r="I4641" i="1"/>
  <c r="E4641" i="1"/>
  <c r="L4640" i="1"/>
  <c r="K4640" i="1"/>
  <c r="I4640" i="1"/>
  <c r="E4640" i="1"/>
  <c r="L4639" i="1"/>
  <c r="K4639" i="1"/>
  <c r="I4639" i="1"/>
  <c r="E4639" i="1"/>
  <c r="L4638" i="1"/>
  <c r="K4638" i="1"/>
  <c r="I4638" i="1"/>
  <c r="E4638" i="1"/>
  <c r="L4637" i="1"/>
  <c r="K4637" i="1"/>
  <c r="I4637" i="1"/>
  <c r="E4637" i="1"/>
  <c r="L4636" i="1"/>
  <c r="K4636" i="1"/>
  <c r="I4636" i="1"/>
  <c r="E4636" i="1"/>
  <c r="L4635" i="1"/>
  <c r="K4635" i="1"/>
  <c r="I4635" i="1"/>
  <c r="E4635" i="1"/>
  <c r="L4634" i="1"/>
  <c r="K4634" i="1"/>
  <c r="I4634" i="1"/>
  <c r="E4634" i="1"/>
  <c r="L4633" i="1"/>
  <c r="K4633" i="1"/>
  <c r="I4633" i="1"/>
  <c r="L4632" i="1"/>
  <c r="K4632" i="1"/>
  <c r="I4632" i="1"/>
  <c r="L4631" i="1"/>
  <c r="K4631" i="1"/>
  <c r="I4631" i="1"/>
  <c r="L4630" i="1"/>
  <c r="K4630" i="1"/>
  <c r="I4630" i="1"/>
  <c r="E4630" i="1"/>
  <c r="L4629" i="1"/>
  <c r="K4629" i="1"/>
  <c r="I4629" i="1"/>
  <c r="E4629" i="1"/>
  <c r="L4628" i="1"/>
  <c r="K4628" i="1"/>
  <c r="I4628" i="1"/>
  <c r="E4628" i="1"/>
  <c r="L4627" i="1"/>
  <c r="K4627" i="1"/>
  <c r="I4627" i="1"/>
  <c r="E4627" i="1"/>
  <c r="L4626" i="1"/>
  <c r="K4626" i="1"/>
  <c r="I4626" i="1"/>
  <c r="L4625" i="1"/>
  <c r="K4625" i="1"/>
  <c r="I4625" i="1"/>
  <c r="E4625" i="1"/>
  <c r="L4624" i="1"/>
  <c r="K4624" i="1"/>
  <c r="I4624" i="1"/>
  <c r="L4623" i="1"/>
  <c r="K4623" i="1"/>
  <c r="I4623" i="1"/>
  <c r="L4622" i="1"/>
  <c r="K4622" i="1"/>
  <c r="I4622" i="1"/>
  <c r="L4621" i="1"/>
  <c r="K4621" i="1"/>
  <c r="I4621" i="1"/>
  <c r="E4621" i="1"/>
  <c r="H4621" i="1" s="1"/>
  <c r="L4620" i="1"/>
  <c r="K4620" i="1"/>
  <c r="I4620" i="1"/>
  <c r="E4620" i="1"/>
  <c r="L4619" i="1"/>
  <c r="K4619" i="1"/>
  <c r="I4619" i="1"/>
  <c r="E4619" i="1"/>
  <c r="L4618" i="1"/>
  <c r="K4618" i="1"/>
  <c r="I4618" i="1"/>
  <c r="E4618" i="1"/>
  <c r="H4618" i="1" s="1"/>
  <c r="L4617" i="1"/>
  <c r="K4617" i="1"/>
  <c r="I4617" i="1"/>
  <c r="L4616" i="1"/>
  <c r="K4616" i="1"/>
  <c r="I4616" i="1"/>
  <c r="E4616" i="1"/>
  <c r="L4615" i="1"/>
  <c r="K4615" i="1"/>
  <c r="I4615" i="1"/>
  <c r="E4615" i="1"/>
  <c r="L4614" i="1"/>
  <c r="K4614" i="1"/>
  <c r="I4614" i="1"/>
  <c r="E4614" i="1"/>
  <c r="L4613" i="1"/>
  <c r="K4613" i="1"/>
  <c r="I4613" i="1"/>
  <c r="L4612" i="1"/>
  <c r="K4612" i="1"/>
  <c r="I4612" i="1"/>
  <c r="E4612" i="1"/>
  <c r="L4611" i="1"/>
  <c r="K4611" i="1"/>
  <c r="I4611" i="1"/>
  <c r="E4611" i="1"/>
  <c r="L4610" i="1"/>
  <c r="K4610" i="1"/>
  <c r="I4610" i="1"/>
  <c r="E4610" i="1"/>
  <c r="H4610" i="1" s="1"/>
  <c r="L4609" i="1"/>
  <c r="K4609" i="1"/>
  <c r="I4609" i="1"/>
  <c r="L4608" i="1"/>
  <c r="K4608" i="1"/>
  <c r="I4608" i="1"/>
  <c r="E4608" i="1"/>
  <c r="L4607" i="1"/>
  <c r="K4607" i="1"/>
  <c r="I4607" i="1"/>
  <c r="E4607" i="1"/>
  <c r="L4606" i="1"/>
  <c r="K4606" i="1"/>
  <c r="I4606" i="1"/>
  <c r="E4606" i="1"/>
  <c r="L4605" i="1"/>
  <c r="K4605" i="1"/>
  <c r="I4605" i="1"/>
  <c r="E4605" i="1"/>
  <c r="L4604" i="1"/>
  <c r="K4604" i="1"/>
  <c r="I4604" i="1"/>
  <c r="E4604" i="1"/>
  <c r="L4603" i="1"/>
  <c r="K4603" i="1"/>
  <c r="I4603" i="1"/>
  <c r="E4603" i="1"/>
  <c r="L4602" i="1"/>
  <c r="K4602" i="1"/>
  <c r="I4602" i="1"/>
  <c r="L4601" i="1"/>
  <c r="K4601" i="1"/>
  <c r="I4601" i="1"/>
  <c r="E4601" i="1"/>
  <c r="L4600" i="1"/>
  <c r="K4600" i="1"/>
  <c r="I4600" i="1"/>
  <c r="L4599" i="1"/>
  <c r="K4599" i="1"/>
  <c r="I4599" i="1"/>
  <c r="E4599" i="1"/>
  <c r="L4598" i="1"/>
  <c r="K4598" i="1"/>
  <c r="I4598" i="1"/>
  <c r="L4597" i="1"/>
  <c r="K4597" i="1"/>
  <c r="I4597" i="1"/>
  <c r="E4597" i="1"/>
  <c r="L4596" i="1"/>
  <c r="K4596" i="1"/>
  <c r="I4596" i="1"/>
  <c r="L4595" i="1"/>
  <c r="K4595" i="1"/>
  <c r="I4595" i="1"/>
  <c r="E4595" i="1"/>
  <c r="L4594" i="1"/>
  <c r="K4594" i="1"/>
  <c r="I4594" i="1"/>
  <c r="L4593" i="1"/>
  <c r="K4593" i="1"/>
  <c r="I4593" i="1"/>
  <c r="E4593" i="1"/>
  <c r="L4592" i="1"/>
  <c r="K4592" i="1"/>
  <c r="I4592" i="1"/>
  <c r="L4591" i="1"/>
  <c r="K4591" i="1"/>
  <c r="I4591" i="1"/>
  <c r="E4591" i="1"/>
  <c r="L4590" i="1"/>
  <c r="K4590" i="1"/>
  <c r="I4590" i="1"/>
  <c r="L4589" i="1"/>
  <c r="K4589" i="1"/>
  <c r="I4589" i="1"/>
  <c r="E4589" i="1"/>
  <c r="H4589" i="1" s="1"/>
  <c r="L4588" i="1"/>
  <c r="K4588" i="1"/>
  <c r="I4588" i="1"/>
  <c r="L4587" i="1"/>
  <c r="K4587" i="1"/>
  <c r="I4587" i="1"/>
  <c r="E4587" i="1"/>
  <c r="L4586" i="1"/>
  <c r="K4586" i="1"/>
  <c r="I4586" i="1"/>
  <c r="L4585" i="1"/>
  <c r="K4585" i="1"/>
  <c r="I4585" i="1"/>
  <c r="E4585" i="1"/>
  <c r="P4420" i="1"/>
  <c r="L4400" i="1"/>
  <c r="K4400" i="1"/>
  <c r="I4400" i="1"/>
  <c r="E4400" i="1"/>
  <c r="L4399" i="1"/>
  <c r="K4399" i="1"/>
  <c r="I4399" i="1"/>
  <c r="E4399" i="1"/>
  <c r="L4398" i="1"/>
  <c r="K4398" i="1"/>
  <c r="I4398" i="1"/>
  <c r="E4398" i="1"/>
  <c r="L4381" i="1"/>
  <c r="K4381" i="1"/>
  <c r="I4381" i="1"/>
  <c r="E4381" i="1"/>
  <c r="L4380" i="1"/>
  <c r="K4380" i="1"/>
  <c r="I4380" i="1"/>
  <c r="L4377" i="1"/>
  <c r="K4377" i="1"/>
  <c r="I4377" i="1"/>
  <c r="E4377" i="1"/>
  <c r="L4376" i="1"/>
  <c r="K4376" i="1"/>
  <c r="I4376" i="1"/>
  <c r="L4375" i="1"/>
  <c r="N4375" i="1" s="1"/>
  <c r="K4375" i="1"/>
  <c r="I4375" i="1"/>
  <c r="E4375" i="1"/>
  <c r="L4374" i="1"/>
  <c r="K4374" i="1"/>
  <c r="I4374" i="1"/>
  <c r="L4373" i="1"/>
  <c r="K4373" i="1"/>
  <c r="I4373" i="1"/>
  <c r="E4373" i="1"/>
  <c r="H4373" i="1" s="1"/>
  <c r="L4372" i="1"/>
  <c r="K4372" i="1"/>
  <c r="I4372" i="1"/>
  <c r="L4371" i="1"/>
  <c r="K4371" i="1"/>
  <c r="I4371" i="1"/>
  <c r="E4371" i="1"/>
  <c r="L4370" i="1"/>
  <c r="K4370" i="1"/>
  <c r="I4370" i="1"/>
  <c r="L4359" i="1"/>
  <c r="K4359" i="1"/>
  <c r="I4359" i="1"/>
  <c r="E4359" i="1"/>
  <c r="L4358" i="1"/>
  <c r="K4358" i="1"/>
  <c r="I4358" i="1"/>
  <c r="L4357" i="1"/>
  <c r="K4357" i="1"/>
  <c r="I4357" i="1"/>
  <c r="E4357" i="1"/>
  <c r="L4356" i="1"/>
  <c r="K4356" i="1"/>
  <c r="I4356" i="1"/>
  <c r="L4355" i="1"/>
  <c r="K4355" i="1"/>
  <c r="I4355" i="1"/>
  <c r="E4355" i="1"/>
  <c r="L4354" i="1"/>
  <c r="K4354" i="1"/>
  <c r="I4354" i="1"/>
  <c r="L4292" i="1"/>
  <c r="K4292" i="1"/>
  <c r="I4292" i="1"/>
  <c r="E4292" i="1"/>
  <c r="L4291" i="1"/>
  <c r="K4291" i="1"/>
  <c r="I4291" i="1"/>
  <c r="L4285" i="1"/>
  <c r="K4285" i="1"/>
  <c r="I4285" i="1"/>
  <c r="E4285" i="1"/>
  <c r="L4284" i="1"/>
  <c r="K4284" i="1"/>
  <c r="I4284" i="1"/>
  <c r="E4286" i="1"/>
  <c r="I4286" i="1"/>
  <c r="K4286" i="1"/>
  <c r="L4286" i="1"/>
  <c r="E4287" i="1"/>
  <c r="I4287" i="1"/>
  <c r="K4287" i="1"/>
  <c r="L4287" i="1"/>
  <c r="L4275" i="1"/>
  <c r="K4275" i="1"/>
  <c r="I4275" i="1"/>
  <c r="E4275" i="1"/>
  <c r="L4274" i="1"/>
  <c r="K4274" i="1"/>
  <c r="I4274" i="1"/>
  <c r="L3972" i="1"/>
  <c r="K3972" i="1"/>
  <c r="I3972" i="1"/>
  <c r="E3972" i="1"/>
  <c r="L3971" i="1"/>
  <c r="K3971" i="1"/>
  <c r="I3971" i="1"/>
  <c r="L3951" i="1"/>
  <c r="K3951" i="1"/>
  <c r="I3951" i="1"/>
  <c r="E3951" i="1"/>
  <c r="L3950" i="1"/>
  <c r="K3950" i="1"/>
  <c r="I3950" i="1"/>
  <c r="L3949" i="1"/>
  <c r="K3949" i="1"/>
  <c r="I3949" i="1"/>
  <c r="E3949" i="1"/>
  <c r="H3949" i="1" s="1"/>
  <c r="L3948" i="1"/>
  <c r="K3948" i="1"/>
  <c r="I3948" i="1"/>
  <c r="L3954" i="1"/>
  <c r="K3954" i="1"/>
  <c r="I3954" i="1"/>
  <c r="E3954" i="1"/>
  <c r="L3953" i="1"/>
  <c r="K3953" i="1"/>
  <c r="I3953" i="1"/>
  <c r="L3952" i="1"/>
  <c r="K3952" i="1"/>
  <c r="I3952" i="1"/>
  <c r="E3952" i="1"/>
  <c r="L3947" i="1"/>
  <c r="K3947" i="1"/>
  <c r="I3947" i="1"/>
  <c r="L3946" i="1"/>
  <c r="K3946" i="1"/>
  <c r="I3946" i="1"/>
  <c r="E3946" i="1"/>
  <c r="P3870" i="1"/>
  <c r="R3870" i="1" s="1"/>
  <c r="L3719" i="1"/>
  <c r="K3719" i="1"/>
  <c r="I3719" i="1"/>
  <c r="E3719" i="1"/>
  <c r="H3719" i="1" s="1"/>
  <c r="L3718" i="1"/>
  <c r="K3718" i="1"/>
  <c r="I3718" i="1"/>
  <c r="L3717" i="1"/>
  <c r="N3717" i="1" s="1"/>
  <c r="K3717" i="1"/>
  <c r="I3717" i="1"/>
  <c r="E3717" i="1"/>
  <c r="L3716" i="1"/>
  <c r="N3716" i="1" s="1"/>
  <c r="K3716" i="1"/>
  <c r="I3716" i="1"/>
  <c r="L3715" i="1"/>
  <c r="K3715" i="1"/>
  <c r="I3715" i="1"/>
  <c r="E3715" i="1"/>
  <c r="L3714" i="1"/>
  <c r="K3714" i="1"/>
  <c r="N3714" i="1" s="1"/>
  <c r="I3714" i="1"/>
  <c r="L3713" i="1"/>
  <c r="K3713" i="1"/>
  <c r="I3713" i="1"/>
  <c r="E3713" i="1"/>
  <c r="L3693" i="1"/>
  <c r="K3693" i="1"/>
  <c r="I3693" i="1"/>
  <c r="E3693" i="1"/>
  <c r="E3694" i="1"/>
  <c r="H3694" i="1" s="1"/>
  <c r="I3694" i="1"/>
  <c r="K3694" i="1"/>
  <c r="N3694" i="1" s="1"/>
  <c r="Q3694" i="1" s="1"/>
  <c r="L3694" i="1"/>
  <c r="L3684" i="1"/>
  <c r="K3684" i="1"/>
  <c r="I3684" i="1"/>
  <c r="E3684" i="1"/>
  <c r="L3680" i="1"/>
  <c r="K3680" i="1"/>
  <c r="I3680" i="1"/>
  <c r="E3680" i="1"/>
  <c r="L3679" i="1"/>
  <c r="K3679" i="1"/>
  <c r="I3679" i="1"/>
  <c r="L3673" i="1"/>
  <c r="K3673" i="1"/>
  <c r="I3673" i="1"/>
  <c r="E3673" i="1"/>
  <c r="L3672" i="1"/>
  <c r="K3672" i="1"/>
  <c r="I3672" i="1"/>
  <c r="L3664" i="1"/>
  <c r="N3664" i="1" s="1"/>
  <c r="K3664" i="1"/>
  <c r="I3664" i="1"/>
  <c r="E3664" i="1"/>
  <c r="H3664" i="1" s="1"/>
  <c r="L3661" i="1"/>
  <c r="N3661" i="1" s="1"/>
  <c r="K3661" i="1"/>
  <c r="I3661" i="1"/>
  <c r="E3661" i="1"/>
  <c r="L3648" i="1"/>
  <c r="N3648" i="1" s="1"/>
  <c r="K3648" i="1"/>
  <c r="I3648" i="1"/>
  <c r="E3648" i="1"/>
  <c r="L3645" i="1"/>
  <c r="N3645" i="1" s="1"/>
  <c r="K3645" i="1"/>
  <c r="I3645" i="1"/>
  <c r="E3645" i="1"/>
  <c r="P3578" i="1"/>
  <c r="Q3578" i="1" s="1"/>
  <c r="P3572" i="1"/>
  <c r="Q3572" i="1" s="1"/>
  <c r="L3575" i="1"/>
  <c r="K3575" i="1"/>
  <c r="I3575" i="1"/>
  <c r="E3575" i="1"/>
  <c r="H3575" i="1" s="1"/>
  <c r="L3569" i="1"/>
  <c r="K3569" i="1"/>
  <c r="I3569" i="1"/>
  <c r="E3569" i="1"/>
  <c r="H3569" i="1" s="1"/>
  <c r="L3568" i="1"/>
  <c r="K3568" i="1"/>
  <c r="I3568" i="1"/>
  <c r="E3568" i="1"/>
  <c r="L3565" i="1"/>
  <c r="K3565" i="1"/>
  <c r="I3565" i="1"/>
  <c r="E3565" i="1"/>
  <c r="H3565" i="1" s="1"/>
  <c r="L3564" i="1"/>
  <c r="K3564" i="1"/>
  <c r="I3564" i="1"/>
  <c r="L3563" i="1"/>
  <c r="K3563" i="1"/>
  <c r="I3563" i="1"/>
  <c r="E3563" i="1"/>
  <c r="L3562" i="1"/>
  <c r="K3562" i="1"/>
  <c r="I3562" i="1"/>
  <c r="L3561" i="1"/>
  <c r="K3561" i="1"/>
  <c r="I3561" i="1"/>
  <c r="E3561" i="1"/>
  <c r="L3560" i="1"/>
  <c r="N3560" i="1" s="1"/>
  <c r="K3560" i="1"/>
  <c r="I3560" i="1"/>
  <c r="L3559" i="1"/>
  <c r="K3559" i="1"/>
  <c r="I3559" i="1"/>
  <c r="E3559" i="1"/>
  <c r="L3558" i="1"/>
  <c r="K3558" i="1"/>
  <c r="I3558" i="1"/>
  <c r="L3557" i="1"/>
  <c r="K3557" i="1"/>
  <c r="I3557" i="1"/>
  <c r="E3557" i="1"/>
  <c r="L3556" i="1"/>
  <c r="K3556" i="1"/>
  <c r="I3556" i="1"/>
  <c r="L3555" i="1"/>
  <c r="K3555" i="1"/>
  <c r="I3555" i="1"/>
  <c r="E3555" i="1"/>
  <c r="L3554" i="1"/>
  <c r="K3554" i="1"/>
  <c r="I3554" i="1"/>
  <c r="L3553" i="1"/>
  <c r="K3553" i="1"/>
  <c r="I3553" i="1"/>
  <c r="E3553" i="1"/>
  <c r="L3552" i="1"/>
  <c r="K3552" i="1"/>
  <c r="I3552" i="1"/>
  <c r="L3551" i="1"/>
  <c r="K3551" i="1"/>
  <c r="I3551" i="1"/>
  <c r="E3551" i="1"/>
  <c r="L3550" i="1"/>
  <c r="K3550" i="1"/>
  <c r="I3550" i="1"/>
  <c r="L3549" i="1"/>
  <c r="K3549" i="1"/>
  <c r="I3549" i="1"/>
  <c r="E3549" i="1"/>
  <c r="H3549" i="1" s="1"/>
  <c r="L3548" i="1"/>
  <c r="K3548" i="1"/>
  <c r="I3548" i="1"/>
  <c r="E3548" i="1"/>
  <c r="H3548" i="1" s="1"/>
  <c r="L3547" i="1"/>
  <c r="K3547" i="1"/>
  <c r="I3547" i="1"/>
  <c r="E3547" i="1"/>
  <c r="H3547" i="1" s="1"/>
  <c r="L3546" i="1"/>
  <c r="K3546" i="1"/>
  <c r="I3546" i="1"/>
  <c r="E3546" i="1"/>
  <c r="L3545" i="1"/>
  <c r="K3545" i="1"/>
  <c r="I3545" i="1"/>
  <c r="E3545" i="1"/>
  <c r="L3544" i="1"/>
  <c r="K3544" i="1"/>
  <c r="I3544" i="1"/>
  <c r="E3544" i="1"/>
  <c r="L3543" i="1"/>
  <c r="K3543" i="1"/>
  <c r="I3543" i="1"/>
  <c r="E3543" i="1"/>
  <c r="H3543" i="1" s="1"/>
  <c r="L3542" i="1"/>
  <c r="K3542" i="1"/>
  <c r="I3542" i="1"/>
  <c r="E3542" i="1"/>
  <c r="L3541" i="1"/>
  <c r="K3541" i="1"/>
  <c r="I3541" i="1"/>
  <c r="E3541" i="1"/>
  <c r="L3540" i="1"/>
  <c r="K3540" i="1"/>
  <c r="I3540" i="1"/>
  <c r="E3540" i="1"/>
  <c r="L3536" i="1"/>
  <c r="K3536" i="1"/>
  <c r="I3536" i="1"/>
  <c r="E3536" i="1"/>
  <c r="L3535" i="1"/>
  <c r="K3535" i="1"/>
  <c r="I3535" i="1"/>
  <c r="L3534" i="1"/>
  <c r="K3534" i="1"/>
  <c r="I3534" i="1"/>
  <c r="E3534" i="1"/>
  <c r="L3533" i="1"/>
  <c r="K3533" i="1"/>
  <c r="I3533" i="1"/>
  <c r="L3532" i="1"/>
  <c r="N3532" i="1" s="1"/>
  <c r="K3532" i="1"/>
  <c r="I3532" i="1"/>
  <c r="E3532" i="1"/>
  <c r="L3531" i="1"/>
  <c r="K3531" i="1"/>
  <c r="I3531" i="1"/>
  <c r="L3530" i="1"/>
  <c r="K3530" i="1"/>
  <c r="I3530" i="1"/>
  <c r="E3530" i="1"/>
  <c r="L3529" i="1"/>
  <c r="K3529" i="1"/>
  <c r="I3529" i="1"/>
  <c r="L3528" i="1"/>
  <c r="K3528" i="1"/>
  <c r="I3528" i="1"/>
  <c r="E3528" i="1"/>
  <c r="L3527" i="1"/>
  <c r="K3527" i="1"/>
  <c r="I3527" i="1"/>
  <c r="L3526" i="1"/>
  <c r="K3526" i="1"/>
  <c r="I3526" i="1"/>
  <c r="E3526" i="1"/>
  <c r="L3525" i="1"/>
  <c r="K3525" i="1"/>
  <c r="I3525" i="1"/>
  <c r="L3524" i="1"/>
  <c r="K3524" i="1"/>
  <c r="I3524" i="1"/>
  <c r="E3524" i="1"/>
  <c r="L3523" i="1"/>
  <c r="K3523" i="1"/>
  <c r="I3523" i="1"/>
  <c r="L3522" i="1"/>
  <c r="K3522" i="1"/>
  <c r="I3522" i="1"/>
  <c r="E3522" i="1"/>
  <c r="L3521" i="1"/>
  <c r="K3521" i="1"/>
  <c r="I3521" i="1"/>
  <c r="L3520" i="1"/>
  <c r="K3520" i="1"/>
  <c r="I3520" i="1"/>
  <c r="E3520" i="1"/>
  <c r="L3519" i="1"/>
  <c r="K3519" i="1"/>
  <c r="I3519" i="1"/>
  <c r="L3518" i="1"/>
  <c r="K3518" i="1"/>
  <c r="I3518" i="1"/>
  <c r="E3518" i="1"/>
  <c r="L3517" i="1"/>
  <c r="K3517" i="1"/>
  <c r="I3517" i="1"/>
  <c r="L3516" i="1"/>
  <c r="K3516" i="1"/>
  <c r="I3516" i="1"/>
  <c r="E3516" i="1"/>
  <c r="L3515" i="1"/>
  <c r="N3515" i="1" s="1"/>
  <c r="K3515" i="1"/>
  <c r="I3515" i="1"/>
  <c r="L3514" i="1"/>
  <c r="K3514" i="1"/>
  <c r="I3514" i="1"/>
  <c r="E3514" i="1"/>
  <c r="L3513" i="1"/>
  <c r="K3513" i="1"/>
  <c r="I3513" i="1"/>
  <c r="L3512" i="1"/>
  <c r="K3512" i="1"/>
  <c r="I3512" i="1"/>
  <c r="E3512" i="1"/>
  <c r="H3512" i="1" s="1"/>
  <c r="L3539" i="1"/>
  <c r="K3539" i="1"/>
  <c r="I3539" i="1"/>
  <c r="L3537" i="1"/>
  <c r="K3537" i="1"/>
  <c r="I3537" i="1"/>
  <c r="L3511" i="1"/>
  <c r="K3511" i="1"/>
  <c r="I3511" i="1"/>
  <c r="E3511" i="1"/>
  <c r="L3039" i="1"/>
  <c r="K3039" i="1"/>
  <c r="I3039" i="1"/>
  <c r="E3039" i="1"/>
  <c r="L3038" i="1"/>
  <c r="K3038" i="1"/>
  <c r="I3038" i="1"/>
  <c r="L3037" i="1"/>
  <c r="K3037" i="1"/>
  <c r="I3037" i="1"/>
  <c r="E3037" i="1"/>
  <c r="L3036" i="1"/>
  <c r="K3036" i="1"/>
  <c r="I3036" i="1"/>
  <c r="L3035" i="1"/>
  <c r="K3035" i="1"/>
  <c r="I3035" i="1"/>
  <c r="E3035" i="1"/>
  <c r="L3034" i="1"/>
  <c r="K3034" i="1"/>
  <c r="I3034" i="1"/>
  <c r="L3033" i="1"/>
  <c r="K3033" i="1"/>
  <c r="I3033" i="1"/>
  <c r="E3033" i="1"/>
  <c r="L3032" i="1"/>
  <c r="K3032" i="1"/>
  <c r="I3032" i="1"/>
  <c r="L3031" i="1"/>
  <c r="N3031" i="1" s="1"/>
  <c r="K3031" i="1"/>
  <c r="I3031" i="1"/>
  <c r="E3031" i="1"/>
  <c r="L3030" i="1"/>
  <c r="K3030" i="1"/>
  <c r="I3030" i="1"/>
  <c r="L3029" i="1"/>
  <c r="K3029" i="1"/>
  <c r="I3029" i="1"/>
  <c r="E3029" i="1"/>
  <c r="L3028" i="1"/>
  <c r="K3028" i="1"/>
  <c r="I3028" i="1"/>
  <c r="L3027" i="1"/>
  <c r="K3027" i="1"/>
  <c r="I3027" i="1"/>
  <c r="E3027" i="1"/>
  <c r="L3506" i="1"/>
  <c r="K3506" i="1"/>
  <c r="I3506" i="1"/>
  <c r="E3506" i="1"/>
  <c r="L3505" i="1"/>
  <c r="K3505" i="1"/>
  <c r="I3505" i="1"/>
  <c r="L3504" i="1"/>
  <c r="K3504" i="1"/>
  <c r="I3504" i="1"/>
  <c r="E3504" i="1"/>
  <c r="L3503" i="1"/>
  <c r="K3503" i="1"/>
  <c r="I3503" i="1"/>
  <c r="L3498" i="1"/>
  <c r="K3498" i="1"/>
  <c r="I3498" i="1"/>
  <c r="E3498" i="1"/>
  <c r="L3497" i="1"/>
  <c r="K3497" i="1"/>
  <c r="I3497" i="1"/>
  <c r="L3496" i="1"/>
  <c r="K3496" i="1"/>
  <c r="I3496" i="1"/>
  <c r="E3496" i="1"/>
  <c r="L3495" i="1"/>
  <c r="K3495" i="1"/>
  <c r="I3495" i="1"/>
  <c r="E3495" i="1"/>
  <c r="L3494" i="1"/>
  <c r="K3494" i="1"/>
  <c r="I3494" i="1"/>
  <c r="E3494" i="1"/>
  <c r="H3494" i="1" s="1"/>
  <c r="L3493" i="1"/>
  <c r="K3493" i="1"/>
  <c r="I3493" i="1"/>
  <c r="E3493" i="1"/>
  <c r="H3493" i="1" s="1"/>
  <c r="L3492" i="1"/>
  <c r="K3492" i="1"/>
  <c r="I3492" i="1"/>
  <c r="E3492" i="1"/>
  <c r="H3492" i="1" s="1"/>
  <c r="L3491" i="1"/>
  <c r="K3491" i="1"/>
  <c r="I3491" i="1"/>
  <c r="E3491" i="1"/>
  <c r="L3490" i="1"/>
  <c r="K3490" i="1"/>
  <c r="I3490" i="1"/>
  <c r="E3490" i="1"/>
  <c r="L3489" i="1"/>
  <c r="K3489" i="1"/>
  <c r="I3489" i="1"/>
  <c r="E3489" i="1"/>
  <c r="L3486" i="1"/>
  <c r="K3486" i="1"/>
  <c r="I3486" i="1"/>
  <c r="L3485" i="1"/>
  <c r="K3485" i="1"/>
  <c r="I3485" i="1"/>
  <c r="E3485" i="1"/>
  <c r="L3484" i="1"/>
  <c r="K3484" i="1"/>
  <c r="I3484" i="1"/>
  <c r="E3484" i="1"/>
  <c r="H3484" i="1" s="1"/>
  <c r="L3483" i="1"/>
  <c r="K3483" i="1"/>
  <c r="I3483" i="1"/>
  <c r="E3483" i="1"/>
  <c r="H3483" i="1" s="1"/>
  <c r="L3482" i="1"/>
  <c r="K3482" i="1"/>
  <c r="I3482" i="1"/>
  <c r="E3482" i="1"/>
  <c r="L3481" i="1"/>
  <c r="K3481" i="1"/>
  <c r="I3481" i="1"/>
  <c r="E3481" i="1"/>
  <c r="L3480" i="1"/>
  <c r="K3480" i="1"/>
  <c r="I3480" i="1"/>
  <c r="L3479" i="1"/>
  <c r="K3479" i="1"/>
  <c r="I3479" i="1"/>
  <c r="E3479" i="1"/>
  <c r="L3478" i="1"/>
  <c r="K3478" i="1"/>
  <c r="I3478" i="1"/>
  <c r="L3477" i="1"/>
  <c r="K3477" i="1"/>
  <c r="I3477" i="1"/>
  <c r="E3477" i="1"/>
  <c r="H3477" i="1" s="1"/>
  <c r="L3476" i="1"/>
  <c r="N3476" i="1" s="1"/>
  <c r="K3476" i="1"/>
  <c r="I3476" i="1"/>
  <c r="L3475" i="1"/>
  <c r="K3475" i="1"/>
  <c r="I3475" i="1"/>
  <c r="E3475" i="1"/>
  <c r="L3474" i="1"/>
  <c r="K3474" i="1"/>
  <c r="I3474" i="1"/>
  <c r="L3473" i="1"/>
  <c r="K3473" i="1"/>
  <c r="I3473" i="1"/>
  <c r="E3473" i="1"/>
  <c r="L3472" i="1"/>
  <c r="K3472" i="1"/>
  <c r="I3472" i="1"/>
  <c r="L3471" i="1"/>
  <c r="K3471" i="1"/>
  <c r="I3471" i="1"/>
  <c r="E3471" i="1"/>
  <c r="L3470" i="1"/>
  <c r="K3470" i="1"/>
  <c r="I3470" i="1"/>
  <c r="L3469" i="1"/>
  <c r="K3469" i="1"/>
  <c r="I3469" i="1"/>
  <c r="E3469" i="1"/>
  <c r="H3469" i="1" s="1"/>
  <c r="L3468" i="1"/>
  <c r="K3468" i="1"/>
  <c r="I3468" i="1"/>
  <c r="L3467" i="1"/>
  <c r="K3467" i="1"/>
  <c r="I3467" i="1"/>
  <c r="E3467" i="1"/>
  <c r="L3466" i="1"/>
  <c r="K3466" i="1"/>
  <c r="I3466" i="1"/>
  <c r="L3465" i="1"/>
  <c r="K3465" i="1"/>
  <c r="I3465" i="1"/>
  <c r="E3465" i="1"/>
  <c r="L3464" i="1"/>
  <c r="K3464" i="1"/>
  <c r="I3464" i="1"/>
  <c r="L3460" i="1"/>
  <c r="K3460" i="1"/>
  <c r="I3460" i="1"/>
  <c r="E3460" i="1"/>
  <c r="L3459" i="1"/>
  <c r="K3459" i="1"/>
  <c r="I3459" i="1"/>
  <c r="L3458" i="1"/>
  <c r="K3458" i="1"/>
  <c r="I3458" i="1"/>
  <c r="E3458" i="1"/>
  <c r="H3458" i="1" s="1"/>
  <c r="L3457" i="1"/>
  <c r="K3457" i="1"/>
  <c r="I3457" i="1"/>
  <c r="L3456" i="1"/>
  <c r="K3456" i="1"/>
  <c r="I3456" i="1"/>
  <c r="E3456" i="1"/>
  <c r="H3456" i="1" s="1"/>
  <c r="L3455" i="1"/>
  <c r="K3455" i="1"/>
  <c r="I3455" i="1"/>
  <c r="L3454" i="1"/>
  <c r="K3454" i="1"/>
  <c r="I3454" i="1"/>
  <c r="E3454" i="1"/>
  <c r="L3453" i="1"/>
  <c r="K3453" i="1"/>
  <c r="I3453" i="1"/>
  <c r="L3452" i="1"/>
  <c r="K3452" i="1"/>
  <c r="I3452" i="1"/>
  <c r="E3452" i="1"/>
  <c r="L3451" i="1"/>
  <c r="K3451" i="1"/>
  <c r="I3451" i="1"/>
  <c r="L3450" i="1"/>
  <c r="K3450" i="1"/>
  <c r="I3450" i="1"/>
  <c r="E3450" i="1"/>
  <c r="L3449" i="1"/>
  <c r="K3449" i="1"/>
  <c r="I3449" i="1"/>
  <c r="L3448" i="1"/>
  <c r="K3448" i="1"/>
  <c r="I3448" i="1"/>
  <c r="E3448" i="1"/>
  <c r="H3448" i="1" s="1"/>
  <c r="L3447" i="1"/>
  <c r="K3447" i="1"/>
  <c r="I3447" i="1"/>
  <c r="L3446" i="1"/>
  <c r="K3446" i="1"/>
  <c r="I3446" i="1"/>
  <c r="E3446" i="1"/>
  <c r="H3446" i="1" s="1"/>
  <c r="L3445" i="1"/>
  <c r="K3445" i="1"/>
  <c r="I3445" i="1"/>
  <c r="L3444" i="1"/>
  <c r="K3444" i="1"/>
  <c r="I3444" i="1"/>
  <c r="E3444" i="1"/>
  <c r="L3443" i="1"/>
  <c r="K3443" i="1"/>
  <c r="I3443" i="1"/>
  <c r="L3442" i="1"/>
  <c r="K3442" i="1"/>
  <c r="I3442" i="1"/>
  <c r="E3442" i="1"/>
  <c r="L3441" i="1"/>
  <c r="N3441" i="1" s="1"/>
  <c r="K3441" i="1"/>
  <c r="I3441" i="1"/>
  <c r="L3440" i="1"/>
  <c r="K3440" i="1"/>
  <c r="I3440" i="1"/>
  <c r="E3440" i="1"/>
  <c r="H3440" i="1" s="1"/>
  <c r="L3439" i="1"/>
  <c r="K3439" i="1"/>
  <c r="I3439" i="1"/>
  <c r="L3438" i="1"/>
  <c r="K3438" i="1"/>
  <c r="I3438" i="1"/>
  <c r="E3438" i="1"/>
  <c r="L3437" i="1"/>
  <c r="K3437" i="1"/>
  <c r="I3437" i="1"/>
  <c r="L3436" i="1"/>
  <c r="K3436" i="1"/>
  <c r="I3436" i="1"/>
  <c r="E3436" i="1"/>
  <c r="L3435" i="1"/>
  <c r="K3435" i="1"/>
  <c r="N3435" i="1" s="1"/>
  <c r="I3435" i="1"/>
  <c r="L3434" i="1"/>
  <c r="K3434" i="1"/>
  <c r="I3434" i="1"/>
  <c r="E3434" i="1"/>
  <c r="L3433" i="1"/>
  <c r="K3433" i="1"/>
  <c r="I3433" i="1"/>
  <c r="L3432" i="1"/>
  <c r="K3432" i="1"/>
  <c r="I3432" i="1"/>
  <c r="E3432" i="1"/>
  <c r="H3432" i="1" s="1"/>
  <c r="L3431" i="1"/>
  <c r="K3431" i="1"/>
  <c r="I3431" i="1"/>
  <c r="L3426" i="1"/>
  <c r="K3426" i="1"/>
  <c r="I3426" i="1"/>
  <c r="E3426" i="1"/>
  <c r="L3425" i="1"/>
  <c r="K3425" i="1"/>
  <c r="I3425" i="1"/>
  <c r="L3424" i="1"/>
  <c r="K3424" i="1"/>
  <c r="I3424" i="1"/>
  <c r="E3424" i="1"/>
  <c r="L3419" i="1"/>
  <c r="K3419" i="1"/>
  <c r="I3419" i="1"/>
  <c r="E3419" i="1"/>
  <c r="L3418" i="1"/>
  <c r="K3418" i="1"/>
  <c r="I3418" i="1"/>
  <c r="L3417" i="1"/>
  <c r="K3417" i="1"/>
  <c r="I3417" i="1"/>
  <c r="E3417" i="1"/>
  <c r="L3416" i="1"/>
  <c r="K3416" i="1"/>
  <c r="I3416" i="1"/>
  <c r="L3415" i="1"/>
  <c r="K3415" i="1"/>
  <c r="I3415" i="1"/>
  <c r="E3415" i="1"/>
  <c r="H3415" i="1" s="1"/>
  <c r="L3414" i="1"/>
  <c r="K3414" i="1"/>
  <c r="I3414" i="1"/>
  <c r="L3413" i="1"/>
  <c r="K3413" i="1"/>
  <c r="I3413" i="1"/>
  <c r="E3413" i="1"/>
  <c r="H3413" i="1" s="1"/>
  <c r="L3412" i="1"/>
  <c r="K3412" i="1"/>
  <c r="I3412" i="1"/>
  <c r="L3411" i="1"/>
  <c r="K3411" i="1"/>
  <c r="I3411" i="1"/>
  <c r="E3411" i="1"/>
  <c r="L3410" i="1"/>
  <c r="K3410" i="1"/>
  <c r="I3410" i="1"/>
  <c r="L3409" i="1"/>
  <c r="K3409" i="1"/>
  <c r="I3409" i="1"/>
  <c r="E3409" i="1"/>
  <c r="L3408" i="1"/>
  <c r="K3408" i="1"/>
  <c r="I3408" i="1"/>
  <c r="L3407" i="1"/>
  <c r="K3407" i="1"/>
  <c r="I3407" i="1"/>
  <c r="E3407" i="1"/>
  <c r="H3407" i="1" s="1"/>
  <c r="L3406" i="1"/>
  <c r="K3406" i="1"/>
  <c r="I3406" i="1"/>
  <c r="L3405" i="1"/>
  <c r="K3405" i="1"/>
  <c r="I3405" i="1"/>
  <c r="E3405" i="1"/>
  <c r="L3404" i="1"/>
  <c r="K3404" i="1"/>
  <c r="I3404" i="1"/>
  <c r="L3403" i="1"/>
  <c r="K3403" i="1"/>
  <c r="I3403" i="1"/>
  <c r="E3403" i="1"/>
  <c r="L3402" i="1"/>
  <c r="K3402" i="1"/>
  <c r="I3402" i="1"/>
  <c r="L3401" i="1"/>
  <c r="N3401" i="1" s="1"/>
  <c r="K3401" i="1"/>
  <c r="I3401" i="1"/>
  <c r="E3401" i="1"/>
  <c r="L3400" i="1"/>
  <c r="K3400" i="1"/>
  <c r="I3400" i="1"/>
  <c r="L3399" i="1"/>
  <c r="K3399" i="1"/>
  <c r="I3399" i="1"/>
  <c r="E3399" i="1"/>
  <c r="H3399" i="1" s="1"/>
  <c r="L3394" i="1"/>
  <c r="K3394" i="1"/>
  <c r="I3394" i="1"/>
  <c r="E3394" i="1"/>
  <c r="H3394" i="1" s="1"/>
  <c r="L3393" i="1"/>
  <c r="K3393" i="1"/>
  <c r="I3393" i="1"/>
  <c r="L3392" i="1"/>
  <c r="K3392" i="1"/>
  <c r="I3392" i="1"/>
  <c r="E3392" i="1"/>
  <c r="L3391" i="1"/>
  <c r="K3391" i="1"/>
  <c r="I3391" i="1"/>
  <c r="L3390" i="1"/>
  <c r="K3390" i="1"/>
  <c r="I3390" i="1"/>
  <c r="E3390" i="1"/>
  <c r="L3389" i="1"/>
  <c r="K3389" i="1"/>
  <c r="I3389" i="1"/>
  <c r="L3388" i="1"/>
  <c r="K3388" i="1"/>
  <c r="I3388" i="1"/>
  <c r="E3388" i="1"/>
  <c r="L3387" i="1"/>
  <c r="K3387" i="1"/>
  <c r="I3387" i="1"/>
  <c r="L3386" i="1"/>
  <c r="K3386" i="1"/>
  <c r="I3386" i="1"/>
  <c r="E3386" i="1"/>
  <c r="H3386" i="1" s="1"/>
  <c r="L3381" i="1"/>
  <c r="K3381" i="1"/>
  <c r="I3381" i="1"/>
  <c r="E3381" i="1"/>
  <c r="H3381" i="1" s="1"/>
  <c r="L3380" i="1"/>
  <c r="K3380" i="1"/>
  <c r="I3380" i="1"/>
  <c r="L3377" i="1"/>
  <c r="K3377" i="1"/>
  <c r="I3377" i="1"/>
  <c r="E3377" i="1"/>
  <c r="H3377" i="1" s="1"/>
  <c r="L3376" i="1"/>
  <c r="K3376" i="1"/>
  <c r="I3376" i="1"/>
  <c r="E3376" i="1"/>
  <c r="H3376" i="1" s="1"/>
  <c r="L3375" i="1"/>
  <c r="K3375" i="1"/>
  <c r="I3375" i="1"/>
  <c r="L3374" i="1"/>
  <c r="K3374" i="1"/>
  <c r="I3374" i="1"/>
  <c r="E3374" i="1"/>
  <c r="L3373" i="1"/>
  <c r="K3373" i="1"/>
  <c r="I3373" i="1"/>
  <c r="E3373" i="1"/>
  <c r="L3372" i="1"/>
  <c r="K3372" i="1"/>
  <c r="I3372" i="1"/>
  <c r="E3372" i="1"/>
  <c r="L3371" i="1"/>
  <c r="K3371" i="1"/>
  <c r="I3371" i="1"/>
  <c r="L3370" i="1"/>
  <c r="K3370" i="1"/>
  <c r="I3370" i="1"/>
  <c r="E3370" i="1"/>
  <c r="L3369" i="1"/>
  <c r="N3369" i="1" s="1"/>
  <c r="K3369" i="1"/>
  <c r="I3369" i="1"/>
  <c r="E3369" i="1"/>
  <c r="L3368" i="1"/>
  <c r="K3368" i="1"/>
  <c r="I3368" i="1"/>
  <c r="E3368" i="1"/>
  <c r="L3367" i="1"/>
  <c r="K3367" i="1"/>
  <c r="I3367" i="1"/>
  <c r="L3366" i="1"/>
  <c r="K3366" i="1"/>
  <c r="I3366" i="1"/>
  <c r="E3366" i="1"/>
  <c r="H3366" i="1" s="1"/>
  <c r="L3365" i="1"/>
  <c r="K3365" i="1"/>
  <c r="I3365" i="1"/>
  <c r="E3365" i="1"/>
  <c r="H3365" i="1" s="1"/>
  <c r="L3364" i="1"/>
  <c r="K3364" i="1"/>
  <c r="I3364" i="1"/>
  <c r="E3364" i="1"/>
  <c r="H3364" i="1" s="1"/>
  <c r="L3363" i="1"/>
  <c r="K3363" i="1"/>
  <c r="I3363" i="1"/>
  <c r="L3362" i="1"/>
  <c r="K3362" i="1"/>
  <c r="I3362" i="1"/>
  <c r="E3362" i="1"/>
  <c r="L3361" i="1"/>
  <c r="K3361" i="1"/>
  <c r="I3361" i="1"/>
  <c r="E3361" i="1"/>
  <c r="H3361" i="1" s="1"/>
  <c r="L3360" i="1"/>
  <c r="K3360" i="1"/>
  <c r="I3360" i="1"/>
  <c r="E3360" i="1"/>
  <c r="L3359" i="1"/>
  <c r="K3359" i="1"/>
  <c r="I3359" i="1"/>
  <c r="L3358" i="1"/>
  <c r="K3358" i="1"/>
  <c r="I3358" i="1"/>
  <c r="E3358" i="1"/>
  <c r="L3357" i="1"/>
  <c r="K3357" i="1"/>
  <c r="I3357" i="1"/>
  <c r="E3357" i="1"/>
  <c r="L3356" i="1"/>
  <c r="K3356" i="1"/>
  <c r="I3356" i="1"/>
  <c r="E3356" i="1"/>
  <c r="L3355" i="1"/>
  <c r="K3355" i="1"/>
  <c r="I3355" i="1"/>
  <c r="L3354" i="1"/>
  <c r="K3354" i="1"/>
  <c r="I3354" i="1"/>
  <c r="E3354" i="1"/>
  <c r="L3353" i="1"/>
  <c r="K3353" i="1"/>
  <c r="I3353" i="1"/>
  <c r="E3353" i="1"/>
  <c r="H3353" i="1" s="1"/>
  <c r="L3352" i="1"/>
  <c r="K3352" i="1"/>
  <c r="I3352" i="1"/>
  <c r="E3352" i="1"/>
  <c r="H3352" i="1" s="1"/>
  <c r="L3351" i="1"/>
  <c r="N3351" i="1" s="1"/>
  <c r="K3351" i="1"/>
  <c r="I3351" i="1"/>
  <c r="L3350" i="1"/>
  <c r="K3350" i="1"/>
  <c r="I3350" i="1"/>
  <c r="E3350" i="1"/>
  <c r="H3350" i="1" s="1"/>
  <c r="L3349" i="1"/>
  <c r="K3349" i="1"/>
  <c r="I3349" i="1"/>
  <c r="E3349" i="1"/>
  <c r="H3349" i="1" s="1"/>
  <c r="L3348" i="1"/>
  <c r="K3348" i="1"/>
  <c r="I3348" i="1"/>
  <c r="E3348" i="1"/>
  <c r="H3348" i="1" s="1"/>
  <c r="L3347" i="1"/>
  <c r="K3347" i="1"/>
  <c r="I3347" i="1"/>
  <c r="L3346" i="1"/>
  <c r="K3346" i="1"/>
  <c r="I3346" i="1"/>
  <c r="E3346" i="1"/>
  <c r="H3346" i="1" s="1"/>
  <c r="L3345" i="1"/>
  <c r="K3345" i="1"/>
  <c r="I3345" i="1"/>
  <c r="E3345" i="1"/>
  <c r="H3345" i="1" s="1"/>
  <c r="L3344" i="1"/>
  <c r="K3344" i="1"/>
  <c r="I3344" i="1"/>
  <c r="E3344" i="1"/>
  <c r="L3343" i="1"/>
  <c r="K3343" i="1"/>
  <c r="I3343" i="1"/>
  <c r="L3342" i="1"/>
  <c r="K3342" i="1"/>
  <c r="I3342" i="1"/>
  <c r="E3342" i="1"/>
  <c r="L3341" i="1"/>
  <c r="K3341" i="1"/>
  <c r="I3341" i="1"/>
  <c r="E3341" i="1"/>
  <c r="L3340" i="1"/>
  <c r="K3340" i="1"/>
  <c r="N3340" i="1" s="1"/>
  <c r="I3340" i="1"/>
  <c r="E3340" i="1"/>
  <c r="L3339" i="1"/>
  <c r="K3339" i="1"/>
  <c r="I3339" i="1"/>
  <c r="L3338" i="1"/>
  <c r="K3338" i="1"/>
  <c r="I3338" i="1"/>
  <c r="E3338" i="1"/>
  <c r="L3337" i="1"/>
  <c r="K3337" i="1"/>
  <c r="I3337" i="1"/>
  <c r="E3337" i="1"/>
  <c r="L3336" i="1"/>
  <c r="K3336" i="1"/>
  <c r="I3336" i="1"/>
  <c r="E3336" i="1"/>
  <c r="L3335" i="1"/>
  <c r="K3335" i="1"/>
  <c r="I3335" i="1"/>
  <c r="L3334" i="1"/>
  <c r="K3334" i="1"/>
  <c r="I3334" i="1"/>
  <c r="E3334" i="1"/>
  <c r="H3334" i="1" s="1"/>
  <c r="L3333" i="1"/>
  <c r="K3333" i="1"/>
  <c r="I3333" i="1"/>
  <c r="E3333" i="1"/>
  <c r="L3332" i="1"/>
  <c r="K3332" i="1"/>
  <c r="I3332" i="1"/>
  <c r="E3332" i="1"/>
  <c r="H3332" i="1" s="1"/>
  <c r="L3331" i="1"/>
  <c r="K3331" i="1"/>
  <c r="I3331" i="1"/>
  <c r="L3330" i="1"/>
  <c r="K3330" i="1"/>
  <c r="I3330" i="1"/>
  <c r="E3330" i="1"/>
  <c r="L3329" i="1"/>
  <c r="K3329" i="1"/>
  <c r="I3329" i="1"/>
  <c r="E3329" i="1"/>
  <c r="L3328" i="1"/>
  <c r="K3328" i="1"/>
  <c r="I3328" i="1"/>
  <c r="L3327" i="1"/>
  <c r="K3327" i="1"/>
  <c r="I3327" i="1"/>
  <c r="E3327" i="1"/>
  <c r="L3326" i="1"/>
  <c r="K3326" i="1"/>
  <c r="I3326" i="1"/>
  <c r="E3326" i="1"/>
  <c r="L3325" i="1"/>
  <c r="K3325" i="1"/>
  <c r="I3325" i="1"/>
  <c r="E3325" i="1"/>
  <c r="L3324" i="1"/>
  <c r="K3324" i="1"/>
  <c r="I3324" i="1"/>
  <c r="L3323" i="1"/>
  <c r="K3323" i="1"/>
  <c r="I3323" i="1"/>
  <c r="E3323" i="1"/>
  <c r="L3322" i="1"/>
  <c r="K3322" i="1"/>
  <c r="I3322" i="1"/>
  <c r="E3322" i="1"/>
  <c r="L3321" i="1"/>
  <c r="K3321" i="1"/>
  <c r="I3321" i="1"/>
  <c r="E3321" i="1"/>
  <c r="L3320" i="1"/>
  <c r="N3320" i="1" s="1"/>
  <c r="K3320" i="1"/>
  <c r="I3320" i="1"/>
  <c r="E3320" i="1"/>
  <c r="L3319" i="1"/>
  <c r="K3319" i="1"/>
  <c r="I3319" i="1"/>
  <c r="L3318" i="1"/>
  <c r="K3318" i="1"/>
  <c r="I3318" i="1"/>
  <c r="E3318" i="1"/>
  <c r="H3318" i="1" s="1"/>
  <c r="L3317" i="1"/>
  <c r="K3317" i="1"/>
  <c r="I3317" i="1"/>
  <c r="L3316" i="1"/>
  <c r="K3316" i="1"/>
  <c r="I3316" i="1"/>
  <c r="E3316" i="1"/>
  <c r="L3315" i="1"/>
  <c r="K3315" i="1"/>
  <c r="I3315" i="1"/>
  <c r="L3314" i="1"/>
  <c r="K3314" i="1"/>
  <c r="I3314" i="1"/>
  <c r="E3314" i="1"/>
  <c r="L3313" i="1"/>
  <c r="K3313" i="1"/>
  <c r="I3313" i="1"/>
  <c r="L3312" i="1"/>
  <c r="K3312" i="1"/>
  <c r="I3312" i="1"/>
  <c r="E3312" i="1"/>
  <c r="L3311" i="1"/>
  <c r="K3311" i="1"/>
  <c r="I3311" i="1"/>
  <c r="L3310" i="1"/>
  <c r="K3310" i="1"/>
  <c r="I3310" i="1"/>
  <c r="E3310" i="1"/>
  <c r="H3310" i="1" s="1"/>
  <c r="L3309" i="1"/>
  <c r="K3309" i="1"/>
  <c r="I3309" i="1"/>
  <c r="L3308" i="1"/>
  <c r="K3308" i="1"/>
  <c r="I3308" i="1"/>
  <c r="E3308" i="1"/>
  <c r="L3307" i="1"/>
  <c r="K3307" i="1"/>
  <c r="I3307" i="1"/>
  <c r="L3306" i="1"/>
  <c r="K3306" i="1"/>
  <c r="I3306" i="1"/>
  <c r="E3306" i="1"/>
  <c r="L3305" i="1"/>
  <c r="K3305" i="1"/>
  <c r="I3305" i="1"/>
  <c r="L3304" i="1"/>
  <c r="K3304" i="1"/>
  <c r="I3304" i="1"/>
  <c r="E3304" i="1"/>
  <c r="L3303" i="1"/>
  <c r="K3303" i="1"/>
  <c r="I3303" i="1"/>
  <c r="L3302" i="1"/>
  <c r="K3302" i="1"/>
  <c r="I3302" i="1"/>
  <c r="E3302" i="1"/>
  <c r="H3302" i="1" s="1"/>
  <c r="L3299" i="1"/>
  <c r="K3299" i="1"/>
  <c r="I3299" i="1"/>
  <c r="E3299" i="1"/>
  <c r="H3299" i="1" s="1"/>
  <c r="L3298" i="1"/>
  <c r="K3298" i="1"/>
  <c r="I3298" i="1"/>
  <c r="E3298" i="1"/>
  <c r="H3298" i="1" s="1"/>
  <c r="L3297" i="1"/>
  <c r="K3297" i="1"/>
  <c r="I3297" i="1"/>
  <c r="E3297" i="1"/>
  <c r="H3297" i="1" s="1"/>
  <c r="L3296" i="1"/>
  <c r="K3296" i="1"/>
  <c r="I3296" i="1"/>
  <c r="L3295" i="1"/>
  <c r="K3295" i="1"/>
  <c r="I3295" i="1"/>
  <c r="E3295" i="1"/>
  <c r="L3294" i="1"/>
  <c r="K3294" i="1"/>
  <c r="I3294" i="1"/>
  <c r="L3293" i="1"/>
  <c r="K3293" i="1"/>
  <c r="I3293" i="1"/>
  <c r="E3293" i="1"/>
  <c r="L3292" i="1"/>
  <c r="K3292" i="1"/>
  <c r="I3292" i="1"/>
  <c r="L3291" i="1"/>
  <c r="K3291" i="1"/>
  <c r="I3291" i="1"/>
  <c r="E3291" i="1"/>
  <c r="L3290" i="1"/>
  <c r="K3290" i="1"/>
  <c r="I3290" i="1"/>
  <c r="L3289" i="1"/>
  <c r="K3289" i="1"/>
  <c r="I3289" i="1"/>
  <c r="E3289" i="1"/>
  <c r="H3289" i="1" s="1"/>
  <c r="L3288" i="1"/>
  <c r="K3288" i="1"/>
  <c r="I3288" i="1"/>
  <c r="L3287" i="1"/>
  <c r="K3287" i="1"/>
  <c r="I3287" i="1"/>
  <c r="E3287" i="1"/>
  <c r="L3286" i="1"/>
  <c r="K3286" i="1"/>
  <c r="I3286" i="1"/>
  <c r="L3285" i="1"/>
  <c r="K3285" i="1"/>
  <c r="I3285" i="1"/>
  <c r="E3285" i="1"/>
  <c r="L3284" i="1"/>
  <c r="K3284" i="1"/>
  <c r="I3284" i="1"/>
  <c r="L3283" i="1"/>
  <c r="K3283" i="1"/>
  <c r="I3283" i="1"/>
  <c r="E3283" i="1"/>
  <c r="H3283" i="1" s="1"/>
  <c r="L3282" i="1"/>
  <c r="K3282" i="1"/>
  <c r="I3282" i="1"/>
  <c r="L3281" i="1"/>
  <c r="K3281" i="1"/>
  <c r="I3281" i="1"/>
  <c r="E3281" i="1"/>
  <c r="H3281" i="1" s="1"/>
  <c r="L3280" i="1"/>
  <c r="K3280" i="1"/>
  <c r="I3280" i="1"/>
  <c r="L3279" i="1"/>
  <c r="K3279" i="1"/>
  <c r="I3279" i="1"/>
  <c r="E3279" i="1"/>
  <c r="L3278" i="1"/>
  <c r="K3278" i="1"/>
  <c r="I3278" i="1"/>
  <c r="L3277" i="1"/>
  <c r="K3277" i="1"/>
  <c r="I3277" i="1"/>
  <c r="E3277" i="1"/>
  <c r="L3276" i="1"/>
  <c r="K3276" i="1"/>
  <c r="I3276" i="1"/>
  <c r="L3275" i="1"/>
  <c r="N3275" i="1" s="1"/>
  <c r="K3275" i="1"/>
  <c r="I3275" i="1"/>
  <c r="E3275" i="1"/>
  <c r="H3275" i="1" s="1"/>
  <c r="L3274" i="1"/>
  <c r="K3274" i="1"/>
  <c r="I3274" i="1"/>
  <c r="L3273" i="1"/>
  <c r="K3273" i="1"/>
  <c r="I3273" i="1"/>
  <c r="E3273" i="1"/>
  <c r="H3273" i="1" s="1"/>
  <c r="L3272" i="1"/>
  <c r="K3272" i="1"/>
  <c r="I3272" i="1"/>
  <c r="L3271" i="1"/>
  <c r="K3271" i="1"/>
  <c r="I3271" i="1"/>
  <c r="E3271" i="1"/>
  <c r="L3270" i="1"/>
  <c r="K3270" i="1"/>
  <c r="I3270" i="1"/>
  <c r="L3269" i="1"/>
  <c r="K3269" i="1"/>
  <c r="I3269" i="1"/>
  <c r="E3269" i="1"/>
  <c r="L3268" i="1"/>
  <c r="K3268" i="1"/>
  <c r="I3268" i="1"/>
  <c r="L3267" i="1"/>
  <c r="K3267" i="1"/>
  <c r="I3267" i="1"/>
  <c r="E3267" i="1"/>
  <c r="H3267" i="1" s="1"/>
  <c r="L3266" i="1"/>
  <c r="K3266" i="1"/>
  <c r="I3266" i="1"/>
  <c r="L3265" i="1"/>
  <c r="K3265" i="1"/>
  <c r="I3265" i="1"/>
  <c r="E3265" i="1"/>
  <c r="H3265" i="1" s="1"/>
  <c r="L3264" i="1"/>
  <c r="K3264" i="1"/>
  <c r="I3264" i="1"/>
  <c r="E3264" i="1"/>
  <c r="H3264" i="1" s="1"/>
  <c r="L3263" i="1"/>
  <c r="K3263" i="1"/>
  <c r="I3263" i="1"/>
  <c r="E3263" i="1"/>
  <c r="H3263" i="1" s="1"/>
  <c r="L3571" i="1"/>
  <c r="K3571" i="1"/>
  <c r="I3571" i="1"/>
  <c r="E3571" i="1"/>
  <c r="L3570" i="1"/>
  <c r="K3570" i="1"/>
  <c r="I3570" i="1"/>
  <c r="L3567" i="1"/>
  <c r="K3567" i="1"/>
  <c r="I3567" i="1"/>
  <c r="E3567" i="1"/>
  <c r="E3574" i="1"/>
  <c r="I3574" i="1"/>
  <c r="K3574" i="1"/>
  <c r="L3574" i="1"/>
  <c r="I3576" i="1"/>
  <c r="K3576" i="1"/>
  <c r="L3576" i="1"/>
  <c r="E3577" i="1"/>
  <c r="H3577" i="1" s="1"/>
  <c r="I3577" i="1"/>
  <c r="K3577" i="1"/>
  <c r="L3577" i="1"/>
  <c r="L3500" i="1"/>
  <c r="K3500" i="1"/>
  <c r="I3500" i="1"/>
  <c r="E3500" i="1"/>
  <c r="L3499" i="1"/>
  <c r="K3499" i="1"/>
  <c r="I3499" i="1"/>
  <c r="L3488" i="1"/>
  <c r="N3488" i="1" s="1"/>
  <c r="K3488" i="1"/>
  <c r="I3488" i="1"/>
  <c r="E3488" i="1"/>
  <c r="H3488" i="1" s="1"/>
  <c r="L3508" i="1"/>
  <c r="K3508" i="1"/>
  <c r="I3508" i="1"/>
  <c r="E3508" i="1"/>
  <c r="L3507" i="1"/>
  <c r="K3507" i="1"/>
  <c r="I3507" i="1"/>
  <c r="L3502" i="1"/>
  <c r="K3502" i="1"/>
  <c r="I3502" i="1"/>
  <c r="E3502" i="1"/>
  <c r="L3260" i="1"/>
  <c r="K3260" i="1"/>
  <c r="I3260" i="1"/>
  <c r="E3260" i="1"/>
  <c r="H3260" i="1" s="1"/>
  <c r="L3259" i="1"/>
  <c r="K3259" i="1"/>
  <c r="I3259" i="1"/>
  <c r="L3258" i="1"/>
  <c r="K3258" i="1"/>
  <c r="I3258" i="1"/>
  <c r="E3258" i="1"/>
  <c r="L3257" i="1"/>
  <c r="K3257" i="1"/>
  <c r="I3257" i="1"/>
  <c r="L3256" i="1"/>
  <c r="K3256" i="1"/>
  <c r="I3256" i="1"/>
  <c r="E3256" i="1"/>
  <c r="L3255" i="1"/>
  <c r="K3255" i="1"/>
  <c r="I3255" i="1"/>
  <c r="L3254" i="1"/>
  <c r="N3254" i="1" s="1"/>
  <c r="K3254" i="1"/>
  <c r="I3254" i="1"/>
  <c r="E3254" i="1"/>
  <c r="L3253" i="1"/>
  <c r="K3253" i="1"/>
  <c r="I3253" i="1"/>
  <c r="L3252" i="1"/>
  <c r="K3252" i="1"/>
  <c r="I3252" i="1"/>
  <c r="E3252" i="1"/>
  <c r="H3252" i="1" s="1"/>
  <c r="L3251" i="1"/>
  <c r="K3251" i="1"/>
  <c r="I3251" i="1"/>
  <c r="L3250" i="1"/>
  <c r="K3250" i="1"/>
  <c r="I3250" i="1"/>
  <c r="E3250" i="1"/>
  <c r="H3250" i="1" s="1"/>
  <c r="L3249" i="1"/>
  <c r="K3249" i="1"/>
  <c r="I3249" i="1"/>
  <c r="L3248" i="1"/>
  <c r="K3248" i="1"/>
  <c r="I3248" i="1"/>
  <c r="E3248" i="1"/>
  <c r="L3247" i="1"/>
  <c r="K3247" i="1"/>
  <c r="I3247" i="1"/>
  <c r="L3246" i="1"/>
  <c r="N3246" i="1" s="1"/>
  <c r="K3246" i="1"/>
  <c r="I3246" i="1"/>
  <c r="E3246" i="1"/>
  <c r="L3245" i="1"/>
  <c r="K3245" i="1"/>
  <c r="I3245" i="1"/>
  <c r="E3245" i="1"/>
  <c r="H3245" i="1" s="1"/>
  <c r="L3244" i="1"/>
  <c r="K3244" i="1"/>
  <c r="I3244" i="1"/>
  <c r="E3244" i="1"/>
  <c r="L3243" i="1"/>
  <c r="K3243" i="1"/>
  <c r="I3243" i="1"/>
  <c r="E3243" i="1"/>
  <c r="L3242" i="1"/>
  <c r="K3242" i="1"/>
  <c r="I3242" i="1"/>
  <c r="E3242" i="1"/>
  <c r="L3241" i="1"/>
  <c r="N3241" i="1" s="1"/>
  <c r="K3241" i="1"/>
  <c r="I3241" i="1"/>
  <c r="E3241" i="1"/>
  <c r="L3240" i="1"/>
  <c r="K3240" i="1"/>
  <c r="I3240" i="1"/>
  <c r="E3240" i="1"/>
  <c r="L3239" i="1"/>
  <c r="K3239" i="1"/>
  <c r="I3239" i="1"/>
  <c r="E3239" i="1"/>
  <c r="L3238" i="1"/>
  <c r="K3238" i="1"/>
  <c r="I3238" i="1"/>
  <c r="E3238" i="1"/>
  <c r="L3237" i="1"/>
  <c r="K3237" i="1"/>
  <c r="I3237" i="1"/>
  <c r="E3237" i="1"/>
  <c r="L3236" i="1"/>
  <c r="K3236" i="1"/>
  <c r="I3236" i="1"/>
  <c r="E3236" i="1"/>
  <c r="L3235" i="1"/>
  <c r="K3235" i="1"/>
  <c r="I3235" i="1"/>
  <c r="E3235" i="1"/>
  <c r="L3234" i="1"/>
  <c r="K3234" i="1"/>
  <c r="I3234" i="1"/>
  <c r="E3234" i="1"/>
  <c r="H3234" i="1" s="1"/>
  <c r="L3233" i="1"/>
  <c r="K3233" i="1"/>
  <c r="I3233" i="1"/>
  <c r="E3233" i="1"/>
  <c r="L3232" i="1"/>
  <c r="K3232" i="1"/>
  <c r="I3232" i="1"/>
  <c r="E3232" i="1"/>
  <c r="L3231" i="1"/>
  <c r="N3231" i="1" s="1"/>
  <c r="K3231" i="1"/>
  <c r="I3231" i="1"/>
  <c r="E3231" i="1"/>
  <c r="L3230" i="1"/>
  <c r="K3230" i="1"/>
  <c r="I3230" i="1"/>
  <c r="E3230" i="1"/>
  <c r="L3229" i="1"/>
  <c r="K3229" i="1"/>
  <c r="I3229" i="1"/>
  <c r="E3229" i="1"/>
  <c r="L3228" i="1"/>
  <c r="K3228" i="1"/>
  <c r="I3228" i="1"/>
  <c r="E3228" i="1"/>
  <c r="L3227" i="1"/>
  <c r="K3227" i="1"/>
  <c r="I3227" i="1"/>
  <c r="E3227" i="1"/>
  <c r="H3227" i="1" s="1"/>
  <c r="L3226" i="1"/>
  <c r="K3226" i="1"/>
  <c r="I3226" i="1"/>
  <c r="E3226" i="1"/>
  <c r="L3225" i="1"/>
  <c r="K3225" i="1"/>
  <c r="I3225" i="1"/>
  <c r="E3225" i="1"/>
  <c r="L3224" i="1"/>
  <c r="N3224" i="1" s="1"/>
  <c r="K3224" i="1"/>
  <c r="I3224" i="1"/>
  <c r="E3224" i="1"/>
  <c r="L3223" i="1"/>
  <c r="N3223" i="1" s="1"/>
  <c r="K3223" i="1"/>
  <c r="I3223" i="1"/>
  <c r="E3223" i="1"/>
  <c r="L3222" i="1"/>
  <c r="K3222" i="1"/>
  <c r="I3222" i="1"/>
  <c r="E3222" i="1"/>
  <c r="L3221" i="1"/>
  <c r="K3221" i="1"/>
  <c r="I3221" i="1"/>
  <c r="E3221" i="1"/>
  <c r="L3220" i="1"/>
  <c r="K3220" i="1"/>
  <c r="I3220" i="1"/>
  <c r="E3220" i="1"/>
  <c r="H3220" i="1" s="1"/>
  <c r="L3383" i="1"/>
  <c r="K3383" i="1"/>
  <c r="I3383" i="1"/>
  <c r="E3383" i="1"/>
  <c r="L3382" i="1"/>
  <c r="K3382" i="1"/>
  <c r="I3382" i="1"/>
  <c r="L3379" i="1"/>
  <c r="K3379" i="1"/>
  <c r="I3379" i="1"/>
  <c r="E3379" i="1"/>
  <c r="H3379" i="1" s="1"/>
  <c r="L3396" i="1"/>
  <c r="K3396" i="1"/>
  <c r="I3396" i="1"/>
  <c r="E3396" i="1"/>
  <c r="H3396" i="1" s="1"/>
  <c r="L3395" i="1"/>
  <c r="K3395" i="1"/>
  <c r="I3395" i="1"/>
  <c r="L3385" i="1"/>
  <c r="K3385" i="1"/>
  <c r="I3385" i="1"/>
  <c r="E3385" i="1"/>
  <c r="L3421" i="1"/>
  <c r="K3421" i="1"/>
  <c r="I3421" i="1"/>
  <c r="E3421" i="1"/>
  <c r="L3420" i="1"/>
  <c r="K3420" i="1"/>
  <c r="I3420" i="1"/>
  <c r="L3398" i="1"/>
  <c r="K3398" i="1"/>
  <c r="N3398" i="1" s="1"/>
  <c r="I3398" i="1"/>
  <c r="E3398" i="1"/>
  <c r="L3428" i="1"/>
  <c r="K3428" i="1"/>
  <c r="I3428" i="1"/>
  <c r="E3428" i="1"/>
  <c r="L3427" i="1"/>
  <c r="K3427" i="1"/>
  <c r="I3427" i="1"/>
  <c r="L3423" i="1"/>
  <c r="K3423" i="1"/>
  <c r="I3423" i="1"/>
  <c r="E3423" i="1"/>
  <c r="L3461" i="1"/>
  <c r="K3461" i="1"/>
  <c r="I3461" i="1"/>
  <c r="E3461" i="1"/>
  <c r="L3430" i="1"/>
  <c r="K3430" i="1"/>
  <c r="I3430" i="1"/>
  <c r="E3430" i="1"/>
  <c r="L3219" i="1"/>
  <c r="K3219" i="1"/>
  <c r="I3219" i="1"/>
  <c r="E3219" i="1"/>
  <c r="L3262" i="1"/>
  <c r="N3262" i="1" s="1"/>
  <c r="K3262" i="1"/>
  <c r="I3262" i="1"/>
  <c r="E3262" i="1"/>
  <c r="H3262" i="1" s="1"/>
  <c r="L3301" i="1"/>
  <c r="N3301" i="1" s="1"/>
  <c r="R3301" i="1" s="1"/>
  <c r="K3301" i="1"/>
  <c r="I3301" i="1"/>
  <c r="E3301" i="1"/>
  <c r="L3463" i="1"/>
  <c r="K3463" i="1"/>
  <c r="I3463" i="1"/>
  <c r="E3463" i="1"/>
  <c r="L3215" i="1"/>
  <c r="K3215" i="1"/>
  <c r="I3215" i="1"/>
  <c r="E3215" i="1"/>
  <c r="L3214" i="1"/>
  <c r="N3214" i="1" s="1"/>
  <c r="K3214" i="1"/>
  <c r="I3214" i="1"/>
  <c r="L3213" i="1"/>
  <c r="K3213" i="1"/>
  <c r="I3213" i="1"/>
  <c r="E3213" i="1"/>
  <c r="H3213" i="1" s="1"/>
  <c r="L3212" i="1"/>
  <c r="K3212" i="1"/>
  <c r="I3212" i="1"/>
  <c r="L3211" i="1"/>
  <c r="K3211" i="1"/>
  <c r="I3211" i="1"/>
  <c r="E3211" i="1"/>
  <c r="L3210" i="1"/>
  <c r="K3210" i="1"/>
  <c r="I3210" i="1"/>
  <c r="L3209" i="1"/>
  <c r="K3209" i="1"/>
  <c r="I3209" i="1"/>
  <c r="E3209" i="1"/>
  <c r="L3208" i="1"/>
  <c r="K3208" i="1"/>
  <c r="I3208" i="1"/>
  <c r="L3207" i="1"/>
  <c r="K3207" i="1"/>
  <c r="I3207" i="1"/>
  <c r="E3207" i="1"/>
  <c r="L3206" i="1"/>
  <c r="K3206" i="1"/>
  <c r="I3206" i="1"/>
  <c r="L3205" i="1"/>
  <c r="K3205" i="1"/>
  <c r="I3205" i="1"/>
  <c r="E3205" i="1"/>
  <c r="H3205" i="1" s="1"/>
  <c r="L3204" i="1"/>
  <c r="K3204" i="1"/>
  <c r="I3204" i="1"/>
  <c r="L3203" i="1"/>
  <c r="K3203" i="1"/>
  <c r="I3203" i="1"/>
  <c r="E3203" i="1"/>
  <c r="H3203" i="1" s="1"/>
  <c r="L3202" i="1"/>
  <c r="K3202" i="1"/>
  <c r="I3202" i="1"/>
  <c r="L3201" i="1"/>
  <c r="K3201" i="1"/>
  <c r="I3201" i="1"/>
  <c r="E3201" i="1"/>
  <c r="L3200" i="1"/>
  <c r="K3200" i="1"/>
  <c r="I3200" i="1"/>
  <c r="L3199" i="1"/>
  <c r="K3199" i="1"/>
  <c r="I3199" i="1"/>
  <c r="E3199" i="1"/>
  <c r="L3181" i="1"/>
  <c r="K3181" i="1"/>
  <c r="I3181" i="1"/>
  <c r="E3181" i="1"/>
  <c r="H3181" i="1" s="1"/>
  <c r="L3180" i="1"/>
  <c r="K3180" i="1"/>
  <c r="I3180" i="1"/>
  <c r="E4645" i="1"/>
  <c r="E4649" i="1"/>
  <c r="E4624" i="1"/>
  <c r="H4624" i="1" s="1"/>
  <c r="E4626" i="1"/>
  <c r="H4626" i="1" s="1"/>
  <c r="E4622" i="1"/>
  <c r="H4605" i="1"/>
  <c r="E4613" i="1"/>
  <c r="E4631" i="1"/>
  <c r="E4633" i="1"/>
  <c r="N4634" i="1"/>
  <c r="E4662" i="1"/>
  <c r="E4586" i="1"/>
  <c r="E4588" i="1"/>
  <c r="E4590" i="1"/>
  <c r="E4592" i="1"/>
  <c r="E4594" i="1"/>
  <c r="E4596" i="1"/>
  <c r="E4598" i="1"/>
  <c r="E4600" i="1"/>
  <c r="E4602" i="1"/>
  <c r="E4609" i="1"/>
  <c r="H4609" i="1" s="1"/>
  <c r="E4617" i="1"/>
  <c r="E4623" i="1"/>
  <c r="E4658" i="1"/>
  <c r="E4682" i="1"/>
  <c r="E4642" i="1"/>
  <c r="E4646" i="1"/>
  <c r="E4650" i="1"/>
  <c r="E4654" i="1"/>
  <c r="E4678" i="1"/>
  <c r="H4678" i="1" s="1"/>
  <c r="E4632" i="1"/>
  <c r="E4666" i="1"/>
  <c r="E4670" i="1"/>
  <c r="E4674" i="1"/>
  <c r="H4674" i="1" s="1"/>
  <c r="H4627" i="1"/>
  <c r="H4656" i="1"/>
  <c r="E4380" i="1"/>
  <c r="E4370" i="1"/>
  <c r="E4372" i="1"/>
  <c r="E4374" i="1"/>
  <c r="E4376" i="1"/>
  <c r="H4359" i="1"/>
  <c r="E4354" i="1"/>
  <c r="E4356" i="1"/>
  <c r="H4356" i="1" s="1"/>
  <c r="E4358" i="1"/>
  <c r="E4291" i="1"/>
  <c r="E4284" i="1"/>
  <c r="E4274" i="1"/>
  <c r="E3971" i="1"/>
  <c r="E3948" i="1"/>
  <c r="E3950" i="1"/>
  <c r="E3947" i="1"/>
  <c r="E3953" i="1"/>
  <c r="N3693" i="1"/>
  <c r="N3680" i="1"/>
  <c r="E3714" i="1"/>
  <c r="E3716" i="1"/>
  <c r="E3718" i="1"/>
  <c r="E3679" i="1"/>
  <c r="E3672" i="1"/>
  <c r="H3672" i="1" s="1"/>
  <c r="H3648" i="1"/>
  <c r="E3550" i="1"/>
  <c r="H3550" i="1" s="1"/>
  <c r="E3552" i="1"/>
  <c r="E3554" i="1"/>
  <c r="E3556" i="1"/>
  <c r="E3558" i="1"/>
  <c r="E3560" i="1"/>
  <c r="E3562" i="1"/>
  <c r="E3564" i="1"/>
  <c r="E3513" i="1"/>
  <c r="E3515" i="1"/>
  <c r="E3517" i="1"/>
  <c r="E3519" i="1"/>
  <c r="E3521" i="1"/>
  <c r="E3523" i="1"/>
  <c r="E3525" i="1"/>
  <c r="E3527" i="1"/>
  <c r="E3529" i="1"/>
  <c r="E3531" i="1"/>
  <c r="E3533" i="1"/>
  <c r="E3535" i="1"/>
  <c r="E3539" i="1"/>
  <c r="E3537" i="1"/>
  <c r="H3537" i="1" s="1"/>
  <c r="E3028" i="1"/>
  <c r="E3030" i="1"/>
  <c r="E3032" i="1"/>
  <c r="E3034" i="1"/>
  <c r="E3036" i="1"/>
  <c r="E3038" i="1"/>
  <c r="E3503" i="1"/>
  <c r="E3505" i="1"/>
  <c r="E3497" i="1"/>
  <c r="E3464" i="1"/>
  <c r="E3466" i="1"/>
  <c r="E3468" i="1"/>
  <c r="E3470" i="1"/>
  <c r="E3472" i="1"/>
  <c r="E3474" i="1"/>
  <c r="E3476" i="1"/>
  <c r="E3478" i="1"/>
  <c r="E3480" i="1"/>
  <c r="E3486" i="1"/>
  <c r="N3418" i="1"/>
  <c r="E3431" i="1"/>
  <c r="E3433" i="1"/>
  <c r="E3435" i="1"/>
  <c r="E3437" i="1"/>
  <c r="E3439" i="1"/>
  <c r="E3441" i="1"/>
  <c r="E3443" i="1"/>
  <c r="E3445" i="1"/>
  <c r="E3447" i="1"/>
  <c r="E3449" i="1"/>
  <c r="E3451" i="1"/>
  <c r="E3453" i="1"/>
  <c r="E3455" i="1"/>
  <c r="E3457" i="1"/>
  <c r="E3459" i="1"/>
  <c r="E3425" i="1"/>
  <c r="E3400" i="1"/>
  <c r="E3402" i="1"/>
  <c r="E3404" i="1"/>
  <c r="E3406" i="1"/>
  <c r="E3408" i="1"/>
  <c r="E3410" i="1"/>
  <c r="E3412" i="1"/>
  <c r="E3414" i="1"/>
  <c r="E3416" i="1"/>
  <c r="E3418" i="1"/>
  <c r="E3387" i="1"/>
  <c r="E3389" i="1"/>
  <c r="E3391" i="1"/>
  <c r="E3393" i="1"/>
  <c r="E3380" i="1"/>
  <c r="E3343" i="1"/>
  <c r="E3359" i="1"/>
  <c r="E3375" i="1"/>
  <c r="E3303" i="1"/>
  <c r="E3305" i="1"/>
  <c r="E3307" i="1"/>
  <c r="E3309" i="1"/>
  <c r="E3311" i="1"/>
  <c r="E3313" i="1"/>
  <c r="E3315" i="1"/>
  <c r="E3317" i="1"/>
  <c r="E3319" i="1"/>
  <c r="E3324" i="1"/>
  <c r="E3328" i="1"/>
  <c r="E3331" i="1"/>
  <c r="E3347" i="1"/>
  <c r="H3347" i="1" s="1"/>
  <c r="E3363" i="1"/>
  <c r="E3335" i="1"/>
  <c r="E3367" i="1"/>
  <c r="E3351" i="1"/>
  <c r="H3351" i="1" s="1"/>
  <c r="E3339" i="1"/>
  <c r="E3355" i="1"/>
  <c r="E3371" i="1"/>
  <c r="E3266" i="1"/>
  <c r="E3268" i="1"/>
  <c r="E3270" i="1"/>
  <c r="E3272" i="1"/>
  <c r="E3274" i="1"/>
  <c r="H3274" i="1" s="1"/>
  <c r="E3276" i="1"/>
  <c r="E3278" i="1"/>
  <c r="E3280" i="1"/>
  <c r="E3282" i="1"/>
  <c r="H3282" i="1" s="1"/>
  <c r="E3284" i="1"/>
  <c r="E3286" i="1"/>
  <c r="E3288" i="1"/>
  <c r="E3290" i="1"/>
  <c r="E3292" i="1"/>
  <c r="E3294" i="1"/>
  <c r="E3296" i="1"/>
  <c r="H3571" i="1"/>
  <c r="E3570" i="1"/>
  <c r="E3576" i="1"/>
  <c r="E3499" i="1"/>
  <c r="H3502" i="1"/>
  <c r="E3507" i="1"/>
  <c r="E3247" i="1"/>
  <c r="E3249" i="1"/>
  <c r="E3251" i="1"/>
  <c r="E3253" i="1"/>
  <c r="E3255" i="1"/>
  <c r="E3257" i="1"/>
  <c r="E3259" i="1"/>
  <c r="E3382" i="1"/>
  <c r="E3395" i="1"/>
  <c r="E3420" i="1"/>
  <c r="E3427" i="1"/>
  <c r="E3200" i="1"/>
  <c r="E3202" i="1"/>
  <c r="E3204" i="1"/>
  <c r="E3206" i="1"/>
  <c r="E3208" i="1"/>
  <c r="E3210" i="1"/>
  <c r="E3212" i="1"/>
  <c r="E3214" i="1"/>
  <c r="E3180" i="1"/>
  <c r="L3194" i="1"/>
  <c r="K3194" i="1"/>
  <c r="I3194" i="1"/>
  <c r="L3193" i="1"/>
  <c r="K3193" i="1"/>
  <c r="I3193" i="1"/>
  <c r="E3193" i="1"/>
  <c r="L3192" i="1"/>
  <c r="K3192" i="1"/>
  <c r="I3192" i="1"/>
  <c r="L3191" i="1"/>
  <c r="K3191" i="1"/>
  <c r="I3191" i="1"/>
  <c r="E3191" i="1"/>
  <c r="L3190" i="1"/>
  <c r="K3190" i="1"/>
  <c r="I3190" i="1"/>
  <c r="L3189" i="1"/>
  <c r="K3189" i="1"/>
  <c r="I3189" i="1"/>
  <c r="E3189" i="1"/>
  <c r="H3189" i="1" s="1"/>
  <c r="L3188" i="1"/>
  <c r="K3188" i="1"/>
  <c r="I3188" i="1"/>
  <c r="L3186" i="1"/>
  <c r="K3186" i="1"/>
  <c r="I3186" i="1"/>
  <c r="L3185" i="1"/>
  <c r="K3185" i="1"/>
  <c r="I3185" i="1"/>
  <c r="E3185" i="1"/>
  <c r="H3185" i="1" s="1"/>
  <c r="L3184" i="1"/>
  <c r="K3184" i="1"/>
  <c r="I3184" i="1"/>
  <c r="L3182" i="1"/>
  <c r="K3182" i="1"/>
  <c r="I3182" i="1"/>
  <c r="E3182" i="1"/>
  <c r="L3179" i="1"/>
  <c r="K3179" i="1"/>
  <c r="I3179" i="1"/>
  <c r="P2482" i="1"/>
  <c r="P2554" i="1"/>
  <c r="P2630" i="1"/>
  <c r="R2630" i="1" s="1"/>
  <c r="L3162" i="1"/>
  <c r="K3162" i="1"/>
  <c r="I3162" i="1"/>
  <c r="E3162" i="1"/>
  <c r="L3161" i="1"/>
  <c r="K3161" i="1"/>
  <c r="I3161" i="1"/>
  <c r="L3160" i="1"/>
  <c r="K3160" i="1"/>
  <c r="I3160" i="1"/>
  <c r="E3160" i="1"/>
  <c r="L3159" i="1"/>
  <c r="K3159" i="1"/>
  <c r="I3159" i="1"/>
  <c r="L3138" i="1"/>
  <c r="K3138" i="1"/>
  <c r="I3138" i="1"/>
  <c r="E3138" i="1"/>
  <c r="L3137" i="1"/>
  <c r="K3137" i="1"/>
  <c r="I3137" i="1"/>
  <c r="L3136" i="1"/>
  <c r="K3136" i="1"/>
  <c r="I3136" i="1"/>
  <c r="E3136" i="1"/>
  <c r="L3135" i="1"/>
  <c r="K3135" i="1"/>
  <c r="I3135" i="1"/>
  <c r="L3134" i="1"/>
  <c r="K3134" i="1"/>
  <c r="I3134" i="1"/>
  <c r="E3134" i="1"/>
  <c r="L3120" i="1"/>
  <c r="K3120" i="1"/>
  <c r="I3120" i="1"/>
  <c r="E3120" i="1"/>
  <c r="L3119" i="1"/>
  <c r="K3119" i="1"/>
  <c r="I3119" i="1"/>
  <c r="L3118" i="1"/>
  <c r="K3118" i="1"/>
  <c r="I3118" i="1"/>
  <c r="E3118" i="1"/>
  <c r="H3118" i="1" s="1"/>
  <c r="L3117" i="1"/>
  <c r="K3117" i="1"/>
  <c r="I3117" i="1"/>
  <c r="L3116" i="1"/>
  <c r="K3116" i="1"/>
  <c r="I3116" i="1"/>
  <c r="E3116" i="1"/>
  <c r="L3115" i="1"/>
  <c r="K3115" i="1"/>
  <c r="I3115" i="1"/>
  <c r="L3114" i="1"/>
  <c r="K3114" i="1"/>
  <c r="I3114" i="1"/>
  <c r="E3114" i="1"/>
  <c r="L3113" i="1"/>
  <c r="K3113" i="1"/>
  <c r="I3113" i="1"/>
  <c r="L3112" i="1"/>
  <c r="K3112" i="1"/>
  <c r="I3112" i="1"/>
  <c r="E3112" i="1"/>
  <c r="L3111" i="1"/>
  <c r="K3111" i="1"/>
  <c r="I3111" i="1"/>
  <c r="L3110" i="1"/>
  <c r="K3110" i="1"/>
  <c r="I3110" i="1"/>
  <c r="E3110" i="1"/>
  <c r="L3109" i="1"/>
  <c r="K3109" i="1"/>
  <c r="I3109" i="1"/>
  <c r="L3108" i="1"/>
  <c r="K3108" i="1"/>
  <c r="I3108" i="1"/>
  <c r="E3108" i="1"/>
  <c r="L3107" i="1"/>
  <c r="K3107" i="1"/>
  <c r="I3107" i="1"/>
  <c r="L3106" i="1"/>
  <c r="K3106" i="1"/>
  <c r="I3106" i="1"/>
  <c r="E3106" i="1"/>
  <c r="L3105" i="1"/>
  <c r="K3105" i="1"/>
  <c r="I3105" i="1"/>
  <c r="L3104" i="1"/>
  <c r="K3104" i="1"/>
  <c r="I3104" i="1"/>
  <c r="E3104" i="1"/>
  <c r="H3104" i="1" s="1"/>
  <c r="L3103" i="1"/>
  <c r="K3103" i="1"/>
  <c r="I3103" i="1"/>
  <c r="L3102" i="1"/>
  <c r="K3102" i="1"/>
  <c r="I3102" i="1"/>
  <c r="E3102" i="1"/>
  <c r="H3102" i="1" s="1"/>
  <c r="L3101" i="1"/>
  <c r="K3101" i="1"/>
  <c r="I3101" i="1"/>
  <c r="L3100" i="1"/>
  <c r="K3100" i="1"/>
  <c r="I3100" i="1"/>
  <c r="E3100" i="1"/>
  <c r="L3099" i="1"/>
  <c r="K3099" i="1"/>
  <c r="I3099" i="1"/>
  <c r="L3098" i="1"/>
  <c r="K3098" i="1"/>
  <c r="I3098" i="1"/>
  <c r="E3098" i="1"/>
  <c r="L3097" i="1"/>
  <c r="K3097" i="1"/>
  <c r="I3097" i="1"/>
  <c r="L3096" i="1"/>
  <c r="K3096" i="1"/>
  <c r="I3096" i="1"/>
  <c r="E3096" i="1"/>
  <c r="L3095" i="1"/>
  <c r="K3095" i="1"/>
  <c r="I3095" i="1"/>
  <c r="L3059" i="1"/>
  <c r="K3059" i="1"/>
  <c r="I3059" i="1"/>
  <c r="E3059" i="1"/>
  <c r="H3059" i="1" s="1"/>
  <c r="L3058" i="1"/>
  <c r="K3058" i="1"/>
  <c r="I3058" i="1"/>
  <c r="E3058" i="1"/>
  <c r="H3058" i="1" s="1"/>
  <c r="L3057" i="1"/>
  <c r="K3057" i="1"/>
  <c r="I3057" i="1"/>
  <c r="E3057" i="1"/>
  <c r="L3056" i="1"/>
  <c r="K3056" i="1"/>
  <c r="I3056" i="1"/>
  <c r="E3056" i="1"/>
  <c r="L3046" i="1"/>
  <c r="K3046" i="1"/>
  <c r="I3046" i="1"/>
  <c r="E3046" i="1"/>
  <c r="L3045" i="1"/>
  <c r="K3045" i="1"/>
  <c r="I3045" i="1"/>
  <c r="L3044" i="1"/>
  <c r="K3044" i="1"/>
  <c r="I3044" i="1"/>
  <c r="E3044" i="1"/>
  <c r="L3043" i="1"/>
  <c r="K3043" i="1"/>
  <c r="I3043" i="1"/>
  <c r="L3016" i="1"/>
  <c r="K3016" i="1"/>
  <c r="I3016" i="1"/>
  <c r="E3016" i="1"/>
  <c r="L3015" i="1"/>
  <c r="K3015" i="1"/>
  <c r="I3015" i="1"/>
  <c r="E3015" i="1"/>
  <c r="L2991" i="1"/>
  <c r="K2991" i="1"/>
  <c r="I2991" i="1"/>
  <c r="L2765" i="1"/>
  <c r="K2765" i="1"/>
  <c r="I2765" i="1"/>
  <c r="E2765" i="1"/>
  <c r="L2565" i="1"/>
  <c r="K2565" i="1"/>
  <c r="I2565" i="1"/>
  <c r="E2565" i="1"/>
  <c r="L2564" i="1"/>
  <c r="K2564" i="1"/>
  <c r="I2564" i="1"/>
  <c r="L2563" i="1"/>
  <c r="K2563" i="1"/>
  <c r="I2563" i="1"/>
  <c r="E2563" i="1"/>
  <c r="E3184" i="1"/>
  <c r="H3184" i="1" s="1"/>
  <c r="E3186" i="1"/>
  <c r="E3179" i="1"/>
  <c r="E3188" i="1"/>
  <c r="E3190" i="1"/>
  <c r="E3192" i="1"/>
  <c r="E3194" i="1"/>
  <c r="H3194" i="1" s="1"/>
  <c r="E3159" i="1"/>
  <c r="E3161" i="1"/>
  <c r="E3135" i="1"/>
  <c r="H3135" i="1" s="1"/>
  <c r="E3137" i="1"/>
  <c r="E3095" i="1"/>
  <c r="E3097" i="1"/>
  <c r="H3097" i="1" s="1"/>
  <c r="E3099" i="1"/>
  <c r="E3101" i="1"/>
  <c r="E3103" i="1"/>
  <c r="E3105" i="1"/>
  <c r="E3107" i="1"/>
  <c r="E3109" i="1"/>
  <c r="E3111" i="1"/>
  <c r="E3113" i="1"/>
  <c r="H3113" i="1" s="1"/>
  <c r="E3115" i="1"/>
  <c r="E3117" i="1"/>
  <c r="E3119" i="1"/>
  <c r="E3043" i="1"/>
  <c r="E3045" i="1"/>
  <c r="E2991" i="1"/>
  <c r="E2564" i="1"/>
  <c r="P2321" i="1"/>
  <c r="Q2321" i="1" s="1"/>
  <c r="L2408" i="1"/>
  <c r="K2408" i="1"/>
  <c r="I2408" i="1"/>
  <c r="E2408" i="1"/>
  <c r="L2182" i="1"/>
  <c r="K2182" i="1"/>
  <c r="I2182" i="1"/>
  <c r="E2182" i="1"/>
  <c r="L2181" i="1"/>
  <c r="K2181" i="1"/>
  <c r="I2181" i="1"/>
  <c r="E2181" i="1"/>
  <c r="L2180" i="1"/>
  <c r="K2180" i="1"/>
  <c r="I2180" i="1"/>
  <c r="E2180" i="1"/>
  <c r="L2179" i="1"/>
  <c r="K2179" i="1"/>
  <c r="I2179" i="1"/>
  <c r="E2179" i="1"/>
  <c r="L1910" i="1"/>
  <c r="K1910" i="1"/>
  <c r="I1910" i="1"/>
  <c r="E1910" i="1"/>
  <c r="L1909" i="1"/>
  <c r="K1909" i="1"/>
  <c r="I1909" i="1"/>
  <c r="E1909" i="1"/>
  <c r="L1908" i="1"/>
  <c r="K1908" i="1"/>
  <c r="I1908" i="1"/>
  <c r="E1908" i="1"/>
  <c r="L1907" i="1"/>
  <c r="K1907" i="1"/>
  <c r="I1907" i="1"/>
  <c r="E1907" i="1"/>
  <c r="L1906" i="1"/>
  <c r="K1906" i="1"/>
  <c r="I1906" i="1"/>
  <c r="E1906" i="1"/>
  <c r="L1827" i="1"/>
  <c r="K1827" i="1"/>
  <c r="I1827" i="1"/>
  <c r="E1827" i="1"/>
  <c r="L1822" i="1"/>
  <c r="K1822" i="1"/>
  <c r="I1822" i="1"/>
  <c r="E1822" i="1"/>
  <c r="L1821" i="1"/>
  <c r="K1821" i="1"/>
  <c r="I1821" i="1"/>
  <c r="E1821" i="1"/>
  <c r="L1808" i="1"/>
  <c r="K1808" i="1"/>
  <c r="I1808" i="1"/>
  <c r="E1808" i="1"/>
  <c r="H1808" i="1" s="1"/>
  <c r="L1807" i="1"/>
  <c r="K1807" i="1"/>
  <c r="I1807" i="1"/>
  <c r="E1807" i="1"/>
  <c r="L1806" i="1"/>
  <c r="K1806" i="1"/>
  <c r="I1806" i="1"/>
  <c r="E1806" i="1"/>
  <c r="L1805" i="1"/>
  <c r="K1805" i="1"/>
  <c r="I1805" i="1"/>
  <c r="E1805" i="1"/>
  <c r="L1804" i="1"/>
  <c r="K1804" i="1"/>
  <c r="I1804" i="1"/>
  <c r="E1804" i="1"/>
  <c r="L1803" i="1"/>
  <c r="K1803" i="1"/>
  <c r="I1803" i="1"/>
  <c r="E1803" i="1"/>
  <c r="H1803" i="1" s="1"/>
  <c r="L1802" i="1"/>
  <c r="K1802" i="1"/>
  <c r="I1802" i="1"/>
  <c r="E1802" i="1"/>
  <c r="L1801" i="1"/>
  <c r="K1801" i="1"/>
  <c r="I1801" i="1"/>
  <c r="E1801" i="1"/>
  <c r="L1797" i="1"/>
  <c r="K1797" i="1"/>
  <c r="I1797" i="1"/>
  <c r="E1797" i="1"/>
  <c r="L1796" i="1"/>
  <c r="K1796" i="1"/>
  <c r="I1796" i="1"/>
  <c r="L1795" i="1"/>
  <c r="K1795" i="1"/>
  <c r="I1795" i="1"/>
  <c r="E1795" i="1"/>
  <c r="L1794" i="1"/>
  <c r="K1794" i="1"/>
  <c r="I1794" i="1"/>
  <c r="L1793" i="1"/>
  <c r="K1793" i="1"/>
  <c r="I1793" i="1"/>
  <c r="E1793" i="1"/>
  <c r="L1792" i="1"/>
  <c r="K1792" i="1"/>
  <c r="I1792" i="1"/>
  <c r="L1791" i="1"/>
  <c r="K1791" i="1"/>
  <c r="I1791" i="1"/>
  <c r="E1791" i="1"/>
  <c r="H1791" i="1" s="1"/>
  <c r="L1790" i="1"/>
  <c r="K1790" i="1"/>
  <c r="I1790" i="1"/>
  <c r="L1789" i="1"/>
  <c r="K1789" i="1"/>
  <c r="I1789" i="1"/>
  <c r="E1789" i="1"/>
  <c r="L1788" i="1"/>
  <c r="K1788" i="1"/>
  <c r="I1788" i="1"/>
  <c r="L1787" i="1"/>
  <c r="K1787" i="1"/>
  <c r="I1787" i="1"/>
  <c r="E1787" i="1"/>
  <c r="L1786" i="1"/>
  <c r="K1786" i="1"/>
  <c r="I1786" i="1"/>
  <c r="L1785" i="1"/>
  <c r="K1785" i="1"/>
  <c r="I1785" i="1"/>
  <c r="E1785" i="1"/>
  <c r="L1784" i="1"/>
  <c r="K1784" i="1"/>
  <c r="I1784" i="1"/>
  <c r="L1783" i="1"/>
  <c r="K1783" i="1"/>
  <c r="I1783" i="1"/>
  <c r="E1783" i="1"/>
  <c r="L1782" i="1"/>
  <c r="K1782" i="1"/>
  <c r="I1782" i="1"/>
  <c r="L1781" i="1"/>
  <c r="K1781" i="1"/>
  <c r="I1781" i="1"/>
  <c r="E1781" i="1"/>
  <c r="H1781" i="1" s="1"/>
  <c r="L1780" i="1"/>
  <c r="K1780" i="1"/>
  <c r="I1780" i="1"/>
  <c r="L1779" i="1"/>
  <c r="K1779" i="1"/>
  <c r="I1779" i="1"/>
  <c r="E1779" i="1"/>
  <c r="H1779" i="1" s="1"/>
  <c r="L1778" i="1"/>
  <c r="K1778" i="1"/>
  <c r="I1778" i="1"/>
  <c r="E1753" i="1"/>
  <c r="I1753" i="1"/>
  <c r="K1753" i="1"/>
  <c r="L1753" i="1"/>
  <c r="I1754" i="1"/>
  <c r="K1754" i="1"/>
  <c r="L1754" i="1"/>
  <c r="L1751" i="1"/>
  <c r="K1751" i="1"/>
  <c r="I1751" i="1"/>
  <c r="E1751" i="1"/>
  <c r="L1750" i="1"/>
  <c r="K1750" i="1"/>
  <c r="I1750" i="1"/>
  <c r="E1750" i="1"/>
  <c r="L1749" i="1"/>
  <c r="K1749" i="1"/>
  <c r="I1749" i="1"/>
  <c r="E1749" i="1"/>
  <c r="H1749" i="1" s="1"/>
  <c r="L1746" i="1"/>
  <c r="K1746" i="1"/>
  <c r="I1746" i="1"/>
  <c r="E1746" i="1"/>
  <c r="L1745" i="1"/>
  <c r="K1745" i="1"/>
  <c r="I1745" i="1"/>
  <c r="L1744" i="1"/>
  <c r="K1744" i="1"/>
  <c r="I1744" i="1"/>
  <c r="E1744" i="1"/>
  <c r="L1743" i="1"/>
  <c r="K1743" i="1"/>
  <c r="I1743" i="1"/>
  <c r="E1743" i="1"/>
  <c r="L1742" i="1"/>
  <c r="K1742" i="1"/>
  <c r="I1742" i="1"/>
  <c r="E1742" i="1"/>
  <c r="L1741" i="1"/>
  <c r="K1741" i="1"/>
  <c r="I1741" i="1"/>
  <c r="L1740" i="1"/>
  <c r="K1740" i="1"/>
  <c r="I1740" i="1"/>
  <c r="E1740" i="1"/>
  <c r="L1739" i="1"/>
  <c r="K1739" i="1"/>
  <c r="I1739" i="1"/>
  <c r="E1739" i="1"/>
  <c r="H1739" i="1" s="1"/>
  <c r="L1738" i="1"/>
  <c r="K1738" i="1"/>
  <c r="I1738" i="1"/>
  <c r="E1738" i="1"/>
  <c r="L1737" i="1"/>
  <c r="K1737" i="1"/>
  <c r="I1737" i="1"/>
  <c r="L1736" i="1"/>
  <c r="K1736" i="1"/>
  <c r="I1736" i="1"/>
  <c r="E1736" i="1"/>
  <c r="L1735" i="1"/>
  <c r="K1735" i="1"/>
  <c r="I1735" i="1"/>
  <c r="E1735" i="1"/>
  <c r="L1734" i="1"/>
  <c r="K1734" i="1"/>
  <c r="I1734" i="1"/>
  <c r="E1734" i="1"/>
  <c r="H1734" i="1" s="1"/>
  <c r="L1733" i="1"/>
  <c r="K1733" i="1"/>
  <c r="I1733" i="1"/>
  <c r="L1732" i="1"/>
  <c r="K1732" i="1"/>
  <c r="I1732" i="1"/>
  <c r="E1732" i="1"/>
  <c r="L1724" i="1"/>
  <c r="K1724" i="1"/>
  <c r="I1724" i="1"/>
  <c r="E1724" i="1"/>
  <c r="L1723" i="1"/>
  <c r="K1723" i="1"/>
  <c r="I1723" i="1"/>
  <c r="E1723" i="1"/>
  <c r="L1722" i="1"/>
  <c r="K1722" i="1"/>
  <c r="I1722" i="1"/>
  <c r="E1722" i="1"/>
  <c r="L1721" i="1"/>
  <c r="K1721" i="1"/>
  <c r="I1721" i="1"/>
  <c r="E1721" i="1"/>
  <c r="L1713" i="1"/>
  <c r="K1713" i="1"/>
  <c r="I1713" i="1"/>
  <c r="E1713" i="1"/>
  <c r="L1712" i="1"/>
  <c r="K1712" i="1"/>
  <c r="I1712" i="1"/>
  <c r="E1712" i="1"/>
  <c r="H1712" i="1" s="1"/>
  <c r="L1711" i="1"/>
  <c r="K1711" i="1"/>
  <c r="I1711" i="1"/>
  <c r="E1711" i="1"/>
  <c r="L1710" i="1"/>
  <c r="K1710" i="1"/>
  <c r="I1710" i="1"/>
  <c r="E1710" i="1"/>
  <c r="H1710" i="1" s="1"/>
  <c r="L1709" i="1"/>
  <c r="K1709" i="1"/>
  <c r="I1709" i="1"/>
  <c r="E1709" i="1"/>
  <c r="L1708" i="1"/>
  <c r="K1708" i="1"/>
  <c r="I1708" i="1"/>
  <c r="E1708" i="1"/>
  <c r="L1707" i="1"/>
  <c r="K1707" i="1"/>
  <c r="I1707" i="1"/>
  <c r="E1707" i="1"/>
  <c r="H1707" i="1" s="1"/>
  <c r="L1706" i="1"/>
  <c r="K1706" i="1"/>
  <c r="I1706" i="1"/>
  <c r="E1706" i="1"/>
  <c r="L1703" i="1"/>
  <c r="K1703" i="1"/>
  <c r="I1703" i="1"/>
  <c r="E1703" i="1"/>
  <c r="L1702" i="1"/>
  <c r="K1702" i="1"/>
  <c r="I1702" i="1"/>
  <c r="E1704" i="1"/>
  <c r="I1704" i="1"/>
  <c r="K1704" i="1"/>
  <c r="L1704" i="1"/>
  <c r="I1705" i="1"/>
  <c r="K1705" i="1"/>
  <c r="L1705" i="1"/>
  <c r="E1778" i="1"/>
  <c r="E1780" i="1"/>
  <c r="H1780" i="1" s="1"/>
  <c r="E1782" i="1"/>
  <c r="E1784" i="1"/>
  <c r="E1786" i="1"/>
  <c r="H1786" i="1" s="1"/>
  <c r="E1788" i="1"/>
  <c r="H1788" i="1" s="1"/>
  <c r="E1790" i="1"/>
  <c r="H1790" i="1" s="1"/>
  <c r="E1792" i="1"/>
  <c r="E1794" i="1"/>
  <c r="H1794" i="1" s="1"/>
  <c r="E1796" i="1"/>
  <c r="E1754" i="1"/>
  <c r="E1733" i="1"/>
  <c r="H1733" i="1" s="1"/>
  <c r="E1737" i="1"/>
  <c r="E1741" i="1"/>
  <c r="E1745" i="1"/>
  <c r="E1702" i="1"/>
  <c r="E1705" i="1"/>
  <c r="H1705" i="1" s="1"/>
  <c r="L1395" i="1"/>
  <c r="K1395" i="1"/>
  <c r="I1395" i="1"/>
  <c r="E1395" i="1"/>
  <c r="H1395" i="1" s="1"/>
  <c r="L1394" i="1"/>
  <c r="K1394" i="1"/>
  <c r="I1394" i="1"/>
  <c r="L1393" i="1"/>
  <c r="K1393" i="1"/>
  <c r="I1393" i="1"/>
  <c r="E1393" i="1"/>
  <c r="L1392" i="1"/>
  <c r="K1392" i="1"/>
  <c r="I1392" i="1"/>
  <c r="L1391" i="1"/>
  <c r="K1391" i="1"/>
  <c r="I1391" i="1"/>
  <c r="E1391" i="1"/>
  <c r="L1390" i="1"/>
  <c r="K1390" i="1"/>
  <c r="I1390" i="1"/>
  <c r="L1389" i="1"/>
  <c r="K1389" i="1"/>
  <c r="I1389" i="1"/>
  <c r="E1389" i="1"/>
  <c r="L1388" i="1"/>
  <c r="K1388" i="1"/>
  <c r="I1388" i="1"/>
  <c r="L1387" i="1"/>
  <c r="K1387" i="1"/>
  <c r="I1387" i="1"/>
  <c r="E1387" i="1"/>
  <c r="L1386" i="1"/>
  <c r="K1386" i="1"/>
  <c r="I1386" i="1"/>
  <c r="L1385" i="1"/>
  <c r="K1385" i="1"/>
  <c r="I1385" i="1"/>
  <c r="E1385" i="1"/>
  <c r="H1385" i="1" s="1"/>
  <c r="L1384" i="1"/>
  <c r="K1384" i="1"/>
  <c r="I1384" i="1"/>
  <c r="L1383" i="1"/>
  <c r="K1383" i="1"/>
  <c r="I1383" i="1"/>
  <c r="E1383" i="1"/>
  <c r="L1382" i="1"/>
  <c r="K1382" i="1"/>
  <c r="I1382" i="1"/>
  <c r="L1381" i="1"/>
  <c r="K1381" i="1"/>
  <c r="I1381" i="1"/>
  <c r="E1381" i="1"/>
  <c r="L1380" i="1"/>
  <c r="K1380" i="1"/>
  <c r="I1380" i="1"/>
  <c r="L1379" i="1"/>
  <c r="K1379" i="1"/>
  <c r="I1379" i="1"/>
  <c r="E1379" i="1"/>
  <c r="H1379" i="1" s="1"/>
  <c r="L1378" i="1"/>
  <c r="K1378" i="1"/>
  <c r="I1378" i="1"/>
  <c r="L1377" i="1"/>
  <c r="K1377" i="1"/>
  <c r="I1377" i="1"/>
  <c r="E1377" i="1"/>
  <c r="H1377" i="1" s="1"/>
  <c r="L1376" i="1"/>
  <c r="K1376" i="1"/>
  <c r="I1376" i="1"/>
  <c r="L1375" i="1"/>
  <c r="K1375" i="1"/>
  <c r="I1375" i="1"/>
  <c r="E1375" i="1"/>
  <c r="L1374" i="1"/>
  <c r="K1374" i="1"/>
  <c r="I1374" i="1"/>
  <c r="L1373" i="1"/>
  <c r="K1373" i="1"/>
  <c r="I1373" i="1"/>
  <c r="E1373" i="1"/>
  <c r="L1372" i="1"/>
  <c r="K1372" i="1"/>
  <c r="I1372" i="1"/>
  <c r="L1371" i="1"/>
  <c r="K1371" i="1"/>
  <c r="I1371" i="1"/>
  <c r="E1371" i="1"/>
  <c r="H1371" i="1" s="1"/>
  <c r="L1370" i="1"/>
  <c r="K1370" i="1"/>
  <c r="I1370" i="1"/>
  <c r="E1370" i="1"/>
  <c r="L1369" i="1"/>
  <c r="N1369" i="1" s="1"/>
  <c r="K1369" i="1"/>
  <c r="I1369" i="1"/>
  <c r="E1369" i="1"/>
  <c r="H1369" i="1" s="1"/>
  <c r="L1368" i="1"/>
  <c r="K1368" i="1"/>
  <c r="I1368" i="1"/>
  <c r="E1368" i="1"/>
  <c r="H1368" i="1" s="1"/>
  <c r="L1367" i="1"/>
  <c r="K1367" i="1"/>
  <c r="I1367" i="1"/>
  <c r="L1366" i="1"/>
  <c r="K1366" i="1"/>
  <c r="N1366" i="1" s="1"/>
  <c r="Q1366" i="1" s="1"/>
  <c r="I1366" i="1"/>
  <c r="E1366" i="1"/>
  <c r="L1365" i="1"/>
  <c r="K1365" i="1"/>
  <c r="I1365" i="1"/>
  <c r="L1364" i="1"/>
  <c r="K1364" i="1"/>
  <c r="I1364" i="1"/>
  <c r="E1364" i="1"/>
  <c r="L1360" i="1"/>
  <c r="K1360" i="1"/>
  <c r="I1360" i="1"/>
  <c r="E1360" i="1"/>
  <c r="L1359" i="1"/>
  <c r="K1359" i="1"/>
  <c r="I1359" i="1"/>
  <c r="E1359" i="1"/>
  <c r="L1358" i="1"/>
  <c r="K1358" i="1"/>
  <c r="I1358" i="1"/>
  <c r="E1358" i="1"/>
  <c r="L1357" i="1"/>
  <c r="K1357" i="1"/>
  <c r="I1357" i="1"/>
  <c r="E1357" i="1"/>
  <c r="H1357" i="1" s="1"/>
  <c r="L1356" i="1"/>
  <c r="K1356" i="1"/>
  <c r="I1356" i="1"/>
  <c r="E1356" i="1"/>
  <c r="L1355" i="1"/>
  <c r="K1355" i="1"/>
  <c r="I1355" i="1"/>
  <c r="E1355" i="1"/>
  <c r="L1354" i="1"/>
  <c r="K1354" i="1"/>
  <c r="I1354" i="1"/>
  <c r="E1354" i="1"/>
  <c r="L1353" i="1"/>
  <c r="K1353" i="1"/>
  <c r="I1353" i="1"/>
  <c r="E1353" i="1"/>
  <c r="L1352" i="1"/>
  <c r="K1352" i="1"/>
  <c r="I1352" i="1"/>
  <c r="E1352" i="1"/>
  <c r="L1351" i="1"/>
  <c r="K1351" i="1"/>
  <c r="I1351" i="1"/>
  <c r="E1351" i="1"/>
  <c r="L1350" i="1"/>
  <c r="K1350" i="1"/>
  <c r="I1350" i="1"/>
  <c r="E1350" i="1"/>
  <c r="L1349" i="1"/>
  <c r="K1349" i="1"/>
  <c r="I1349" i="1"/>
  <c r="E1349" i="1"/>
  <c r="L1348" i="1"/>
  <c r="K1348" i="1"/>
  <c r="I1348" i="1"/>
  <c r="E1348" i="1"/>
  <c r="L1347" i="1"/>
  <c r="K1347" i="1"/>
  <c r="I1347" i="1"/>
  <c r="E1347" i="1"/>
  <c r="L1346" i="1"/>
  <c r="K1346" i="1"/>
  <c r="I1346" i="1"/>
  <c r="E1346" i="1"/>
  <c r="L1345" i="1"/>
  <c r="K1345" i="1"/>
  <c r="I1345" i="1"/>
  <c r="E1345" i="1"/>
  <c r="L1344" i="1"/>
  <c r="K1344" i="1"/>
  <c r="I1344" i="1"/>
  <c r="E1344" i="1"/>
  <c r="H1344" i="1" s="1"/>
  <c r="L1343" i="1"/>
  <c r="K1343" i="1"/>
  <c r="I1343" i="1"/>
  <c r="E1343" i="1"/>
  <c r="L1342" i="1"/>
  <c r="K1342" i="1"/>
  <c r="I1342" i="1"/>
  <c r="E1342" i="1"/>
  <c r="L1341" i="1"/>
  <c r="K1341" i="1"/>
  <c r="I1341" i="1"/>
  <c r="E1341" i="1"/>
  <c r="L1340" i="1"/>
  <c r="K1340" i="1"/>
  <c r="I1340" i="1"/>
  <c r="L1339" i="1"/>
  <c r="K1339" i="1"/>
  <c r="I1339" i="1"/>
  <c r="E1339" i="1"/>
  <c r="L1338" i="1"/>
  <c r="K1338" i="1"/>
  <c r="I1338" i="1"/>
  <c r="L1337" i="1"/>
  <c r="K1337" i="1"/>
  <c r="I1337" i="1"/>
  <c r="E1337" i="1"/>
  <c r="H1337" i="1" s="1"/>
  <c r="L1336" i="1"/>
  <c r="K1336" i="1"/>
  <c r="I1336" i="1"/>
  <c r="L1335" i="1"/>
  <c r="K1335" i="1"/>
  <c r="I1335" i="1"/>
  <c r="E1335" i="1"/>
  <c r="H1335" i="1" s="1"/>
  <c r="L1334" i="1"/>
  <c r="K1334" i="1"/>
  <c r="I1334" i="1"/>
  <c r="L1333" i="1"/>
  <c r="K1333" i="1"/>
  <c r="I1333" i="1"/>
  <c r="E1333" i="1"/>
  <c r="H1333" i="1" s="1"/>
  <c r="L1328" i="1"/>
  <c r="K1328" i="1"/>
  <c r="I1328" i="1"/>
  <c r="E1328" i="1"/>
  <c r="L1327" i="1"/>
  <c r="K1327" i="1"/>
  <c r="I1327" i="1"/>
  <c r="E1327" i="1"/>
  <c r="L1326" i="1"/>
  <c r="K1326" i="1"/>
  <c r="I1326" i="1"/>
  <c r="E1326" i="1"/>
  <c r="L1325" i="1"/>
  <c r="K1325" i="1"/>
  <c r="I1325" i="1"/>
  <c r="E1325" i="1"/>
  <c r="L1324" i="1"/>
  <c r="K1324" i="1"/>
  <c r="I1324" i="1"/>
  <c r="E1324" i="1"/>
  <c r="L1323" i="1"/>
  <c r="K1323" i="1"/>
  <c r="I1323" i="1"/>
  <c r="E1323" i="1"/>
  <c r="H1323" i="1" s="1"/>
  <c r="L1322" i="1"/>
  <c r="K1322" i="1"/>
  <c r="I1322" i="1"/>
  <c r="E1322" i="1"/>
  <c r="L1321" i="1"/>
  <c r="K1321" i="1"/>
  <c r="I1321" i="1"/>
  <c r="E1321" i="1"/>
  <c r="L1320" i="1"/>
  <c r="K1320" i="1"/>
  <c r="I1320" i="1"/>
  <c r="E1320" i="1"/>
  <c r="L1319" i="1"/>
  <c r="K1319" i="1"/>
  <c r="I1319" i="1"/>
  <c r="E1319" i="1"/>
  <c r="L1318" i="1"/>
  <c r="K1318" i="1"/>
  <c r="I1318" i="1"/>
  <c r="E1318" i="1"/>
  <c r="L1317" i="1"/>
  <c r="K1317" i="1"/>
  <c r="I1317" i="1"/>
  <c r="E1317" i="1"/>
  <c r="L1316" i="1"/>
  <c r="K1316" i="1"/>
  <c r="I1316" i="1"/>
  <c r="E1316" i="1"/>
  <c r="L1315" i="1"/>
  <c r="K1315" i="1"/>
  <c r="I1315" i="1"/>
  <c r="E1315" i="1"/>
  <c r="L1314" i="1"/>
  <c r="K1314" i="1"/>
  <c r="I1314" i="1"/>
  <c r="E1314" i="1"/>
  <c r="H1314" i="1" s="1"/>
  <c r="L1313" i="1"/>
  <c r="K1313" i="1"/>
  <c r="I1313" i="1"/>
  <c r="E1313" i="1"/>
  <c r="L1312" i="1"/>
  <c r="K1312" i="1"/>
  <c r="I1312" i="1"/>
  <c r="L1311" i="1"/>
  <c r="K1311" i="1"/>
  <c r="I1311" i="1"/>
  <c r="E1311" i="1"/>
  <c r="L1310" i="1"/>
  <c r="K1310" i="1"/>
  <c r="I1310" i="1"/>
  <c r="L1309" i="1"/>
  <c r="K1309" i="1"/>
  <c r="I1309" i="1"/>
  <c r="E1309" i="1"/>
  <c r="L1308" i="1"/>
  <c r="K1308" i="1"/>
  <c r="I1308" i="1"/>
  <c r="L1307" i="1"/>
  <c r="K1307" i="1"/>
  <c r="N1307" i="1" s="1"/>
  <c r="I1307" i="1"/>
  <c r="E1307" i="1"/>
  <c r="L1306" i="1"/>
  <c r="K1306" i="1"/>
  <c r="I1306" i="1"/>
  <c r="L1305" i="1"/>
  <c r="K1305" i="1"/>
  <c r="I1305" i="1"/>
  <c r="E1305" i="1"/>
  <c r="H1305" i="1" s="1"/>
  <c r="L1062" i="1"/>
  <c r="K1062" i="1"/>
  <c r="I1062" i="1"/>
  <c r="E1062" i="1"/>
  <c r="L1061" i="1"/>
  <c r="K1061" i="1"/>
  <c r="I1061" i="1"/>
  <c r="L1060" i="1"/>
  <c r="K1060" i="1"/>
  <c r="I1060" i="1"/>
  <c r="E1060" i="1"/>
  <c r="L1059" i="1"/>
  <c r="K1059" i="1"/>
  <c r="I1059" i="1"/>
  <c r="L1058" i="1"/>
  <c r="K1058" i="1"/>
  <c r="I1058" i="1"/>
  <c r="E1058" i="1"/>
  <c r="L1057" i="1"/>
  <c r="K1057" i="1"/>
  <c r="I1057" i="1"/>
  <c r="L1056" i="1"/>
  <c r="K1056" i="1"/>
  <c r="I1056" i="1"/>
  <c r="E1056" i="1"/>
  <c r="L1055" i="1"/>
  <c r="K1055" i="1"/>
  <c r="I1055" i="1"/>
  <c r="L1066" i="1"/>
  <c r="K1066" i="1"/>
  <c r="I1066" i="1"/>
  <c r="L1065" i="1"/>
  <c r="K1065" i="1"/>
  <c r="I1065" i="1"/>
  <c r="E1065" i="1"/>
  <c r="H1065" i="1" s="1"/>
  <c r="L1064" i="1"/>
  <c r="K1064" i="1"/>
  <c r="I1064" i="1"/>
  <c r="L1050" i="1"/>
  <c r="K1050" i="1"/>
  <c r="I1050" i="1"/>
  <c r="L1049" i="1"/>
  <c r="K1049" i="1"/>
  <c r="I1049" i="1"/>
  <c r="E1049" i="1"/>
  <c r="L1048" i="1"/>
  <c r="K1048" i="1"/>
  <c r="I1048" i="1"/>
  <c r="L1047" i="1"/>
  <c r="K1047" i="1"/>
  <c r="I1047" i="1"/>
  <c r="E1047" i="1"/>
  <c r="L1046" i="1"/>
  <c r="K1046" i="1"/>
  <c r="I1046" i="1"/>
  <c r="L1045" i="1"/>
  <c r="K1045" i="1"/>
  <c r="I1045" i="1"/>
  <c r="E1045" i="1"/>
  <c r="L1044" i="1"/>
  <c r="K1044" i="1"/>
  <c r="I1044" i="1"/>
  <c r="L1043" i="1"/>
  <c r="K1043" i="1"/>
  <c r="I1043" i="1"/>
  <c r="E1043" i="1"/>
  <c r="L1042" i="1"/>
  <c r="K1042" i="1"/>
  <c r="I1042" i="1"/>
  <c r="L1041" i="1"/>
  <c r="K1041" i="1"/>
  <c r="I1041" i="1"/>
  <c r="E1041" i="1"/>
  <c r="L945" i="1"/>
  <c r="K945" i="1"/>
  <c r="I945" i="1"/>
  <c r="E945" i="1"/>
  <c r="H945" i="1" s="1"/>
  <c r="L944" i="1"/>
  <c r="K944" i="1"/>
  <c r="N944" i="1" s="1"/>
  <c r="I944" i="1"/>
  <c r="E944" i="1"/>
  <c r="L943" i="1"/>
  <c r="K943" i="1"/>
  <c r="I943" i="1"/>
  <c r="E943" i="1"/>
  <c r="H943" i="1" s="1"/>
  <c r="L942" i="1"/>
  <c r="K942" i="1"/>
  <c r="N942" i="1" s="1"/>
  <c r="I942" i="1"/>
  <c r="E942" i="1"/>
  <c r="L941" i="1"/>
  <c r="K941" i="1"/>
  <c r="I941" i="1"/>
  <c r="E941" i="1"/>
  <c r="H941" i="1" s="1"/>
  <c r="L957" i="1"/>
  <c r="K957" i="1"/>
  <c r="I957" i="1"/>
  <c r="E957" i="1"/>
  <c r="L956" i="1"/>
  <c r="K956" i="1"/>
  <c r="I956" i="1"/>
  <c r="E956" i="1"/>
  <c r="H956" i="1" s="1"/>
  <c r="L955" i="1"/>
  <c r="K955" i="1"/>
  <c r="I955" i="1"/>
  <c r="E955" i="1"/>
  <c r="L954" i="1"/>
  <c r="K954" i="1"/>
  <c r="I954" i="1"/>
  <c r="E954" i="1"/>
  <c r="H954" i="1" s="1"/>
  <c r="L953" i="1"/>
  <c r="K953" i="1"/>
  <c r="I953" i="1"/>
  <c r="E953" i="1"/>
  <c r="L952" i="1"/>
  <c r="K952" i="1"/>
  <c r="I952" i="1"/>
  <c r="E952" i="1"/>
  <c r="H952" i="1" s="1"/>
  <c r="L951" i="1"/>
  <c r="K951" i="1"/>
  <c r="I951" i="1"/>
  <c r="E951" i="1"/>
  <c r="L950" i="1"/>
  <c r="K950" i="1"/>
  <c r="I950" i="1"/>
  <c r="E950" i="1"/>
  <c r="H950" i="1" s="1"/>
  <c r="L949" i="1"/>
  <c r="K949" i="1"/>
  <c r="I949" i="1"/>
  <c r="E949" i="1"/>
  <c r="L948" i="1"/>
  <c r="K948" i="1"/>
  <c r="I948" i="1"/>
  <c r="E948" i="1"/>
  <c r="H948" i="1" s="1"/>
  <c r="L947" i="1"/>
  <c r="K947" i="1"/>
  <c r="I947" i="1"/>
  <c r="E947" i="1"/>
  <c r="E959" i="1"/>
  <c r="H959" i="1" s="1"/>
  <c r="I959" i="1"/>
  <c r="K959" i="1"/>
  <c r="L959" i="1"/>
  <c r="E960" i="1"/>
  <c r="I960" i="1"/>
  <c r="K960" i="1"/>
  <c r="L960" i="1"/>
  <c r="E961" i="1"/>
  <c r="I961" i="1"/>
  <c r="K961" i="1"/>
  <c r="L961" i="1"/>
  <c r="E962" i="1"/>
  <c r="I962" i="1"/>
  <c r="K962" i="1"/>
  <c r="L962" i="1"/>
  <c r="I963" i="1"/>
  <c r="K963" i="1"/>
  <c r="L963" i="1"/>
  <c r="E964" i="1"/>
  <c r="I964" i="1"/>
  <c r="K964" i="1"/>
  <c r="L964" i="1"/>
  <c r="E965" i="1"/>
  <c r="I965" i="1"/>
  <c r="K965" i="1"/>
  <c r="L965" i="1"/>
  <c r="E966" i="1"/>
  <c r="I966" i="1"/>
  <c r="K966" i="1"/>
  <c r="L966" i="1"/>
  <c r="E967" i="1"/>
  <c r="I967" i="1"/>
  <c r="K967" i="1"/>
  <c r="L967" i="1"/>
  <c r="E968" i="1"/>
  <c r="I968" i="1"/>
  <c r="K968" i="1"/>
  <c r="L968" i="1"/>
  <c r="E969" i="1"/>
  <c r="I969" i="1"/>
  <c r="K969" i="1"/>
  <c r="L969" i="1"/>
  <c r="E970" i="1"/>
  <c r="I970" i="1"/>
  <c r="K970" i="1"/>
  <c r="L970" i="1"/>
  <c r="I971" i="1"/>
  <c r="K971" i="1"/>
  <c r="L971" i="1"/>
  <c r="L893" i="1"/>
  <c r="K893" i="1"/>
  <c r="I893" i="1"/>
  <c r="E893" i="1"/>
  <c r="H893" i="1" s="1"/>
  <c r="L892" i="1"/>
  <c r="K892" i="1"/>
  <c r="I892" i="1"/>
  <c r="E892" i="1"/>
  <c r="L891" i="1"/>
  <c r="K891" i="1"/>
  <c r="I891" i="1"/>
  <c r="E891" i="1"/>
  <c r="L890" i="1"/>
  <c r="K890" i="1"/>
  <c r="I890" i="1"/>
  <c r="E890" i="1"/>
  <c r="L889" i="1"/>
  <c r="K889" i="1"/>
  <c r="I889" i="1"/>
  <c r="E889" i="1"/>
  <c r="L888" i="1"/>
  <c r="K888" i="1"/>
  <c r="I888" i="1"/>
  <c r="E888" i="1"/>
  <c r="L887" i="1"/>
  <c r="K887" i="1"/>
  <c r="I887" i="1"/>
  <c r="E887" i="1"/>
  <c r="L886" i="1"/>
  <c r="K886" i="1"/>
  <c r="I886" i="1"/>
  <c r="E886" i="1"/>
  <c r="L885" i="1"/>
  <c r="K885" i="1"/>
  <c r="I885" i="1"/>
  <c r="E885" i="1"/>
  <c r="L884" i="1"/>
  <c r="K884" i="1"/>
  <c r="I884" i="1"/>
  <c r="E884" i="1"/>
  <c r="H884" i="1" s="1"/>
  <c r="L883" i="1"/>
  <c r="K883" i="1"/>
  <c r="I883" i="1"/>
  <c r="E883" i="1"/>
  <c r="P783" i="1"/>
  <c r="L802" i="1"/>
  <c r="K802" i="1"/>
  <c r="I802" i="1"/>
  <c r="E802" i="1"/>
  <c r="H802" i="1" s="1"/>
  <c r="L801" i="1"/>
  <c r="K801" i="1"/>
  <c r="I801" i="1"/>
  <c r="E801" i="1"/>
  <c r="L800" i="1"/>
  <c r="K800" i="1"/>
  <c r="I800" i="1"/>
  <c r="E800" i="1"/>
  <c r="L799" i="1"/>
  <c r="K799" i="1"/>
  <c r="I799" i="1"/>
  <c r="E799" i="1"/>
  <c r="L798" i="1"/>
  <c r="K798" i="1"/>
  <c r="I798" i="1"/>
  <c r="E798" i="1"/>
  <c r="L797" i="1"/>
  <c r="K797" i="1"/>
  <c r="I797" i="1"/>
  <c r="E797" i="1"/>
  <c r="H797" i="1" s="1"/>
  <c r="L796" i="1"/>
  <c r="K796" i="1"/>
  <c r="I796" i="1"/>
  <c r="E796" i="1"/>
  <c r="L795" i="1"/>
  <c r="K795" i="1"/>
  <c r="I795" i="1"/>
  <c r="E795" i="1"/>
  <c r="L794" i="1"/>
  <c r="K794" i="1"/>
  <c r="I794" i="1"/>
  <c r="E794" i="1"/>
  <c r="H794" i="1" s="1"/>
  <c r="L793" i="1"/>
  <c r="K793" i="1"/>
  <c r="I793" i="1"/>
  <c r="E793" i="1"/>
  <c r="L792" i="1"/>
  <c r="K792" i="1"/>
  <c r="I792" i="1"/>
  <c r="E792" i="1"/>
  <c r="L791" i="1"/>
  <c r="K791" i="1"/>
  <c r="I791" i="1"/>
  <c r="E791" i="1"/>
  <c r="L790" i="1"/>
  <c r="K790" i="1"/>
  <c r="I790" i="1"/>
  <c r="E790" i="1"/>
  <c r="E804" i="1"/>
  <c r="I804" i="1"/>
  <c r="K804" i="1"/>
  <c r="L804" i="1"/>
  <c r="E805" i="1"/>
  <c r="I805" i="1"/>
  <c r="K805" i="1"/>
  <c r="L805" i="1"/>
  <c r="I806" i="1"/>
  <c r="K806" i="1"/>
  <c r="L806" i="1"/>
  <c r="E807" i="1"/>
  <c r="I807" i="1"/>
  <c r="K807" i="1"/>
  <c r="L807" i="1"/>
  <c r="E808" i="1"/>
  <c r="I808" i="1"/>
  <c r="K808" i="1"/>
  <c r="L808" i="1"/>
  <c r="E809" i="1"/>
  <c r="I809" i="1"/>
  <c r="K809" i="1"/>
  <c r="L809" i="1"/>
  <c r="E810" i="1"/>
  <c r="I810" i="1"/>
  <c r="K810" i="1"/>
  <c r="L810" i="1"/>
  <c r="E811" i="1"/>
  <c r="I811" i="1"/>
  <c r="K811" i="1"/>
  <c r="L811" i="1"/>
  <c r="E812" i="1"/>
  <c r="H812" i="1" s="1"/>
  <c r="I812" i="1"/>
  <c r="K812" i="1"/>
  <c r="L812" i="1"/>
  <c r="E813" i="1"/>
  <c r="H813" i="1" s="1"/>
  <c r="I813" i="1"/>
  <c r="K813" i="1"/>
  <c r="L813" i="1"/>
  <c r="I814" i="1"/>
  <c r="K814" i="1"/>
  <c r="L814" i="1"/>
  <c r="E815" i="1"/>
  <c r="I815" i="1"/>
  <c r="K815" i="1"/>
  <c r="L815" i="1"/>
  <c r="E816" i="1"/>
  <c r="I816" i="1"/>
  <c r="K816" i="1"/>
  <c r="L816" i="1"/>
  <c r="L782" i="1"/>
  <c r="K782" i="1"/>
  <c r="I782" i="1"/>
  <c r="E782" i="1"/>
  <c r="H782" i="1" s="1"/>
  <c r="L781" i="1"/>
  <c r="K781" i="1"/>
  <c r="I781" i="1"/>
  <c r="L780" i="1"/>
  <c r="K780" i="1"/>
  <c r="I780" i="1"/>
  <c r="E780" i="1"/>
  <c r="H780" i="1" s="1"/>
  <c r="L779" i="1"/>
  <c r="K779" i="1"/>
  <c r="I779" i="1"/>
  <c r="L778" i="1"/>
  <c r="K778" i="1"/>
  <c r="I778" i="1"/>
  <c r="E778" i="1"/>
  <c r="L777" i="1"/>
  <c r="K777" i="1"/>
  <c r="I777" i="1"/>
  <c r="L776" i="1"/>
  <c r="K776" i="1"/>
  <c r="I776" i="1"/>
  <c r="E776" i="1"/>
  <c r="E1367" i="1"/>
  <c r="E1365" i="1"/>
  <c r="E1372" i="1"/>
  <c r="E1380" i="1"/>
  <c r="E1388" i="1"/>
  <c r="E1378" i="1"/>
  <c r="E1386" i="1"/>
  <c r="E1394" i="1"/>
  <c r="E1376" i="1"/>
  <c r="E1384" i="1"/>
  <c r="E1392" i="1"/>
  <c r="E1374" i="1"/>
  <c r="E1382" i="1"/>
  <c r="E1390" i="1"/>
  <c r="H1390" i="1" s="1"/>
  <c r="E1334" i="1"/>
  <c r="H1334" i="1" s="1"/>
  <c r="E1340" i="1"/>
  <c r="E1338" i="1"/>
  <c r="E1336" i="1"/>
  <c r="E1306" i="1"/>
  <c r="E1312" i="1"/>
  <c r="E1310" i="1"/>
  <c r="E1308" i="1"/>
  <c r="E1055" i="1"/>
  <c r="E1057" i="1"/>
  <c r="H1057" i="1" s="1"/>
  <c r="E1059" i="1"/>
  <c r="E1061" i="1"/>
  <c r="E1064" i="1"/>
  <c r="E1066" i="1"/>
  <c r="E1042" i="1"/>
  <c r="E1044" i="1"/>
  <c r="E1046" i="1"/>
  <c r="E1048" i="1"/>
  <c r="E1050" i="1"/>
  <c r="E971" i="1"/>
  <c r="H971" i="1" s="1"/>
  <c r="E963" i="1"/>
  <c r="E814" i="1"/>
  <c r="E806" i="1"/>
  <c r="E777" i="1"/>
  <c r="H777" i="1" s="1"/>
  <c r="E779" i="1"/>
  <c r="E781" i="1"/>
  <c r="L720" i="1"/>
  <c r="K720" i="1"/>
  <c r="I720" i="1"/>
  <c r="E720" i="1"/>
  <c r="L718" i="1"/>
  <c r="K718" i="1"/>
  <c r="I718" i="1"/>
  <c r="L715" i="1"/>
  <c r="K715" i="1"/>
  <c r="I715" i="1"/>
  <c r="E715" i="1"/>
  <c r="L714" i="1"/>
  <c r="K714" i="1"/>
  <c r="I714" i="1"/>
  <c r="L713" i="1"/>
  <c r="K713" i="1"/>
  <c r="I713" i="1"/>
  <c r="E713" i="1"/>
  <c r="L712" i="1"/>
  <c r="K712" i="1"/>
  <c r="I712" i="1"/>
  <c r="L695" i="1"/>
  <c r="K695" i="1"/>
  <c r="I695" i="1"/>
  <c r="E695" i="1"/>
  <c r="L694" i="1"/>
  <c r="K694" i="1"/>
  <c r="I694" i="1"/>
  <c r="E694" i="1"/>
  <c r="H694" i="1" s="1"/>
  <c r="L693" i="1"/>
  <c r="K693" i="1"/>
  <c r="I693" i="1"/>
  <c r="E693" i="1"/>
  <c r="L692" i="1"/>
  <c r="K692" i="1"/>
  <c r="I692" i="1"/>
  <c r="E692" i="1"/>
  <c r="H692" i="1" s="1"/>
  <c r="L681" i="1"/>
  <c r="K681" i="1"/>
  <c r="I681" i="1"/>
  <c r="E681" i="1"/>
  <c r="L680" i="1"/>
  <c r="K680" i="1"/>
  <c r="I680" i="1"/>
  <c r="L679" i="1"/>
  <c r="K679" i="1"/>
  <c r="I679" i="1"/>
  <c r="E679" i="1"/>
  <c r="L678" i="1"/>
  <c r="K678" i="1"/>
  <c r="I678" i="1"/>
  <c r="L672" i="1"/>
  <c r="K672" i="1"/>
  <c r="I672" i="1"/>
  <c r="E672" i="1"/>
  <c r="L671" i="1"/>
  <c r="K671" i="1"/>
  <c r="I671" i="1"/>
  <c r="L670" i="1"/>
  <c r="K670" i="1"/>
  <c r="I670" i="1"/>
  <c r="E670" i="1"/>
  <c r="L669" i="1"/>
  <c r="K669" i="1"/>
  <c r="I669" i="1"/>
  <c r="L662" i="1"/>
  <c r="K662" i="1"/>
  <c r="I662" i="1"/>
  <c r="E662" i="1"/>
  <c r="H662" i="1" s="1"/>
  <c r="L661" i="1"/>
  <c r="K661" i="1"/>
  <c r="I661" i="1"/>
  <c r="L660" i="1"/>
  <c r="N660" i="1" s="1"/>
  <c r="K660" i="1"/>
  <c r="I660" i="1"/>
  <c r="E660" i="1"/>
  <c r="L659" i="1"/>
  <c r="K659" i="1"/>
  <c r="I659" i="1"/>
  <c r="L658" i="1"/>
  <c r="K658" i="1"/>
  <c r="I658" i="1"/>
  <c r="E658" i="1"/>
  <c r="L657" i="1"/>
  <c r="K657" i="1"/>
  <c r="I657" i="1"/>
  <c r="L656" i="1"/>
  <c r="K656" i="1"/>
  <c r="I656" i="1"/>
  <c r="E656" i="1"/>
  <c r="H656" i="1" s="1"/>
  <c r="L655" i="1"/>
  <c r="K655" i="1"/>
  <c r="I655" i="1"/>
  <c r="L654" i="1"/>
  <c r="K654" i="1"/>
  <c r="I654" i="1"/>
  <c r="E654" i="1"/>
  <c r="L653" i="1"/>
  <c r="K653" i="1"/>
  <c r="I653" i="1"/>
  <c r="L652" i="1"/>
  <c r="K652" i="1"/>
  <c r="I652" i="1"/>
  <c r="E652" i="1"/>
  <c r="L651" i="1"/>
  <c r="K651" i="1"/>
  <c r="I651" i="1"/>
  <c r="L632" i="1"/>
  <c r="K632" i="1"/>
  <c r="I632" i="1"/>
  <c r="E632" i="1"/>
  <c r="L631" i="1"/>
  <c r="K631" i="1"/>
  <c r="I631" i="1"/>
  <c r="L630" i="1"/>
  <c r="K630" i="1"/>
  <c r="I630" i="1"/>
  <c r="E630" i="1"/>
  <c r="L629" i="1"/>
  <c r="K629" i="1"/>
  <c r="I629" i="1"/>
  <c r="L628" i="1"/>
  <c r="K628" i="1"/>
  <c r="I628" i="1"/>
  <c r="E628" i="1"/>
  <c r="H628" i="1" s="1"/>
  <c r="L627" i="1"/>
  <c r="K627" i="1"/>
  <c r="I627" i="1"/>
  <c r="L626" i="1"/>
  <c r="K626" i="1"/>
  <c r="I626" i="1"/>
  <c r="E626" i="1"/>
  <c r="L625" i="1"/>
  <c r="K625" i="1"/>
  <c r="I625" i="1"/>
  <c r="L624" i="1"/>
  <c r="K624" i="1"/>
  <c r="I624" i="1"/>
  <c r="E624" i="1"/>
  <c r="L623" i="1"/>
  <c r="K623" i="1"/>
  <c r="I623" i="1"/>
  <c r="L622" i="1"/>
  <c r="K622" i="1"/>
  <c r="I622" i="1"/>
  <c r="E622" i="1"/>
  <c r="L621" i="1"/>
  <c r="K621" i="1"/>
  <c r="I621" i="1"/>
  <c r="L620" i="1"/>
  <c r="K620" i="1"/>
  <c r="I620" i="1"/>
  <c r="E620" i="1"/>
  <c r="L619" i="1"/>
  <c r="K619" i="1"/>
  <c r="I619" i="1"/>
  <c r="L618" i="1"/>
  <c r="K618" i="1"/>
  <c r="I618" i="1"/>
  <c r="E618" i="1"/>
  <c r="L617" i="1"/>
  <c r="N617" i="1" s="1"/>
  <c r="K617" i="1"/>
  <c r="I617" i="1"/>
  <c r="L616" i="1"/>
  <c r="K616" i="1"/>
  <c r="I616" i="1"/>
  <c r="E616" i="1"/>
  <c r="L615" i="1"/>
  <c r="K615" i="1"/>
  <c r="I615" i="1"/>
  <c r="L614" i="1"/>
  <c r="K614" i="1"/>
  <c r="I614" i="1"/>
  <c r="E614" i="1"/>
  <c r="L613" i="1"/>
  <c r="K613" i="1"/>
  <c r="I613" i="1"/>
  <c r="L428" i="1"/>
  <c r="K428" i="1"/>
  <c r="I428" i="1"/>
  <c r="E428" i="1"/>
  <c r="H428" i="1" s="1"/>
  <c r="L427" i="1"/>
  <c r="K427" i="1"/>
  <c r="I427" i="1"/>
  <c r="L426" i="1"/>
  <c r="K426" i="1"/>
  <c r="I426" i="1"/>
  <c r="L425" i="1"/>
  <c r="K425" i="1"/>
  <c r="I425" i="1"/>
  <c r="E425" i="1"/>
  <c r="H425" i="1" s="1"/>
  <c r="L424" i="1"/>
  <c r="K424" i="1"/>
  <c r="I424" i="1"/>
  <c r="E424" i="1"/>
  <c r="H424" i="1" s="1"/>
  <c r="L423" i="1"/>
  <c r="K423" i="1"/>
  <c r="I423" i="1"/>
  <c r="E423" i="1"/>
  <c r="L422" i="1"/>
  <c r="K422" i="1"/>
  <c r="I422" i="1"/>
  <c r="L421" i="1"/>
  <c r="K421" i="1"/>
  <c r="I421" i="1"/>
  <c r="E421" i="1"/>
  <c r="L420" i="1"/>
  <c r="K420" i="1"/>
  <c r="I420" i="1"/>
  <c r="E420" i="1"/>
  <c r="L419" i="1"/>
  <c r="K419" i="1"/>
  <c r="I419" i="1"/>
  <c r="L418" i="1"/>
  <c r="K418" i="1"/>
  <c r="I418" i="1"/>
  <c r="L417" i="1"/>
  <c r="K417" i="1"/>
  <c r="I417" i="1"/>
  <c r="E417" i="1"/>
  <c r="L416" i="1"/>
  <c r="K416" i="1"/>
  <c r="I416" i="1"/>
  <c r="E416" i="1"/>
  <c r="L415" i="1"/>
  <c r="K415" i="1"/>
  <c r="I415" i="1"/>
  <c r="E415" i="1"/>
  <c r="L414" i="1"/>
  <c r="K414" i="1"/>
  <c r="I414" i="1"/>
  <c r="L413" i="1"/>
  <c r="K413" i="1"/>
  <c r="I413" i="1"/>
  <c r="E413" i="1"/>
  <c r="L412" i="1"/>
  <c r="K412" i="1"/>
  <c r="I412" i="1"/>
  <c r="E412" i="1"/>
  <c r="L411" i="1"/>
  <c r="K411" i="1"/>
  <c r="I411" i="1"/>
  <c r="L410" i="1"/>
  <c r="K410" i="1"/>
  <c r="I410" i="1"/>
  <c r="L409" i="1"/>
  <c r="K409" i="1"/>
  <c r="I409" i="1"/>
  <c r="E409" i="1"/>
  <c r="L408" i="1"/>
  <c r="K408" i="1"/>
  <c r="I408" i="1"/>
  <c r="E408" i="1"/>
  <c r="L407" i="1"/>
  <c r="K407" i="1"/>
  <c r="I407" i="1"/>
  <c r="L406" i="1"/>
  <c r="K406" i="1"/>
  <c r="I406" i="1"/>
  <c r="L405" i="1"/>
  <c r="K405" i="1"/>
  <c r="I405" i="1"/>
  <c r="E405" i="1"/>
  <c r="L404" i="1"/>
  <c r="K404" i="1"/>
  <c r="I404" i="1"/>
  <c r="E404" i="1"/>
  <c r="H404" i="1" s="1"/>
  <c r="L403" i="1"/>
  <c r="K403" i="1"/>
  <c r="I403" i="1"/>
  <c r="L402" i="1"/>
  <c r="K402" i="1"/>
  <c r="I402" i="1"/>
  <c r="L401" i="1"/>
  <c r="K401" i="1"/>
  <c r="I401" i="1"/>
  <c r="E401" i="1"/>
  <c r="H401" i="1" s="1"/>
  <c r="L400" i="1"/>
  <c r="K400" i="1"/>
  <c r="I400" i="1"/>
  <c r="E400" i="1"/>
  <c r="L399" i="1"/>
  <c r="K399" i="1"/>
  <c r="I399" i="1"/>
  <c r="L398" i="1"/>
  <c r="K398" i="1"/>
  <c r="I398" i="1"/>
  <c r="L397" i="1"/>
  <c r="K397" i="1"/>
  <c r="I397" i="1"/>
  <c r="E397" i="1"/>
  <c r="H397" i="1" s="1"/>
  <c r="L396" i="1"/>
  <c r="K396" i="1"/>
  <c r="I396" i="1"/>
  <c r="L395" i="1"/>
  <c r="K395" i="1"/>
  <c r="I395" i="1"/>
  <c r="L394" i="1"/>
  <c r="K394" i="1"/>
  <c r="I394" i="1"/>
  <c r="L393" i="1"/>
  <c r="K393" i="1"/>
  <c r="I393" i="1"/>
  <c r="E393" i="1"/>
  <c r="L392" i="1"/>
  <c r="K392" i="1"/>
  <c r="I392" i="1"/>
  <c r="E392" i="1"/>
  <c r="L391" i="1"/>
  <c r="K391" i="1"/>
  <c r="I391" i="1"/>
  <c r="E391" i="1"/>
  <c r="L390" i="1"/>
  <c r="K390" i="1"/>
  <c r="I390" i="1"/>
  <c r="L389" i="1"/>
  <c r="K389" i="1"/>
  <c r="I389" i="1"/>
  <c r="E389" i="1"/>
  <c r="H389" i="1" s="1"/>
  <c r="L388" i="1"/>
  <c r="K388" i="1"/>
  <c r="I388" i="1"/>
  <c r="E388" i="1"/>
  <c r="L387" i="1"/>
  <c r="K387" i="1"/>
  <c r="I387" i="1"/>
  <c r="L386" i="1"/>
  <c r="K386" i="1"/>
  <c r="I386" i="1"/>
  <c r="L385" i="1"/>
  <c r="K385" i="1"/>
  <c r="I385" i="1"/>
  <c r="E385" i="1"/>
  <c r="L384" i="1"/>
  <c r="K384" i="1"/>
  <c r="I384" i="1"/>
  <c r="E384" i="1"/>
  <c r="H384" i="1" s="1"/>
  <c r="L383" i="1"/>
  <c r="K383" i="1"/>
  <c r="I383" i="1"/>
  <c r="E383" i="1"/>
  <c r="L382" i="1"/>
  <c r="K382" i="1"/>
  <c r="I382" i="1"/>
  <c r="L381" i="1"/>
  <c r="K381" i="1"/>
  <c r="I381" i="1"/>
  <c r="E381" i="1"/>
  <c r="L380" i="1"/>
  <c r="K380" i="1"/>
  <c r="I380" i="1"/>
  <c r="E380" i="1"/>
  <c r="L379" i="1"/>
  <c r="K379" i="1"/>
  <c r="I379" i="1"/>
  <c r="L378" i="1"/>
  <c r="K378" i="1"/>
  <c r="I378" i="1"/>
  <c r="L377" i="1"/>
  <c r="K377" i="1"/>
  <c r="I377" i="1"/>
  <c r="E377" i="1"/>
  <c r="L376" i="1"/>
  <c r="K376" i="1"/>
  <c r="I376" i="1"/>
  <c r="L375" i="1"/>
  <c r="K375" i="1"/>
  <c r="I375" i="1"/>
  <c r="L374" i="1"/>
  <c r="K374" i="1"/>
  <c r="I374" i="1"/>
  <c r="E374" i="1"/>
  <c r="L373" i="1"/>
  <c r="K373" i="1"/>
  <c r="I373" i="1"/>
  <c r="E373" i="1"/>
  <c r="L372" i="1"/>
  <c r="K372" i="1"/>
  <c r="I372" i="1"/>
  <c r="E372" i="1"/>
  <c r="L371" i="1"/>
  <c r="K371" i="1"/>
  <c r="I371" i="1"/>
  <c r="E371" i="1"/>
  <c r="L370" i="1"/>
  <c r="K370" i="1"/>
  <c r="I370" i="1"/>
  <c r="E370" i="1"/>
  <c r="L369" i="1"/>
  <c r="K369" i="1"/>
  <c r="I369" i="1"/>
  <c r="E369" i="1"/>
  <c r="L368" i="1"/>
  <c r="K368" i="1"/>
  <c r="I368" i="1"/>
  <c r="E368" i="1"/>
  <c r="L367" i="1"/>
  <c r="K367" i="1"/>
  <c r="I367" i="1"/>
  <c r="E367" i="1"/>
  <c r="L366" i="1"/>
  <c r="K366" i="1"/>
  <c r="I366" i="1"/>
  <c r="E366" i="1"/>
  <c r="L365" i="1"/>
  <c r="K365" i="1"/>
  <c r="I365" i="1"/>
  <c r="E365" i="1"/>
  <c r="L364" i="1"/>
  <c r="K364" i="1"/>
  <c r="I364" i="1"/>
  <c r="L363" i="1"/>
  <c r="K363" i="1"/>
  <c r="I363" i="1"/>
  <c r="E363" i="1"/>
  <c r="L362" i="1"/>
  <c r="K362" i="1"/>
  <c r="I362" i="1"/>
  <c r="L361" i="1"/>
  <c r="K361" i="1"/>
  <c r="I361" i="1"/>
  <c r="L360" i="1"/>
  <c r="K360" i="1"/>
  <c r="I360" i="1"/>
  <c r="E360" i="1"/>
  <c r="L359" i="1"/>
  <c r="K359" i="1"/>
  <c r="I359" i="1"/>
  <c r="E359" i="1"/>
  <c r="L358" i="1"/>
  <c r="K358" i="1"/>
  <c r="I358" i="1"/>
  <c r="L357" i="1"/>
  <c r="K357" i="1"/>
  <c r="I357" i="1"/>
  <c r="L356" i="1"/>
  <c r="K356" i="1"/>
  <c r="I356" i="1"/>
  <c r="E356" i="1"/>
  <c r="H356" i="1" s="1"/>
  <c r="L355" i="1"/>
  <c r="K355" i="1"/>
  <c r="I355" i="1"/>
  <c r="E355" i="1"/>
  <c r="H355" i="1" s="1"/>
  <c r="L354" i="1"/>
  <c r="K354" i="1"/>
  <c r="I354" i="1"/>
  <c r="L353" i="1"/>
  <c r="K353" i="1"/>
  <c r="I353" i="1"/>
  <c r="L352" i="1"/>
  <c r="K352" i="1"/>
  <c r="I352" i="1"/>
  <c r="L351" i="1"/>
  <c r="K351" i="1"/>
  <c r="I351" i="1"/>
  <c r="E351" i="1"/>
  <c r="L350" i="1"/>
  <c r="K350" i="1"/>
  <c r="I350" i="1"/>
  <c r="E350" i="1"/>
  <c r="L349" i="1"/>
  <c r="K349" i="1"/>
  <c r="I349" i="1"/>
  <c r="E349" i="1"/>
  <c r="L348" i="1"/>
  <c r="K348" i="1"/>
  <c r="I348" i="1"/>
  <c r="L347" i="1"/>
  <c r="K347" i="1"/>
  <c r="I347" i="1"/>
  <c r="L346" i="1"/>
  <c r="K346" i="1"/>
  <c r="I346" i="1"/>
  <c r="L345" i="1"/>
  <c r="K345" i="1"/>
  <c r="I345" i="1"/>
  <c r="L344" i="1"/>
  <c r="K344" i="1"/>
  <c r="I344" i="1"/>
  <c r="L343" i="1"/>
  <c r="K343" i="1"/>
  <c r="I343" i="1"/>
  <c r="E343" i="1"/>
  <c r="L342" i="1"/>
  <c r="K342" i="1"/>
  <c r="I342" i="1"/>
  <c r="E342" i="1"/>
  <c r="L341" i="1"/>
  <c r="K341" i="1"/>
  <c r="I341" i="1"/>
  <c r="E341" i="1"/>
  <c r="H341" i="1" s="1"/>
  <c r="L340" i="1"/>
  <c r="K340" i="1"/>
  <c r="I340" i="1"/>
  <c r="L339" i="1"/>
  <c r="K339" i="1"/>
  <c r="I339" i="1"/>
  <c r="L338" i="1"/>
  <c r="K338" i="1"/>
  <c r="I338" i="1"/>
  <c r="L337" i="1"/>
  <c r="K337" i="1"/>
  <c r="I337" i="1"/>
  <c r="L336" i="1"/>
  <c r="K336" i="1"/>
  <c r="I336" i="1"/>
  <c r="L335" i="1"/>
  <c r="K335" i="1"/>
  <c r="I335" i="1"/>
  <c r="E335" i="1"/>
  <c r="L334" i="1"/>
  <c r="K334" i="1"/>
  <c r="I334" i="1"/>
  <c r="E334" i="1"/>
  <c r="L333" i="1"/>
  <c r="K333" i="1"/>
  <c r="I333" i="1"/>
  <c r="E333" i="1"/>
  <c r="H333" i="1" s="1"/>
  <c r="L332" i="1"/>
  <c r="K332" i="1"/>
  <c r="I332" i="1"/>
  <c r="L331" i="1"/>
  <c r="K331" i="1"/>
  <c r="I331" i="1"/>
  <c r="E331" i="1"/>
  <c r="L330" i="1"/>
  <c r="K330" i="1"/>
  <c r="I330" i="1"/>
  <c r="L329" i="1"/>
  <c r="K329" i="1"/>
  <c r="I329" i="1"/>
  <c r="L328" i="1"/>
  <c r="K328" i="1"/>
  <c r="I328" i="1"/>
  <c r="L327" i="1"/>
  <c r="K327" i="1"/>
  <c r="I327" i="1"/>
  <c r="E327" i="1"/>
  <c r="L326" i="1"/>
  <c r="K326" i="1"/>
  <c r="I326" i="1"/>
  <c r="E326" i="1"/>
  <c r="L325" i="1"/>
  <c r="K325" i="1"/>
  <c r="I325" i="1"/>
  <c r="E718" i="1"/>
  <c r="E712" i="1"/>
  <c r="E714" i="1"/>
  <c r="E678" i="1"/>
  <c r="E680" i="1"/>
  <c r="E669" i="1"/>
  <c r="E671" i="1"/>
  <c r="E651" i="1"/>
  <c r="E653" i="1"/>
  <c r="E655" i="1"/>
  <c r="H655" i="1" s="1"/>
  <c r="E657" i="1"/>
  <c r="E659" i="1"/>
  <c r="E661" i="1"/>
  <c r="E613" i="1"/>
  <c r="E615" i="1"/>
  <c r="E617" i="1"/>
  <c r="E619" i="1"/>
  <c r="E621" i="1"/>
  <c r="E623" i="1"/>
  <c r="E625" i="1"/>
  <c r="H625" i="1" s="1"/>
  <c r="E627" i="1"/>
  <c r="E629" i="1"/>
  <c r="E631" i="1"/>
  <c r="E347" i="1"/>
  <c r="E399" i="1"/>
  <c r="E357" i="1"/>
  <c r="E375" i="1"/>
  <c r="E396" i="1"/>
  <c r="E407" i="1"/>
  <c r="E339" i="1"/>
  <c r="E325" i="1"/>
  <c r="E332" i="1"/>
  <c r="H332" i="1" s="1"/>
  <c r="E340" i="1"/>
  <c r="E348" i="1"/>
  <c r="E358" i="1"/>
  <c r="E364" i="1"/>
  <c r="E345" i="1"/>
  <c r="E361" i="1"/>
  <c r="E427" i="1"/>
  <c r="E330" i="1"/>
  <c r="E338" i="1"/>
  <c r="E346" i="1"/>
  <c r="E354" i="1"/>
  <c r="E362" i="1"/>
  <c r="H362" i="1" s="1"/>
  <c r="E382" i="1"/>
  <c r="E329" i="1"/>
  <c r="H329" i="1" s="1"/>
  <c r="E337" i="1"/>
  <c r="H337" i="1" s="1"/>
  <c r="E353" i="1"/>
  <c r="H353" i="1" s="1"/>
  <c r="E376" i="1"/>
  <c r="H376" i="1" s="1"/>
  <c r="E387" i="1"/>
  <c r="E328" i="1"/>
  <c r="E336" i="1"/>
  <c r="E344" i="1"/>
  <c r="E352" i="1"/>
  <c r="E379" i="1"/>
  <c r="H379" i="1" s="1"/>
  <c r="E390" i="1"/>
  <c r="E395" i="1"/>
  <c r="E398" i="1"/>
  <c r="H398" i="1" s="1"/>
  <c r="E403" i="1"/>
  <c r="E406" i="1"/>
  <c r="H406" i="1" s="1"/>
  <c r="E411" i="1"/>
  <c r="E414" i="1"/>
  <c r="E419" i="1"/>
  <c r="E422" i="1"/>
  <c r="E378" i="1"/>
  <c r="E394" i="1"/>
  <c r="E410" i="1"/>
  <c r="E426" i="1"/>
  <c r="E386" i="1"/>
  <c r="H386" i="1" s="1"/>
  <c r="E402" i="1"/>
  <c r="E418" i="1"/>
  <c r="L130" i="1"/>
  <c r="K130" i="1"/>
  <c r="I130" i="1"/>
  <c r="E130" i="1"/>
  <c r="L129" i="1"/>
  <c r="K129" i="1"/>
  <c r="I129" i="1"/>
  <c r="L128" i="1"/>
  <c r="K128" i="1"/>
  <c r="I128" i="1"/>
  <c r="L127" i="1"/>
  <c r="K127" i="1"/>
  <c r="I127" i="1"/>
  <c r="L126" i="1"/>
  <c r="K126" i="1"/>
  <c r="I126" i="1"/>
  <c r="L125" i="1"/>
  <c r="K125" i="1"/>
  <c r="I125" i="1"/>
  <c r="L124" i="1"/>
  <c r="K124" i="1"/>
  <c r="I124" i="1"/>
  <c r="L123" i="1"/>
  <c r="K123" i="1"/>
  <c r="I123" i="1"/>
  <c r="L122" i="1"/>
  <c r="K122" i="1"/>
  <c r="I122" i="1"/>
  <c r="L121" i="1"/>
  <c r="K121" i="1"/>
  <c r="I121" i="1"/>
  <c r="L120" i="1"/>
  <c r="K120" i="1"/>
  <c r="I120" i="1"/>
  <c r="L119" i="1"/>
  <c r="K119" i="1"/>
  <c r="I119" i="1"/>
  <c r="L118" i="1"/>
  <c r="K118" i="1"/>
  <c r="I118" i="1"/>
  <c r="L117" i="1"/>
  <c r="K117" i="1"/>
  <c r="I117" i="1"/>
  <c r="L116" i="1"/>
  <c r="K116" i="1"/>
  <c r="I116" i="1"/>
  <c r="L115" i="1"/>
  <c r="K115" i="1"/>
  <c r="I115" i="1"/>
  <c r="E137" i="1"/>
  <c r="H137" i="1" s="1"/>
  <c r="E138" i="1"/>
  <c r="E116" i="1"/>
  <c r="H116" i="1" s="1"/>
  <c r="E118" i="1"/>
  <c r="H118" i="1" s="1"/>
  <c r="E120" i="1"/>
  <c r="E122" i="1"/>
  <c r="E124" i="1"/>
  <c r="H124" i="1" s="1"/>
  <c r="E126" i="1"/>
  <c r="E128" i="1"/>
  <c r="H128" i="1" s="1"/>
  <c r="E115" i="1"/>
  <c r="E117" i="1"/>
  <c r="E119" i="1"/>
  <c r="E121" i="1"/>
  <c r="E123" i="1"/>
  <c r="E125" i="1"/>
  <c r="E127" i="1"/>
  <c r="E129" i="1"/>
  <c r="E6606" i="1"/>
  <c r="L5988" i="1"/>
  <c r="K5988" i="1"/>
  <c r="I5988" i="1"/>
  <c r="L5986" i="1"/>
  <c r="K5986" i="1"/>
  <c r="I5986" i="1"/>
  <c r="L5985" i="1"/>
  <c r="K5985" i="1"/>
  <c r="I5985" i="1"/>
  <c r="L5942" i="1"/>
  <c r="K5942" i="1"/>
  <c r="I5942" i="1"/>
  <c r="L5941" i="1"/>
  <c r="K5941" i="1"/>
  <c r="I5941" i="1"/>
  <c r="E5941" i="1"/>
  <c r="L5940" i="1"/>
  <c r="K5940" i="1"/>
  <c r="I5940" i="1"/>
  <c r="L5939" i="1"/>
  <c r="K5939" i="1"/>
  <c r="I5939" i="1"/>
  <c r="L5938" i="1"/>
  <c r="K5938" i="1"/>
  <c r="I5938" i="1"/>
  <c r="L5937" i="1"/>
  <c r="K5937" i="1"/>
  <c r="I5937" i="1"/>
  <c r="E5937" i="1"/>
  <c r="H5937" i="1" s="1"/>
  <c r="L5936" i="1"/>
  <c r="K5936" i="1"/>
  <c r="I5936" i="1"/>
  <c r="L5935" i="1"/>
  <c r="K5935" i="1"/>
  <c r="I5935" i="1"/>
  <c r="L5934" i="1"/>
  <c r="K5934" i="1"/>
  <c r="I5934" i="1"/>
  <c r="L5933" i="1"/>
  <c r="K5933" i="1"/>
  <c r="I5933" i="1"/>
  <c r="L5932" i="1"/>
  <c r="K5932" i="1"/>
  <c r="I5932" i="1"/>
  <c r="L5931" i="1"/>
  <c r="K5931" i="1"/>
  <c r="I5931" i="1"/>
  <c r="L5930" i="1"/>
  <c r="K5930" i="1"/>
  <c r="I5930" i="1"/>
  <c r="L5929" i="1"/>
  <c r="K5929" i="1"/>
  <c r="I5929" i="1"/>
  <c r="E5929" i="1"/>
  <c r="L5928" i="1"/>
  <c r="K5928" i="1"/>
  <c r="I5928" i="1"/>
  <c r="L5927" i="1"/>
  <c r="K5927" i="1"/>
  <c r="I5927" i="1"/>
  <c r="L5926" i="1"/>
  <c r="K5926" i="1"/>
  <c r="I5926" i="1"/>
  <c r="L5925" i="1"/>
  <c r="K5925" i="1"/>
  <c r="I5925" i="1"/>
  <c r="E5925" i="1"/>
  <c r="H5925" i="1" s="1"/>
  <c r="L5896" i="1"/>
  <c r="K5896" i="1"/>
  <c r="I5896" i="1"/>
  <c r="L5895" i="1"/>
  <c r="K5895" i="1"/>
  <c r="I5895" i="1"/>
  <c r="L5894" i="1"/>
  <c r="K5894" i="1"/>
  <c r="I5894" i="1"/>
  <c r="L5893" i="1"/>
  <c r="K5893" i="1"/>
  <c r="I5893" i="1"/>
  <c r="E5893" i="1"/>
  <c r="L5892" i="1"/>
  <c r="K5892" i="1"/>
  <c r="I5892" i="1"/>
  <c r="L5891" i="1"/>
  <c r="K5891" i="1"/>
  <c r="I5891" i="1"/>
  <c r="L5890" i="1"/>
  <c r="K5890" i="1"/>
  <c r="I5890" i="1"/>
  <c r="L5889" i="1"/>
  <c r="K5889" i="1"/>
  <c r="I5889" i="1"/>
  <c r="E5889" i="1"/>
  <c r="L5873" i="1"/>
  <c r="K5873" i="1"/>
  <c r="I5873" i="1"/>
  <c r="L5872" i="1"/>
  <c r="K5872" i="1"/>
  <c r="I5872" i="1"/>
  <c r="E5872" i="1"/>
  <c r="H5872" i="1" s="1"/>
  <c r="L5871" i="1"/>
  <c r="K5871" i="1"/>
  <c r="I5871" i="1"/>
  <c r="L5870" i="1"/>
  <c r="K5870" i="1"/>
  <c r="I5870" i="1"/>
  <c r="L5869" i="1"/>
  <c r="K5869" i="1"/>
  <c r="I5869" i="1"/>
  <c r="L5868" i="1"/>
  <c r="K5868" i="1"/>
  <c r="I5868" i="1"/>
  <c r="E5868" i="1"/>
  <c r="L5867" i="1"/>
  <c r="K5867" i="1"/>
  <c r="I5867" i="1"/>
  <c r="L5866" i="1"/>
  <c r="K5866" i="1"/>
  <c r="I5866" i="1"/>
  <c r="E5866" i="1"/>
  <c r="L5865" i="1"/>
  <c r="K5865" i="1"/>
  <c r="I5865" i="1"/>
  <c r="L5864" i="1"/>
  <c r="K5864" i="1"/>
  <c r="I5864" i="1"/>
  <c r="L5861" i="1"/>
  <c r="K5861" i="1"/>
  <c r="I5861" i="1"/>
  <c r="L5860" i="1"/>
  <c r="K5860" i="1"/>
  <c r="I5860" i="1"/>
  <c r="E5860" i="1"/>
  <c r="L5859" i="1"/>
  <c r="K5859" i="1"/>
  <c r="I5859" i="1"/>
  <c r="L5858" i="1"/>
  <c r="K5858" i="1"/>
  <c r="I5858" i="1"/>
  <c r="L5857" i="1"/>
  <c r="K5857" i="1"/>
  <c r="I5857" i="1"/>
  <c r="L5856" i="1"/>
  <c r="K5856" i="1"/>
  <c r="I5856" i="1"/>
  <c r="L5855" i="1"/>
  <c r="K5855" i="1"/>
  <c r="I5855" i="1"/>
  <c r="L5854" i="1"/>
  <c r="K5854" i="1"/>
  <c r="I5854" i="1"/>
  <c r="L5853" i="1"/>
  <c r="K5853" i="1"/>
  <c r="I5853" i="1"/>
  <c r="L5852" i="1"/>
  <c r="K5852" i="1"/>
  <c r="I5852" i="1"/>
  <c r="L5851" i="1"/>
  <c r="K5851" i="1"/>
  <c r="I5851" i="1"/>
  <c r="L5850" i="1"/>
  <c r="K5850" i="1"/>
  <c r="I5850" i="1"/>
  <c r="L5664" i="1"/>
  <c r="K5664" i="1"/>
  <c r="I5664" i="1"/>
  <c r="L5611" i="1"/>
  <c r="K5611" i="1"/>
  <c r="I5611" i="1"/>
  <c r="L5606" i="1"/>
  <c r="K5606" i="1"/>
  <c r="I5606" i="1"/>
  <c r="L5605" i="1"/>
  <c r="K5605" i="1"/>
  <c r="I5605" i="1"/>
  <c r="L5604" i="1"/>
  <c r="K5604" i="1"/>
  <c r="I5604" i="1"/>
  <c r="L5603" i="1"/>
  <c r="K5603" i="1"/>
  <c r="I5603" i="1"/>
  <c r="L5602" i="1"/>
  <c r="K5602" i="1"/>
  <c r="I5602" i="1"/>
  <c r="L5601" i="1"/>
  <c r="K5601" i="1"/>
  <c r="I5601" i="1"/>
  <c r="L5600" i="1"/>
  <c r="K5600" i="1"/>
  <c r="I5600" i="1"/>
  <c r="L5599" i="1"/>
  <c r="K5599" i="1"/>
  <c r="I5599" i="1"/>
  <c r="L5598" i="1"/>
  <c r="K5598" i="1"/>
  <c r="I5598" i="1"/>
  <c r="L5597" i="1"/>
  <c r="K5597" i="1"/>
  <c r="I5597" i="1"/>
  <c r="L5596" i="1"/>
  <c r="K5596" i="1"/>
  <c r="I5596" i="1"/>
  <c r="L5595" i="1"/>
  <c r="K5595" i="1"/>
  <c r="I5595" i="1"/>
  <c r="E5595" i="1"/>
  <c r="L5594" i="1"/>
  <c r="K5594" i="1"/>
  <c r="I5594" i="1"/>
  <c r="L5581" i="1"/>
  <c r="K5581" i="1"/>
  <c r="I5581" i="1"/>
  <c r="L5580" i="1"/>
  <c r="K5580" i="1"/>
  <c r="I5580" i="1"/>
  <c r="L5579" i="1"/>
  <c r="K5579" i="1"/>
  <c r="I5579" i="1"/>
  <c r="L5578" i="1"/>
  <c r="K5578" i="1"/>
  <c r="I5578" i="1"/>
  <c r="L5577" i="1"/>
  <c r="K5577" i="1"/>
  <c r="I5577" i="1"/>
  <c r="L5576" i="1"/>
  <c r="K5576" i="1"/>
  <c r="I5576" i="1"/>
  <c r="L5575" i="1"/>
  <c r="K5575" i="1"/>
  <c r="I5575" i="1"/>
  <c r="L5574" i="1"/>
  <c r="K5574" i="1"/>
  <c r="I5574" i="1"/>
  <c r="E5574" i="1"/>
  <c r="H5574" i="1" s="1"/>
  <c r="L5573" i="1"/>
  <c r="K5573" i="1"/>
  <c r="I5573" i="1"/>
  <c r="L5572" i="1"/>
  <c r="N5572" i="1" s="1"/>
  <c r="K5572" i="1"/>
  <c r="I5572" i="1"/>
  <c r="L5571" i="1"/>
  <c r="K5571" i="1"/>
  <c r="I5571" i="1"/>
  <c r="E5571" i="1"/>
  <c r="L5570" i="1"/>
  <c r="K5570" i="1"/>
  <c r="I5570" i="1"/>
  <c r="L5569" i="1"/>
  <c r="K5569" i="1"/>
  <c r="I5569" i="1"/>
  <c r="L5563" i="1"/>
  <c r="K5563" i="1"/>
  <c r="I5563" i="1"/>
  <c r="L5562" i="1"/>
  <c r="K5562" i="1"/>
  <c r="I5562" i="1"/>
  <c r="E5562" i="1"/>
  <c r="L5559" i="1"/>
  <c r="N5559" i="1" s="1"/>
  <c r="K5559" i="1"/>
  <c r="I5559" i="1"/>
  <c r="L5558" i="1"/>
  <c r="K5558" i="1"/>
  <c r="I5558" i="1"/>
  <c r="L5557" i="1"/>
  <c r="K5557" i="1"/>
  <c r="I5557" i="1"/>
  <c r="L5556" i="1"/>
  <c r="K5556" i="1"/>
  <c r="I5556" i="1"/>
  <c r="L5555" i="1"/>
  <c r="N5555" i="1" s="1"/>
  <c r="K5555" i="1"/>
  <c r="I5555" i="1"/>
  <c r="E5555" i="1"/>
  <c r="L5554" i="1"/>
  <c r="N5554" i="1" s="1"/>
  <c r="K5554" i="1"/>
  <c r="I5554" i="1"/>
  <c r="L5553" i="1"/>
  <c r="K5553" i="1"/>
  <c r="I5553" i="1"/>
  <c r="E5553" i="1"/>
  <c r="H5553" i="1" s="1"/>
  <c r="L5552" i="1"/>
  <c r="K5552" i="1"/>
  <c r="I5552" i="1"/>
  <c r="L5551" i="1"/>
  <c r="K5551" i="1"/>
  <c r="I5551" i="1"/>
  <c r="L5549" i="1"/>
  <c r="K5549" i="1"/>
  <c r="I5549" i="1"/>
  <c r="L5548" i="1"/>
  <c r="K5548" i="1"/>
  <c r="I5548" i="1"/>
  <c r="E5548" i="1"/>
  <c r="H5548" i="1" s="1"/>
  <c r="L5547" i="1"/>
  <c r="K5547" i="1"/>
  <c r="I5547" i="1"/>
  <c r="L5546" i="1"/>
  <c r="K5546" i="1"/>
  <c r="I5546" i="1"/>
  <c r="L5545" i="1"/>
  <c r="K5545" i="1"/>
  <c r="I5545" i="1"/>
  <c r="L5544" i="1"/>
  <c r="K5544" i="1"/>
  <c r="I5544" i="1"/>
  <c r="E5544" i="1"/>
  <c r="L5543" i="1"/>
  <c r="K5543" i="1"/>
  <c r="I5543" i="1"/>
  <c r="L5542" i="1"/>
  <c r="K5542" i="1"/>
  <c r="I5542" i="1"/>
  <c r="E5542" i="1"/>
  <c r="L5541" i="1"/>
  <c r="K5541" i="1"/>
  <c r="I5541" i="1"/>
  <c r="L5540" i="1"/>
  <c r="K5540" i="1"/>
  <c r="I5540" i="1"/>
  <c r="L5539" i="1"/>
  <c r="K5539" i="1"/>
  <c r="I5539" i="1"/>
  <c r="L5535" i="1"/>
  <c r="K5535" i="1"/>
  <c r="I5535" i="1"/>
  <c r="L5532" i="1"/>
  <c r="N5532" i="1" s="1"/>
  <c r="K5532" i="1"/>
  <c r="I5532" i="1"/>
  <c r="E5532" i="1"/>
  <c r="L5531" i="1"/>
  <c r="K5531" i="1"/>
  <c r="I5531" i="1"/>
  <c r="E5531" i="1"/>
  <c r="H5531" i="1" s="1"/>
  <c r="L5530" i="1"/>
  <c r="K5530" i="1"/>
  <c r="I5530" i="1"/>
  <c r="L5529" i="1"/>
  <c r="K5529" i="1"/>
  <c r="I5529" i="1"/>
  <c r="E5529" i="1"/>
  <c r="H5529" i="1" s="1"/>
  <c r="L5528" i="1"/>
  <c r="K5528" i="1"/>
  <c r="I5528" i="1"/>
  <c r="L5527" i="1"/>
  <c r="K5527" i="1"/>
  <c r="I5527" i="1"/>
  <c r="E5527" i="1"/>
  <c r="L5526" i="1"/>
  <c r="K5526" i="1"/>
  <c r="I5526" i="1"/>
  <c r="L5525" i="1"/>
  <c r="K5525" i="1"/>
  <c r="I5525" i="1"/>
  <c r="E5525" i="1"/>
  <c r="L5524" i="1"/>
  <c r="K5524" i="1"/>
  <c r="I5524" i="1"/>
  <c r="L5523" i="1"/>
  <c r="K5523" i="1"/>
  <c r="I5523" i="1"/>
  <c r="E5523" i="1"/>
  <c r="H5523" i="1" s="1"/>
  <c r="L5522" i="1"/>
  <c r="K5522" i="1"/>
  <c r="I5522" i="1"/>
  <c r="L5521" i="1"/>
  <c r="K5521" i="1"/>
  <c r="I5521" i="1"/>
  <c r="E5521" i="1"/>
  <c r="H5521" i="1" s="1"/>
  <c r="L5520" i="1"/>
  <c r="K5520" i="1"/>
  <c r="I5520" i="1"/>
  <c r="L5519" i="1"/>
  <c r="K5519" i="1"/>
  <c r="I5519" i="1"/>
  <c r="L5517" i="1"/>
  <c r="K5517" i="1"/>
  <c r="I5517" i="1"/>
  <c r="L5516" i="1"/>
  <c r="K5516" i="1"/>
  <c r="I5516" i="1"/>
  <c r="L5513" i="1"/>
  <c r="K5513" i="1"/>
  <c r="I5513" i="1"/>
  <c r="L5499" i="1"/>
  <c r="K5499" i="1"/>
  <c r="I5499" i="1"/>
  <c r="L5498" i="1"/>
  <c r="K5498" i="1"/>
  <c r="I5498" i="1"/>
  <c r="L5497" i="1"/>
  <c r="K5497" i="1"/>
  <c r="I5497" i="1"/>
  <c r="L5496" i="1"/>
  <c r="K5496" i="1"/>
  <c r="I5496" i="1"/>
  <c r="E5496" i="1"/>
  <c r="H5496" i="1" s="1"/>
  <c r="L5495" i="1"/>
  <c r="K5495" i="1"/>
  <c r="I5495" i="1"/>
  <c r="L5492" i="1"/>
  <c r="K5492" i="1"/>
  <c r="I5492" i="1"/>
  <c r="E5492" i="1"/>
  <c r="L5491" i="1"/>
  <c r="K5491" i="1"/>
  <c r="I5491" i="1"/>
  <c r="E5491" i="1"/>
  <c r="L5446" i="1"/>
  <c r="K5446" i="1"/>
  <c r="I5446" i="1"/>
  <c r="E5448" i="1"/>
  <c r="H5448" i="1"/>
  <c r="I5448" i="1"/>
  <c r="K5448" i="1"/>
  <c r="L5448" i="1"/>
  <c r="L5096" i="1"/>
  <c r="K5096" i="1"/>
  <c r="I5096" i="1"/>
  <c r="L5095" i="1"/>
  <c r="K5095" i="1"/>
  <c r="I5095" i="1"/>
  <c r="E5095" i="1"/>
  <c r="H5095" i="1" s="1"/>
  <c r="K935" i="1"/>
  <c r="L935" i="1"/>
  <c r="L5026" i="1"/>
  <c r="K5026" i="1"/>
  <c r="I5026" i="1"/>
  <c r="L5025" i="1"/>
  <c r="K5025" i="1"/>
  <c r="I5025" i="1"/>
  <c r="E5025" i="1"/>
  <c r="H5025" i="1" s="1"/>
  <c r="L5030" i="1"/>
  <c r="K5030" i="1"/>
  <c r="I5030" i="1"/>
  <c r="L5023" i="1"/>
  <c r="K5023" i="1"/>
  <c r="I5023" i="1"/>
  <c r="L5022" i="1"/>
  <c r="K5022" i="1"/>
  <c r="I5022" i="1"/>
  <c r="E5022" i="1"/>
  <c r="H5022" i="1" s="1"/>
  <c r="L5021" i="1"/>
  <c r="N5021" i="1" s="1"/>
  <c r="Q5021" i="1" s="1"/>
  <c r="K5021" i="1"/>
  <c r="I5021" i="1"/>
  <c r="L5020" i="1"/>
  <c r="K5020" i="1"/>
  <c r="I5020" i="1"/>
  <c r="E5020" i="1"/>
  <c r="L4991" i="1"/>
  <c r="K4991" i="1"/>
  <c r="I4991" i="1"/>
  <c r="E4991" i="1"/>
  <c r="H4991" i="1" s="1"/>
  <c r="L4990" i="1"/>
  <c r="K4990" i="1"/>
  <c r="I4990" i="1"/>
  <c r="L4937" i="1"/>
  <c r="K4937" i="1"/>
  <c r="I4937" i="1"/>
  <c r="L4936" i="1"/>
  <c r="K4936" i="1"/>
  <c r="I4936" i="1"/>
  <c r="E4936" i="1"/>
  <c r="L4935" i="1"/>
  <c r="K4935" i="1"/>
  <c r="I4935" i="1"/>
  <c r="L4934" i="1"/>
  <c r="K4934" i="1"/>
  <c r="I4934" i="1"/>
  <c r="L4933" i="1"/>
  <c r="K4933" i="1"/>
  <c r="I4933" i="1"/>
  <c r="L4932" i="1"/>
  <c r="K4932" i="1"/>
  <c r="I4932" i="1"/>
  <c r="L4914" i="1"/>
  <c r="K4914" i="1"/>
  <c r="I4914" i="1"/>
  <c r="L4906" i="1"/>
  <c r="K4906" i="1"/>
  <c r="I4906" i="1"/>
  <c r="E4906" i="1"/>
  <c r="L4911" i="1"/>
  <c r="K4911" i="1"/>
  <c r="I4911" i="1"/>
  <c r="E4911" i="1"/>
  <c r="H4911" i="1" s="1"/>
  <c r="L4910" i="1"/>
  <c r="K4910" i="1"/>
  <c r="I4910" i="1"/>
  <c r="E4910" i="1"/>
  <c r="L4909" i="1"/>
  <c r="K4909" i="1"/>
  <c r="I4909" i="1"/>
  <c r="E4909" i="1"/>
  <c r="L4908" i="1"/>
  <c r="K4908" i="1"/>
  <c r="I4908" i="1"/>
  <c r="L4907" i="1"/>
  <c r="K4907" i="1"/>
  <c r="I4907" i="1"/>
  <c r="L4905" i="1"/>
  <c r="K4905" i="1"/>
  <c r="I4905" i="1"/>
  <c r="L4904" i="1"/>
  <c r="K4904" i="1"/>
  <c r="I4904" i="1"/>
  <c r="E4904" i="1"/>
  <c r="L4875" i="1"/>
  <c r="K4875" i="1"/>
  <c r="I4875" i="1"/>
  <c r="L4874" i="1"/>
  <c r="K4874" i="1"/>
  <c r="I4874" i="1"/>
  <c r="E4874" i="1"/>
  <c r="H4874" i="1" s="1"/>
  <c r="L4873" i="1"/>
  <c r="K4873" i="1"/>
  <c r="I4873" i="1"/>
  <c r="L4872" i="1"/>
  <c r="K4872" i="1"/>
  <c r="I4872" i="1"/>
  <c r="E4872" i="1"/>
  <c r="H4872" i="1" s="1"/>
  <c r="L4871" i="1"/>
  <c r="K4871" i="1"/>
  <c r="I4871" i="1"/>
  <c r="L4870" i="1"/>
  <c r="K4870" i="1"/>
  <c r="I4870" i="1"/>
  <c r="E4870" i="1"/>
  <c r="L4869" i="1"/>
  <c r="K4869" i="1"/>
  <c r="I4869" i="1"/>
  <c r="L4868" i="1"/>
  <c r="K4868" i="1"/>
  <c r="I4868" i="1"/>
  <c r="L4867" i="1"/>
  <c r="K4867" i="1"/>
  <c r="I4867" i="1"/>
  <c r="E4867" i="1"/>
  <c r="H4867" i="1" s="1"/>
  <c r="L4866" i="1"/>
  <c r="K4866" i="1"/>
  <c r="I4866" i="1"/>
  <c r="E4866" i="1"/>
  <c r="H4866" i="1" s="1"/>
  <c r="L4861" i="1"/>
  <c r="K4861" i="1"/>
  <c r="I4861" i="1"/>
  <c r="L4860" i="1"/>
  <c r="K4860" i="1"/>
  <c r="I4860" i="1"/>
  <c r="E4860" i="1"/>
  <c r="H4860" i="1" s="1"/>
  <c r="L4859" i="1"/>
  <c r="K4859" i="1"/>
  <c r="I4859" i="1"/>
  <c r="L4858" i="1"/>
  <c r="K4858" i="1"/>
  <c r="I4858" i="1"/>
  <c r="E4858" i="1"/>
  <c r="L4857" i="1"/>
  <c r="K4857" i="1"/>
  <c r="I4857" i="1"/>
  <c r="E4857" i="1"/>
  <c r="L4856" i="1"/>
  <c r="K4856" i="1"/>
  <c r="I4856" i="1"/>
  <c r="L4855" i="1"/>
  <c r="K4855" i="1"/>
  <c r="I4855" i="1"/>
  <c r="L4854" i="1"/>
  <c r="K4854" i="1"/>
  <c r="I4854" i="1"/>
  <c r="E4854" i="1"/>
  <c r="H4854" i="1" s="1"/>
  <c r="L4849" i="1"/>
  <c r="K4849" i="1"/>
  <c r="I4849" i="1"/>
  <c r="L4785" i="1"/>
  <c r="K4785" i="1"/>
  <c r="I4785" i="1"/>
  <c r="L4767" i="1"/>
  <c r="K4767" i="1"/>
  <c r="I4767" i="1"/>
  <c r="L4735" i="1"/>
  <c r="K4735" i="1"/>
  <c r="I4735" i="1"/>
  <c r="L4734" i="1"/>
  <c r="K4734" i="1"/>
  <c r="I4734" i="1"/>
  <c r="L4733" i="1"/>
  <c r="K4733" i="1"/>
  <c r="I4733" i="1"/>
  <c r="L4732" i="1"/>
  <c r="K4732" i="1"/>
  <c r="I4732" i="1"/>
  <c r="E4732" i="1"/>
  <c r="H4732" i="1" s="1"/>
  <c r="L4731" i="1"/>
  <c r="K4731" i="1"/>
  <c r="I4731" i="1"/>
  <c r="L4730" i="1"/>
  <c r="K4730" i="1"/>
  <c r="I4730" i="1"/>
  <c r="E4730" i="1"/>
  <c r="H4730" i="1" s="1"/>
  <c r="L4729" i="1"/>
  <c r="K4729" i="1"/>
  <c r="I4729" i="1"/>
  <c r="L4728" i="1"/>
  <c r="K4728" i="1"/>
  <c r="I4728" i="1"/>
  <c r="E4728" i="1"/>
  <c r="L4727" i="1"/>
  <c r="K4727" i="1"/>
  <c r="I4727" i="1"/>
  <c r="L4688" i="1"/>
  <c r="K4688" i="1"/>
  <c r="I4688" i="1"/>
  <c r="L4687" i="1"/>
  <c r="K4687" i="1"/>
  <c r="I4687" i="1"/>
  <c r="E4687" i="1"/>
  <c r="H4687" i="1" s="1"/>
  <c r="L4686" i="1"/>
  <c r="K4686" i="1"/>
  <c r="I4686" i="1"/>
  <c r="L4685" i="1"/>
  <c r="K4685" i="1"/>
  <c r="I4685" i="1"/>
  <c r="E4685" i="1"/>
  <c r="L4584" i="1"/>
  <c r="K4584" i="1"/>
  <c r="I4584" i="1"/>
  <c r="L4583" i="1"/>
  <c r="K4583" i="1"/>
  <c r="I4583" i="1"/>
  <c r="L4582" i="1"/>
  <c r="K4582" i="1"/>
  <c r="I4582" i="1"/>
  <c r="L4581" i="1"/>
  <c r="K4581" i="1"/>
  <c r="I4581" i="1"/>
  <c r="E4581" i="1"/>
  <c r="H4581" i="1" s="1"/>
  <c r="L4580" i="1"/>
  <c r="K4580" i="1"/>
  <c r="I4580" i="1"/>
  <c r="L4579" i="1"/>
  <c r="K4579" i="1"/>
  <c r="I4579" i="1"/>
  <c r="L4578" i="1"/>
  <c r="K4578" i="1"/>
  <c r="I4578" i="1"/>
  <c r="L4577" i="1"/>
  <c r="K4577" i="1"/>
  <c r="I4577" i="1"/>
  <c r="L4576" i="1"/>
  <c r="K4576" i="1"/>
  <c r="I4576" i="1"/>
  <c r="L4575" i="1"/>
  <c r="K4575" i="1"/>
  <c r="I4575" i="1"/>
  <c r="L4574" i="1"/>
  <c r="N4574" i="1" s="1"/>
  <c r="Q4574" i="1" s="1"/>
  <c r="K4574" i="1"/>
  <c r="I4574" i="1"/>
  <c r="L4573" i="1"/>
  <c r="K4573" i="1"/>
  <c r="I4573" i="1"/>
  <c r="L4572" i="1"/>
  <c r="K4572" i="1"/>
  <c r="I4572" i="1"/>
  <c r="L4571" i="1"/>
  <c r="K4571" i="1"/>
  <c r="I4571" i="1"/>
  <c r="E4571" i="1"/>
  <c r="L4570" i="1"/>
  <c r="K4570" i="1"/>
  <c r="I4570" i="1"/>
  <c r="L4569" i="1"/>
  <c r="K4569" i="1"/>
  <c r="I4569" i="1"/>
  <c r="E4569" i="1"/>
  <c r="L4568" i="1"/>
  <c r="N4568" i="1" s="1"/>
  <c r="Q4568" i="1" s="1"/>
  <c r="K4568" i="1"/>
  <c r="I4568" i="1"/>
  <c r="L4567" i="1"/>
  <c r="K4567" i="1"/>
  <c r="I4567" i="1"/>
  <c r="L4566" i="1"/>
  <c r="K4566" i="1"/>
  <c r="I4566" i="1"/>
  <c r="L4565" i="1"/>
  <c r="K4565" i="1"/>
  <c r="I4565" i="1"/>
  <c r="L4564" i="1"/>
  <c r="K4564" i="1"/>
  <c r="I4564" i="1"/>
  <c r="L4563" i="1"/>
  <c r="K4563" i="1"/>
  <c r="I4563" i="1"/>
  <c r="L4562" i="1"/>
  <c r="K4562" i="1"/>
  <c r="I4562" i="1"/>
  <c r="E4562" i="1"/>
  <c r="L4561" i="1"/>
  <c r="K4561" i="1"/>
  <c r="I4561" i="1"/>
  <c r="E4561" i="1"/>
  <c r="L4560" i="1"/>
  <c r="K4560" i="1"/>
  <c r="I4560" i="1"/>
  <c r="L4559" i="1"/>
  <c r="K4559" i="1"/>
  <c r="I4559" i="1"/>
  <c r="E4559" i="1"/>
  <c r="L4558" i="1"/>
  <c r="K4558" i="1"/>
  <c r="I4558" i="1"/>
  <c r="L4557" i="1"/>
  <c r="K4557" i="1"/>
  <c r="I4557" i="1"/>
  <c r="L4556" i="1"/>
  <c r="K4556" i="1"/>
  <c r="I4556" i="1"/>
  <c r="L4555" i="1"/>
  <c r="K4555" i="1"/>
  <c r="I4555" i="1"/>
  <c r="L4554" i="1"/>
  <c r="K4554" i="1"/>
  <c r="I4554" i="1"/>
  <c r="L4553" i="1"/>
  <c r="N4553" i="1" s="1"/>
  <c r="Q4553" i="1" s="1"/>
  <c r="K4553" i="1"/>
  <c r="I4553" i="1"/>
  <c r="L4552" i="1"/>
  <c r="K4552" i="1"/>
  <c r="I4552" i="1"/>
  <c r="L4551" i="1"/>
  <c r="K4551" i="1"/>
  <c r="I4551" i="1"/>
  <c r="L4550" i="1"/>
  <c r="K4550" i="1"/>
  <c r="I4550" i="1"/>
  <c r="L4549" i="1"/>
  <c r="N4549" i="1" s="1"/>
  <c r="Q4549" i="1" s="1"/>
  <c r="K4549" i="1"/>
  <c r="I4549" i="1"/>
  <c r="E4549" i="1"/>
  <c r="H4549" i="1" s="1"/>
  <c r="L4548" i="1"/>
  <c r="K4548" i="1"/>
  <c r="I4548" i="1"/>
  <c r="E4548" i="1"/>
  <c r="H4548" i="1" s="1"/>
  <c r="L4547" i="1"/>
  <c r="K4547" i="1"/>
  <c r="I4547" i="1"/>
  <c r="E4547" i="1"/>
  <c r="H4547" i="1" s="1"/>
  <c r="L4546" i="1"/>
  <c r="K4546" i="1"/>
  <c r="I4546" i="1"/>
  <c r="E4546" i="1"/>
  <c r="L4545" i="1"/>
  <c r="K4545" i="1"/>
  <c r="I4545" i="1"/>
  <c r="L4544" i="1"/>
  <c r="K4544" i="1"/>
  <c r="I4544" i="1"/>
  <c r="L4543" i="1"/>
  <c r="K4543" i="1"/>
  <c r="I4543" i="1"/>
  <c r="L4542" i="1"/>
  <c r="K4542" i="1"/>
  <c r="I4542" i="1"/>
  <c r="E4542" i="1"/>
  <c r="L4541" i="1"/>
  <c r="K4541" i="1"/>
  <c r="I4541" i="1"/>
  <c r="L4540" i="1"/>
  <c r="N4540" i="1" s="1"/>
  <c r="K4540" i="1"/>
  <c r="I4540" i="1"/>
  <c r="L4539" i="1"/>
  <c r="K4539" i="1"/>
  <c r="I4539" i="1"/>
  <c r="L4538" i="1"/>
  <c r="K4538" i="1"/>
  <c r="I4538" i="1"/>
  <c r="L4537" i="1"/>
  <c r="K4537" i="1"/>
  <c r="I4537" i="1"/>
  <c r="E4537" i="1"/>
  <c r="L4536" i="1"/>
  <c r="K4536" i="1"/>
  <c r="I4536" i="1"/>
  <c r="L4535" i="1"/>
  <c r="K4535" i="1"/>
  <c r="I4535" i="1"/>
  <c r="E4535" i="1"/>
  <c r="H4535" i="1" s="1"/>
  <c r="L4534" i="1"/>
  <c r="K4534" i="1"/>
  <c r="I4534" i="1"/>
  <c r="L4533" i="1"/>
  <c r="K4533" i="1"/>
  <c r="I4533" i="1"/>
  <c r="E4533" i="1"/>
  <c r="H4533" i="1" s="1"/>
  <c r="L4532" i="1"/>
  <c r="K4532" i="1"/>
  <c r="I4532" i="1"/>
  <c r="L4531" i="1"/>
  <c r="K4531" i="1"/>
  <c r="I4531" i="1"/>
  <c r="L4530" i="1"/>
  <c r="K4530" i="1"/>
  <c r="I4530" i="1"/>
  <c r="L4529" i="1"/>
  <c r="N4529" i="1" s="1"/>
  <c r="K4529" i="1"/>
  <c r="I4529" i="1"/>
  <c r="E4529" i="1"/>
  <c r="H4529" i="1" s="1"/>
  <c r="L4528" i="1"/>
  <c r="N4528" i="1" s="1"/>
  <c r="Q4528" i="1" s="1"/>
  <c r="K4528" i="1"/>
  <c r="I4528" i="1"/>
  <c r="L4527" i="1"/>
  <c r="K4527" i="1"/>
  <c r="I4527" i="1"/>
  <c r="E4527" i="1"/>
  <c r="L4526" i="1"/>
  <c r="K4526" i="1"/>
  <c r="I4526" i="1"/>
  <c r="L4525" i="1"/>
  <c r="K4525" i="1"/>
  <c r="I4525" i="1"/>
  <c r="E4525" i="1"/>
  <c r="L4524" i="1"/>
  <c r="K4524" i="1"/>
  <c r="I4524" i="1"/>
  <c r="L4523" i="1"/>
  <c r="K4523" i="1"/>
  <c r="I4523" i="1"/>
  <c r="E4523" i="1"/>
  <c r="H4523" i="1" s="1"/>
  <c r="L4522" i="1"/>
  <c r="K4522" i="1"/>
  <c r="I4522" i="1"/>
  <c r="L4521" i="1"/>
  <c r="K4521" i="1"/>
  <c r="I4521" i="1"/>
  <c r="E4521" i="1"/>
  <c r="H4521" i="1" s="1"/>
  <c r="L4520" i="1"/>
  <c r="N4520" i="1" s="1"/>
  <c r="K4520" i="1"/>
  <c r="I4520" i="1"/>
  <c r="L4519" i="1"/>
  <c r="K4519" i="1"/>
  <c r="I4519" i="1"/>
  <c r="E4519" i="1"/>
  <c r="H4519" i="1" s="1"/>
  <c r="L4518" i="1"/>
  <c r="K4518" i="1"/>
  <c r="I4518" i="1"/>
  <c r="L4517" i="1"/>
  <c r="K4517" i="1"/>
  <c r="I4517" i="1"/>
  <c r="L4516" i="1"/>
  <c r="K4516" i="1"/>
  <c r="I4516" i="1"/>
  <c r="L4515" i="1"/>
  <c r="K4515" i="1"/>
  <c r="I4515" i="1"/>
  <c r="L4514" i="1"/>
  <c r="K4514" i="1"/>
  <c r="I4514" i="1"/>
  <c r="L4513" i="1"/>
  <c r="K4513" i="1"/>
  <c r="I4513" i="1"/>
  <c r="L4512" i="1"/>
  <c r="K4512" i="1"/>
  <c r="I4512" i="1"/>
  <c r="L4511" i="1"/>
  <c r="N4511" i="1" s="1"/>
  <c r="K4511" i="1"/>
  <c r="I4511" i="1"/>
  <c r="L4510" i="1"/>
  <c r="K4510" i="1"/>
  <c r="I4510" i="1"/>
  <c r="L4509" i="1"/>
  <c r="K4509" i="1"/>
  <c r="I4509" i="1"/>
  <c r="L4508" i="1"/>
  <c r="K4508" i="1"/>
  <c r="I4508" i="1"/>
  <c r="L4507" i="1"/>
  <c r="K4507" i="1"/>
  <c r="I4507" i="1"/>
  <c r="L4506" i="1"/>
  <c r="K4506" i="1"/>
  <c r="I4506" i="1"/>
  <c r="E4506" i="1"/>
  <c r="L4505" i="1"/>
  <c r="K4505" i="1"/>
  <c r="I4505" i="1"/>
  <c r="L4504" i="1"/>
  <c r="K4504" i="1"/>
  <c r="I4504" i="1"/>
  <c r="E4504" i="1"/>
  <c r="H4504" i="1" s="1"/>
  <c r="L4503" i="1"/>
  <c r="K4503" i="1"/>
  <c r="I4503" i="1"/>
  <c r="L4502" i="1"/>
  <c r="K4502" i="1"/>
  <c r="I4502" i="1"/>
  <c r="E4502" i="1"/>
  <c r="L4501" i="1"/>
  <c r="K4501" i="1"/>
  <c r="I4501" i="1"/>
  <c r="L4500" i="1"/>
  <c r="K4500" i="1"/>
  <c r="I4500" i="1"/>
  <c r="L4392" i="1"/>
  <c r="K4392" i="1"/>
  <c r="I4392" i="1"/>
  <c r="L4391" i="1"/>
  <c r="K4391" i="1"/>
  <c r="I4391" i="1"/>
  <c r="L4390" i="1"/>
  <c r="K4390" i="1"/>
  <c r="I4390" i="1"/>
  <c r="L4389" i="1"/>
  <c r="K4389" i="1"/>
  <c r="I4389" i="1"/>
  <c r="E4389" i="1"/>
  <c r="L4388" i="1"/>
  <c r="K4388" i="1"/>
  <c r="I4388" i="1"/>
  <c r="L4387" i="1"/>
  <c r="K4387" i="1"/>
  <c r="I4387" i="1"/>
  <c r="L4386" i="1"/>
  <c r="K4386" i="1"/>
  <c r="I4386" i="1"/>
  <c r="L4385" i="1"/>
  <c r="K4385" i="1"/>
  <c r="I4385" i="1"/>
  <c r="E4385" i="1"/>
  <c r="L4384" i="1"/>
  <c r="K4384" i="1"/>
  <c r="I4384" i="1"/>
  <c r="L4383" i="1"/>
  <c r="K4383" i="1"/>
  <c r="I4383" i="1"/>
  <c r="L4382" i="1"/>
  <c r="K4382" i="1"/>
  <c r="I4382" i="1"/>
  <c r="E4382" i="1"/>
  <c r="L4379" i="1"/>
  <c r="K4379" i="1"/>
  <c r="I4379" i="1"/>
  <c r="I4394" i="1"/>
  <c r="K4394" i="1"/>
  <c r="L4394" i="1"/>
  <c r="I4395" i="1"/>
  <c r="K4395" i="1"/>
  <c r="L4395" i="1"/>
  <c r="E4396" i="1"/>
  <c r="I4396" i="1"/>
  <c r="K4396" i="1"/>
  <c r="L4396" i="1"/>
  <c r="E4397" i="1"/>
  <c r="H4397" i="1" s="1"/>
  <c r="I4397" i="1"/>
  <c r="K4397" i="1"/>
  <c r="L4397" i="1"/>
  <c r="E4401" i="1"/>
  <c r="I4401" i="1"/>
  <c r="K4401" i="1"/>
  <c r="L4401" i="1"/>
  <c r="I4403" i="1"/>
  <c r="K4403" i="1"/>
  <c r="L4403" i="1"/>
  <c r="E4405" i="1"/>
  <c r="H4405" i="1" s="1"/>
  <c r="I4405" i="1"/>
  <c r="K4405" i="1"/>
  <c r="L4405" i="1"/>
  <c r="E4407" i="1"/>
  <c r="I4407" i="1"/>
  <c r="K4407" i="1"/>
  <c r="L4407" i="1"/>
  <c r="L4352" i="1"/>
  <c r="K4352" i="1"/>
  <c r="I4352" i="1"/>
  <c r="E4352" i="1"/>
  <c r="L4351" i="1"/>
  <c r="K4351" i="1"/>
  <c r="I4351" i="1"/>
  <c r="L4350" i="1"/>
  <c r="K4350" i="1"/>
  <c r="I4350" i="1"/>
  <c r="L4349" i="1"/>
  <c r="K4349" i="1"/>
  <c r="I4349" i="1"/>
  <c r="E4349" i="1"/>
  <c r="L4348" i="1"/>
  <c r="K4348" i="1"/>
  <c r="I4348" i="1"/>
  <c r="E4348" i="1"/>
  <c r="L4347" i="1"/>
  <c r="K4347" i="1"/>
  <c r="I4347" i="1"/>
  <c r="L4346" i="1"/>
  <c r="K4346" i="1"/>
  <c r="I4346" i="1"/>
  <c r="L4345" i="1"/>
  <c r="K4345" i="1"/>
  <c r="I4345" i="1"/>
  <c r="E4345" i="1"/>
  <c r="H4345" i="1" s="1"/>
  <c r="L4344" i="1"/>
  <c r="K4344" i="1"/>
  <c r="I4344" i="1"/>
  <c r="L4343" i="1"/>
  <c r="K4343" i="1"/>
  <c r="I4343" i="1"/>
  <c r="E4343" i="1"/>
  <c r="H4343" i="1" s="1"/>
  <c r="L4342" i="1"/>
  <c r="K4342" i="1"/>
  <c r="I4342" i="1"/>
  <c r="L4341" i="1"/>
  <c r="K4341" i="1"/>
  <c r="I4341" i="1"/>
  <c r="L4340" i="1"/>
  <c r="K4340" i="1"/>
  <c r="I4340" i="1"/>
  <c r="L4339" i="1"/>
  <c r="K4339" i="1"/>
  <c r="I4339" i="1"/>
  <c r="E4339" i="1"/>
  <c r="L4338" i="1"/>
  <c r="K4338" i="1"/>
  <c r="I4338" i="1"/>
  <c r="L4337" i="1"/>
  <c r="K4337" i="1"/>
  <c r="I4337" i="1"/>
  <c r="E4337" i="1"/>
  <c r="L4336" i="1"/>
  <c r="K4336" i="1"/>
  <c r="I4336" i="1"/>
  <c r="E4336" i="1"/>
  <c r="H4336" i="1" s="1"/>
  <c r="L4335" i="1"/>
  <c r="K4335" i="1"/>
  <c r="I4335" i="1"/>
  <c r="E4335" i="1"/>
  <c r="L4334" i="1"/>
  <c r="K4334" i="1"/>
  <c r="I4334" i="1"/>
  <c r="L4333" i="1"/>
  <c r="K4333" i="1"/>
  <c r="I4333" i="1"/>
  <c r="L4332" i="1"/>
  <c r="K4332" i="1"/>
  <c r="I4332" i="1"/>
  <c r="E4332" i="1"/>
  <c r="H4332" i="1" s="1"/>
  <c r="L4331" i="1"/>
  <c r="K4331" i="1"/>
  <c r="I4331" i="1"/>
  <c r="L4330" i="1"/>
  <c r="K4330" i="1"/>
  <c r="I4330" i="1"/>
  <c r="L4329" i="1"/>
  <c r="K4329" i="1"/>
  <c r="I4329" i="1"/>
  <c r="L4328" i="1"/>
  <c r="K4328" i="1"/>
  <c r="I4328" i="1"/>
  <c r="E4328" i="1"/>
  <c r="L4327" i="1"/>
  <c r="K4327" i="1"/>
  <c r="I4327" i="1"/>
  <c r="L4326" i="1"/>
  <c r="K4326" i="1"/>
  <c r="I4326" i="1"/>
  <c r="E4326" i="1"/>
  <c r="L4325" i="1"/>
  <c r="K4325" i="1"/>
  <c r="I4325" i="1"/>
  <c r="L4324" i="1"/>
  <c r="K4324" i="1"/>
  <c r="I4324" i="1"/>
  <c r="E4324" i="1"/>
  <c r="L4323" i="1"/>
  <c r="K4323" i="1"/>
  <c r="I4323" i="1"/>
  <c r="E4323" i="1"/>
  <c r="L4322" i="1"/>
  <c r="K4322" i="1"/>
  <c r="I4322" i="1"/>
  <c r="L4321" i="1"/>
  <c r="K4321" i="1"/>
  <c r="I4321" i="1"/>
  <c r="L4320" i="1"/>
  <c r="K4320" i="1"/>
  <c r="I4320" i="1"/>
  <c r="E4320" i="1"/>
  <c r="L4319" i="1"/>
  <c r="K4319" i="1"/>
  <c r="I4319" i="1"/>
  <c r="L4318" i="1"/>
  <c r="K4318" i="1"/>
  <c r="I4318" i="1"/>
  <c r="L4317" i="1"/>
  <c r="K4317" i="1"/>
  <c r="I4317" i="1"/>
  <c r="L4316" i="1"/>
  <c r="K4316" i="1"/>
  <c r="I4316" i="1"/>
  <c r="E4316" i="1"/>
  <c r="H4316" i="1" s="1"/>
  <c r="L4315" i="1"/>
  <c r="K4315" i="1"/>
  <c r="I4315" i="1"/>
  <c r="L4314" i="1"/>
  <c r="K4314" i="1"/>
  <c r="I4314" i="1"/>
  <c r="L4313" i="1"/>
  <c r="K4313" i="1"/>
  <c r="I4313" i="1"/>
  <c r="E4313" i="1"/>
  <c r="L4312" i="1"/>
  <c r="K4312" i="1"/>
  <c r="I4312" i="1"/>
  <c r="L4311" i="1"/>
  <c r="K4311" i="1"/>
  <c r="I4311" i="1"/>
  <c r="E4311" i="1"/>
  <c r="L4310" i="1"/>
  <c r="K4310" i="1"/>
  <c r="I4310" i="1"/>
  <c r="L4309" i="1"/>
  <c r="K4309" i="1"/>
  <c r="I4309" i="1"/>
  <c r="E4309" i="1"/>
  <c r="H4309" i="1" s="1"/>
  <c r="L4308" i="1"/>
  <c r="K4308" i="1"/>
  <c r="I4308" i="1"/>
  <c r="L4307" i="1"/>
  <c r="K4307" i="1"/>
  <c r="I4307" i="1"/>
  <c r="E4307" i="1"/>
  <c r="H4307" i="1" s="1"/>
  <c r="L4306" i="1"/>
  <c r="K4306" i="1"/>
  <c r="I4306" i="1"/>
  <c r="L4305" i="1"/>
  <c r="K4305" i="1"/>
  <c r="I4305" i="1"/>
  <c r="L4304" i="1"/>
  <c r="K4304" i="1"/>
  <c r="I4304" i="1"/>
  <c r="L4303" i="1"/>
  <c r="K4303" i="1"/>
  <c r="I4303" i="1"/>
  <c r="L4302" i="1"/>
  <c r="K4302" i="1"/>
  <c r="I4302" i="1"/>
  <c r="E4302" i="1"/>
  <c r="L4301" i="1"/>
  <c r="K4301" i="1"/>
  <c r="I4301" i="1"/>
  <c r="L4300" i="1"/>
  <c r="K4300" i="1"/>
  <c r="I4300" i="1"/>
  <c r="L4299" i="1"/>
  <c r="K4299" i="1"/>
  <c r="I4299" i="1"/>
  <c r="L4298" i="1"/>
  <c r="K4298" i="1"/>
  <c r="I4298" i="1"/>
  <c r="L4297" i="1"/>
  <c r="K4297" i="1"/>
  <c r="I4297" i="1"/>
  <c r="E4297" i="1"/>
  <c r="L4296" i="1"/>
  <c r="K4296" i="1"/>
  <c r="I4296" i="1"/>
  <c r="L4295" i="1"/>
  <c r="K4295" i="1"/>
  <c r="I4295" i="1"/>
  <c r="E4295" i="1"/>
  <c r="L4294" i="1"/>
  <c r="K4294" i="1"/>
  <c r="I4294" i="1"/>
  <c r="E4294" i="1"/>
  <c r="L4288" i="1"/>
  <c r="K4288" i="1"/>
  <c r="I4288" i="1"/>
  <c r="L4283" i="1"/>
  <c r="K4283" i="1"/>
  <c r="I4283" i="1"/>
  <c r="L4282" i="1"/>
  <c r="K4282" i="1"/>
  <c r="I4282" i="1"/>
  <c r="L4281" i="1"/>
  <c r="K4281" i="1"/>
  <c r="I4281" i="1"/>
  <c r="L4280" i="1"/>
  <c r="K4280" i="1"/>
  <c r="I4280" i="1"/>
  <c r="L4279" i="1"/>
  <c r="K4279" i="1"/>
  <c r="I4279" i="1"/>
  <c r="L4278" i="1"/>
  <c r="K4278" i="1"/>
  <c r="I4278" i="1"/>
  <c r="E4278" i="1"/>
  <c r="H4278" i="1" s="1"/>
  <c r="L4277" i="1"/>
  <c r="K4277" i="1"/>
  <c r="I4277" i="1"/>
  <c r="E4277" i="1"/>
  <c r="H4277" i="1" s="1"/>
  <c r="L4276" i="1"/>
  <c r="K4276" i="1"/>
  <c r="I4276" i="1"/>
  <c r="L4273" i="1"/>
  <c r="K4273" i="1"/>
  <c r="I4273" i="1"/>
  <c r="L4272" i="1"/>
  <c r="K4272" i="1"/>
  <c r="I4272" i="1"/>
  <c r="E4272" i="1"/>
  <c r="L4271" i="1"/>
  <c r="K4271" i="1"/>
  <c r="I4271" i="1"/>
  <c r="E4271" i="1"/>
  <c r="L4270" i="1"/>
  <c r="K4270" i="1"/>
  <c r="I4270" i="1"/>
  <c r="L4269" i="1"/>
  <c r="K4269" i="1"/>
  <c r="I4269" i="1"/>
  <c r="L4268" i="1"/>
  <c r="K4268" i="1"/>
  <c r="I4268" i="1"/>
  <c r="E4268" i="1"/>
  <c r="H4268" i="1" s="1"/>
  <c r="L4267" i="1"/>
  <c r="K4267" i="1"/>
  <c r="I4267" i="1"/>
  <c r="E4267" i="1"/>
  <c r="H4267" i="1" s="1"/>
  <c r="L4266" i="1"/>
  <c r="K4266" i="1"/>
  <c r="I4266" i="1"/>
  <c r="E4266" i="1"/>
  <c r="H4266" i="1" s="1"/>
  <c r="L4265" i="1"/>
  <c r="K4265" i="1"/>
  <c r="I4265" i="1"/>
  <c r="L4264" i="1"/>
  <c r="K4264" i="1"/>
  <c r="I4264" i="1"/>
  <c r="E4264" i="1"/>
  <c r="L4263" i="1"/>
  <c r="K4263" i="1"/>
  <c r="I4263" i="1"/>
  <c r="E4263" i="1"/>
  <c r="L4262" i="1"/>
  <c r="K4262" i="1"/>
  <c r="I4262" i="1"/>
  <c r="L4261" i="1"/>
  <c r="K4261" i="1"/>
  <c r="I4261" i="1"/>
  <c r="L4260" i="1"/>
  <c r="K4260" i="1"/>
  <c r="I4260" i="1"/>
  <c r="L4259" i="1"/>
  <c r="K4259" i="1"/>
  <c r="I4259" i="1"/>
  <c r="L4258" i="1"/>
  <c r="K4258" i="1"/>
  <c r="I4258" i="1"/>
  <c r="L4257" i="1"/>
  <c r="K4257" i="1"/>
  <c r="I4257" i="1"/>
  <c r="E4257" i="1"/>
  <c r="L4256" i="1"/>
  <c r="K4256" i="1"/>
  <c r="I4256" i="1"/>
  <c r="L4255" i="1"/>
  <c r="K4255" i="1"/>
  <c r="I4255" i="1"/>
  <c r="E4255" i="1"/>
  <c r="H4255" i="1" s="1"/>
  <c r="L4254" i="1"/>
  <c r="K4254" i="1"/>
  <c r="I4254" i="1"/>
  <c r="L4253" i="1"/>
  <c r="K4253" i="1"/>
  <c r="I4253" i="1"/>
  <c r="E4253" i="1"/>
  <c r="H4253" i="1" s="1"/>
  <c r="L4252" i="1"/>
  <c r="K4252" i="1"/>
  <c r="I4252" i="1"/>
  <c r="L4251" i="1"/>
  <c r="K4251" i="1"/>
  <c r="I4251" i="1"/>
  <c r="E4251" i="1"/>
  <c r="L4250" i="1"/>
  <c r="K4250" i="1"/>
  <c r="I4250" i="1"/>
  <c r="L4249" i="1"/>
  <c r="K4249" i="1"/>
  <c r="I4249" i="1"/>
  <c r="E4249" i="1"/>
  <c r="L4248" i="1"/>
  <c r="K4248" i="1"/>
  <c r="I4248" i="1"/>
  <c r="L4247" i="1"/>
  <c r="K4247" i="1"/>
  <c r="I4247" i="1"/>
  <c r="E4247" i="1"/>
  <c r="H4247" i="1" s="1"/>
  <c r="L4246" i="1"/>
  <c r="K4246" i="1"/>
  <c r="I4246" i="1"/>
  <c r="L4245" i="1"/>
  <c r="K4245" i="1"/>
  <c r="I4245" i="1"/>
  <c r="L4244" i="1"/>
  <c r="K4244" i="1"/>
  <c r="I4244" i="1"/>
  <c r="L4243" i="1"/>
  <c r="K4243" i="1"/>
  <c r="I4243" i="1"/>
  <c r="L4242" i="1"/>
  <c r="K4242" i="1"/>
  <c r="I4242" i="1"/>
  <c r="L3053" i="1"/>
  <c r="K3053" i="1"/>
  <c r="I3053" i="1"/>
  <c r="E3053" i="1"/>
  <c r="L3042" i="1"/>
  <c r="K3042" i="1"/>
  <c r="I3042" i="1"/>
  <c r="L2989" i="1"/>
  <c r="K2989" i="1"/>
  <c r="I2989" i="1"/>
  <c r="E2989" i="1"/>
  <c r="L2988" i="1"/>
  <c r="K2988" i="1"/>
  <c r="I2988" i="1"/>
  <c r="E2988" i="1"/>
  <c r="H2988" i="1" s="1"/>
  <c r="L2987" i="1"/>
  <c r="K2987" i="1"/>
  <c r="I2987" i="1"/>
  <c r="E2987" i="1"/>
  <c r="L2986" i="1"/>
  <c r="K2986" i="1"/>
  <c r="I2986" i="1"/>
  <c r="L2978" i="1"/>
  <c r="K2978" i="1"/>
  <c r="I2978" i="1"/>
  <c r="E2978" i="1"/>
  <c r="H2978" i="1" s="1"/>
  <c r="L2977" i="1"/>
  <c r="K2977" i="1"/>
  <c r="I2977" i="1"/>
  <c r="L2976" i="1"/>
  <c r="K2976" i="1"/>
  <c r="I2976" i="1"/>
  <c r="L2975" i="1"/>
  <c r="K2975" i="1"/>
  <c r="I2975" i="1"/>
  <c r="L2974" i="1"/>
  <c r="K2974" i="1"/>
  <c r="I2974" i="1"/>
  <c r="E2974" i="1"/>
  <c r="H2974" i="1" s="1"/>
  <c r="L2422" i="1"/>
  <c r="K2422" i="1"/>
  <c r="I2422" i="1"/>
  <c r="L2421" i="1"/>
  <c r="K2421" i="1"/>
  <c r="I2421" i="1"/>
  <c r="E2421" i="1"/>
  <c r="L2420" i="1"/>
  <c r="K2420" i="1"/>
  <c r="I2420" i="1"/>
  <c r="L2383" i="1"/>
  <c r="K2383" i="1"/>
  <c r="I2383" i="1"/>
  <c r="L2382" i="1"/>
  <c r="K2382" i="1"/>
  <c r="I2382" i="1"/>
  <c r="L2381" i="1"/>
  <c r="K2381" i="1"/>
  <c r="I2381" i="1"/>
  <c r="L2379" i="1"/>
  <c r="K2379" i="1"/>
  <c r="I2379" i="1"/>
  <c r="L2377" i="1"/>
  <c r="K2377" i="1"/>
  <c r="I2377" i="1"/>
  <c r="I2355" i="1"/>
  <c r="K2355" i="1"/>
  <c r="L2355" i="1"/>
  <c r="I2267" i="1"/>
  <c r="K2267" i="1"/>
  <c r="L2267" i="1"/>
  <c r="L2194" i="1"/>
  <c r="K2194" i="1"/>
  <c r="I2194" i="1"/>
  <c r="Q6695" i="1"/>
  <c r="Q6696" i="1"/>
  <c r="Q6697" i="1"/>
  <c r="Q6698" i="1"/>
  <c r="Q6699" i="1"/>
  <c r="Q6700" i="1"/>
  <c r="Q6701" i="1"/>
  <c r="L1860" i="1"/>
  <c r="K1860" i="1"/>
  <c r="I1860" i="1"/>
  <c r="L1859" i="1"/>
  <c r="K1859" i="1"/>
  <c r="I1859" i="1"/>
  <c r="E1859" i="1"/>
  <c r="H1859" i="1" s="1"/>
  <c r="L1858" i="1"/>
  <c r="K1858" i="1"/>
  <c r="I1858" i="1"/>
  <c r="E1858" i="1"/>
  <c r="H1858" i="1" s="1"/>
  <c r="L1832" i="1"/>
  <c r="K1832" i="1"/>
  <c r="I1832" i="1"/>
  <c r="E1832" i="1"/>
  <c r="L1840" i="1"/>
  <c r="K1840" i="1"/>
  <c r="I1840" i="1"/>
  <c r="E1840" i="1"/>
  <c r="L1838" i="1"/>
  <c r="K1838" i="1"/>
  <c r="I1838" i="1"/>
  <c r="E1838" i="1"/>
  <c r="H1838" i="1" s="1"/>
  <c r="L1836" i="1"/>
  <c r="K1836" i="1"/>
  <c r="I1836" i="1"/>
  <c r="E1836" i="1"/>
  <c r="H1836" i="1" s="1"/>
  <c r="L1835" i="1"/>
  <c r="K1835" i="1"/>
  <c r="I1835" i="1"/>
  <c r="L1834" i="1"/>
  <c r="K1834" i="1"/>
  <c r="I1834" i="1"/>
  <c r="L1830" i="1"/>
  <c r="K1830" i="1"/>
  <c r="I1830" i="1"/>
  <c r="E1830" i="1"/>
  <c r="H1830" i="1" s="1"/>
  <c r="L1828" i="1"/>
  <c r="K1828" i="1"/>
  <c r="I1828" i="1"/>
  <c r="E1828" i="1"/>
  <c r="H1828" i="1" s="1"/>
  <c r="L1757" i="1"/>
  <c r="K1757" i="1"/>
  <c r="I1757" i="1"/>
  <c r="E1757" i="1"/>
  <c r="L1756" i="1"/>
  <c r="K1756" i="1"/>
  <c r="I1756" i="1"/>
  <c r="E1756" i="1"/>
  <c r="L1747" i="1"/>
  <c r="K1747" i="1"/>
  <c r="I1747" i="1"/>
  <c r="E1747" i="1"/>
  <c r="L1731" i="1"/>
  <c r="K1731" i="1"/>
  <c r="I1731" i="1"/>
  <c r="E1731" i="1"/>
  <c r="H1731" i="1" s="1"/>
  <c r="L1730" i="1"/>
  <c r="K1730" i="1"/>
  <c r="I1730" i="1"/>
  <c r="L1729" i="1"/>
  <c r="K1729" i="1"/>
  <c r="I1729" i="1"/>
  <c r="L1728" i="1"/>
  <c r="K1728" i="1"/>
  <c r="I1728" i="1"/>
  <c r="E1728" i="1"/>
  <c r="L1727" i="1"/>
  <c r="K1727" i="1"/>
  <c r="I1727" i="1"/>
  <c r="L1725" i="1"/>
  <c r="K1725" i="1"/>
  <c r="I1725" i="1"/>
  <c r="L1720" i="1"/>
  <c r="K1720" i="1"/>
  <c r="I1720" i="1"/>
  <c r="E1720" i="1"/>
  <c r="L1719" i="1"/>
  <c r="K1719" i="1"/>
  <c r="I1719" i="1"/>
  <c r="L1718" i="1"/>
  <c r="K1718" i="1"/>
  <c r="I1718" i="1"/>
  <c r="E1718" i="1"/>
  <c r="H1718" i="1" s="1"/>
  <c r="L1717" i="1"/>
  <c r="K1717" i="1"/>
  <c r="I1717" i="1"/>
  <c r="E1717" i="1"/>
  <c r="I1701" i="1"/>
  <c r="K1701" i="1"/>
  <c r="L1701" i="1"/>
  <c r="L1519" i="1"/>
  <c r="K1519" i="1"/>
  <c r="I1519" i="1"/>
  <c r="E1519" i="1"/>
  <c r="L1518" i="1"/>
  <c r="K1518" i="1"/>
  <c r="I1518" i="1"/>
  <c r="E1518" i="1"/>
  <c r="H1518" i="1" s="1"/>
  <c r="L1517" i="1"/>
  <c r="K1517" i="1"/>
  <c r="I1517" i="1"/>
  <c r="L1293" i="1"/>
  <c r="K1293" i="1"/>
  <c r="I1293" i="1"/>
  <c r="E1293" i="1"/>
  <c r="L1292" i="1"/>
  <c r="K1292" i="1"/>
  <c r="I1292" i="1"/>
  <c r="E1292" i="1"/>
  <c r="L1291" i="1"/>
  <c r="K1291" i="1"/>
  <c r="I1291" i="1"/>
  <c r="L1290" i="1"/>
  <c r="K1290" i="1"/>
  <c r="I1290" i="1"/>
  <c r="E1290" i="1"/>
  <c r="H1290" i="1" s="1"/>
  <c r="L1289" i="1"/>
  <c r="K1289" i="1"/>
  <c r="I1289" i="1"/>
  <c r="E1289" i="1"/>
  <c r="H1289" i="1" s="1"/>
  <c r="L1288" i="1"/>
  <c r="K1288" i="1"/>
  <c r="I1288" i="1"/>
  <c r="L1287" i="1"/>
  <c r="K1287" i="1"/>
  <c r="I1287" i="1"/>
  <c r="E1287" i="1"/>
  <c r="L1286" i="1"/>
  <c r="K1286" i="1"/>
  <c r="I1286" i="1"/>
  <c r="L1285" i="1"/>
  <c r="K1285" i="1"/>
  <c r="I1285" i="1"/>
  <c r="L1284" i="1"/>
  <c r="K1284" i="1"/>
  <c r="I1284" i="1"/>
  <c r="E1284" i="1"/>
  <c r="L1283" i="1"/>
  <c r="K1283" i="1"/>
  <c r="I1283" i="1"/>
  <c r="L1282" i="1"/>
  <c r="K1282" i="1"/>
  <c r="I1282" i="1"/>
  <c r="L1329" i="1"/>
  <c r="K1329" i="1"/>
  <c r="I1329" i="1"/>
  <c r="E1329" i="1"/>
  <c r="H1329" i="1" s="1"/>
  <c r="L1304" i="1"/>
  <c r="K1304" i="1"/>
  <c r="I1304" i="1"/>
  <c r="L1303" i="1"/>
  <c r="K1303" i="1"/>
  <c r="I1303" i="1"/>
  <c r="L1302" i="1"/>
  <c r="K1302" i="1"/>
  <c r="I1302" i="1"/>
  <c r="L1301" i="1"/>
  <c r="K1301" i="1"/>
  <c r="I1301" i="1"/>
  <c r="L1300" i="1"/>
  <c r="K1300" i="1"/>
  <c r="I1300" i="1"/>
  <c r="L1299" i="1"/>
  <c r="K1299" i="1"/>
  <c r="I1299" i="1"/>
  <c r="E1299" i="1"/>
  <c r="L1298" i="1"/>
  <c r="K1298" i="1"/>
  <c r="I1298" i="1"/>
  <c r="L1297" i="1"/>
  <c r="K1297" i="1"/>
  <c r="I1297" i="1"/>
  <c r="L1296" i="1"/>
  <c r="K1296" i="1"/>
  <c r="I1296" i="1"/>
  <c r="L1295" i="1"/>
  <c r="K1295" i="1"/>
  <c r="I1295" i="1"/>
  <c r="L1294" i="1"/>
  <c r="K1294" i="1"/>
  <c r="I1294" i="1"/>
  <c r="E1294" i="1"/>
  <c r="L1258" i="1"/>
  <c r="K1258" i="1"/>
  <c r="I1258" i="1"/>
  <c r="E1258" i="1"/>
  <c r="L1257" i="1"/>
  <c r="K1257" i="1"/>
  <c r="I1257" i="1"/>
  <c r="E1257" i="1"/>
  <c r="L1256" i="1"/>
  <c r="K1256" i="1"/>
  <c r="I1256" i="1"/>
  <c r="L1255" i="1"/>
  <c r="K1255" i="1"/>
  <c r="I1255" i="1"/>
  <c r="L1254" i="1"/>
  <c r="K1254" i="1"/>
  <c r="I1254" i="1"/>
  <c r="L1253" i="1"/>
  <c r="K1253" i="1"/>
  <c r="I1253" i="1"/>
  <c r="L1252" i="1"/>
  <c r="K1252" i="1"/>
  <c r="I1252" i="1"/>
  <c r="L1267" i="1"/>
  <c r="K1267" i="1"/>
  <c r="I1267" i="1"/>
  <c r="L1266" i="1"/>
  <c r="K1266" i="1"/>
  <c r="I1266" i="1"/>
  <c r="L1265" i="1"/>
  <c r="K1265" i="1"/>
  <c r="I1265" i="1"/>
  <c r="L1264" i="1"/>
  <c r="K1264" i="1"/>
  <c r="I1264" i="1"/>
  <c r="L1263" i="1"/>
  <c r="K1263" i="1"/>
  <c r="I1263" i="1"/>
  <c r="L1262" i="1"/>
  <c r="K1262" i="1"/>
  <c r="I1262" i="1"/>
  <c r="L1261" i="1"/>
  <c r="K1261" i="1"/>
  <c r="I1261" i="1"/>
  <c r="L1260" i="1"/>
  <c r="K1260" i="1"/>
  <c r="I1260" i="1"/>
  <c r="E1260" i="1"/>
  <c r="H1260" i="1" s="1"/>
  <c r="L1259" i="1"/>
  <c r="K1259" i="1"/>
  <c r="I1259" i="1"/>
  <c r="L1277" i="1"/>
  <c r="K1277" i="1"/>
  <c r="I1277" i="1"/>
  <c r="L1276" i="1"/>
  <c r="K1276" i="1"/>
  <c r="I1276" i="1"/>
  <c r="L1275" i="1"/>
  <c r="K1275" i="1"/>
  <c r="I1275" i="1"/>
  <c r="E1275" i="1"/>
  <c r="L1274" i="1"/>
  <c r="K1274" i="1"/>
  <c r="I1274" i="1"/>
  <c r="E1274" i="1"/>
  <c r="L1273" i="1"/>
  <c r="K1273" i="1"/>
  <c r="I1273" i="1"/>
  <c r="E1273" i="1"/>
  <c r="H1273" i="1" s="1"/>
  <c r="L1272" i="1"/>
  <c r="K1272" i="1"/>
  <c r="I1272" i="1"/>
  <c r="L1271" i="1"/>
  <c r="K1271" i="1"/>
  <c r="I1271" i="1"/>
  <c r="L1270" i="1"/>
  <c r="K1270" i="1"/>
  <c r="I1270" i="1"/>
  <c r="L1269" i="1"/>
  <c r="K1269" i="1"/>
  <c r="I1269" i="1"/>
  <c r="L1268" i="1"/>
  <c r="K1268" i="1"/>
  <c r="I1268" i="1"/>
  <c r="E1251" i="1"/>
  <c r="H1251" i="1" s="1"/>
  <c r="I1251" i="1"/>
  <c r="K1251" i="1"/>
  <c r="L1251" i="1"/>
  <c r="L939" i="1"/>
  <c r="K939" i="1"/>
  <c r="I939" i="1"/>
  <c r="L938" i="1"/>
  <c r="K938" i="1"/>
  <c r="I938" i="1"/>
  <c r="L937" i="1"/>
  <c r="K937" i="1"/>
  <c r="I937" i="1"/>
  <c r="L727" i="1"/>
  <c r="K727" i="1"/>
  <c r="I727" i="1"/>
  <c r="L729" i="1"/>
  <c r="K729" i="1"/>
  <c r="I729" i="1"/>
  <c r="L733" i="1"/>
  <c r="K733" i="1"/>
  <c r="I733" i="1"/>
  <c r="E733" i="1"/>
  <c r="L732" i="1"/>
  <c r="K732" i="1"/>
  <c r="I732" i="1"/>
  <c r="L731" i="1"/>
  <c r="K731" i="1"/>
  <c r="I731" i="1"/>
  <c r="E731" i="1"/>
  <c r="H731" i="1" s="1"/>
  <c r="L716" i="1"/>
  <c r="K716" i="1"/>
  <c r="I716" i="1"/>
  <c r="L711" i="1"/>
  <c r="K711" i="1"/>
  <c r="I711" i="1"/>
  <c r="L710" i="1"/>
  <c r="K710" i="1"/>
  <c r="I710" i="1"/>
  <c r="E710" i="1"/>
  <c r="H710" i="1" s="1"/>
  <c r="L709" i="1"/>
  <c r="K709" i="1"/>
  <c r="I709" i="1"/>
  <c r="L708" i="1"/>
  <c r="K708" i="1"/>
  <c r="I708" i="1"/>
  <c r="E708" i="1"/>
  <c r="L707" i="1"/>
  <c r="K707" i="1"/>
  <c r="I707" i="1"/>
  <c r="L706" i="1"/>
  <c r="K706" i="1"/>
  <c r="I706" i="1"/>
  <c r="E706" i="1"/>
  <c r="H706" i="1" s="1"/>
  <c r="L705" i="1"/>
  <c r="K705" i="1"/>
  <c r="I705" i="1"/>
  <c r="E705" i="1"/>
  <c r="L704" i="1"/>
  <c r="K704" i="1"/>
  <c r="I704" i="1"/>
  <c r="L703" i="1"/>
  <c r="K703" i="1"/>
  <c r="I703" i="1"/>
  <c r="L702" i="1"/>
  <c r="K702" i="1"/>
  <c r="I702" i="1"/>
  <c r="E702" i="1"/>
  <c r="L701" i="1"/>
  <c r="K701" i="1"/>
  <c r="I701" i="1"/>
  <c r="L700" i="1"/>
  <c r="K700" i="1"/>
  <c r="I700" i="1"/>
  <c r="E700" i="1"/>
  <c r="L699" i="1"/>
  <c r="K699" i="1"/>
  <c r="I699" i="1"/>
  <c r="E699" i="1"/>
  <c r="L698" i="1"/>
  <c r="K698" i="1"/>
  <c r="I698" i="1"/>
  <c r="L723" i="1"/>
  <c r="K723" i="1"/>
  <c r="I723" i="1"/>
  <c r="L722" i="1"/>
  <c r="K722" i="1"/>
  <c r="I722" i="1"/>
  <c r="E722" i="1"/>
  <c r="H722" i="1" s="1"/>
  <c r="L725" i="1"/>
  <c r="K725" i="1"/>
  <c r="I725" i="1"/>
  <c r="L696" i="1"/>
  <c r="K696" i="1"/>
  <c r="I696" i="1"/>
  <c r="L691" i="1"/>
  <c r="K691" i="1"/>
  <c r="I691" i="1"/>
  <c r="E691" i="1"/>
  <c r="L690" i="1"/>
  <c r="K690" i="1"/>
  <c r="I690" i="1"/>
  <c r="L689" i="1"/>
  <c r="K689" i="1"/>
  <c r="I689" i="1"/>
  <c r="L688" i="1"/>
  <c r="K688" i="1"/>
  <c r="I688" i="1"/>
  <c r="L687" i="1"/>
  <c r="K687" i="1"/>
  <c r="I687" i="1"/>
  <c r="L686" i="1"/>
  <c r="K686" i="1"/>
  <c r="I686" i="1"/>
  <c r="L685" i="1"/>
  <c r="K685" i="1"/>
  <c r="I685" i="1"/>
  <c r="L684" i="1"/>
  <c r="K684" i="1"/>
  <c r="I684" i="1"/>
  <c r="L682" i="1"/>
  <c r="K682" i="1"/>
  <c r="I682" i="1"/>
  <c r="E682" i="1"/>
  <c r="L677" i="1"/>
  <c r="K677" i="1"/>
  <c r="I677" i="1"/>
  <c r="E677" i="1"/>
  <c r="H677" i="1" s="1"/>
  <c r="L676" i="1"/>
  <c r="K676" i="1"/>
  <c r="I676" i="1"/>
  <c r="L675" i="1"/>
  <c r="K675" i="1"/>
  <c r="I675" i="1"/>
  <c r="L673" i="1"/>
  <c r="K673" i="1"/>
  <c r="I673" i="1"/>
  <c r="E673" i="1"/>
  <c r="L668" i="1"/>
  <c r="K668" i="1"/>
  <c r="I668" i="1"/>
  <c r="E668" i="1"/>
  <c r="L667" i="1"/>
  <c r="K667" i="1"/>
  <c r="I667" i="1"/>
  <c r="L666" i="1"/>
  <c r="K666" i="1"/>
  <c r="I666" i="1"/>
  <c r="L665" i="1"/>
  <c r="K665" i="1"/>
  <c r="I665" i="1"/>
  <c r="L663" i="1"/>
  <c r="K663" i="1"/>
  <c r="I663" i="1"/>
  <c r="E663" i="1"/>
  <c r="L650" i="1"/>
  <c r="K650" i="1"/>
  <c r="I650" i="1"/>
  <c r="L649" i="1"/>
  <c r="K649" i="1"/>
  <c r="I649" i="1"/>
  <c r="L648" i="1"/>
  <c r="K648" i="1"/>
  <c r="I648" i="1"/>
  <c r="E648" i="1"/>
  <c r="H648" i="1" s="1"/>
  <c r="L647" i="1"/>
  <c r="K647" i="1"/>
  <c r="I647" i="1"/>
  <c r="L646" i="1"/>
  <c r="K646" i="1"/>
  <c r="I646" i="1"/>
  <c r="L645" i="1"/>
  <c r="K645" i="1"/>
  <c r="I645" i="1"/>
  <c r="L644" i="1"/>
  <c r="K644" i="1"/>
  <c r="I644" i="1"/>
  <c r="E644" i="1"/>
  <c r="H644" i="1" s="1"/>
  <c r="L643" i="1"/>
  <c r="K643" i="1"/>
  <c r="I643" i="1"/>
  <c r="E643" i="1"/>
  <c r="H643" i="1" s="1"/>
  <c r="L642" i="1"/>
  <c r="K642" i="1"/>
  <c r="I642" i="1"/>
  <c r="E642" i="1"/>
  <c r="H642" i="1" s="1"/>
  <c r="L641" i="1"/>
  <c r="K641" i="1"/>
  <c r="I641" i="1"/>
  <c r="E641" i="1"/>
  <c r="L640" i="1"/>
  <c r="K640" i="1"/>
  <c r="I640" i="1"/>
  <c r="L639" i="1"/>
  <c r="K639" i="1"/>
  <c r="I639" i="1"/>
  <c r="E639" i="1"/>
  <c r="L638" i="1"/>
  <c r="K638" i="1"/>
  <c r="I638" i="1"/>
  <c r="L637" i="1"/>
  <c r="K637" i="1"/>
  <c r="I637" i="1"/>
  <c r="E637" i="1"/>
  <c r="L636" i="1"/>
  <c r="K636" i="1"/>
  <c r="I636" i="1"/>
  <c r="L635" i="1"/>
  <c r="K635" i="1"/>
  <c r="I635" i="1"/>
  <c r="L634" i="1"/>
  <c r="K634" i="1"/>
  <c r="I634" i="1"/>
  <c r="L611" i="1"/>
  <c r="K611" i="1"/>
  <c r="I611" i="1"/>
  <c r="E611" i="1"/>
  <c r="H611" i="1" s="1"/>
  <c r="L610" i="1"/>
  <c r="K610" i="1"/>
  <c r="I610" i="1"/>
  <c r="L609" i="1"/>
  <c r="K609" i="1"/>
  <c r="I609" i="1"/>
  <c r="E609" i="1"/>
  <c r="H609" i="1" s="1"/>
  <c r="L608" i="1"/>
  <c r="K608" i="1"/>
  <c r="I608" i="1"/>
  <c r="E608" i="1"/>
  <c r="L607" i="1"/>
  <c r="K607" i="1"/>
  <c r="I607" i="1"/>
  <c r="E607" i="1"/>
  <c r="L131" i="1"/>
  <c r="K131" i="1"/>
  <c r="I131" i="1"/>
  <c r="L114" i="1"/>
  <c r="K114" i="1"/>
  <c r="I114" i="1"/>
  <c r="L113" i="1"/>
  <c r="K113" i="1"/>
  <c r="I113" i="1"/>
  <c r="L112" i="1"/>
  <c r="K112" i="1"/>
  <c r="I112" i="1"/>
  <c r="L111" i="1"/>
  <c r="K111" i="1"/>
  <c r="I111" i="1"/>
  <c r="L110" i="1"/>
  <c r="K110" i="1"/>
  <c r="I110" i="1"/>
  <c r="L109" i="1"/>
  <c r="K109" i="1"/>
  <c r="I109" i="1"/>
  <c r="L108" i="1"/>
  <c r="K108" i="1"/>
  <c r="I108" i="1"/>
  <c r="L107" i="1"/>
  <c r="K107" i="1"/>
  <c r="I107" i="1"/>
  <c r="L106" i="1"/>
  <c r="K106" i="1"/>
  <c r="I106" i="1"/>
  <c r="L105" i="1"/>
  <c r="K105" i="1"/>
  <c r="I105" i="1"/>
  <c r="L104" i="1"/>
  <c r="K104" i="1"/>
  <c r="I104" i="1"/>
  <c r="L103" i="1"/>
  <c r="K103" i="1"/>
  <c r="I103" i="1"/>
  <c r="L102" i="1"/>
  <c r="K102" i="1"/>
  <c r="I102" i="1"/>
  <c r="L101" i="1"/>
  <c r="K101" i="1"/>
  <c r="I101" i="1"/>
  <c r="L100" i="1"/>
  <c r="K100" i="1"/>
  <c r="I100" i="1"/>
  <c r="L99" i="1"/>
  <c r="K99" i="1"/>
  <c r="I99" i="1"/>
  <c r="L98" i="1"/>
  <c r="K98" i="1"/>
  <c r="I98" i="1"/>
  <c r="L97" i="1"/>
  <c r="K97" i="1"/>
  <c r="I97" i="1"/>
  <c r="L96" i="1"/>
  <c r="K96" i="1"/>
  <c r="I96" i="1"/>
  <c r="L95" i="1"/>
  <c r="K95" i="1"/>
  <c r="I95" i="1"/>
  <c r="L94" i="1"/>
  <c r="K94" i="1"/>
  <c r="I94" i="1"/>
  <c r="L93" i="1"/>
  <c r="K93" i="1"/>
  <c r="I93" i="1"/>
  <c r="L92" i="1"/>
  <c r="K92" i="1"/>
  <c r="I92" i="1"/>
  <c r="L91" i="1"/>
  <c r="K91" i="1"/>
  <c r="I91" i="1"/>
  <c r="L90" i="1"/>
  <c r="K90" i="1"/>
  <c r="I90" i="1"/>
  <c r="L89" i="1"/>
  <c r="K89" i="1"/>
  <c r="I89" i="1"/>
  <c r="L88" i="1"/>
  <c r="K88" i="1"/>
  <c r="I88" i="1"/>
  <c r="L87" i="1"/>
  <c r="K87" i="1"/>
  <c r="I87" i="1"/>
  <c r="L86" i="1"/>
  <c r="K86" i="1"/>
  <c r="I86" i="1"/>
  <c r="L85" i="1"/>
  <c r="K85" i="1"/>
  <c r="I85" i="1"/>
  <c r="L84" i="1"/>
  <c r="K84" i="1"/>
  <c r="I84" i="1"/>
  <c r="L83" i="1"/>
  <c r="K83" i="1"/>
  <c r="I83" i="1"/>
  <c r="L82" i="1"/>
  <c r="K82" i="1"/>
  <c r="I82" i="1"/>
  <c r="L81" i="1"/>
  <c r="K81" i="1"/>
  <c r="I81" i="1"/>
  <c r="L80" i="1"/>
  <c r="K80" i="1"/>
  <c r="I80" i="1"/>
  <c r="L79" i="1"/>
  <c r="K79" i="1"/>
  <c r="I79" i="1"/>
  <c r="L78" i="1"/>
  <c r="K78" i="1"/>
  <c r="I78" i="1"/>
  <c r="L77" i="1"/>
  <c r="K77" i="1"/>
  <c r="I77" i="1"/>
  <c r="L76" i="1"/>
  <c r="K76" i="1"/>
  <c r="I76" i="1"/>
  <c r="L75" i="1"/>
  <c r="K75" i="1"/>
  <c r="I75" i="1"/>
  <c r="L74" i="1"/>
  <c r="K74" i="1"/>
  <c r="I74" i="1"/>
  <c r="L73" i="1"/>
  <c r="K73" i="1"/>
  <c r="I73" i="1"/>
  <c r="L72" i="1"/>
  <c r="K72" i="1"/>
  <c r="I72" i="1"/>
  <c r="L71" i="1"/>
  <c r="K71" i="1"/>
  <c r="I71" i="1"/>
  <c r="L70" i="1"/>
  <c r="K70" i="1"/>
  <c r="I70" i="1"/>
  <c r="L69" i="1"/>
  <c r="K69" i="1"/>
  <c r="I69" i="1"/>
  <c r="L68" i="1"/>
  <c r="K68" i="1"/>
  <c r="I68" i="1"/>
  <c r="L67" i="1"/>
  <c r="K67" i="1"/>
  <c r="I67" i="1"/>
  <c r="L66" i="1"/>
  <c r="K66" i="1"/>
  <c r="I66" i="1"/>
  <c r="L65" i="1"/>
  <c r="K65" i="1"/>
  <c r="I65" i="1"/>
  <c r="L64" i="1"/>
  <c r="K64" i="1"/>
  <c r="I64" i="1"/>
  <c r="L63" i="1"/>
  <c r="K63" i="1"/>
  <c r="I63" i="1"/>
  <c r="L62" i="1"/>
  <c r="K62" i="1"/>
  <c r="I62" i="1"/>
  <c r="L61" i="1"/>
  <c r="K61" i="1"/>
  <c r="I61" i="1"/>
  <c r="L60" i="1"/>
  <c r="K60" i="1"/>
  <c r="I60" i="1"/>
  <c r="L59" i="1"/>
  <c r="K59" i="1"/>
  <c r="I59" i="1"/>
  <c r="L58" i="1"/>
  <c r="K58" i="1"/>
  <c r="I58" i="1"/>
  <c r="L57" i="1"/>
  <c r="K57" i="1"/>
  <c r="I57" i="1"/>
  <c r="L56" i="1"/>
  <c r="K56" i="1"/>
  <c r="I56" i="1"/>
  <c r="L55" i="1"/>
  <c r="K55" i="1"/>
  <c r="I55" i="1"/>
  <c r="L54" i="1"/>
  <c r="K54" i="1"/>
  <c r="I54" i="1"/>
  <c r="L53" i="1"/>
  <c r="K53" i="1"/>
  <c r="I53" i="1"/>
  <c r="L52" i="1"/>
  <c r="K52" i="1"/>
  <c r="I52" i="1"/>
  <c r="L51" i="1"/>
  <c r="K51" i="1"/>
  <c r="I51" i="1"/>
  <c r="L50" i="1"/>
  <c r="K50" i="1"/>
  <c r="I50" i="1"/>
  <c r="L49" i="1"/>
  <c r="K49" i="1"/>
  <c r="I49" i="1"/>
  <c r="L48" i="1"/>
  <c r="K48" i="1"/>
  <c r="I48" i="1"/>
  <c r="L47" i="1"/>
  <c r="K47" i="1"/>
  <c r="I47" i="1"/>
  <c r="L46" i="1"/>
  <c r="K46" i="1"/>
  <c r="I46" i="1"/>
  <c r="L45" i="1"/>
  <c r="K45" i="1"/>
  <c r="I45" i="1"/>
  <c r="L44" i="1"/>
  <c r="K44" i="1"/>
  <c r="I44" i="1"/>
  <c r="L43" i="1"/>
  <c r="K43" i="1"/>
  <c r="I43" i="1"/>
  <c r="L42" i="1"/>
  <c r="K42" i="1"/>
  <c r="I42" i="1"/>
  <c r="L41" i="1"/>
  <c r="K41" i="1"/>
  <c r="I41" i="1"/>
  <c r="L40" i="1"/>
  <c r="K40" i="1"/>
  <c r="I40" i="1"/>
  <c r="L39" i="1"/>
  <c r="K39" i="1"/>
  <c r="I39" i="1"/>
  <c r="L38" i="1"/>
  <c r="K38" i="1"/>
  <c r="I38" i="1"/>
  <c r="L37" i="1"/>
  <c r="K37" i="1"/>
  <c r="I37" i="1"/>
  <c r="L36" i="1"/>
  <c r="K36" i="1"/>
  <c r="I36" i="1"/>
  <c r="L35" i="1"/>
  <c r="K35" i="1"/>
  <c r="I35" i="1"/>
  <c r="L34" i="1"/>
  <c r="K34" i="1"/>
  <c r="I34" i="1"/>
  <c r="L33" i="1"/>
  <c r="K33" i="1"/>
  <c r="I33" i="1"/>
  <c r="L32" i="1"/>
  <c r="K32" i="1"/>
  <c r="I32" i="1"/>
  <c r="L31" i="1"/>
  <c r="K31" i="1"/>
  <c r="I31" i="1"/>
  <c r="L30" i="1"/>
  <c r="K30" i="1"/>
  <c r="I30" i="1"/>
  <c r="L29" i="1"/>
  <c r="K29" i="1"/>
  <c r="I29" i="1"/>
  <c r="L28" i="1"/>
  <c r="K28" i="1"/>
  <c r="I28" i="1"/>
  <c r="L27" i="1"/>
  <c r="K27" i="1"/>
  <c r="I27" i="1"/>
  <c r="L26" i="1"/>
  <c r="K26" i="1"/>
  <c r="I26" i="1"/>
  <c r="E25" i="1"/>
  <c r="E6663" i="1"/>
  <c r="H6663" i="1" s="1"/>
  <c r="E6662" i="1"/>
  <c r="E6658" i="1"/>
  <c r="H6658" i="1" s="1"/>
  <c r="E6651" i="1"/>
  <c r="E6649" i="1"/>
  <c r="H6649" i="1" s="1"/>
  <c r="E6648" i="1"/>
  <c r="H6648" i="1" s="1"/>
  <c r="E6638" i="1"/>
  <c r="H6638" i="1" s="1"/>
  <c r="E6636" i="1"/>
  <c r="H6636" i="1" s="1"/>
  <c r="E6634" i="1"/>
  <c r="E6633" i="1"/>
  <c r="E6628" i="1"/>
  <c r="E6627" i="1"/>
  <c r="H6627" i="1" s="1"/>
  <c r="E6625" i="1"/>
  <c r="E6624" i="1"/>
  <c r="H6624" i="1" s="1"/>
  <c r="E6623" i="1"/>
  <c r="H6623" i="1" s="1"/>
  <c r="E6619" i="1"/>
  <c r="E6618" i="1"/>
  <c r="H6618" i="1" s="1"/>
  <c r="E6614" i="1"/>
  <c r="H6614" i="1" s="1"/>
  <c r="E6613" i="1"/>
  <c r="E6612" i="1"/>
  <c r="E6611" i="1"/>
  <c r="E6605" i="1"/>
  <c r="H6605" i="1" s="1"/>
  <c r="E6571" i="1"/>
  <c r="H6571" i="1" s="1"/>
  <c r="E6565" i="1"/>
  <c r="E6560" i="1"/>
  <c r="E6557" i="1"/>
  <c r="H6557" i="1" s="1"/>
  <c r="E6556" i="1"/>
  <c r="E6555" i="1"/>
  <c r="E6552" i="1"/>
  <c r="E6551" i="1"/>
  <c r="H6551" i="1" s="1"/>
  <c r="E6550" i="1"/>
  <c r="H6550" i="1" s="1"/>
  <c r="E6549" i="1"/>
  <c r="E6547" i="1"/>
  <c r="E6543" i="1"/>
  <c r="H6543" i="1" s="1"/>
  <c r="E6542" i="1"/>
  <c r="H6542" i="1" s="1"/>
  <c r="E6512" i="1"/>
  <c r="E6504" i="1"/>
  <c r="H6504" i="1" s="1"/>
  <c r="E6503" i="1"/>
  <c r="H6503" i="1" s="1"/>
  <c r="E6502" i="1"/>
  <c r="E6499" i="1"/>
  <c r="H6499" i="1" s="1"/>
  <c r="E6496" i="1"/>
  <c r="H6496" i="1" s="1"/>
  <c r="E6486" i="1"/>
  <c r="E6480" i="1"/>
  <c r="E6479" i="1"/>
  <c r="H6479" i="1" s="1"/>
  <c r="E6478" i="1"/>
  <c r="E6470" i="1"/>
  <c r="E6467" i="1"/>
  <c r="H6467" i="1" s="1"/>
  <c r="E6463" i="1"/>
  <c r="H6463" i="1" s="1"/>
  <c r="E6461" i="1"/>
  <c r="E6459" i="1"/>
  <c r="H6459" i="1" s="1"/>
  <c r="E6457" i="1"/>
  <c r="E6448" i="1"/>
  <c r="E6447" i="1"/>
  <c r="H6447" i="1" s="1"/>
  <c r="E6441" i="1"/>
  <c r="H6441" i="1" s="1"/>
  <c r="E6438" i="1"/>
  <c r="E6435" i="1"/>
  <c r="E6433" i="1"/>
  <c r="H6433" i="1" s="1"/>
  <c r="E6427" i="1"/>
  <c r="H6427" i="1" s="1"/>
  <c r="E6426" i="1"/>
  <c r="E6424" i="1"/>
  <c r="H6424" i="1" s="1"/>
  <c r="E6423" i="1"/>
  <c r="H6423" i="1" s="1"/>
  <c r="E6418" i="1"/>
  <c r="E6416" i="1"/>
  <c r="H6416" i="1" s="1"/>
  <c r="E6410" i="1"/>
  <c r="H6410" i="1" s="1"/>
  <c r="E6409" i="1"/>
  <c r="H6409" i="1" s="1"/>
  <c r="E6406" i="1"/>
  <c r="E6405" i="1"/>
  <c r="H6405" i="1" s="1"/>
  <c r="E6404" i="1"/>
  <c r="E6401" i="1"/>
  <c r="E6397" i="1"/>
  <c r="E6396" i="1"/>
  <c r="H6396" i="1" s="1"/>
  <c r="E6394" i="1"/>
  <c r="H6394" i="1" s="1"/>
  <c r="E6391" i="1"/>
  <c r="H6391" i="1" s="1"/>
  <c r="E6390" i="1"/>
  <c r="H6390" i="1" s="1"/>
  <c r="E6388" i="1"/>
  <c r="E6385" i="1"/>
  <c r="H6385" i="1" s="1"/>
  <c r="E6383" i="1"/>
  <c r="E6381" i="1"/>
  <c r="H6381" i="1" s="1"/>
  <c r="E6379" i="1"/>
  <c r="H6379" i="1" s="1"/>
  <c r="E6378" i="1"/>
  <c r="E6374" i="1"/>
  <c r="E6370" i="1"/>
  <c r="H6370" i="1" s="1"/>
  <c r="E6366" i="1"/>
  <c r="E6365" i="1"/>
  <c r="E6363" i="1"/>
  <c r="H6363" i="1" s="1"/>
  <c r="E6359" i="1"/>
  <c r="H6359" i="1" s="1"/>
  <c r="E6356" i="1"/>
  <c r="E6354" i="1"/>
  <c r="E6353" i="1"/>
  <c r="H6353" i="1" s="1"/>
  <c r="E6351" i="1"/>
  <c r="H6351" i="1" s="1"/>
  <c r="E6350" i="1"/>
  <c r="E6347" i="1"/>
  <c r="H6347" i="1" s="1"/>
  <c r="E6346" i="1"/>
  <c r="E6344" i="1"/>
  <c r="E6343" i="1"/>
  <c r="E6340" i="1"/>
  <c r="E6335" i="1"/>
  <c r="H6335" i="1" s="1"/>
  <c r="E6333" i="1"/>
  <c r="H6333" i="1" s="1"/>
  <c r="E6331" i="1"/>
  <c r="E6330" i="1"/>
  <c r="E6329" i="1"/>
  <c r="H6329" i="1" s="1"/>
  <c r="E6326" i="1"/>
  <c r="H6326" i="1" s="1"/>
  <c r="E6323" i="1"/>
  <c r="H6323" i="1" s="1"/>
  <c r="E6321" i="1"/>
  <c r="E6320" i="1"/>
  <c r="H6320" i="1" s="1"/>
  <c r="E6318" i="1"/>
  <c r="H6318" i="1" s="1"/>
  <c r="E6316" i="1"/>
  <c r="E6302" i="1"/>
  <c r="E6301" i="1"/>
  <c r="H6301" i="1" s="1"/>
  <c r="E6299" i="1"/>
  <c r="E6297" i="1"/>
  <c r="H6297" i="1" s="1"/>
  <c r="E6296" i="1"/>
  <c r="E6295" i="1"/>
  <c r="E6293" i="1"/>
  <c r="E6292" i="1"/>
  <c r="E6291" i="1"/>
  <c r="E6290" i="1"/>
  <c r="E6289" i="1"/>
  <c r="E6288" i="1"/>
  <c r="H6288" i="1" s="1"/>
  <c r="E6264" i="1"/>
  <c r="E6261" i="1"/>
  <c r="E6260" i="1"/>
  <c r="H6260" i="1" s="1"/>
  <c r="E6258" i="1"/>
  <c r="H6258" i="1" s="1"/>
  <c r="E6256" i="1"/>
  <c r="E6253" i="1"/>
  <c r="E6252" i="1"/>
  <c r="E6250" i="1"/>
  <c r="H6250" i="1" s="1"/>
  <c r="E6249" i="1"/>
  <c r="H6249" i="1" s="1"/>
  <c r="E6245" i="1"/>
  <c r="E6244" i="1"/>
  <c r="H6244" i="1" s="1"/>
  <c r="E6241" i="1"/>
  <c r="H6241" i="1" s="1"/>
  <c r="E6237" i="1"/>
  <c r="E6233" i="1"/>
  <c r="E6232" i="1"/>
  <c r="E6231" i="1"/>
  <c r="E6229" i="1"/>
  <c r="H6229" i="1" s="1"/>
  <c r="E6228" i="1"/>
  <c r="H6228" i="1" s="1"/>
  <c r="E6220" i="1"/>
  <c r="H6220" i="1" s="1"/>
  <c r="E6219" i="1"/>
  <c r="E6217" i="1"/>
  <c r="H6217" i="1" s="1"/>
  <c r="E6216" i="1"/>
  <c r="H6216" i="1" s="1"/>
  <c r="E6214" i="1"/>
  <c r="H6214" i="1" s="1"/>
  <c r="E6213" i="1"/>
  <c r="E6212" i="1"/>
  <c r="H6212" i="1" s="1"/>
  <c r="E6209" i="1"/>
  <c r="H6209" i="1" s="1"/>
  <c r="E6208" i="1"/>
  <c r="E6205" i="1"/>
  <c r="H6205" i="1" s="1"/>
  <c r="E6204" i="1"/>
  <c r="E6202" i="1"/>
  <c r="E6201" i="1"/>
  <c r="E6199" i="1"/>
  <c r="E6198" i="1"/>
  <c r="E6197" i="1"/>
  <c r="E6193" i="1"/>
  <c r="H6193" i="1" s="1"/>
  <c r="E6191" i="1"/>
  <c r="E6190" i="1"/>
  <c r="E6189" i="1"/>
  <c r="E6186" i="1"/>
  <c r="H6186" i="1" s="1"/>
  <c r="E6184" i="1"/>
  <c r="H6184" i="1" s="1"/>
  <c r="E6176" i="1"/>
  <c r="H6176" i="1" s="1"/>
  <c r="E6174" i="1"/>
  <c r="E6173" i="1"/>
  <c r="E6168" i="1"/>
  <c r="E6166" i="1"/>
  <c r="E6158" i="1"/>
  <c r="E6157" i="1"/>
  <c r="E6153" i="1"/>
  <c r="H6153" i="1" s="1"/>
  <c r="E6152" i="1"/>
  <c r="E6150" i="1"/>
  <c r="E6149" i="1"/>
  <c r="E6148" i="1"/>
  <c r="E6145" i="1"/>
  <c r="H6145" i="1" s="1"/>
  <c r="E6142" i="1"/>
  <c r="H6142" i="1" s="1"/>
  <c r="E6141" i="1"/>
  <c r="E6139" i="1"/>
  <c r="E6137" i="1"/>
  <c r="E6136" i="1"/>
  <c r="H6136" i="1" s="1"/>
  <c r="E6133" i="1"/>
  <c r="E6132" i="1"/>
  <c r="H6132" i="1" s="1"/>
  <c r="E6130" i="1"/>
  <c r="E6129" i="1"/>
  <c r="H6129" i="1" s="1"/>
  <c r="E6103" i="1"/>
  <c r="H6103" i="1" s="1"/>
  <c r="E6100" i="1"/>
  <c r="E6099" i="1"/>
  <c r="E6097" i="1"/>
  <c r="E6093" i="1"/>
  <c r="H6093" i="1" s="1"/>
  <c r="E6092" i="1"/>
  <c r="H6092" i="1" s="1"/>
  <c r="E6088" i="1"/>
  <c r="E6081" i="1"/>
  <c r="E6080" i="1"/>
  <c r="H6080" i="1" s="1"/>
  <c r="E6078" i="1"/>
  <c r="E6076" i="1"/>
  <c r="E6071" i="1"/>
  <c r="E6068" i="1"/>
  <c r="H6068" i="1" s="1"/>
  <c r="E6067" i="1"/>
  <c r="E6060" i="1"/>
  <c r="E6045" i="1"/>
  <c r="H6045" i="1" s="1"/>
  <c r="E6044" i="1"/>
  <c r="H6044" i="1" s="1"/>
  <c r="E6036" i="1"/>
  <c r="H6036" i="1" s="1"/>
  <c r="E6035" i="1"/>
  <c r="E6032" i="1"/>
  <c r="H6032" i="1" s="1"/>
  <c r="E6004" i="1"/>
  <c r="H6004" i="1" s="1"/>
  <c r="E6001" i="1"/>
  <c r="E6000" i="1"/>
  <c r="E5999" i="1"/>
  <c r="H5999" i="1" s="1"/>
  <c r="E5997" i="1"/>
  <c r="E5996" i="1"/>
  <c r="E5995" i="1"/>
  <c r="E5994" i="1"/>
  <c r="H5994" i="1" s="1"/>
  <c r="E5993" i="1"/>
  <c r="E5992" i="1"/>
  <c r="H5992" i="1" s="1"/>
  <c r="E5979" i="1"/>
  <c r="E5977" i="1"/>
  <c r="H5977" i="1" s="1"/>
  <c r="E5973" i="1"/>
  <c r="H5973" i="1" s="1"/>
  <c r="E5972" i="1"/>
  <c r="E5971" i="1"/>
  <c r="H5971" i="1" s="1"/>
  <c r="E5970" i="1"/>
  <c r="E5967" i="1"/>
  <c r="H5967" i="1" s="1"/>
  <c r="E5966" i="1"/>
  <c r="E5963" i="1"/>
  <c r="H5963" i="1" s="1"/>
  <c r="E5961" i="1"/>
  <c r="E5958" i="1"/>
  <c r="H5958" i="1" s="1"/>
  <c r="E5957" i="1"/>
  <c r="H5957" i="1" s="1"/>
  <c r="E5956" i="1"/>
  <c r="H5956" i="1" s="1"/>
  <c r="E5955" i="1"/>
  <c r="H5955" i="1" s="1"/>
  <c r="E5954" i="1"/>
  <c r="E5952" i="1"/>
  <c r="E5949" i="1"/>
  <c r="H5949" i="1" s="1"/>
  <c r="E5948" i="1"/>
  <c r="E5923" i="1"/>
  <c r="H5923" i="1" s="1"/>
  <c r="E5922" i="1"/>
  <c r="E5919" i="1"/>
  <c r="E5917" i="1"/>
  <c r="H5917" i="1" s="1"/>
  <c r="E5916" i="1"/>
  <c r="H5916" i="1" s="1"/>
  <c r="E5914" i="1"/>
  <c r="E5911" i="1"/>
  <c r="E5910" i="1"/>
  <c r="E5903" i="1"/>
  <c r="H5903" i="1" s="1"/>
  <c r="E5900" i="1"/>
  <c r="E5899" i="1"/>
  <c r="H5899" i="1" s="1"/>
  <c r="E5897" i="1"/>
  <c r="H5897" i="1" s="1"/>
  <c r="E5848" i="1"/>
  <c r="H5848" i="1" s="1"/>
  <c r="E5847" i="1"/>
  <c r="E5845" i="1"/>
  <c r="H5845" i="1" s="1"/>
  <c r="E5844" i="1"/>
  <c r="E5835" i="1"/>
  <c r="E5831" i="1"/>
  <c r="H5831" i="1"/>
  <c r="E5800" i="1"/>
  <c r="E5796" i="1"/>
  <c r="E5795" i="1"/>
  <c r="H5795" i="1" s="1"/>
  <c r="E5793" i="1"/>
  <c r="E5790" i="1"/>
  <c r="H5790" i="1" s="1"/>
  <c r="E5788" i="1"/>
  <c r="E5784" i="1"/>
  <c r="E5783" i="1"/>
  <c r="H5783" i="1" s="1"/>
  <c r="E5780" i="1"/>
  <c r="H5780" i="1" s="1"/>
  <c r="E5779" i="1"/>
  <c r="E5777" i="1"/>
  <c r="E5775" i="1"/>
  <c r="E5774" i="1"/>
  <c r="E5773" i="1"/>
  <c r="E5772" i="1"/>
  <c r="H5772" i="1" s="1"/>
  <c r="E5769" i="1"/>
  <c r="E5768" i="1"/>
  <c r="H5768" i="1" s="1"/>
  <c r="E5764" i="1"/>
  <c r="H5764" i="1" s="1"/>
  <c r="E5763" i="1"/>
  <c r="H5763" i="1" s="1"/>
  <c r="E5761" i="1"/>
  <c r="E5760" i="1"/>
  <c r="H5760" i="1" s="1"/>
  <c r="E5758" i="1"/>
  <c r="H5758" i="1" s="1"/>
  <c r="E5754" i="1"/>
  <c r="H5754" i="1" s="1"/>
  <c r="E5753" i="1"/>
  <c r="E5751" i="1"/>
  <c r="H5751" i="1" s="1"/>
  <c r="E5750" i="1"/>
  <c r="E5748" i="1"/>
  <c r="H5748" i="1" s="1"/>
  <c r="E5746" i="1"/>
  <c r="H5746" i="1" s="1"/>
  <c r="E5745" i="1"/>
  <c r="E5744" i="1"/>
  <c r="E5743" i="1"/>
  <c r="H5743" i="1" s="1"/>
  <c r="E5742" i="1"/>
  <c r="H5742" i="1" s="1"/>
  <c r="E5740" i="1"/>
  <c r="H5740" i="1" s="1"/>
  <c r="E5739" i="1"/>
  <c r="H5739" i="1" s="1"/>
  <c r="E5738" i="1"/>
  <c r="E5736" i="1"/>
  <c r="H5736" i="1" s="1"/>
  <c r="E5732" i="1"/>
  <c r="H5732" i="1" s="1"/>
  <c r="E5729" i="1"/>
  <c r="E5728" i="1"/>
  <c r="E5726" i="1"/>
  <c r="H5726" i="1" s="1"/>
  <c r="E5725" i="1"/>
  <c r="H5725" i="1" s="1"/>
  <c r="E5722" i="1"/>
  <c r="E5719" i="1"/>
  <c r="E5718" i="1"/>
  <c r="E5717" i="1"/>
  <c r="H5717" i="1" s="1"/>
  <c r="E5714" i="1"/>
  <c r="H5714" i="1" s="1"/>
  <c r="E5711" i="1"/>
  <c r="E5683" i="1"/>
  <c r="H5683" i="1"/>
  <c r="E5654" i="1"/>
  <c r="E5650" i="1"/>
  <c r="H5650" i="1"/>
  <c r="E5646" i="1"/>
  <c r="E5642" i="1"/>
  <c r="E5638" i="1"/>
  <c r="E5622" i="1"/>
  <c r="E5591" i="1"/>
  <c r="E5590" i="1"/>
  <c r="H5590" i="1" s="1"/>
  <c r="E5589" i="1"/>
  <c r="E5588" i="1"/>
  <c r="E5583" i="1"/>
  <c r="H5583" i="1" s="1"/>
  <c r="E5582" i="1"/>
  <c r="H5582" i="1" s="1"/>
  <c r="E5568" i="1"/>
  <c r="H5568" i="1" s="1"/>
  <c r="E5566" i="1"/>
  <c r="E5512" i="1"/>
  <c r="E5510" i="1"/>
  <c r="H5510" i="1" s="1"/>
  <c r="E5508" i="1"/>
  <c r="E5506" i="1"/>
  <c r="H5506" i="1" s="1"/>
  <c r="E5500" i="1"/>
  <c r="E5490" i="1"/>
  <c r="H5490" i="1" s="1"/>
  <c r="E5465" i="1"/>
  <c r="E5461" i="1"/>
  <c r="H5461" i="1"/>
  <c r="E5457" i="1"/>
  <c r="H5457" i="1"/>
  <c r="E5444" i="1"/>
  <c r="H5444" i="1" s="1"/>
  <c r="E5442" i="1"/>
  <c r="H5442" i="1" s="1"/>
  <c r="E5439" i="1"/>
  <c r="H5439" i="1" s="1"/>
  <c r="E5437" i="1"/>
  <c r="H5437" i="1" s="1"/>
  <c r="E5432" i="1"/>
  <c r="E5430" i="1"/>
  <c r="E5426" i="1"/>
  <c r="E5425" i="1"/>
  <c r="E5422" i="1"/>
  <c r="H5422" i="1" s="1"/>
  <c r="E5421" i="1"/>
  <c r="E5374" i="1"/>
  <c r="E5371" i="1"/>
  <c r="H5371" i="1" s="1"/>
  <c r="E5370" i="1"/>
  <c r="E5369" i="1"/>
  <c r="H5369" i="1" s="1"/>
  <c r="E5365" i="1"/>
  <c r="H5365" i="1" s="1"/>
  <c r="E5363" i="1"/>
  <c r="E5362" i="1"/>
  <c r="E5315" i="1"/>
  <c r="E5305" i="1"/>
  <c r="H5305" i="1" s="1"/>
  <c r="E5304" i="1"/>
  <c r="E5257" i="1"/>
  <c r="H5257" i="1"/>
  <c r="E5252" i="1"/>
  <c r="E5249" i="1"/>
  <c r="E5247" i="1"/>
  <c r="H5247" i="1" s="1"/>
  <c r="E5244" i="1"/>
  <c r="E5221" i="1"/>
  <c r="H5221" i="1"/>
  <c r="E5208" i="1"/>
  <c r="H5208" i="1"/>
  <c r="E5204" i="1"/>
  <c r="H5204" i="1"/>
  <c r="E5201" i="1"/>
  <c r="H5201" i="1"/>
  <c r="E5200" i="1"/>
  <c r="E5196" i="1"/>
  <c r="H5196" i="1"/>
  <c r="E5192" i="1"/>
  <c r="H5192" i="1" s="1"/>
  <c r="E5184" i="1"/>
  <c r="H5184" i="1" s="1"/>
  <c r="E5183" i="1"/>
  <c r="E5181" i="1"/>
  <c r="E5180" i="1"/>
  <c r="H5180" i="1" s="1"/>
  <c r="E5179" i="1"/>
  <c r="E5176" i="1"/>
  <c r="H5176" i="1" s="1"/>
  <c r="E5175" i="1"/>
  <c r="E5173" i="1"/>
  <c r="H5173" i="1" s="1"/>
  <c r="E5172" i="1"/>
  <c r="E5166" i="1"/>
  <c r="E5165" i="1"/>
  <c r="E5164" i="1"/>
  <c r="H5164" i="1" s="1"/>
  <c r="E5163" i="1"/>
  <c r="H5163" i="1" s="1"/>
  <c r="E5162" i="1"/>
  <c r="H5162" i="1" s="1"/>
  <c r="E5161" i="1"/>
  <c r="E5159" i="1"/>
  <c r="E5153" i="1"/>
  <c r="E5150" i="1"/>
  <c r="E5137" i="1"/>
  <c r="E5133" i="1"/>
  <c r="E5119" i="1"/>
  <c r="E5117" i="1"/>
  <c r="E5112" i="1"/>
  <c r="H5112" i="1" s="1"/>
  <c r="E5108" i="1"/>
  <c r="E5107" i="1"/>
  <c r="E5100" i="1"/>
  <c r="E5097" i="1"/>
  <c r="E5092" i="1"/>
  <c r="E5086" i="1"/>
  <c r="H5086" i="1" s="1"/>
  <c r="E5084" i="1"/>
  <c r="E5043" i="1"/>
  <c r="H5043" i="1"/>
  <c r="E5028" i="1"/>
  <c r="H5028" i="1" s="1"/>
  <c r="E4978" i="1"/>
  <c r="E4975" i="1"/>
  <c r="E4972" i="1"/>
  <c r="E4970" i="1"/>
  <c r="E4965" i="1"/>
  <c r="H4965" i="1" s="1"/>
  <c r="E4963" i="1"/>
  <c r="H4963" i="1" s="1"/>
  <c r="E4962" i="1"/>
  <c r="H4962" i="1" s="1"/>
  <c r="E4958" i="1"/>
  <c r="E4950" i="1"/>
  <c r="H4950" i="1" s="1"/>
  <c r="E4946" i="1"/>
  <c r="E4945" i="1"/>
  <c r="H4945" i="1" s="1"/>
  <c r="E4942" i="1"/>
  <c r="E4940" i="1"/>
  <c r="H4940" i="1" s="1"/>
  <c r="E4851" i="1"/>
  <c r="E4843" i="1"/>
  <c r="E4832" i="1"/>
  <c r="H4832" i="1"/>
  <c r="E4825" i="1"/>
  <c r="H4825" i="1"/>
  <c r="E4821" i="1"/>
  <c r="H4821" i="1"/>
  <c r="E4817" i="1"/>
  <c r="H4817" i="1"/>
  <c r="E4813" i="1"/>
  <c r="H4813" i="1"/>
  <c r="E4809" i="1"/>
  <c r="H4809" i="1"/>
  <c r="E4805" i="1"/>
  <c r="H4805" i="1"/>
  <c r="E4792" i="1"/>
  <c r="E4789" i="1"/>
  <c r="E4788" i="1"/>
  <c r="H4788" i="1" s="1"/>
  <c r="E4782" i="1"/>
  <c r="E4780" i="1"/>
  <c r="E4778" i="1"/>
  <c r="H4778" i="1" s="1"/>
  <c r="E4776" i="1"/>
  <c r="E4774" i="1"/>
  <c r="H4774" i="1" s="1"/>
  <c r="E4773" i="1"/>
  <c r="E4770" i="1"/>
  <c r="E4766" i="1"/>
  <c r="H4766" i="1" s="1"/>
  <c r="E4763" i="1"/>
  <c r="E4762" i="1"/>
  <c r="H4762" i="1" s="1"/>
  <c r="E4760" i="1"/>
  <c r="E4759" i="1"/>
  <c r="E4755" i="1"/>
  <c r="E4752" i="1"/>
  <c r="E4751" i="1"/>
  <c r="H4751" i="1" s="1"/>
  <c r="E4744" i="1"/>
  <c r="E4742" i="1"/>
  <c r="E4741" i="1"/>
  <c r="E4740" i="1"/>
  <c r="E4737" i="1"/>
  <c r="E4720" i="1"/>
  <c r="E4718" i="1"/>
  <c r="E4717" i="1"/>
  <c r="H4717" i="1" s="1"/>
  <c r="E4715" i="1"/>
  <c r="E4713" i="1"/>
  <c r="E4712" i="1"/>
  <c r="E4711" i="1"/>
  <c r="E4708" i="1"/>
  <c r="E4705" i="1"/>
  <c r="E4701" i="1"/>
  <c r="E4696" i="1"/>
  <c r="E4498" i="1"/>
  <c r="E4495" i="1"/>
  <c r="E4494" i="1"/>
  <c r="E4492" i="1"/>
  <c r="E4490" i="1"/>
  <c r="E4489" i="1"/>
  <c r="E4488" i="1"/>
  <c r="E4479" i="1"/>
  <c r="H4479" i="1" s="1"/>
  <c r="E4478" i="1"/>
  <c r="H4478" i="1" s="1"/>
  <c r="E4472" i="1"/>
  <c r="E4456" i="1"/>
  <c r="H4456" i="1"/>
  <c r="E4440" i="1"/>
  <c r="H4440" i="1"/>
  <c r="E4439" i="1"/>
  <c r="H4439" i="1"/>
  <c r="E4423" i="1"/>
  <c r="H4423" i="1" s="1"/>
  <c r="E4417" i="1"/>
  <c r="H4417" i="1" s="1"/>
  <c r="E4415" i="1"/>
  <c r="E4412" i="1"/>
  <c r="E4368" i="1"/>
  <c r="E4363" i="1"/>
  <c r="E4293" i="1"/>
  <c r="E4290" i="1"/>
  <c r="H4290" i="1" s="1"/>
  <c r="E4241" i="1"/>
  <c r="E4237" i="1"/>
  <c r="E4235" i="1"/>
  <c r="E4232" i="1"/>
  <c r="E4229" i="1"/>
  <c r="E4188" i="1"/>
  <c r="H4188" i="1"/>
  <c r="E4184" i="1"/>
  <c r="E4179" i="1"/>
  <c r="E4175" i="1"/>
  <c r="E4171" i="1"/>
  <c r="E4164" i="1"/>
  <c r="E4160" i="1"/>
  <c r="E4159" i="1"/>
  <c r="H4159" i="1" s="1"/>
  <c r="E4150" i="1"/>
  <c r="E4149" i="1"/>
  <c r="E4146" i="1"/>
  <c r="H4146" i="1" s="1"/>
  <c r="E4145" i="1"/>
  <c r="E4142" i="1"/>
  <c r="H4142" i="1" s="1"/>
  <c r="E4132" i="1"/>
  <c r="E4126" i="1"/>
  <c r="H4126" i="1" s="1"/>
  <c r="E4125" i="1"/>
  <c r="E4124" i="1"/>
  <c r="E4123" i="1"/>
  <c r="E4121" i="1"/>
  <c r="E4084" i="1"/>
  <c r="H4084" i="1"/>
  <c r="E4075" i="1"/>
  <c r="H4075" i="1" s="1"/>
  <c r="E4074" i="1"/>
  <c r="E4072" i="1"/>
  <c r="E4070" i="1"/>
  <c r="H4070" i="1" s="1"/>
  <c r="E4068" i="1"/>
  <c r="H4068" i="1" s="1"/>
  <c r="E4066" i="1"/>
  <c r="H4066" i="1" s="1"/>
  <c r="E4063" i="1"/>
  <c r="E4062" i="1"/>
  <c r="E4060" i="1"/>
  <c r="E4058" i="1"/>
  <c r="H4058" i="1" s="1"/>
  <c r="E4057" i="1"/>
  <c r="H4057" i="1" s="1"/>
  <c r="E4054" i="1"/>
  <c r="H4054" i="1" s="1"/>
  <c r="E4051" i="1"/>
  <c r="E4050" i="1"/>
  <c r="H4050" i="1" s="1"/>
  <c r="E4049" i="1"/>
  <c r="E4048" i="1"/>
  <c r="E4046" i="1"/>
  <c r="E4045" i="1"/>
  <c r="H4045" i="1" s="1"/>
  <c r="E4044" i="1"/>
  <c r="E4040" i="1"/>
  <c r="E4036" i="1"/>
  <c r="H4036" i="1" s="1"/>
  <c r="E4032" i="1"/>
  <c r="H4032" i="1" s="1"/>
  <c r="E4028" i="1"/>
  <c r="E4023" i="1"/>
  <c r="H4023" i="1" s="1"/>
  <c r="E4016" i="1"/>
  <c r="H4016" i="1" s="1"/>
  <c r="E4015" i="1"/>
  <c r="E4014" i="1"/>
  <c r="E4013" i="1"/>
  <c r="E4009" i="1"/>
  <c r="E4005" i="1"/>
  <c r="E4003" i="1"/>
  <c r="H4003" i="1" s="1"/>
  <c r="E4001" i="1"/>
  <c r="H4001" i="1" s="1"/>
  <c r="E3996" i="1"/>
  <c r="H3996" i="1" s="1"/>
  <c r="E3993" i="1"/>
  <c r="E3992" i="1"/>
  <c r="H3992" i="1" s="1"/>
  <c r="E3984" i="1"/>
  <c r="E3983" i="1"/>
  <c r="H3983" i="1" s="1"/>
  <c r="E3978" i="1"/>
  <c r="H3978" i="1" s="1"/>
  <c r="E3973" i="1"/>
  <c r="H3973" i="1" s="1"/>
  <c r="E3970" i="1"/>
  <c r="E3968" i="1"/>
  <c r="H3968" i="1" s="1"/>
  <c r="E3966" i="1"/>
  <c r="H3966" i="1" s="1"/>
  <c r="E3965" i="1"/>
  <c r="E3960" i="1"/>
  <c r="E3959" i="1"/>
  <c r="H3959" i="1" s="1"/>
  <c r="E3956" i="1"/>
  <c r="H3956" i="1" s="1"/>
  <c r="E3944" i="1"/>
  <c r="E3943" i="1"/>
  <c r="H3943" i="1" s="1"/>
  <c r="E3940" i="1"/>
  <c r="E3938" i="1"/>
  <c r="E3937" i="1"/>
  <c r="E3936" i="1"/>
  <c r="E3934" i="1"/>
  <c r="E3890" i="1"/>
  <c r="H3890" i="1" s="1"/>
  <c r="E3889" i="1"/>
  <c r="H3889" i="1" s="1"/>
  <c r="E3886" i="1"/>
  <c r="E3884" i="1"/>
  <c r="H3884" i="1" s="1"/>
  <c r="E3874" i="1"/>
  <c r="H3874" i="1" s="1"/>
  <c r="E3868" i="1"/>
  <c r="H3868" i="1" s="1"/>
  <c r="E3866" i="1"/>
  <c r="E3864" i="1"/>
  <c r="E3857" i="1"/>
  <c r="H3857" i="1" s="1"/>
  <c r="E3856" i="1"/>
  <c r="E3855" i="1"/>
  <c r="E3854" i="1"/>
  <c r="E3852" i="1"/>
  <c r="E3846" i="1"/>
  <c r="H3846" i="1" s="1"/>
  <c r="E3845" i="1"/>
  <c r="E3833" i="1"/>
  <c r="E3832" i="1"/>
  <c r="H3832" i="1" s="1"/>
  <c r="E3831" i="1"/>
  <c r="E3829" i="1"/>
  <c r="E3826" i="1"/>
  <c r="E3825" i="1"/>
  <c r="E3822" i="1"/>
  <c r="E3815" i="1"/>
  <c r="H3815" i="1" s="1"/>
  <c r="E3814" i="1"/>
  <c r="E3769" i="1"/>
  <c r="E3765" i="1"/>
  <c r="H3765" i="1" s="1"/>
  <c r="E3763" i="1"/>
  <c r="E3759" i="1"/>
  <c r="E3757" i="1"/>
  <c r="E3755" i="1"/>
  <c r="H3755" i="1" s="1"/>
  <c r="E3754" i="1"/>
  <c r="H3754" i="1" s="1"/>
  <c r="E3752" i="1"/>
  <c r="H3752" i="1" s="1"/>
  <c r="E3750" i="1"/>
  <c r="H3750" i="1" s="1"/>
  <c r="E3748" i="1"/>
  <c r="H3748" i="1" s="1"/>
  <c r="E3746" i="1"/>
  <c r="E3739" i="1"/>
  <c r="E3738" i="1"/>
  <c r="E3733" i="1"/>
  <c r="H3733" i="1" s="1"/>
  <c r="E3731" i="1"/>
  <c r="E3730" i="1"/>
  <c r="H3730" i="1" s="1"/>
  <c r="E3729" i="1"/>
  <c r="E3727" i="1"/>
  <c r="H3727" i="1" s="1"/>
  <c r="E3726" i="1"/>
  <c r="E3722" i="1"/>
  <c r="E3720" i="1"/>
  <c r="E3712" i="1"/>
  <c r="H3712" i="1" s="1"/>
  <c r="E3710" i="1"/>
  <c r="E3708" i="1"/>
  <c r="H3708" i="1" s="1"/>
  <c r="E3707" i="1"/>
  <c r="E3705" i="1"/>
  <c r="H3705" i="1" s="1"/>
  <c r="E3700" i="1"/>
  <c r="E3698" i="1"/>
  <c r="H3698" i="1" s="1"/>
  <c r="E3696" i="1"/>
  <c r="H3696" i="1" s="1"/>
  <c r="E3692" i="1"/>
  <c r="H3692" i="1" s="1"/>
  <c r="E3691" i="1"/>
  <c r="E3690" i="1"/>
  <c r="E3688" i="1"/>
  <c r="E3686" i="1"/>
  <c r="E3677" i="1"/>
  <c r="E3676" i="1"/>
  <c r="H3676" i="1" s="1"/>
  <c r="E3674" i="1"/>
  <c r="H3674" i="1" s="1"/>
  <c r="E3666" i="1"/>
  <c r="H3666" i="1" s="1"/>
  <c r="E3665" i="1"/>
  <c r="H3665" i="1" s="1"/>
  <c r="E3663" i="1"/>
  <c r="E3662" i="1"/>
  <c r="E3655" i="1"/>
  <c r="E3649" i="1"/>
  <c r="E3646" i="1"/>
  <c r="H3646" i="1" s="1"/>
  <c r="E3643" i="1"/>
  <c r="E3642" i="1"/>
  <c r="H3642" i="1" s="1"/>
  <c r="E3641" i="1"/>
  <c r="H3641" i="1" s="1"/>
  <c r="E3637" i="1"/>
  <c r="E3635" i="1"/>
  <c r="E3632" i="1"/>
  <c r="E3631" i="1"/>
  <c r="H3631" i="1" s="1"/>
  <c r="E3582" i="1"/>
  <c r="E3581" i="1"/>
  <c r="H3581" i="1" s="1"/>
  <c r="E3580" i="1"/>
  <c r="E3198" i="1"/>
  <c r="E3197" i="1"/>
  <c r="H3197" i="1" s="1"/>
  <c r="E3175" i="1"/>
  <c r="E3170" i="1"/>
  <c r="E3167" i="1"/>
  <c r="H3167" i="1" s="1"/>
  <c r="E3154" i="1"/>
  <c r="H3154" i="1" s="1"/>
  <c r="E3153" i="1"/>
  <c r="H3153" i="1" s="1"/>
  <c r="E3149" i="1"/>
  <c r="E3148" i="1"/>
  <c r="H3148" i="1" s="1"/>
  <c r="E3145" i="1"/>
  <c r="H3145" i="1" s="1"/>
  <c r="E3142" i="1"/>
  <c r="E3141" i="1"/>
  <c r="E3139" i="1"/>
  <c r="H3139" i="1" s="1"/>
  <c r="E3132" i="1"/>
  <c r="E3129" i="1"/>
  <c r="E3125" i="1"/>
  <c r="E3121" i="1"/>
  <c r="H3121" i="1" s="1"/>
  <c r="E3088" i="1"/>
  <c r="E3087" i="1"/>
  <c r="E3086" i="1"/>
  <c r="E3081" i="1"/>
  <c r="E3080" i="1"/>
  <c r="H3080" i="1" s="1"/>
  <c r="E3079" i="1"/>
  <c r="H3079" i="1" s="1"/>
  <c r="E3078" i="1"/>
  <c r="E3076" i="1"/>
  <c r="H3076" i="1" s="1"/>
  <c r="E3072" i="1"/>
  <c r="H3072" i="1" s="1"/>
  <c r="E3071" i="1"/>
  <c r="H3071" i="1" s="1"/>
  <c r="E3066" i="1"/>
  <c r="E3060" i="1"/>
  <c r="E3054" i="1"/>
  <c r="H3054" i="1" s="1"/>
  <c r="E3052" i="1"/>
  <c r="E3050" i="1"/>
  <c r="H3050" i="1" s="1"/>
  <c r="E3026" i="1"/>
  <c r="E3022" i="1"/>
  <c r="E3018" i="1"/>
  <c r="H3018" i="1" s="1"/>
  <c r="E3017" i="1"/>
  <c r="H3017" i="1" s="1"/>
  <c r="E3012" i="1"/>
  <c r="H3012" i="1" s="1"/>
  <c r="E3010" i="1"/>
  <c r="E3007" i="1"/>
  <c r="E3006" i="1"/>
  <c r="E3001" i="1"/>
  <c r="E2999" i="1"/>
  <c r="H2999" i="1" s="1"/>
  <c r="E2998" i="1"/>
  <c r="H2998" i="1" s="1"/>
  <c r="E2996" i="1"/>
  <c r="E2985" i="1"/>
  <c r="H2985" i="1" s="1"/>
  <c r="E2984" i="1"/>
  <c r="H2984" i="1" s="1"/>
  <c r="E2972" i="1"/>
  <c r="H2972" i="1" s="1"/>
  <c r="E2971" i="1"/>
  <c r="E2970" i="1"/>
  <c r="E2969" i="1"/>
  <c r="E2968" i="1"/>
  <c r="H2968" i="1" s="1"/>
  <c r="E2963" i="1"/>
  <c r="E2959" i="1"/>
  <c r="E2957" i="1"/>
  <c r="E2955" i="1"/>
  <c r="E2953" i="1"/>
  <c r="E2952" i="1"/>
  <c r="E2951" i="1"/>
  <c r="H2951" i="1" s="1"/>
  <c r="E2950" i="1"/>
  <c r="H2950" i="1" s="1"/>
  <c r="E2946" i="1"/>
  <c r="H2946" i="1"/>
  <c r="E2930" i="1"/>
  <c r="H2930" i="1"/>
  <c r="E2926" i="1"/>
  <c r="H2926" i="1"/>
  <c r="E2914" i="1"/>
  <c r="E2906" i="1"/>
  <c r="E2903" i="1"/>
  <c r="E2902" i="1"/>
  <c r="E2896" i="1"/>
  <c r="E2893" i="1"/>
  <c r="H2893" i="1" s="1"/>
  <c r="E2888" i="1"/>
  <c r="E2886" i="1"/>
  <c r="E2884" i="1"/>
  <c r="E2883" i="1"/>
  <c r="H2883" i="1" s="1"/>
  <c r="E2882" i="1"/>
  <c r="E2881" i="1"/>
  <c r="E2878" i="1"/>
  <c r="E2872" i="1"/>
  <c r="E2870" i="1"/>
  <c r="E2869" i="1"/>
  <c r="E2868" i="1"/>
  <c r="H2868" i="1" s="1"/>
  <c r="E2864" i="1"/>
  <c r="H2864" i="1" s="1"/>
  <c r="E2861" i="1"/>
  <c r="E2860" i="1"/>
  <c r="H2860" i="1" s="1"/>
  <c r="E2859" i="1"/>
  <c r="E2858" i="1"/>
  <c r="E2856" i="1"/>
  <c r="E2855" i="1"/>
  <c r="E2854" i="1"/>
  <c r="E2849" i="1"/>
  <c r="H2849" i="1" s="1"/>
  <c r="E2846" i="1"/>
  <c r="E2844" i="1"/>
  <c r="E2841" i="1"/>
  <c r="E2840" i="1"/>
  <c r="E2837" i="1"/>
  <c r="H2837" i="1" s="1"/>
  <c r="E2836" i="1"/>
  <c r="E2833" i="1"/>
  <c r="H2833" i="1" s="1"/>
  <c r="E2829" i="1"/>
  <c r="H2829" i="1" s="1"/>
  <c r="E2825" i="1"/>
  <c r="E2824" i="1"/>
  <c r="H2824" i="1" s="1"/>
  <c r="E2822" i="1"/>
  <c r="H2822" i="1" s="1"/>
  <c r="E2821" i="1"/>
  <c r="H2821" i="1" s="1"/>
  <c r="E2818" i="1"/>
  <c r="E2807" i="1"/>
  <c r="E2804" i="1"/>
  <c r="H2804" i="1" s="1"/>
  <c r="E2800" i="1"/>
  <c r="E2797" i="1"/>
  <c r="E2796" i="1"/>
  <c r="E2794" i="1"/>
  <c r="E2793" i="1"/>
  <c r="H2793" i="1" s="1"/>
  <c r="E2792" i="1"/>
  <c r="E2791" i="1"/>
  <c r="E2789" i="1"/>
  <c r="H2789" i="1" s="1"/>
  <c r="E2784" i="1"/>
  <c r="E2783" i="1"/>
  <c r="E2782" i="1"/>
  <c r="E2780" i="1"/>
  <c r="H2780" i="1" s="1"/>
  <c r="E2777" i="1"/>
  <c r="E2771" i="1"/>
  <c r="E2754" i="1"/>
  <c r="H2754" i="1"/>
  <c r="E2746" i="1"/>
  <c r="H2746" i="1"/>
  <c r="E2738" i="1"/>
  <c r="H2738" i="1"/>
  <c r="E2734" i="1"/>
  <c r="H2734" i="1"/>
  <c r="E2730" i="1"/>
  <c r="H2730" i="1"/>
  <c r="E2724" i="1"/>
  <c r="H2724" i="1"/>
  <c r="E2722" i="1"/>
  <c r="H2722" i="1"/>
  <c r="E2718" i="1"/>
  <c r="E2716" i="1"/>
  <c r="H2716" i="1" s="1"/>
  <c r="E2713" i="1"/>
  <c r="H2713" i="1" s="1"/>
  <c r="E2712" i="1"/>
  <c r="E2710" i="1"/>
  <c r="H2710" i="1" s="1"/>
  <c r="E2709" i="1"/>
  <c r="E2707" i="1"/>
  <c r="E2706" i="1"/>
  <c r="E2701" i="1"/>
  <c r="H2701" i="1" s="1"/>
  <c r="E2700" i="1"/>
  <c r="E2699" i="1"/>
  <c r="E2697" i="1"/>
  <c r="E2694" i="1"/>
  <c r="E2693" i="1"/>
  <c r="H2693" i="1" s="1"/>
  <c r="E2692" i="1"/>
  <c r="H2692" i="1" s="1"/>
  <c r="E2690" i="1"/>
  <c r="E2689" i="1"/>
  <c r="H2689" i="1" s="1"/>
  <c r="E2688" i="1"/>
  <c r="E2674" i="1"/>
  <c r="H2674" i="1"/>
  <c r="E2670" i="1"/>
  <c r="H2670" i="1"/>
  <c r="E2650" i="1"/>
  <c r="H2650" i="1"/>
  <c r="E2646" i="1"/>
  <c r="H2646" i="1"/>
  <c r="E2642" i="1"/>
  <c r="H2642" i="1"/>
  <c r="E2638" i="1"/>
  <c r="H2638" i="1"/>
  <c r="E2633" i="1"/>
  <c r="H2633" i="1" s="1"/>
  <c r="E2626" i="1"/>
  <c r="E2622" i="1"/>
  <c r="H2622" i="1"/>
  <c r="E2618" i="1"/>
  <c r="H2618" i="1"/>
  <c r="E2617" i="1"/>
  <c r="H2617" i="1"/>
  <c r="E2614" i="1"/>
  <c r="H2614" i="1"/>
  <c r="E2610" i="1"/>
  <c r="H2610" i="1"/>
  <c r="E2606" i="1"/>
  <c r="H2606" i="1"/>
  <c r="E2602" i="1"/>
  <c r="H2602" i="1"/>
  <c r="E2598" i="1"/>
  <c r="H2598" i="1"/>
  <c r="E2594" i="1"/>
  <c r="H2594" i="1"/>
  <c r="E2590" i="1"/>
  <c r="H2590" i="1"/>
  <c r="E2589" i="1"/>
  <c r="H2589" i="1"/>
  <c r="E2585" i="1"/>
  <c r="E2584" i="1"/>
  <c r="H2584" i="1" s="1"/>
  <c r="E2583" i="1"/>
  <c r="H2583" i="1" s="1"/>
  <c r="E2582" i="1"/>
  <c r="H2582" i="1" s="1"/>
  <c r="E2579" i="1"/>
  <c r="E2578" i="1"/>
  <c r="H2578" i="1" s="1"/>
  <c r="E2576" i="1"/>
  <c r="H2576" i="1" s="1"/>
  <c r="E2575" i="1"/>
  <c r="E2571" i="1"/>
  <c r="E2570" i="1"/>
  <c r="H2570" i="1" s="1"/>
  <c r="E2566" i="1"/>
  <c r="E2562" i="1"/>
  <c r="H2562" i="1" s="1"/>
  <c r="E2556" i="1"/>
  <c r="H2556" i="1" s="1"/>
  <c r="E2542" i="1"/>
  <c r="H2542" i="1"/>
  <c r="E2541" i="1"/>
  <c r="H2541" i="1"/>
  <c r="E2538" i="1"/>
  <c r="E2536" i="1"/>
  <c r="H2536" i="1"/>
  <c r="E2534" i="1"/>
  <c r="H2534" i="1"/>
  <c r="E2526" i="1"/>
  <c r="H2526" i="1"/>
  <c r="E2525" i="1"/>
  <c r="H2525" i="1"/>
  <c r="E2522" i="1"/>
  <c r="H2522" i="1"/>
  <c r="E2521" i="1"/>
  <c r="H2521" i="1"/>
  <c r="E2510" i="1"/>
  <c r="E2507" i="1"/>
  <c r="E2504" i="1"/>
  <c r="E2503" i="1"/>
  <c r="E2499" i="1"/>
  <c r="H2499" i="1" s="1"/>
  <c r="E2497" i="1"/>
  <c r="E2495" i="1"/>
  <c r="H2495" i="1" s="1"/>
  <c r="E2493" i="1"/>
  <c r="H2493" i="1" s="1"/>
  <c r="E2492" i="1"/>
  <c r="E2490" i="1"/>
  <c r="E2489" i="1"/>
  <c r="E2486" i="1"/>
  <c r="E2485" i="1"/>
  <c r="E2452" i="1"/>
  <c r="H2452" i="1"/>
  <c r="E2448" i="1"/>
  <c r="H2448" i="1" s="1"/>
  <c r="E2446" i="1"/>
  <c r="E2445" i="1"/>
  <c r="E2444" i="1"/>
  <c r="E2443" i="1"/>
  <c r="H2443" i="1" s="1"/>
  <c r="E2440" i="1"/>
  <c r="E2439" i="1"/>
  <c r="E2437" i="1"/>
  <c r="E2426" i="1"/>
  <c r="E2425" i="1"/>
  <c r="E2424" i="1"/>
  <c r="E2409" i="1"/>
  <c r="E2407" i="1"/>
  <c r="E2400" i="1"/>
  <c r="H2400" i="1" s="1"/>
  <c r="E2398" i="1"/>
  <c r="E2392" i="1"/>
  <c r="E2388" i="1"/>
  <c r="E2387" i="1"/>
  <c r="H2387" i="1" s="1"/>
  <c r="E2385" i="1"/>
  <c r="E2384" i="1"/>
  <c r="E2371" i="1"/>
  <c r="H2371" i="1" s="1"/>
  <c r="E2370" i="1"/>
  <c r="E2365" i="1"/>
  <c r="E2363" i="1"/>
  <c r="E2349" i="1"/>
  <c r="E2343" i="1"/>
  <c r="H2343" i="1" s="1"/>
  <c r="E2342" i="1"/>
  <c r="E2341" i="1"/>
  <c r="H2341" i="1" s="1"/>
  <c r="E2336" i="1"/>
  <c r="E2330" i="1"/>
  <c r="H2330" i="1" s="1"/>
  <c r="E2328" i="1"/>
  <c r="H2328" i="1" s="1"/>
  <c r="E2327" i="1"/>
  <c r="E2325" i="1"/>
  <c r="E2324" i="1"/>
  <c r="E2320" i="1"/>
  <c r="E2319" i="1"/>
  <c r="E2311" i="1"/>
  <c r="E2305" i="1"/>
  <c r="H2305" i="1" s="1"/>
  <c r="E2304" i="1"/>
  <c r="E2294" i="1"/>
  <c r="H2294" i="1" s="1"/>
  <c r="E2292" i="1"/>
  <c r="H2292" i="1" s="1"/>
  <c r="E2291" i="1"/>
  <c r="E2289" i="1"/>
  <c r="H2289" i="1" s="1"/>
  <c r="E2288" i="1"/>
  <c r="E2286" i="1"/>
  <c r="H2286" i="1" s="1"/>
  <c r="E2281" i="1"/>
  <c r="E2279" i="1"/>
  <c r="H2279" i="1" s="1"/>
  <c r="E2277" i="1"/>
  <c r="E2275" i="1"/>
  <c r="H2275" i="1" s="1"/>
  <c r="E2269" i="1"/>
  <c r="E2265" i="1"/>
  <c r="H2265" i="1" s="1"/>
  <c r="E2261" i="1"/>
  <c r="H2261" i="1" s="1"/>
  <c r="E2260" i="1"/>
  <c r="H2260" i="1" s="1"/>
  <c r="E2257" i="1"/>
  <c r="E2254" i="1"/>
  <c r="E2253" i="1"/>
  <c r="H2253" i="1" s="1"/>
  <c r="E2250" i="1"/>
  <c r="H2250" i="1" s="1"/>
  <c r="E2249" i="1"/>
  <c r="E2239" i="1"/>
  <c r="E2237" i="1"/>
  <c r="H2237" i="1" s="1"/>
  <c r="E2233" i="1"/>
  <c r="E2232" i="1"/>
  <c r="E2226" i="1"/>
  <c r="E2221" i="1"/>
  <c r="E2217" i="1"/>
  <c r="E2216" i="1"/>
  <c r="H2216" i="1" s="1"/>
  <c r="E2207" i="1"/>
  <c r="H2207" i="1" s="1"/>
  <c r="E2205" i="1"/>
  <c r="E2204" i="1"/>
  <c r="H2204" i="1" s="1"/>
  <c r="E2201" i="1"/>
  <c r="E2198" i="1"/>
  <c r="H2198" i="1" s="1"/>
  <c r="E2195" i="1"/>
  <c r="E2190" i="1"/>
  <c r="E2171" i="1"/>
  <c r="H2171" i="1"/>
  <c r="E2167" i="1"/>
  <c r="H2167" i="1"/>
  <c r="E2165" i="1"/>
  <c r="H2165" i="1"/>
  <c r="E2155" i="1"/>
  <c r="H2155" i="1"/>
  <c r="E2151" i="1"/>
  <c r="H2151" i="1"/>
  <c r="E2147" i="1"/>
  <c r="H2147" i="1"/>
  <c r="E2143" i="1"/>
  <c r="E2123" i="1"/>
  <c r="E2122" i="1"/>
  <c r="E2121" i="1"/>
  <c r="E2120" i="1"/>
  <c r="H2120" i="1" s="1"/>
  <c r="E2119" i="1"/>
  <c r="E2117" i="1"/>
  <c r="H2117" i="1" s="1"/>
  <c r="E2115" i="1"/>
  <c r="H2115" i="1" s="1"/>
  <c r="E2111" i="1"/>
  <c r="H2111" i="1" s="1"/>
  <c r="E2110" i="1"/>
  <c r="H2110" i="1" s="1"/>
  <c r="E2109" i="1"/>
  <c r="H2109" i="1" s="1"/>
  <c r="E2108" i="1"/>
  <c r="E2107" i="1"/>
  <c r="H2107" i="1" s="1"/>
  <c r="E2106" i="1"/>
  <c r="E2103" i="1"/>
  <c r="E2101" i="1"/>
  <c r="H2101" i="1" s="1"/>
  <c r="E2099" i="1"/>
  <c r="H2099" i="1" s="1"/>
  <c r="E2094" i="1"/>
  <c r="E2093" i="1"/>
  <c r="E2089" i="1"/>
  <c r="H2089" i="1" s="1"/>
  <c r="E2087" i="1"/>
  <c r="H2087" i="1" s="1"/>
  <c r="E2084" i="1"/>
  <c r="E2082" i="1"/>
  <c r="E2080" i="1"/>
  <c r="H2080" i="1" s="1"/>
  <c r="E2079" i="1"/>
  <c r="H2079" i="1" s="1"/>
  <c r="E2077" i="1"/>
  <c r="E2075" i="1"/>
  <c r="H2075" i="1" s="1"/>
  <c r="E2071" i="1"/>
  <c r="E2070" i="1"/>
  <c r="H2070" i="1" s="1"/>
  <c r="E2059" i="1"/>
  <c r="H2059" i="1"/>
  <c r="E2031" i="1"/>
  <c r="H2031" i="1"/>
  <c r="E2023" i="1"/>
  <c r="E2014" i="1"/>
  <c r="E2013" i="1"/>
  <c r="H2013" i="1" s="1"/>
  <c r="E2012" i="1"/>
  <c r="H2012" i="1" s="1"/>
  <c r="E2009" i="1"/>
  <c r="E2007" i="1"/>
  <c r="H2007" i="1" s="1"/>
  <c r="E1999" i="1"/>
  <c r="H1999" i="1"/>
  <c r="E1983" i="1"/>
  <c r="E1973" i="1"/>
  <c r="H1973" i="1"/>
  <c r="E1971" i="1"/>
  <c r="H1971" i="1" s="1"/>
  <c r="E1970" i="1"/>
  <c r="E1968" i="1"/>
  <c r="E1966" i="1"/>
  <c r="E1963" i="1"/>
  <c r="H1963" i="1" s="1"/>
  <c r="E1937" i="1"/>
  <c r="H1937" i="1" s="1"/>
  <c r="E1930" i="1"/>
  <c r="H1930" i="1" s="1"/>
  <c r="E1928" i="1"/>
  <c r="H1928" i="1" s="1"/>
  <c r="E1921" i="1"/>
  <c r="H1921" i="1" s="1"/>
  <c r="E1917" i="1"/>
  <c r="E1916" i="1"/>
  <c r="E1913" i="1"/>
  <c r="H1913" i="1" s="1"/>
  <c r="E1900" i="1"/>
  <c r="H1900" i="1" s="1"/>
  <c r="E1898" i="1"/>
  <c r="H1898" i="1" s="1"/>
  <c r="E1897" i="1"/>
  <c r="H1897" i="1" s="1"/>
  <c r="E1896" i="1"/>
  <c r="E1892" i="1"/>
  <c r="E1885" i="1"/>
  <c r="H1885" i="1" s="1"/>
  <c r="E1881" i="1"/>
  <c r="H1881" i="1" s="1"/>
  <c r="E1879" i="1"/>
  <c r="E1872" i="1"/>
  <c r="H1872" i="1" s="1"/>
  <c r="E1871" i="1"/>
  <c r="H1871" i="1" s="1"/>
  <c r="E1855" i="1"/>
  <c r="E1852" i="1"/>
  <c r="E1843" i="1"/>
  <c r="E1816" i="1"/>
  <c r="E1815" i="1"/>
  <c r="H1815" i="1" s="1"/>
  <c r="E1812" i="1"/>
  <c r="E1810" i="1"/>
  <c r="H1810" i="1" s="1"/>
  <c r="E1809" i="1"/>
  <c r="E1799" i="1"/>
  <c r="E1775" i="1"/>
  <c r="E1773" i="1"/>
  <c r="E1772" i="1"/>
  <c r="H1772" i="1" s="1"/>
  <c r="E1769" i="1"/>
  <c r="E1768" i="1"/>
  <c r="H1768" i="1" s="1"/>
  <c r="E1767" i="1"/>
  <c r="E1766" i="1"/>
  <c r="H1766" i="1" s="1"/>
  <c r="E1697" i="1"/>
  <c r="E1696" i="1"/>
  <c r="H1696" i="1" s="1"/>
  <c r="E1695" i="1"/>
  <c r="E1689" i="1"/>
  <c r="E1681" i="1"/>
  <c r="H1681" i="1"/>
  <c r="E1677" i="1"/>
  <c r="H1677" i="1"/>
  <c r="E1669" i="1"/>
  <c r="E1657" i="1"/>
  <c r="H1657" i="1"/>
  <c r="E1649" i="1"/>
  <c r="H1649" i="1" s="1"/>
  <c r="E1640" i="1"/>
  <c r="H1640" i="1" s="1"/>
  <c r="E1639" i="1"/>
  <c r="H1639" i="1" s="1"/>
  <c r="E1637" i="1"/>
  <c r="E1636" i="1"/>
  <c r="E1635" i="1"/>
  <c r="H1635" i="1" s="1"/>
  <c r="E1628" i="1"/>
  <c r="E1626" i="1"/>
  <c r="E1625" i="1"/>
  <c r="E1622" i="1"/>
  <c r="H1622" i="1" s="1"/>
  <c r="E1617" i="1"/>
  <c r="H1617" i="1" s="1"/>
  <c r="E1613" i="1"/>
  <c r="E1610" i="1"/>
  <c r="H1610" i="1" s="1"/>
  <c r="E1609" i="1"/>
  <c r="H1609" i="1" s="1"/>
  <c r="E1602" i="1"/>
  <c r="E1600" i="1"/>
  <c r="H1600" i="1" s="1"/>
  <c r="E1594" i="1"/>
  <c r="H1594" i="1" s="1"/>
  <c r="E1591" i="1"/>
  <c r="E1589" i="1"/>
  <c r="E1585" i="1"/>
  <c r="E1582" i="1"/>
  <c r="E1581" i="1"/>
  <c r="E1579" i="1"/>
  <c r="E1577" i="1"/>
  <c r="E1576" i="1"/>
  <c r="E1575" i="1"/>
  <c r="E1572" i="1"/>
  <c r="E1569" i="1"/>
  <c r="E1566" i="1"/>
  <c r="E1565" i="1"/>
  <c r="H1565" i="1" s="1"/>
  <c r="E1562" i="1"/>
  <c r="E1554" i="1"/>
  <c r="E1551" i="1"/>
  <c r="E1545" i="1"/>
  <c r="H1545" i="1" s="1"/>
  <c r="E1538" i="1"/>
  <c r="E1531" i="1"/>
  <c r="H1531" i="1" s="1"/>
  <c r="E1523" i="1"/>
  <c r="E1520" i="1"/>
  <c r="E1515" i="1"/>
  <c r="H1515" i="1" s="1"/>
  <c r="E1513" i="1"/>
  <c r="E1512" i="1"/>
  <c r="H1512" i="1" s="1"/>
  <c r="E1506" i="1"/>
  <c r="H1506" i="1" s="1"/>
  <c r="E1493" i="1"/>
  <c r="H1493" i="1"/>
  <c r="E1489" i="1"/>
  <c r="H1489" i="1"/>
  <c r="E1485" i="1"/>
  <c r="H1485" i="1"/>
  <c r="E1481" i="1"/>
  <c r="H1481" i="1"/>
  <c r="E1471" i="1"/>
  <c r="H1471" i="1" s="1"/>
  <c r="E1469" i="1"/>
  <c r="E1466" i="1"/>
  <c r="H1466" i="1" s="1"/>
  <c r="E1462" i="1"/>
  <c r="E1454" i="1"/>
  <c r="E1445" i="1"/>
  <c r="H1445" i="1"/>
  <c r="E1429" i="1"/>
  <c r="H1429" i="1"/>
  <c r="E1417" i="1"/>
  <c r="H1417" i="1" s="1"/>
  <c r="E1406" i="1"/>
  <c r="E1404" i="1"/>
  <c r="E1402" i="1"/>
  <c r="E1400" i="1"/>
  <c r="E1397" i="1"/>
  <c r="E1362" i="1"/>
  <c r="H1362" i="1" s="1"/>
  <c r="E1250" i="1"/>
  <c r="H1250" i="1" s="1"/>
  <c r="E1248" i="1"/>
  <c r="H1248" i="1" s="1"/>
  <c r="E1243" i="1"/>
  <c r="H1243" i="1" s="1"/>
  <c r="E1241" i="1"/>
  <c r="E1239" i="1"/>
  <c r="H1239" i="1" s="1"/>
  <c r="E1232" i="1"/>
  <c r="H1232" i="1"/>
  <c r="E1224" i="1"/>
  <c r="E1220" i="1"/>
  <c r="H1220" i="1"/>
  <c r="E1216" i="1"/>
  <c r="H1216" i="1" s="1"/>
  <c r="E1214" i="1"/>
  <c r="E1211" i="1"/>
  <c r="H1211" i="1" s="1"/>
  <c r="E1208" i="1"/>
  <c r="H1208" i="1" s="1"/>
  <c r="E1204" i="1"/>
  <c r="H1204" i="1" s="1"/>
  <c r="E1192" i="1"/>
  <c r="H1192" i="1"/>
  <c r="E1180" i="1"/>
  <c r="H1180" i="1"/>
  <c r="E1168" i="1"/>
  <c r="E1164" i="1"/>
  <c r="H1164" i="1"/>
  <c r="E1163" i="1"/>
  <c r="E1159" i="1"/>
  <c r="H1159" i="1" s="1"/>
  <c r="E1157" i="1"/>
  <c r="H1157" i="1" s="1"/>
  <c r="E1148" i="1"/>
  <c r="H1148" i="1"/>
  <c r="E1144" i="1"/>
  <c r="E1140" i="1"/>
  <c r="H1140" i="1"/>
  <c r="E1136" i="1"/>
  <c r="H1136" i="1"/>
  <c r="E1120" i="1"/>
  <c r="H1120" i="1"/>
  <c r="E1105" i="1"/>
  <c r="H1105" i="1" s="1"/>
  <c r="E1101" i="1"/>
  <c r="E1089" i="1"/>
  <c r="H1089" i="1"/>
  <c r="E1084" i="1"/>
  <c r="H1084" i="1"/>
  <c r="E1081" i="1"/>
  <c r="H1081" i="1"/>
  <c r="E1069" i="1"/>
  <c r="H1069" i="1"/>
  <c r="E1053" i="1"/>
  <c r="H1053" i="1" s="1"/>
  <c r="E1038" i="1"/>
  <c r="E1037" i="1"/>
  <c r="E1036" i="1"/>
  <c r="H1036" i="1" s="1"/>
  <c r="E1033" i="1"/>
  <c r="E1031" i="1"/>
  <c r="E1030" i="1"/>
  <c r="H1030" i="1" s="1"/>
  <c r="E1029" i="1"/>
  <c r="E1028" i="1"/>
  <c r="H1028" i="1" s="1"/>
  <c r="E1026" i="1"/>
  <c r="E1023" i="1"/>
  <c r="H1023" i="1" s="1"/>
  <c r="E1020" i="1"/>
  <c r="E1019" i="1"/>
  <c r="E1018" i="1"/>
  <c r="H1018" i="1" s="1"/>
  <c r="E1017" i="1"/>
  <c r="H1017" i="1" s="1"/>
  <c r="E1013" i="1"/>
  <c r="H1013" i="1" s="1"/>
  <c r="E1008" i="1"/>
  <c r="H1008" i="1"/>
  <c r="E1002" i="1"/>
  <c r="H1002" i="1"/>
  <c r="E992" i="1"/>
  <c r="E986" i="1"/>
  <c r="H986" i="1"/>
  <c r="E977" i="1"/>
  <c r="H977" i="1" s="1"/>
  <c r="E976" i="1"/>
  <c r="E931" i="1"/>
  <c r="H931" i="1" s="1"/>
  <c r="E928" i="1"/>
  <c r="H928" i="1" s="1"/>
  <c r="E908" i="1"/>
  <c r="H908" i="1"/>
  <c r="E899" i="1"/>
  <c r="H899" i="1" s="1"/>
  <c r="E898" i="1"/>
  <c r="H898" i="1" s="1"/>
  <c r="E896" i="1"/>
  <c r="H896" i="1" s="1"/>
  <c r="E894" i="1"/>
  <c r="H894" i="1" s="1"/>
  <c r="E882" i="1"/>
  <c r="E881" i="1"/>
  <c r="H881" i="1" s="1"/>
  <c r="E878" i="1"/>
  <c r="H878" i="1" s="1"/>
  <c r="E877" i="1"/>
  <c r="E876" i="1"/>
  <c r="H876" i="1" s="1"/>
  <c r="E874" i="1"/>
  <c r="E873" i="1"/>
  <c r="E867" i="1"/>
  <c r="H867" i="1" s="1"/>
  <c r="E865" i="1"/>
  <c r="H865" i="1" s="1"/>
  <c r="E863" i="1"/>
  <c r="H863" i="1" s="1"/>
  <c r="E858" i="1"/>
  <c r="H858" i="1"/>
  <c r="E852" i="1"/>
  <c r="H852" i="1"/>
  <c r="E845" i="1"/>
  <c r="H845" i="1"/>
  <c r="E842" i="1"/>
  <c r="H842" i="1"/>
  <c r="E838" i="1"/>
  <c r="H838" i="1"/>
  <c r="E824" i="1"/>
  <c r="H824" i="1" s="1"/>
  <c r="E819" i="1"/>
  <c r="H819" i="1" s="1"/>
  <c r="E786" i="1"/>
  <c r="E785" i="1"/>
  <c r="H785" i="1" s="1"/>
  <c r="E774" i="1"/>
  <c r="E770" i="1"/>
  <c r="H770" i="1" s="1"/>
  <c r="E768" i="1"/>
  <c r="H768" i="1" s="1"/>
  <c r="E756" i="1"/>
  <c r="H756" i="1"/>
  <c r="E752" i="1"/>
  <c r="E751" i="1"/>
  <c r="H751" i="1"/>
  <c r="E750" i="1"/>
  <c r="H750" i="1"/>
  <c r="E738" i="1"/>
  <c r="H738" i="1"/>
  <c r="E599" i="1"/>
  <c r="E597" i="1"/>
  <c r="E594" i="1"/>
  <c r="H594" i="1" s="1"/>
  <c r="E592" i="1"/>
  <c r="H592" i="1" s="1"/>
  <c r="E589" i="1"/>
  <c r="H589" i="1" s="1"/>
  <c r="E585" i="1"/>
  <c r="E584" i="1"/>
  <c r="E580" i="1"/>
  <c r="E579" i="1"/>
  <c r="E576" i="1"/>
  <c r="E574" i="1"/>
  <c r="E572" i="1"/>
  <c r="E567" i="1"/>
  <c r="H567" i="1" s="1"/>
  <c r="E566" i="1"/>
  <c r="E564" i="1"/>
  <c r="E560" i="1"/>
  <c r="E559" i="1"/>
  <c r="H559" i="1" s="1"/>
  <c r="E558" i="1"/>
  <c r="E556" i="1"/>
  <c r="E554" i="1"/>
  <c r="E552" i="1"/>
  <c r="H552" i="1" s="1"/>
  <c r="E551" i="1"/>
  <c r="E548" i="1"/>
  <c r="H548" i="1" s="1"/>
  <c r="E546" i="1"/>
  <c r="H546" i="1" s="1"/>
  <c r="E545" i="1"/>
  <c r="H545" i="1" s="1"/>
  <c r="E536" i="1"/>
  <c r="E533" i="1"/>
  <c r="E531" i="1"/>
  <c r="H531" i="1" s="1"/>
  <c r="E529" i="1"/>
  <c r="E527" i="1"/>
  <c r="E526" i="1"/>
  <c r="E525" i="1"/>
  <c r="H525" i="1" s="1"/>
  <c r="E524" i="1"/>
  <c r="H524" i="1" s="1"/>
  <c r="E523" i="1"/>
  <c r="H523" i="1" s="1"/>
  <c r="E521" i="1"/>
  <c r="H521" i="1" s="1"/>
  <c r="E520" i="1"/>
  <c r="E518" i="1"/>
  <c r="H518" i="1" s="1"/>
  <c r="E517" i="1"/>
  <c r="E513" i="1"/>
  <c r="E511" i="1"/>
  <c r="E510" i="1"/>
  <c r="E508" i="1"/>
  <c r="E495" i="1"/>
  <c r="H495" i="1"/>
  <c r="E494" i="1"/>
  <c r="H494" i="1"/>
  <c r="E491" i="1"/>
  <c r="H491" i="1"/>
  <c r="E487" i="1"/>
  <c r="H487" i="1"/>
  <c r="E478" i="1"/>
  <c r="E475" i="1"/>
  <c r="H475" i="1" s="1"/>
  <c r="E469" i="1"/>
  <c r="H469" i="1" s="1"/>
  <c r="E468" i="1"/>
  <c r="E463" i="1"/>
  <c r="H463" i="1" s="1"/>
  <c r="E462" i="1"/>
  <c r="H462" i="1" s="1"/>
  <c r="E461" i="1"/>
  <c r="H461" i="1" s="1"/>
  <c r="E460" i="1"/>
  <c r="E459" i="1"/>
  <c r="E457" i="1"/>
  <c r="E455" i="1"/>
  <c r="E454" i="1"/>
  <c r="E453" i="1"/>
  <c r="H453" i="1" s="1"/>
  <c r="E450" i="1"/>
  <c r="H450" i="1" s="1"/>
  <c r="E448" i="1"/>
  <c r="E446" i="1"/>
  <c r="H446" i="1" s="1"/>
  <c r="E437" i="1"/>
  <c r="E433" i="1"/>
  <c r="E431" i="1"/>
  <c r="E430" i="1"/>
  <c r="H430" i="1" s="1"/>
  <c r="E324" i="1"/>
  <c r="E322" i="1"/>
  <c r="H322" i="1" s="1"/>
  <c r="E321" i="1"/>
  <c r="H321" i="1" s="1"/>
  <c r="E320" i="1"/>
  <c r="H320" i="1" s="1"/>
  <c r="E319" i="1"/>
  <c r="H319" i="1" s="1"/>
  <c r="E316" i="1"/>
  <c r="H316" i="1" s="1"/>
  <c r="E315" i="1"/>
  <c r="H315" i="1" s="1"/>
  <c r="E312" i="1"/>
  <c r="H312" i="1" s="1"/>
  <c r="E308" i="1"/>
  <c r="E307" i="1"/>
  <c r="H307" i="1" s="1"/>
  <c r="E304" i="1"/>
  <c r="H304" i="1" s="1"/>
  <c r="E301" i="1"/>
  <c r="H301" i="1" s="1"/>
  <c r="E300" i="1"/>
  <c r="H300" i="1" s="1"/>
  <c r="E298" i="1"/>
  <c r="E297" i="1"/>
  <c r="H297" i="1" s="1"/>
  <c r="E294" i="1"/>
  <c r="E292" i="1"/>
  <c r="H292" i="1" s="1"/>
  <c r="E290" i="1"/>
  <c r="H290" i="1" s="1"/>
  <c r="E287" i="1"/>
  <c r="H287" i="1" s="1"/>
  <c r="E285" i="1"/>
  <c r="E281" i="1"/>
  <c r="E275" i="1"/>
  <c r="H275" i="1" s="1"/>
  <c r="E271" i="1"/>
  <c r="H271" i="1" s="1"/>
  <c r="E270" i="1"/>
  <c r="E268" i="1"/>
  <c r="H268" i="1" s="1"/>
  <c r="E265" i="1"/>
  <c r="E264" i="1"/>
  <c r="E254" i="1"/>
  <c r="H254" i="1"/>
  <c r="E252" i="1"/>
  <c r="H252" i="1"/>
  <c r="E236" i="1"/>
  <c r="E235" i="1"/>
  <c r="E232" i="1"/>
  <c r="H232" i="1" s="1"/>
  <c r="E230" i="1"/>
  <c r="H230" i="1" s="1"/>
  <c r="E224" i="1"/>
  <c r="E219" i="1"/>
  <c r="E218" i="1"/>
  <c r="E214" i="1"/>
  <c r="H214" i="1" s="1"/>
  <c r="E213" i="1"/>
  <c r="E205" i="1"/>
  <c r="E203" i="1"/>
  <c r="E202" i="1"/>
  <c r="E201" i="1"/>
  <c r="E200" i="1"/>
  <c r="H200" i="1" s="1"/>
  <c r="E199" i="1"/>
  <c r="E198" i="1"/>
  <c r="H198" i="1" s="1"/>
  <c r="E188" i="1"/>
  <c r="H188" i="1"/>
  <c r="E184" i="1"/>
  <c r="H184" i="1"/>
  <c r="E172" i="1"/>
  <c r="H172" i="1"/>
  <c r="E162" i="1"/>
  <c r="E161" i="1"/>
  <c r="E156" i="1"/>
  <c r="H156" i="1" s="1"/>
  <c r="E149" i="1"/>
  <c r="H149" i="1" s="1"/>
  <c r="E147" i="1"/>
  <c r="H147" i="1" s="1"/>
  <c r="E146" i="1"/>
  <c r="H146" i="1" s="1"/>
  <c r="E142" i="1"/>
  <c r="E140" i="1"/>
  <c r="E135" i="1"/>
  <c r="E114" i="1"/>
  <c r="E112" i="1"/>
  <c r="E111" i="1"/>
  <c r="E110" i="1"/>
  <c r="E109" i="1"/>
  <c r="H109" i="1" s="1"/>
  <c r="E103" i="1"/>
  <c r="E95" i="1"/>
  <c r="E91" i="1"/>
  <c r="H91" i="1" s="1"/>
  <c r="E85" i="1"/>
  <c r="E83" i="1"/>
  <c r="E82" i="1"/>
  <c r="E81" i="1"/>
  <c r="H81" i="1" s="1"/>
  <c r="E80" i="1"/>
  <c r="E75" i="1"/>
  <c r="H75" i="1" s="1"/>
  <c r="E71" i="1"/>
  <c r="H71" i="1" s="1"/>
  <c r="E66" i="1"/>
  <c r="H66" i="1" s="1"/>
  <c r="E61" i="1"/>
  <c r="H61" i="1" s="1"/>
  <c r="E60" i="1"/>
  <c r="H60" i="1" s="1"/>
  <c r="E59" i="1"/>
  <c r="E58" i="1"/>
  <c r="H58" i="1" s="1"/>
  <c r="E55" i="1"/>
  <c r="E53" i="1"/>
  <c r="E49" i="1"/>
  <c r="E47" i="1"/>
  <c r="H47" i="1" s="1"/>
  <c r="E46" i="1"/>
  <c r="H46" i="1" s="1"/>
  <c r="E45" i="1"/>
  <c r="E42" i="1"/>
  <c r="H42" i="1" s="1"/>
  <c r="E37" i="1"/>
  <c r="H37" i="1" s="1"/>
  <c r="E35" i="1"/>
  <c r="H35" i="1" s="1"/>
  <c r="E30" i="1"/>
  <c r="H30" i="1" s="1"/>
  <c r="E29" i="1"/>
  <c r="I6663" i="1"/>
  <c r="I6662" i="1"/>
  <c r="I6661" i="1"/>
  <c r="I6658" i="1"/>
  <c r="I6651" i="1"/>
  <c r="I6650" i="1"/>
  <c r="I6649" i="1"/>
  <c r="I6648" i="1"/>
  <c r="I6647" i="1"/>
  <c r="I6639" i="1"/>
  <c r="I6638" i="1"/>
  <c r="I6637" i="1"/>
  <c r="I6636" i="1"/>
  <c r="I6635" i="1"/>
  <c r="I6634" i="1"/>
  <c r="I6633" i="1"/>
  <c r="I6632" i="1"/>
  <c r="I6628" i="1"/>
  <c r="I6627" i="1"/>
  <c r="I6625" i="1"/>
  <c r="I6624" i="1"/>
  <c r="I6623" i="1"/>
  <c r="I6622" i="1"/>
  <c r="I6621" i="1"/>
  <c r="I6620" i="1"/>
  <c r="I6619" i="1"/>
  <c r="I6618" i="1"/>
  <c r="I6617" i="1"/>
  <c r="I6616" i="1"/>
  <c r="I6615" i="1"/>
  <c r="I6614" i="1"/>
  <c r="I6613" i="1"/>
  <c r="I6612" i="1"/>
  <c r="I6611" i="1"/>
  <c r="I6610" i="1"/>
  <c r="I6609" i="1"/>
  <c r="I6608" i="1"/>
  <c r="I6607" i="1"/>
  <c r="I6606" i="1"/>
  <c r="I6605" i="1"/>
  <c r="I6604" i="1"/>
  <c r="I6603" i="1"/>
  <c r="I6575" i="1"/>
  <c r="I6574" i="1"/>
  <c r="I6573" i="1"/>
  <c r="I6572" i="1"/>
  <c r="I6571" i="1"/>
  <c r="I6570" i="1"/>
  <c r="I6569" i="1"/>
  <c r="I6568" i="1"/>
  <c r="I6567" i="1"/>
  <c r="I6566" i="1"/>
  <c r="I6565" i="1"/>
  <c r="I6564" i="1"/>
  <c r="I6563" i="1"/>
  <c r="I6562" i="1"/>
  <c r="I6561" i="1"/>
  <c r="I6560" i="1"/>
  <c r="I6559" i="1"/>
  <c r="I6558" i="1"/>
  <c r="I6557" i="1"/>
  <c r="I6556" i="1"/>
  <c r="I6555" i="1"/>
  <c r="I6554" i="1"/>
  <c r="I6553" i="1"/>
  <c r="I6552" i="1"/>
  <c r="I6551" i="1"/>
  <c r="I6550" i="1"/>
  <c r="I6549" i="1"/>
  <c r="I6548" i="1"/>
  <c r="I6547" i="1"/>
  <c r="I6546" i="1"/>
  <c r="I6545" i="1"/>
  <c r="I6544" i="1"/>
  <c r="I6543" i="1"/>
  <c r="I6542" i="1"/>
  <c r="I6540" i="1"/>
  <c r="I6539" i="1"/>
  <c r="I6515" i="1"/>
  <c r="I6514" i="1"/>
  <c r="I6513" i="1"/>
  <c r="I6512" i="1"/>
  <c r="I6511" i="1"/>
  <c r="I6510" i="1"/>
  <c r="I6509" i="1"/>
  <c r="I6508" i="1"/>
  <c r="I6507" i="1"/>
  <c r="I6505" i="1"/>
  <c r="I6504" i="1"/>
  <c r="I6503" i="1"/>
  <c r="I6502" i="1"/>
  <c r="I6501" i="1"/>
  <c r="I6500" i="1"/>
  <c r="I6499" i="1"/>
  <c r="I6498" i="1"/>
  <c r="I6496" i="1"/>
  <c r="I6487" i="1"/>
  <c r="I6486" i="1"/>
  <c r="I6485" i="1"/>
  <c r="I6484" i="1"/>
  <c r="I6483" i="1"/>
  <c r="I6482" i="1"/>
  <c r="I6481" i="1"/>
  <c r="I6480" i="1"/>
  <c r="I6479" i="1"/>
  <c r="I6478" i="1"/>
  <c r="I6477" i="1"/>
  <c r="I6476" i="1"/>
  <c r="I6475" i="1"/>
  <c r="I6474" i="1"/>
  <c r="I6473" i="1"/>
  <c r="I6472" i="1"/>
  <c r="I6471" i="1"/>
  <c r="I6470" i="1"/>
  <c r="I6469" i="1"/>
  <c r="I6468" i="1"/>
  <c r="I6467" i="1"/>
  <c r="I6466" i="1"/>
  <c r="I6465" i="1"/>
  <c r="I6464" i="1"/>
  <c r="I6463" i="1"/>
  <c r="I6462" i="1"/>
  <c r="I6461" i="1"/>
  <c r="I6460" i="1"/>
  <c r="I6459" i="1"/>
  <c r="I6458" i="1"/>
  <c r="I6457" i="1"/>
  <c r="I6456" i="1"/>
  <c r="I6455" i="1"/>
  <c r="I6454" i="1"/>
  <c r="I6453" i="1"/>
  <c r="I6452" i="1"/>
  <c r="I6451" i="1"/>
  <c r="I6450" i="1"/>
  <c r="I6449" i="1"/>
  <c r="I6448" i="1"/>
  <c r="I6447" i="1"/>
  <c r="I6446" i="1"/>
  <c r="I6445" i="1"/>
  <c r="I6444" i="1"/>
  <c r="I6443" i="1"/>
  <c r="I6442" i="1"/>
  <c r="I6441" i="1"/>
  <c r="I6440" i="1"/>
  <c r="I6439" i="1"/>
  <c r="I6438" i="1"/>
  <c r="I6437" i="1"/>
  <c r="I6436" i="1"/>
  <c r="I6435" i="1"/>
  <c r="I6434" i="1"/>
  <c r="I6433" i="1"/>
  <c r="I6432" i="1"/>
  <c r="I6431" i="1"/>
  <c r="I6430" i="1"/>
  <c r="I6429" i="1"/>
  <c r="I6428" i="1"/>
  <c r="I6427" i="1"/>
  <c r="I6426" i="1"/>
  <c r="I6425" i="1"/>
  <c r="I6424" i="1"/>
  <c r="I6423" i="1"/>
  <c r="I6422" i="1"/>
  <c r="I6421" i="1"/>
  <c r="I6420" i="1"/>
  <c r="I6419" i="1"/>
  <c r="I6418" i="1"/>
  <c r="I6417" i="1"/>
  <c r="I6416" i="1"/>
  <c r="I6415" i="1"/>
  <c r="I6414" i="1"/>
  <c r="I6413" i="1"/>
  <c r="I6412" i="1"/>
  <c r="I6411" i="1"/>
  <c r="I6410" i="1"/>
  <c r="I6409" i="1"/>
  <c r="I6408" i="1"/>
  <c r="I6407" i="1"/>
  <c r="I6406" i="1"/>
  <c r="I6405" i="1"/>
  <c r="I6404" i="1"/>
  <c r="I6403" i="1"/>
  <c r="I6401" i="1"/>
  <c r="I6400" i="1"/>
  <c r="I6399" i="1"/>
  <c r="I6398" i="1"/>
  <c r="I6397" i="1"/>
  <c r="I6396" i="1"/>
  <c r="I6395" i="1"/>
  <c r="I6394" i="1"/>
  <c r="I6393" i="1"/>
  <c r="I6391" i="1"/>
  <c r="I6390" i="1"/>
  <c r="I6389" i="1"/>
  <c r="I6388" i="1"/>
  <c r="I6387" i="1"/>
  <c r="I6386" i="1"/>
  <c r="I6385" i="1"/>
  <c r="I6384" i="1"/>
  <c r="I6383" i="1"/>
  <c r="I6382" i="1"/>
  <c r="I6381" i="1"/>
  <c r="I6380" i="1"/>
  <c r="I6379" i="1"/>
  <c r="I6378" i="1"/>
  <c r="I6377" i="1"/>
  <c r="I6376" i="1"/>
  <c r="I6375" i="1"/>
  <c r="I6374" i="1"/>
  <c r="I6373" i="1"/>
  <c r="I6372" i="1"/>
  <c r="I6371" i="1"/>
  <c r="I6370" i="1"/>
  <c r="I6369" i="1"/>
  <c r="I6368" i="1"/>
  <c r="I6367" i="1"/>
  <c r="I6366" i="1"/>
  <c r="I6365" i="1"/>
  <c r="I6364" i="1"/>
  <c r="I6363" i="1"/>
  <c r="I6362" i="1"/>
  <c r="I6361" i="1"/>
  <c r="I6360" i="1"/>
  <c r="I6359" i="1"/>
  <c r="I6358" i="1"/>
  <c r="I6357" i="1"/>
  <c r="I6356" i="1"/>
  <c r="I6355" i="1"/>
  <c r="I6354" i="1"/>
  <c r="I6353" i="1"/>
  <c r="I6352" i="1"/>
  <c r="I6351" i="1"/>
  <c r="I6350" i="1"/>
  <c r="I6349" i="1"/>
  <c r="I6348" i="1"/>
  <c r="I6347" i="1"/>
  <c r="I6346" i="1"/>
  <c r="I6345" i="1"/>
  <c r="I6344" i="1"/>
  <c r="I6343" i="1"/>
  <c r="I6342" i="1"/>
  <c r="I6341" i="1"/>
  <c r="I6340" i="1"/>
  <c r="I6339" i="1"/>
  <c r="I6338" i="1"/>
  <c r="I6337" i="1"/>
  <c r="I6336" i="1"/>
  <c r="I6335" i="1"/>
  <c r="I6334" i="1"/>
  <c r="I6333" i="1"/>
  <c r="I6332" i="1"/>
  <c r="I6331" i="1"/>
  <c r="I6330" i="1"/>
  <c r="I6329" i="1"/>
  <c r="I6328" i="1"/>
  <c r="I6327" i="1"/>
  <c r="I6326" i="1"/>
  <c r="I6325" i="1"/>
  <c r="I6324" i="1"/>
  <c r="I6323" i="1"/>
  <c r="I6321" i="1"/>
  <c r="I6320" i="1"/>
  <c r="I6319" i="1"/>
  <c r="I6318" i="1"/>
  <c r="I6317" i="1"/>
  <c r="I6316" i="1"/>
  <c r="I6305" i="1"/>
  <c r="I6304" i="1"/>
  <c r="I6302" i="1"/>
  <c r="I6301" i="1"/>
  <c r="I6300" i="1"/>
  <c r="I6299" i="1"/>
  <c r="I6298" i="1"/>
  <c r="I6297" i="1"/>
  <c r="I6296" i="1"/>
  <c r="I6295" i="1"/>
  <c r="I6294" i="1"/>
  <c r="I6293" i="1"/>
  <c r="I6292" i="1"/>
  <c r="I6291" i="1"/>
  <c r="I6290" i="1"/>
  <c r="I6289" i="1"/>
  <c r="I6288" i="1"/>
  <c r="I6287" i="1"/>
  <c r="I6286" i="1"/>
  <c r="I6264" i="1"/>
  <c r="I6263" i="1"/>
  <c r="I6262" i="1"/>
  <c r="I6261" i="1"/>
  <c r="I6260" i="1"/>
  <c r="I6259" i="1"/>
  <c r="I6258" i="1"/>
  <c r="I6257" i="1"/>
  <c r="I6256" i="1"/>
  <c r="I6255" i="1"/>
  <c r="I6254" i="1"/>
  <c r="I6253" i="1"/>
  <c r="I6252" i="1"/>
  <c r="I6251" i="1"/>
  <c r="I6250" i="1"/>
  <c r="I6249" i="1"/>
  <c r="I6248" i="1"/>
  <c r="I6247" i="1"/>
  <c r="I6246" i="1"/>
  <c r="I6245" i="1"/>
  <c r="I6244" i="1"/>
  <c r="I6243" i="1"/>
  <c r="I6242" i="1"/>
  <c r="I6241" i="1"/>
  <c r="I6240" i="1"/>
  <c r="I6239" i="1"/>
  <c r="I6238" i="1"/>
  <c r="I6237" i="1"/>
  <c r="I6236" i="1"/>
  <c r="I6235" i="1"/>
  <c r="I6234" i="1"/>
  <c r="I6233" i="1"/>
  <c r="I6232" i="1"/>
  <c r="I6231" i="1"/>
  <c r="I6230" i="1"/>
  <c r="I6229" i="1"/>
  <c r="I6228" i="1"/>
  <c r="I6227" i="1"/>
  <c r="I6226" i="1"/>
  <c r="I6225" i="1"/>
  <c r="I6224" i="1"/>
  <c r="I6223" i="1"/>
  <c r="I6222" i="1"/>
  <c r="I6221" i="1"/>
  <c r="I6220" i="1"/>
  <c r="I6219" i="1"/>
  <c r="I6218" i="1"/>
  <c r="I6217" i="1"/>
  <c r="I6216" i="1"/>
  <c r="I6215" i="1"/>
  <c r="I6214" i="1"/>
  <c r="I6213" i="1"/>
  <c r="I6212" i="1"/>
  <c r="I6211" i="1"/>
  <c r="I6210" i="1"/>
  <c r="I6209" i="1"/>
  <c r="I6208" i="1"/>
  <c r="I6207" i="1"/>
  <c r="I6206" i="1"/>
  <c r="I6205" i="1"/>
  <c r="I6204" i="1"/>
  <c r="I6203" i="1"/>
  <c r="I6202" i="1"/>
  <c r="I6201" i="1"/>
  <c r="I6200" i="1"/>
  <c r="I6199" i="1"/>
  <c r="I6198" i="1"/>
  <c r="I6197" i="1"/>
  <c r="I6196" i="1"/>
  <c r="I6195" i="1"/>
  <c r="I6194" i="1"/>
  <c r="I6193" i="1"/>
  <c r="I6192" i="1"/>
  <c r="I6191" i="1"/>
  <c r="I6190" i="1"/>
  <c r="I6189" i="1"/>
  <c r="I6188" i="1"/>
  <c r="I6187" i="1"/>
  <c r="I6186" i="1"/>
  <c r="I6185" i="1"/>
  <c r="I6184" i="1"/>
  <c r="I6183" i="1"/>
  <c r="I6182" i="1"/>
  <c r="I6181" i="1"/>
  <c r="I6180" i="1"/>
  <c r="I6179" i="1"/>
  <c r="I6178" i="1"/>
  <c r="I6177" i="1"/>
  <c r="I6176" i="1"/>
  <c r="I6175" i="1"/>
  <c r="I6174" i="1"/>
  <c r="I6173" i="1"/>
  <c r="I6172" i="1"/>
  <c r="I6171" i="1"/>
  <c r="I6169" i="1"/>
  <c r="I6168" i="1"/>
  <c r="I6167" i="1"/>
  <c r="I6166" i="1"/>
  <c r="I6158" i="1"/>
  <c r="I6157" i="1"/>
  <c r="I6156" i="1"/>
  <c r="I6155" i="1"/>
  <c r="I6154" i="1"/>
  <c r="I6153" i="1"/>
  <c r="I6152" i="1"/>
  <c r="I6151" i="1"/>
  <c r="I6150" i="1"/>
  <c r="I6149" i="1"/>
  <c r="I6148" i="1"/>
  <c r="I6147" i="1"/>
  <c r="I6146" i="1"/>
  <c r="I6145" i="1"/>
  <c r="I6144" i="1"/>
  <c r="I6143" i="1"/>
  <c r="I6142" i="1"/>
  <c r="I6141" i="1"/>
  <c r="I6140" i="1"/>
  <c r="I6139" i="1"/>
  <c r="I6138" i="1"/>
  <c r="I6137" i="1"/>
  <c r="I6136" i="1"/>
  <c r="I6135" i="1"/>
  <c r="I6134" i="1"/>
  <c r="I6133" i="1"/>
  <c r="I6132" i="1"/>
  <c r="I6131" i="1"/>
  <c r="I6130" i="1"/>
  <c r="I6129" i="1"/>
  <c r="I6128" i="1"/>
  <c r="I6104" i="1"/>
  <c r="I6103" i="1"/>
  <c r="I6101" i="1"/>
  <c r="I6100" i="1"/>
  <c r="I6099" i="1"/>
  <c r="I6098" i="1"/>
  <c r="I6097" i="1"/>
  <c r="I6096" i="1"/>
  <c r="I6094" i="1"/>
  <c r="I6093" i="1"/>
  <c r="I6092" i="1"/>
  <c r="I6091" i="1"/>
  <c r="I6090" i="1"/>
  <c r="I6089" i="1"/>
  <c r="I6088" i="1"/>
  <c r="I6087" i="1"/>
  <c r="I6086" i="1"/>
  <c r="I6085" i="1"/>
  <c r="I6084" i="1"/>
  <c r="I6083" i="1"/>
  <c r="I6082" i="1"/>
  <c r="I6081" i="1"/>
  <c r="I6080" i="1"/>
  <c r="I6079" i="1"/>
  <c r="I6078" i="1"/>
  <c r="I6077" i="1"/>
  <c r="I6076" i="1"/>
  <c r="I6075" i="1"/>
  <c r="I6073" i="1"/>
  <c r="I6072" i="1"/>
  <c r="I6071" i="1"/>
  <c r="I6070" i="1"/>
  <c r="I6069" i="1"/>
  <c r="I6068" i="1"/>
  <c r="I6067" i="1"/>
  <c r="I6066" i="1"/>
  <c r="I6065" i="1"/>
  <c r="I6064" i="1"/>
  <c r="I6063" i="1"/>
  <c r="I6062" i="1"/>
  <c r="I6061" i="1"/>
  <c r="I6060" i="1"/>
  <c r="I6045" i="1"/>
  <c r="I6044" i="1"/>
  <c r="I6042" i="1"/>
  <c r="I6041" i="1"/>
  <c r="I6040" i="1"/>
  <c r="I6039" i="1"/>
  <c r="I6038" i="1"/>
  <c r="I6037" i="1"/>
  <c r="I6036" i="1"/>
  <c r="I6035" i="1"/>
  <c r="I6034" i="1"/>
  <c r="I6033" i="1"/>
  <c r="I6032" i="1"/>
  <c r="I6031" i="1"/>
  <c r="I6005" i="1"/>
  <c r="I6004" i="1"/>
  <c r="I6003" i="1"/>
  <c r="I6002" i="1"/>
  <c r="I6001" i="1"/>
  <c r="I6000" i="1"/>
  <c r="I5999" i="1"/>
  <c r="I5998" i="1"/>
  <c r="I5997" i="1"/>
  <c r="I5996" i="1"/>
  <c r="I5995" i="1"/>
  <c r="I5994" i="1"/>
  <c r="I5993" i="1"/>
  <c r="I5992" i="1"/>
  <c r="I5991" i="1"/>
  <c r="I5990" i="1"/>
  <c r="I5983" i="1"/>
  <c r="I5982" i="1"/>
  <c r="I5981" i="1"/>
  <c r="I5980" i="1"/>
  <c r="I5979" i="1"/>
  <c r="I5978" i="1"/>
  <c r="I5977" i="1"/>
  <c r="I5975" i="1"/>
  <c r="I5974" i="1"/>
  <c r="I5973" i="1"/>
  <c r="I5972" i="1"/>
  <c r="I5971" i="1"/>
  <c r="I5970" i="1"/>
  <c r="I5969" i="1"/>
  <c r="I5968" i="1"/>
  <c r="I5967" i="1"/>
  <c r="I5966" i="1"/>
  <c r="I5965" i="1"/>
  <c r="I5964" i="1"/>
  <c r="I5963" i="1"/>
  <c r="I5961" i="1"/>
  <c r="I5960" i="1"/>
  <c r="I5958" i="1"/>
  <c r="I5957" i="1"/>
  <c r="I5956" i="1"/>
  <c r="I5955" i="1"/>
  <c r="I5954" i="1"/>
  <c r="I5953" i="1"/>
  <c r="I5952" i="1"/>
  <c r="I5951" i="1"/>
  <c r="I5950" i="1"/>
  <c r="I5949" i="1"/>
  <c r="I5948" i="1"/>
  <c r="I5947" i="1"/>
  <c r="I5945" i="1"/>
  <c r="I5944" i="1"/>
  <c r="I5923" i="1"/>
  <c r="I5922" i="1"/>
  <c r="I5921" i="1"/>
  <c r="I5920" i="1"/>
  <c r="I5919" i="1"/>
  <c r="I5917" i="1"/>
  <c r="I5916" i="1"/>
  <c r="I5914" i="1"/>
  <c r="I5913" i="1"/>
  <c r="I5911" i="1"/>
  <c r="I5910" i="1"/>
  <c r="I5903" i="1"/>
  <c r="I5902" i="1"/>
  <c r="I5900" i="1"/>
  <c r="I5899" i="1"/>
  <c r="I5897" i="1"/>
  <c r="I5863" i="1"/>
  <c r="I5862" i="1"/>
  <c r="I5849" i="1"/>
  <c r="I5848" i="1"/>
  <c r="I5847" i="1"/>
  <c r="I5845" i="1"/>
  <c r="I5844" i="1"/>
  <c r="I5841" i="1"/>
  <c r="I5840" i="1"/>
  <c r="I5839" i="1"/>
  <c r="I5838" i="1"/>
  <c r="I5837" i="1"/>
  <c r="I5836" i="1"/>
  <c r="I5835" i="1"/>
  <c r="I5834" i="1"/>
  <c r="I5833" i="1"/>
  <c r="I5832" i="1"/>
  <c r="I5831" i="1"/>
  <c r="I5830" i="1"/>
  <c r="I5829" i="1"/>
  <c r="I5828" i="1"/>
  <c r="I5827" i="1"/>
  <c r="I5826" i="1"/>
  <c r="I5825" i="1"/>
  <c r="I5824" i="1"/>
  <c r="I5823" i="1"/>
  <c r="I5822" i="1"/>
  <c r="I5821" i="1"/>
  <c r="I5820" i="1"/>
  <c r="I5819" i="1"/>
  <c r="I5818" i="1"/>
  <c r="I5817" i="1"/>
  <c r="I5816" i="1"/>
  <c r="I5815" i="1"/>
  <c r="I5814" i="1"/>
  <c r="I5813" i="1"/>
  <c r="I5812" i="1"/>
  <c r="I5811" i="1"/>
  <c r="I5810" i="1"/>
  <c r="I5809" i="1"/>
  <c r="I5808" i="1"/>
  <c r="I5807" i="1"/>
  <c r="I5806" i="1"/>
  <c r="I5805" i="1"/>
  <c r="I5804" i="1"/>
  <c r="I5803" i="1"/>
  <c r="I5802" i="1"/>
  <c r="I5800" i="1"/>
  <c r="I5799" i="1"/>
  <c r="I5798" i="1"/>
  <c r="I5796" i="1"/>
  <c r="I5795" i="1"/>
  <c r="I5794" i="1"/>
  <c r="I5793" i="1"/>
  <c r="I5792" i="1"/>
  <c r="I5791" i="1"/>
  <c r="I5790" i="1"/>
  <c r="I5789" i="1"/>
  <c r="I5788" i="1"/>
  <c r="I5787" i="1"/>
  <c r="I5786" i="1"/>
  <c r="I5785" i="1"/>
  <c r="I5784" i="1"/>
  <c r="I5783" i="1"/>
  <c r="I5782" i="1"/>
  <c r="I5781" i="1"/>
  <c r="I5780" i="1"/>
  <c r="I5779" i="1"/>
  <c r="I5778" i="1"/>
  <c r="I5777" i="1"/>
  <c r="I5776" i="1"/>
  <c r="I5775" i="1"/>
  <c r="I5774" i="1"/>
  <c r="I5773" i="1"/>
  <c r="I5772" i="1"/>
  <c r="I5771" i="1"/>
  <c r="I5770" i="1"/>
  <c r="I5769" i="1"/>
  <c r="I5768" i="1"/>
  <c r="I5767" i="1"/>
  <c r="I5766" i="1"/>
  <c r="I5765" i="1"/>
  <c r="I5764" i="1"/>
  <c r="I5763" i="1"/>
  <c r="I5762" i="1"/>
  <c r="I5761" i="1"/>
  <c r="I5760" i="1"/>
  <c r="I5758" i="1"/>
  <c r="I5757" i="1"/>
  <c r="I5756" i="1"/>
  <c r="I5754" i="1"/>
  <c r="I5753" i="1"/>
  <c r="I5752" i="1"/>
  <c r="I5751" i="1"/>
  <c r="I5750" i="1"/>
  <c r="I5748" i="1"/>
  <c r="I5747" i="1"/>
  <c r="I5746" i="1"/>
  <c r="I5745" i="1"/>
  <c r="I5744" i="1"/>
  <c r="I5743" i="1"/>
  <c r="I5742" i="1"/>
  <c r="I5741" i="1"/>
  <c r="I5740" i="1"/>
  <c r="I5739" i="1"/>
  <c r="I5738" i="1"/>
  <c r="I5737" i="1"/>
  <c r="I5736" i="1"/>
  <c r="I5735" i="1"/>
  <c r="I5734" i="1"/>
  <c r="I5733" i="1"/>
  <c r="I5732" i="1"/>
  <c r="I5731" i="1"/>
  <c r="I5730" i="1"/>
  <c r="I5729" i="1"/>
  <c r="I5728" i="1"/>
  <c r="I5727" i="1"/>
  <c r="I5726" i="1"/>
  <c r="I5725" i="1"/>
  <c r="I5724" i="1"/>
  <c r="I5723" i="1"/>
  <c r="I5722" i="1"/>
  <c r="I5720" i="1"/>
  <c r="I5719" i="1"/>
  <c r="I5718" i="1"/>
  <c r="I5717" i="1"/>
  <c r="I5715" i="1"/>
  <c r="I5714" i="1"/>
  <c r="I5712" i="1"/>
  <c r="I5711" i="1"/>
  <c r="I5710" i="1"/>
  <c r="I5709" i="1"/>
  <c r="I5706" i="1"/>
  <c r="I5705" i="1"/>
  <c r="I5704" i="1"/>
  <c r="I5703" i="1"/>
  <c r="I5702" i="1"/>
  <c r="I5701" i="1"/>
  <c r="I5700" i="1"/>
  <c r="I5699" i="1"/>
  <c r="I5698" i="1"/>
  <c r="I5697" i="1"/>
  <c r="I5696" i="1"/>
  <c r="I5695" i="1"/>
  <c r="I5694" i="1"/>
  <c r="I5693" i="1"/>
  <c r="I5692" i="1"/>
  <c r="I5691" i="1"/>
  <c r="I5690" i="1"/>
  <c r="I5689" i="1"/>
  <c r="I5688" i="1"/>
  <c r="I5687" i="1"/>
  <c r="I5686" i="1"/>
  <c r="I5685" i="1"/>
  <c r="I5684" i="1"/>
  <c r="I5683" i="1"/>
  <c r="I5682" i="1"/>
  <c r="I5681" i="1"/>
  <c r="I5680" i="1"/>
  <c r="I5679" i="1"/>
  <c r="I5678" i="1"/>
  <c r="I5677" i="1"/>
  <c r="I5676" i="1"/>
  <c r="I5675" i="1"/>
  <c r="I5674" i="1"/>
  <c r="I5673" i="1"/>
  <c r="I5672" i="1"/>
  <c r="I5671" i="1"/>
  <c r="I5670" i="1"/>
  <c r="I5669" i="1"/>
  <c r="I5668" i="1"/>
  <c r="I5667" i="1"/>
  <c r="I5665" i="1"/>
  <c r="I5660" i="1"/>
  <c r="I5659" i="1"/>
  <c r="I5658" i="1"/>
  <c r="I5657" i="1"/>
  <c r="I5656" i="1"/>
  <c r="I5655" i="1"/>
  <c r="I5654" i="1"/>
  <c r="I5653" i="1"/>
  <c r="I5652" i="1"/>
  <c r="I5651" i="1"/>
  <c r="I5650" i="1"/>
  <c r="I5649" i="1"/>
  <c r="I5648" i="1"/>
  <c r="I5647" i="1"/>
  <c r="I5646" i="1"/>
  <c r="I5645" i="1"/>
  <c r="I5644" i="1"/>
  <c r="I5643" i="1"/>
  <c r="I5642" i="1"/>
  <c r="I5641" i="1"/>
  <c r="I5640" i="1"/>
  <c r="I5639" i="1"/>
  <c r="I5638" i="1"/>
  <c r="I5637" i="1"/>
  <c r="I5636" i="1"/>
  <c r="I5635" i="1"/>
  <c r="I5634" i="1"/>
  <c r="I5633" i="1"/>
  <c r="I5632" i="1"/>
  <c r="I5631" i="1"/>
  <c r="I5630" i="1"/>
  <c r="I5629" i="1"/>
  <c r="I5628" i="1"/>
  <c r="I5627" i="1"/>
  <c r="I5626" i="1"/>
  <c r="I5625" i="1"/>
  <c r="I5624" i="1"/>
  <c r="I5623" i="1"/>
  <c r="I5622" i="1"/>
  <c r="I5592" i="1"/>
  <c r="I5591" i="1"/>
  <c r="I5590" i="1"/>
  <c r="I5589" i="1"/>
  <c r="I5588" i="1"/>
  <c r="I5587" i="1"/>
  <c r="I5583" i="1"/>
  <c r="I5582" i="1"/>
  <c r="I5568" i="1"/>
  <c r="I5566" i="1"/>
  <c r="I5564" i="1"/>
  <c r="I5512" i="1"/>
  <c r="I5510" i="1"/>
  <c r="I5509" i="1"/>
  <c r="I5508" i="1"/>
  <c r="I5507" i="1"/>
  <c r="I5506" i="1"/>
  <c r="I5505" i="1"/>
  <c r="I5504" i="1"/>
  <c r="I5503" i="1"/>
  <c r="I5502" i="1"/>
  <c r="I5501" i="1"/>
  <c r="I5500" i="1"/>
  <c r="I5490" i="1"/>
  <c r="I5487" i="1"/>
  <c r="I5486" i="1"/>
  <c r="I5485" i="1"/>
  <c r="I5484" i="1"/>
  <c r="I5483" i="1"/>
  <c r="I5482" i="1"/>
  <c r="I5481" i="1"/>
  <c r="I5480" i="1"/>
  <c r="I5479" i="1"/>
  <c r="I5478" i="1"/>
  <c r="I5477" i="1"/>
  <c r="I5476" i="1"/>
  <c r="I5475" i="1"/>
  <c r="I5474" i="1"/>
  <c r="I5473" i="1"/>
  <c r="I5472" i="1"/>
  <c r="I5471" i="1"/>
  <c r="I5470" i="1"/>
  <c r="I5469" i="1"/>
  <c r="I5468" i="1"/>
  <c r="I5467" i="1"/>
  <c r="I5466" i="1"/>
  <c r="I5465" i="1"/>
  <c r="I5464" i="1"/>
  <c r="I5463" i="1"/>
  <c r="I5462" i="1"/>
  <c r="I5461" i="1"/>
  <c r="I5460" i="1"/>
  <c r="I5459" i="1"/>
  <c r="I5458" i="1"/>
  <c r="I5457" i="1"/>
  <c r="I5456" i="1"/>
  <c r="I5455" i="1"/>
  <c r="I5454" i="1"/>
  <c r="I5453" i="1"/>
  <c r="I5452" i="1"/>
  <c r="I5451" i="1"/>
  <c r="I5450" i="1"/>
  <c r="I5449" i="1"/>
  <c r="I5444" i="1"/>
  <c r="I5443" i="1"/>
  <c r="I5442" i="1"/>
  <c r="I5441" i="1"/>
  <c r="I5440" i="1"/>
  <c r="I5439" i="1"/>
  <c r="I5438" i="1"/>
  <c r="I5437" i="1"/>
  <c r="I5436" i="1"/>
  <c r="I5435" i="1"/>
  <c r="I5434" i="1"/>
  <c r="I5433" i="1"/>
  <c r="I5432" i="1"/>
  <c r="I5430" i="1"/>
  <c r="I5429" i="1"/>
  <c r="I5428" i="1"/>
  <c r="I5427" i="1"/>
  <c r="I5426" i="1"/>
  <c r="I5425" i="1"/>
  <c r="I5424" i="1"/>
  <c r="I5422" i="1"/>
  <c r="I5421" i="1"/>
  <c r="I5418" i="1"/>
  <c r="I5417" i="1"/>
  <c r="I5416" i="1"/>
  <c r="I5415" i="1"/>
  <c r="I5414" i="1"/>
  <c r="I5413" i="1"/>
  <c r="I5412" i="1"/>
  <c r="I5411" i="1"/>
  <c r="I5410" i="1"/>
  <c r="I5409" i="1"/>
  <c r="I5408" i="1"/>
  <c r="I5407" i="1"/>
  <c r="I5406" i="1"/>
  <c r="I5405" i="1"/>
  <c r="I5404" i="1"/>
  <c r="I5403" i="1"/>
  <c r="I5402" i="1"/>
  <c r="I5401" i="1"/>
  <c r="I5400" i="1"/>
  <c r="I5399" i="1"/>
  <c r="I5398" i="1"/>
  <c r="I5397" i="1"/>
  <c r="I5396" i="1"/>
  <c r="I5395" i="1"/>
  <c r="I5394" i="1"/>
  <c r="I5393" i="1"/>
  <c r="I5392" i="1"/>
  <c r="I5391" i="1"/>
  <c r="I5390" i="1"/>
  <c r="I5389" i="1"/>
  <c r="I5388" i="1"/>
  <c r="I5387" i="1"/>
  <c r="I5386" i="1"/>
  <c r="I5385" i="1"/>
  <c r="I5384" i="1"/>
  <c r="I5383" i="1"/>
  <c r="I5382" i="1"/>
  <c r="I5381" i="1"/>
  <c r="I5380" i="1"/>
  <c r="I5379" i="1"/>
  <c r="I5377" i="1"/>
  <c r="I5376" i="1"/>
  <c r="I5375" i="1"/>
  <c r="I5374" i="1"/>
  <c r="I5373" i="1"/>
  <c r="I5372" i="1"/>
  <c r="I5371" i="1"/>
  <c r="I5370" i="1"/>
  <c r="I5369" i="1"/>
  <c r="I5368" i="1"/>
  <c r="I5367" i="1"/>
  <c r="I5365" i="1"/>
  <c r="I5364" i="1"/>
  <c r="I5363" i="1"/>
  <c r="I5362" i="1"/>
  <c r="I5359" i="1"/>
  <c r="I5358" i="1"/>
  <c r="I5357" i="1"/>
  <c r="I5356" i="1"/>
  <c r="I5355" i="1"/>
  <c r="I5354" i="1"/>
  <c r="I5353" i="1"/>
  <c r="I5352" i="1"/>
  <c r="I5351" i="1"/>
  <c r="I5350" i="1"/>
  <c r="I5349" i="1"/>
  <c r="I5348" i="1"/>
  <c r="I5347" i="1"/>
  <c r="I5346" i="1"/>
  <c r="I5345" i="1"/>
  <c r="I5344" i="1"/>
  <c r="I5343" i="1"/>
  <c r="I5342" i="1"/>
  <c r="I5341" i="1"/>
  <c r="I5340" i="1"/>
  <c r="I5339" i="1"/>
  <c r="I5338" i="1"/>
  <c r="I5337" i="1"/>
  <c r="I5336" i="1"/>
  <c r="I5335" i="1"/>
  <c r="I5334" i="1"/>
  <c r="I5333" i="1"/>
  <c r="I5332" i="1"/>
  <c r="I5331" i="1"/>
  <c r="I5330" i="1"/>
  <c r="I5329" i="1"/>
  <c r="I5328" i="1"/>
  <c r="I5327" i="1"/>
  <c r="I5326" i="1"/>
  <c r="I5325" i="1"/>
  <c r="I5324" i="1"/>
  <c r="I5323" i="1"/>
  <c r="I5322" i="1"/>
  <c r="I5321" i="1"/>
  <c r="I5320" i="1"/>
  <c r="I5318" i="1"/>
  <c r="I5317" i="1"/>
  <c r="I5315" i="1"/>
  <c r="I5314" i="1"/>
  <c r="I5312" i="1"/>
  <c r="I5311" i="1"/>
  <c r="I5310" i="1"/>
  <c r="I5309" i="1"/>
  <c r="I5308" i="1"/>
  <c r="I5306" i="1"/>
  <c r="I5305" i="1"/>
  <c r="I5304" i="1"/>
  <c r="I5303" i="1"/>
  <c r="I5301" i="1"/>
  <c r="I5300" i="1"/>
  <c r="I5299" i="1"/>
  <c r="I5298" i="1"/>
  <c r="I5297" i="1"/>
  <c r="I5294" i="1"/>
  <c r="I5293" i="1"/>
  <c r="I5292" i="1"/>
  <c r="I5291" i="1"/>
  <c r="I5290" i="1"/>
  <c r="I5289" i="1"/>
  <c r="I5288" i="1"/>
  <c r="I5287" i="1"/>
  <c r="I5286" i="1"/>
  <c r="I5285" i="1"/>
  <c r="I5284" i="1"/>
  <c r="I5283" i="1"/>
  <c r="I5282" i="1"/>
  <c r="I5281" i="1"/>
  <c r="I5280" i="1"/>
  <c r="I5279" i="1"/>
  <c r="I5278" i="1"/>
  <c r="I5277" i="1"/>
  <c r="I5276" i="1"/>
  <c r="I5275" i="1"/>
  <c r="I5274" i="1"/>
  <c r="I5273" i="1"/>
  <c r="I5272" i="1"/>
  <c r="I5271" i="1"/>
  <c r="I5270" i="1"/>
  <c r="I5269" i="1"/>
  <c r="I5268" i="1"/>
  <c r="I5267" i="1"/>
  <c r="I5266" i="1"/>
  <c r="I5265" i="1"/>
  <c r="I5264" i="1"/>
  <c r="I5263" i="1"/>
  <c r="I5262" i="1"/>
  <c r="I5261" i="1"/>
  <c r="I5260" i="1"/>
  <c r="I5259" i="1"/>
  <c r="I5258" i="1"/>
  <c r="I5257" i="1"/>
  <c r="I5256" i="1"/>
  <c r="I5255" i="1"/>
  <c r="I5253" i="1"/>
  <c r="I5252" i="1"/>
  <c r="I5251" i="1"/>
  <c r="I5249" i="1"/>
  <c r="I5248" i="1"/>
  <c r="I5247" i="1"/>
  <c r="I5245" i="1"/>
  <c r="I5244" i="1"/>
  <c r="I5243" i="1"/>
  <c r="I5242" i="1"/>
  <c r="I5241" i="1"/>
  <c r="I5240" i="1"/>
  <c r="I5238" i="1"/>
  <c r="I5233" i="1"/>
  <c r="I5232" i="1"/>
  <c r="I5231" i="1"/>
  <c r="I5230" i="1"/>
  <c r="I5229" i="1"/>
  <c r="I5228" i="1"/>
  <c r="I5227" i="1"/>
  <c r="I5226" i="1"/>
  <c r="I5225" i="1"/>
  <c r="I5224" i="1"/>
  <c r="I5223" i="1"/>
  <c r="I5222" i="1"/>
  <c r="I5221" i="1"/>
  <c r="I5220" i="1"/>
  <c r="I5219" i="1"/>
  <c r="I5218" i="1"/>
  <c r="I5217" i="1"/>
  <c r="I5216" i="1"/>
  <c r="I5215" i="1"/>
  <c r="I5214" i="1"/>
  <c r="I5213" i="1"/>
  <c r="I5212" i="1"/>
  <c r="I5211" i="1"/>
  <c r="I5210" i="1"/>
  <c r="I5209" i="1"/>
  <c r="I5208" i="1"/>
  <c r="I5207" i="1"/>
  <c r="I5206" i="1"/>
  <c r="I5205" i="1"/>
  <c r="I5204" i="1"/>
  <c r="I5203" i="1"/>
  <c r="I5202" i="1"/>
  <c r="I5201" i="1"/>
  <c r="I5200" i="1"/>
  <c r="I5199" i="1"/>
  <c r="I5198" i="1"/>
  <c r="I5197" i="1"/>
  <c r="I5196" i="1"/>
  <c r="I5195" i="1"/>
  <c r="I5194" i="1"/>
  <c r="I5192" i="1"/>
  <c r="I5191" i="1"/>
  <c r="I5189" i="1"/>
  <c r="I5187" i="1"/>
  <c r="I5186" i="1"/>
  <c r="I5185" i="1"/>
  <c r="I5184" i="1"/>
  <c r="I5183" i="1"/>
  <c r="I5182" i="1"/>
  <c r="I5181" i="1"/>
  <c r="I5180" i="1"/>
  <c r="I5179" i="1"/>
  <c r="I5178" i="1"/>
  <c r="I5177" i="1"/>
  <c r="I5176" i="1"/>
  <c r="I5175" i="1"/>
  <c r="I5174" i="1"/>
  <c r="I5173" i="1"/>
  <c r="I5172" i="1"/>
  <c r="I5171" i="1"/>
  <c r="I5170" i="1"/>
  <c r="I5169" i="1"/>
  <c r="I5167" i="1"/>
  <c r="I5166" i="1"/>
  <c r="I5165" i="1"/>
  <c r="I5164" i="1"/>
  <c r="I5163" i="1"/>
  <c r="I5162" i="1"/>
  <c r="I5161" i="1"/>
  <c r="I5160" i="1"/>
  <c r="I5159" i="1"/>
  <c r="I5157" i="1"/>
  <c r="I5156" i="1"/>
  <c r="I5155" i="1"/>
  <c r="I5153" i="1"/>
  <c r="I5152" i="1"/>
  <c r="I5151" i="1"/>
  <c r="I5150" i="1"/>
  <c r="I5149" i="1"/>
  <c r="I5148" i="1"/>
  <c r="I5147" i="1"/>
  <c r="I5146" i="1"/>
  <c r="I5145" i="1"/>
  <c r="I5144" i="1"/>
  <c r="I5143" i="1"/>
  <c r="I5142" i="1"/>
  <c r="I5141" i="1"/>
  <c r="I5140" i="1"/>
  <c r="I5139" i="1"/>
  <c r="I5138" i="1"/>
  <c r="I5137" i="1"/>
  <c r="I5136" i="1"/>
  <c r="I5135" i="1"/>
  <c r="I5134" i="1"/>
  <c r="I5133" i="1"/>
  <c r="I5132" i="1"/>
  <c r="I5131" i="1"/>
  <c r="I5130" i="1"/>
  <c r="I5129" i="1"/>
  <c r="I5128" i="1"/>
  <c r="I5127" i="1"/>
  <c r="I5125" i="1"/>
  <c r="I5124" i="1"/>
  <c r="I5123" i="1"/>
  <c r="I5122" i="1"/>
  <c r="I5121" i="1"/>
  <c r="I5119" i="1"/>
  <c r="I5118" i="1"/>
  <c r="I5117" i="1"/>
  <c r="I5116" i="1"/>
  <c r="I5115" i="1"/>
  <c r="I5114" i="1"/>
  <c r="I5113" i="1"/>
  <c r="I5112" i="1"/>
  <c r="I5111" i="1"/>
  <c r="I5110" i="1"/>
  <c r="I5109" i="1"/>
  <c r="I5108" i="1"/>
  <c r="I5107" i="1"/>
  <c r="I5106" i="1"/>
  <c r="I5105" i="1"/>
  <c r="I5103" i="1"/>
  <c r="I5101" i="1"/>
  <c r="I5100" i="1"/>
  <c r="I5099" i="1"/>
  <c r="I5097" i="1"/>
  <c r="I5094" i="1"/>
  <c r="I5093" i="1"/>
  <c r="I5092" i="1"/>
  <c r="I5091" i="1"/>
  <c r="I5090" i="1"/>
  <c r="I5089" i="1"/>
  <c r="I5088" i="1"/>
  <c r="I5087" i="1"/>
  <c r="I5086" i="1"/>
  <c r="I5085" i="1"/>
  <c r="I5084" i="1"/>
  <c r="I5083" i="1"/>
  <c r="I5082" i="1"/>
  <c r="I5079" i="1"/>
  <c r="I5078" i="1"/>
  <c r="I5077" i="1"/>
  <c r="I5076" i="1"/>
  <c r="I5075" i="1"/>
  <c r="I5074" i="1"/>
  <c r="I5073" i="1"/>
  <c r="I5072" i="1"/>
  <c r="I5071" i="1"/>
  <c r="I5070" i="1"/>
  <c r="I5069" i="1"/>
  <c r="I5068" i="1"/>
  <c r="I5067" i="1"/>
  <c r="I5066" i="1"/>
  <c r="I5065" i="1"/>
  <c r="I5064" i="1"/>
  <c r="I5063" i="1"/>
  <c r="I5062" i="1"/>
  <c r="I5061" i="1"/>
  <c r="I5060" i="1"/>
  <c r="I5059" i="1"/>
  <c r="I5058" i="1"/>
  <c r="I5057" i="1"/>
  <c r="I5056" i="1"/>
  <c r="I5055" i="1"/>
  <c r="I5054" i="1"/>
  <c r="I5053" i="1"/>
  <c r="I5052" i="1"/>
  <c r="I5051" i="1"/>
  <c r="I5050" i="1"/>
  <c r="I5049" i="1"/>
  <c r="I5048" i="1"/>
  <c r="I5047" i="1"/>
  <c r="I5046" i="1"/>
  <c r="I5045" i="1"/>
  <c r="I5044" i="1"/>
  <c r="I5043" i="1"/>
  <c r="I5042" i="1"/>
  <c r="I5041" i="1"/>
  <c r="I5040" i="1"/>
  <c r="I5028" i="1"/>
  <c r="I4992" i="1"/>
  <c r="I4980" i="1"/>
  <c r="I4979" i="1"/>
  <c r="I4978" i="1"/>
  <c r="I4976" i="1"/>
  <c r="I4975" i="1"/>
  <c r="I4974" i="1"/>
  <c r="I4973" i="1"/>
  <c r="I4972" i="1"/>
  <c r="I4971" i="1"/>
  <c r="I4970" i="1"/>
  <c r="I4968" i="1"/>
  <c r="I4967" i="1"/>
  <c r="I4966" i="1"/>
  <c r="I4965" i="1"/>
  <c r="I4964" i="1"/>
  <c r="I4963" i="1"/>
  <c r="I4962" i="1"/>
  <c r="I4961" i="1"/>
  <c r="I4960" i="1"/>
  <c r="I4958" i="1"/>
  <c r="I4957" i="1"/>
  <c r="I4956" i="1"/>
  <c r="I4955" i="1"/>
  <c r="I4954" i="1"/>
  <c r="I4953" i="1"/>
  <c r="I4952" i="1"/>
  <c r="I4951" i="1"/>
  <c r="I4950" i="1"/>
  <c r="I4949" i="1"/>
  <c r="I4948" i="1"/>
  <c r="I4947" i="1"/>
  <c r="I4946" i="1"/>
  <c r="I4945" i="1"/>
  <c r="I4943" i="1"/>
  <c r="I4942" i="1"/>
  <c r="I4941" i="1"/>
  <c r="I4940" i="1"/>
  <c r="I4939" i="1"/>
  <c r="I4938" i="1"/>
  <c r="I4913" i="1"/>
  <c r="I4852" i="1"/>
  <c r="I4851" i="1"/>
  <c r="I4850" i="1"/>
  <c r="I4848" i="1"/>
  <c r="I4847" i="1"/>
  <c r="I4846" i="1"/>
  <c r="I4844" i="1"/>
  <c r="I4843" i="1"/>
  <c r="I4842" i="1"/>
  <c r="I4841" i="1"/>
  <c r="I4840" i="1"/>
  <c r="I4837" i="1"/>
  <c r="I4836" i="1"/>
  <c r="I4835" i="1"/>
  <c r="I4834" i="1"/>
  <c r="I4833" i="1"/>
  <c r="I4832" i="1"/>
  <c r="I4831" i="1"/>
  <c r="I4830" i="1"/>
  <c r="I4829" i="1"/>
  <c r="I4828" i="1"/>
  <c r="I4827" i="1"/>
  <c r="I4826" i="1"/>
  <c r="I4825" i="1"/>
  <c r="I4824" i="1"/>
  <c r="I4823" i="1"/>
  <c r="I4822" i="1"/>
  <c r="I4821" i="1"/>
  <c r="I4820" i="1"/>
  <c r="I4819" i="1"/>
  <c r="I4818" i="1"/>
  <c r="I4817" i="1"/>
  <c r="I4816" i="1"/>
  <c r="I4815" i="1"/>
  <c r="I4814" i="1"/>
  <c r="I4813" i="1"/>
  <c r="I4812" i="1"/>
  <c r="I4811" i="1"/>
  <c r="I4810" i="1"/>
  <c r="I4809" i="1"/>
  <c r="I4808" i="1"/>
  <c r="I4807" i="1"/>
  <c r="I4806" i="1"/>
  <c r="I4805" i="1"/>
  <c r="I4804" i="1"/>
  <c r="I4803" i="1"/>
  <c r="I4802" i="1"/>
  <c r="I4801" i="1"/>
  <c r="I4800" i="1"/>
  <c r="I4799" i="1"/>
  <c r="I4798" i="1"/>
  <c r="I4796" i="1"/>
  <c r="I4794" i="1"/>
  <c r="I4793" i="1"/>
  <c r="I4792" i="1"/>
  <c r="I4790" i="1"/>
  <c r="I4789" i="1"/>
  <c r="I4788" i="1"/>
  <c r="I4786" i="1"/>
  <c r="I4784" i="1"/>
  <c r="I4783" i="1"/>
  <c r="I4782" i="1"/>
  <c r="I4781" i="1"/>
  <c r="I4780" i="1"/>
  <c r="I4779" i="1"/>
  <c r="I4778" i="1"/>
  <c r="I4777" i="1"/>
  <c r="I4776" i="1"/>
  <c r="I4775" i="1"/>
  <c r="I4774" i="1"/>
  <c r="I4773" i="1"/>
  <c r="I4772" i="1"/>
  <c r="I4771" i="1"/>
  <c r="I4770" i="1"/>
  <c r="I4769" i="1"/>
  <c r="I4766" i="1"/>
  <c r="I4765" i="1"/>
  <c r="I4764" i="1"/>
  <c r="I4763" i="1"/>
  <c r="I4762" i="1"/>
  <c r="I4760" i="1"/>
  <c r="I4759" i="1"/>
  <c r="I4758" i="1"/>
  <c r="I4756" i="1"/>
  <c r="I4755" i="1"/>
  <c r="I4754" i="1"/>
  <c r="I4753" i="1"/>
  <c r="I4752" i="1"/>
  <c r="I4751" i="1"/>
  <c r="I4749" i="1"/>
  <c r="I4747" i="1"/>
  <c r="I4746" i="1"/>
  <c r="I4745" i="1"/>
  <c r="I4744" i="1"/>
  <c r="I4743" i="1"/>
  <c r="I4742" i="1"/>
  <c r="I4741" i="1"/>
  <c r="I4740" i="1"/>
  <c r="I4739" i="1"/>
  <c r="I4738" i="1"/>
  <c r="I4737" i="1"/>
  <c r="I4726" i="1"/>
  <c r="I4725" i="1"/>
  <c r="I4722" i="1"/>
  <c r="I4720" i="1"/>
  <c r="I4719" i="1"/>
  <c r="I4718" i="1"/>
  <c r="I4717" i="1"/>
  <c r="I4715" i="1"/>
  <c r="I4714" i="1"/>
  <c r="I4713" i="1"/>
  <c r="I4712" i="1"/>
  <c r="I4711" i="1"/>
  <c r="I4710" i="1"/>
  <c r="I4709" i="1"/>
  <c r="I4708" i="1"/>
  <c r="I4707" i="1"/>
  <c r="I4706" i="1"/>
  <c r="I4705" i="1"/>
  <c r="I4704" i="1"/>
  <c r="I4703" i="1"/>
  <c r="I4702" i="1"/>
  <c r="I4701" i="1"/>
  <c r="I4700" i="1"/>
  <c r="I4699" i="1"/>
  <c r="I4698" i="1"/>
  <c r="I4697" i="1"/>
  <c r="I4696" i="1"/>
  <c r="I4695" i="1"/>
  <c r="I4694" i="1"/>
  <c r="I4693" i="1"/>
  <c r="I4692" i="1"/>
  <c r="I4691" i="1"/>
  <c r="I4499" i="1"/>
  <c r="I4498" i="1"/>
  <c r="I4496" i="1"/>
  <c r="I4495" i="1"/>
  <c r="I4494" i="1"/>
  <c r="I4493" i="1"/>
  <c r="I4492" i="1"/>
  <c r="I4491" i="1"/>
  <c r="I4490" i="1"/>
  <c r="I4489" i="1"/>
  <c r="I4488" i="1"/>
  <c r="I4487" i="1"/>
  <c r="I4486" i="1"/>
  <c r="I4485" i="1"/>
  <c r="I4484" i="1"/>
  <c r="I4483" i="1"/>
  <c r="I4482" i="1"/>
  <c r="I4481" i="1"/>
  <c r="I4480" i="1"/>
  <c r="I4479" i="1"/>
  <c r="I4478" i="1"/>
  <c r="I4477" i="1"/>
  <c r="I4476" i="1"/>
  <c r="I4475" i="1"/>
  <c r="I4474" i="1"/>
  <c r="I4473" i="1"/>
  <c r="I4472" i="1"/>
  <c r="I4471" i="1"/>
  <c r="I4468" i="1"/>
  <c r="I4467" i="1"/>
  <c r="I4466" i="1"/>
  <c r="I4465" i="1"/>
  <c r="I4464" i="1"/>
  <c r="I4463" i="1"/>
  <c r="I4462" i="1"/>
  <c r="I4461" i="1"/>
  <c r="I4460" i="1"/>
  <c r="I4459" i="1"/>
  <c r="I4458" i="1"/>
  <c r="I4457" i="1"/>
  <c r="I4456" i="1"/>
  <c r="I4455" i="1"/>
  <c r="I4454" i="1"/>
  <c r="I4453" i="1"/>
  <c r="I4452" i="1"/>
  <c r="I4451" i="1"/>
  <c r="I4450" i="1"/>
  <c r="I4449" i="1"/>
  <c r="I4448" i="1"/>
  <c r="I4447" i="1"/>
  <c r="I4446" i="1"/>
  <c r="I4445" i="1"/>
  <c r="I4444" i="1"/>
  <c r="I4443" i="1"/>
  <c r="I4442" i="1"/>
  <c r="I4441" i="1"/>
  <c r="I4440" i="1"/>
  <c r="I4439" i="1"/>
  <c r="I4438" i="1"/>
  <c r="I4437" i="1"/>
  <c r="I4436" i="1"/>
  <c r="I4435" i="1"/>
  <c r="I4434" i="1"/>
  <c r="I4433" i="1"/>
  <c r="I4432" i="1"/>
  <c r="I4431" i="1"/>
  <c r="I4430" i="1"/>
  <c r="I4429" i="1"/>
  <c r="I4427" i="1"/>
  <c r="I4426" i="1"/>
  <c r="I4424" i="1"/>
  <c r="I4423" i="1"/>
  <c r="I4419" i="1"/>
  <c r="I4418" i="1"/>
  <c r="I4417" i="1"/>
  <c r="I4415" i="1"/>
  <c r="I4414" i="1"/>
  <c r="I4413" i="1"/>
  <c r="I4412" i="1"/>
  <c r="I4411" i="1"/>
  <c r="I4410" i="1"/>
  <c r="I4409" i="1"/>
  <c r="I4408" i="1"/>
  <c r="I4368" i="1"/>
  <c r="I4367" i="1"/>
  <c r="I4366" i="1"/>
  <c r="I4365" i="1"/>
  <c r="I4364" i="1"/>
  <c r="I4363" i="1"/>
  <c r="I4362" i="1"/>
  <c r="I4361" i="1"/>
  <c r="I4293" i="1"/>
  <c r="I4290" i="1"/>
  <c r="I4241" i="1"/>
  <c r="I4239" i="1"/>
  <c r="I4238" i="1"/>
  <c r="I4237" i="1"/>
  <c r="I4236" i="1"/>
  <c r="I4235" i="1"/>
  <c r="I4234" i="1"/>
  <c r="I4233" i="1"/>
  <c r="I4232" i="1"/>
  <c r="I4231" i="1"/>
  <c r="I4230" i="1"/>
  <c r="I4229" i="1"/>
  <c r="I4228" i="1"/>
  <c r="I4225" i="1"/>
  <c r="I4224" i="1"/>
  <c r="I4223" i="1"/>
  <c r="I4222" i="1"/>
  <c r="I4221" i="1"/>
  <c r="I4220" i="1"/>
  <c r="I4219" i="1"/>
  <c r="I4218" i="1"/>
  <c r="I4217" i="1"/>
  <c r="I4216" i="1"/>
  <c r="I4215" i="1"/>
  <c r="I4214" i="1"/>
  <c r="I4213" i="1"/>
  <c r="I4212" i="1"/>
  <c r="I4211" i="1"/>
  <c r="I4210" i="1"/>
  <c r="I4209" i="1"/>
  <c r="I4208" i="1"/>
  <c r="I4207" i="1"/>
  <c r="I4206" i="1"/>
  <c r="I4205" i="1"/>
  <c r="I4204" i="1"/>
  <c r="I4203" i="1"/>
  <c r="I4202" i="1"/>
  <c r="I4201" i="1"/>
  <c r="I4200" i="1"/>
  <c r="I4199" i="1"/>
  <c r="I4198" i="1"/>
  <c r="I4197" i="1"/>
  <c r="I4196" i="1"/>
  <c r="I4195" i="1"/>
  <c r="I4194" i="1"/>
  <c r="I4193" i="1"/>
  <c r="I4192" i="1"/>
  <c r="I4191" i="1"/>
  <c r="I4190" i="1"/>
  <c r="I4189" i="1"/>
  <c r="I4188" i="1"/>
  <c r="I4187" i="1"/>
  <c r="I4186" i="1"/>
  <c r="I4184" i="1"/>
  <c r="I4183" i="1"/>
  <c r="I4182" i="1"/>
  <c r="I4181" i="1"/>
  <c r="I4180" i="1"/>
  <c r="I4179" i="1"/>
  <c r="I4177" i="1"/>
  <c r="I4176" i="1"/>
  <c r="I4175" i="1"/>
  <c r="I4174" i="1"/>
  <c r="I4173" i="1"/>
  <c r="I4172" i="1"/>
  <c r="I4171" i="1"/>
  <c r="I4170" i="1"/>
  <c r="I4169" i="1"/>
  <c r="I4168" i="1"/>
  <c r="I4167" i="1"/>
  <c r="I4165" i="1"/>
  <c r="I4164" i="1"/>
  <c r="I4163" i="1"/>
  <c r="I4161" i="1"/>
  <c r="I4160" i="1"/>
  <c r="I4159" i="1"/>
  <c r="I4157" i="1"/>
  <c r="I4156" i="1"/>
  <c r="I4155" i="1"/>
  <c r="I4154" i="1"/>
  <c r="I4153" i="1"/>
  <c r="I4152" i="1"/>
  <c r="I4151" i="1"/>
  <c r="I4150" i="1"/>
  <c r="I4149" i="1"/>
  <c r="I4148" i="1"/>
  <c r="I4147" i="1"/>
  <c r="I4146" i="1"/>
  <c r="I4145" i="1"/>
  <c r="I4144" i="1"/>
  <c r="I4142" i="1"/>
  <c r="I4141" i="1"/>
  <c r="I4140" i="1"/>
  <c r="I4139" i="1"/>
  <c r="I4137" i="1"/>
  <c r="I4136" i="1"/>
  <c r="I4135" i="1"/>
  <c r="I4134" i="1"/>
  <c r="I4133" i="1"/>
  <c r="I4132" i="1"/>
  <c r="I4130" i="1"/>
  <c r="I4128" i="1"/>
  <c r="I4127" i="1"/>
  <c r="I4126" i="1"/>
  <c r="I4125" i="1"/>
  <c r="I4124" i="1"/>
  <c r="I4123" i="1"/>
  <c r="I4121" i="1"/>
  <c r="I4120" i="1"/>
  <c r="I4117" i="1"/>
  <c r="I4116" i="1"/>
  <c r="I4115" i="1"/>
  <c r="I4114" i="1"/>
  <c r="I4113" i="1"/>
  <c r="I4112" i="1"/>
  <c r="I4111" i="1"/>
  <c r="I4110" i="1"/>
  <c r="I4109" i="1"/>
  <c r="I4108" i="1"/>
  <c r="I4107" i="1"/>
  <c r="I4106" i="1"/>
  <c r="I4105" i="1"/>
  <c r="I4104" i="1"/>
  <c r="I4103" i="1"/>
  <c r="I4102" i="1"/>
  <c r="I4101" i="1"/>
  <c r="I4100" i="1"/>
  <c r="I4099" i="1"/>
  <c r="I4098" i="1"/>
  <c r="I4097" i="1"/>
  <c r="I4096" i="1"/>
  <c r="I4095" i="1"/>
  <c r="I4094" i="1"/>
  <c r="I4093" i="1"/>
  <c r="I4092" i="1"/>
  <c r="I4091" i="1"/>
  <c r="I4090" i="1"/>
  <c r="I4089" i="1"/>
  <c r="I4088" i="1"/>
  <c r="I4087" i="1"/>
  <c r="I4086" i="1"/>
  <c r="I4085" i="1"/>
  <c r="I4084" i="1"/>
  <c r="I4083" i="1"/>
  <c r="I4082" i="1"/>
  <c r="I4081" i="1"/>
  <c r="I4080" i="1"/>
  <c r="I4079" i="1"/>
  <c r="I4078" i="1"/>
  <c r="I4076" i="1"/>
  <c r="I4075" i="1"/>
  <c r="I4074" i="1"/>
  <c r="I4073" i="1"/>
  <c r="I4072" i="1"/>
  <c r="I4071" i="1"/>
  <c r="I4070" i="1"/>
  <c r="I4069" i="1"/>
  <c r="I4068" i="1"/>
  <c r="I4067" i="1"/>
  <c r="I4066" i="1"/>
  <c r="I4065" i="1"/>
  <c r="I4064" i="1"/>
  <c r="I4063" i="1"/>
  <c r="I4062" i="1"/>
  <c r="I4061" i="1"/>
  <c r="I4060" i="1"/>
  <c r="I4059" i="1"/>
  <c r="I4058" i="1"/>
  <c r="I4057" i="1"/>
  <c r="I4056" i="1"/>
  <c r="I4055" i="1"/>
  <c r="I4054" i="1"/>
  <c r="I4053" i="1"/>
  <c r="I4052" i="1"/>
  <c r="I4051" i="1"/>
  <c r="I4050" i="1"/>
  <c r="I4049" i="1"/>
  <c r="I4048" i="1"/>
  <c r="I4047" i="1"/>
  <c r="I4046" i="1"/>
  <c r="I4045" i="1"/>
  <c r="I4044" i="1"/>
  <c r="I4043" i="1"/>
  <c r="I4042" i="1"/>
  <c r="I4041" i="1"/>
  <c r="I4040" i="1"/>
  <c r="I4039" i="1"/>
  <c r="I4038" i="1"/>
  <c r="I4037" i="1"/>
  <c r="I4036" i="1"/>
  <c r="I4035" i="1"/>
  <c r="I4034" i="1"/>
  <c r="I4033" i="1"/>
  <c r="I4032" i="1"/>
  <c r="I4031" i="1"/>
  <c r="I4030" i="1"/>
  <c r="I4029" i="1"/>
  <c r="I4028" i="1"/>
  <c r="I4027" i="1"/>
  <c r="I4026" i="1"/>
  <c r="I4025" i="1"/>
  <c r="I4024" i="1"/>
  <c r="I4023" i="1"/>
  <c r="I4022" i="1"/>
  <c r="I4021" i="1"/>
  <c r="I4020" i="1"/>
  <c r="I4019" i="1"/>
  <c r="I4018" i="1"/>
  <c r="I4017" i="1"/>
  <c r="I4016" i="1"/>
  <c r="I4015" i="1"/>
  <c r="I4014" i="1"/>
  <c r="I4013" i="1"/>
  <c r="I4012" i="1"/>
  <c r="I4011" i="1"/>
  <c r="I4010" i="1"/>
  <c r="I4009" i="1"/>
  <c r="I4007" i="1"/>
  <c r="I4006" i="1"/>
  <c r="I4005" i="1"/>
  <c r="I4004" i="1"/>
  <c r="I4003" i="1"/>
  <c r="I4002" i="1"/>
  <c r="I4001" i="1"/>
  <c r="I4000" i="1"/>
  <c r="I3999" i="1"/>
  <c r="I3998" i="1"/>
  <c r="I3997" i="1"/>
  <c r="I3996" i="1"/>
  <c r="I3995" i="1"/>
  <c r="I3994" i="1"/>
  <c r="I3993" i="1"/>
  <c r="I3992" i="1"/>
  <c r="I3990" i="1"/>
  <c r="I3988" i="1"/>
  <c r="I3987" i="1"/>
  <c r="I3986" i="1"/>
  <c r="I3985" i="1"/>
  <c r="I3984" i="1"/>
  <c r="I3983" i="1"/>
  <c r="I3982" i="1"/>
  <c r="I3980" i="1"/>
  <c r="I3979" i="1"/>
  <c r="I3978" i="1"/>
  <c r="I3976" i="1"/>
  <c r="I3975" i="1"/>
  <c r="I3973" i="1"/>
  <c r="I3970" i="1"/>
  <c r="I3968" i="1"/>
  <c r="I3967" i="1"/>
  <c r="I3966" i="1"/>
  <c r="I3965" i="1"/>
  <c r="I3963" i="1"/>
  <c r="I3962" i="1"/>
  <c r="I3961" i="1"/>
  <c r="I3960" i="1"/>
  <c r="I3959" i="1"/>
  <c r="I3957" i="1"/>
  <c r="I3956" i="1"/>
  <c r="I3944" i="1"/>
  <c r="I3943" i="1"/>
  <c r="I3942" i="1"/>
  <c r="I3941" i="1"/>
  <c r="I3940" i="1"/>
  <c r="I3938" i="1"/>
  <c r="I3937" i="1"/>
  <c r="I3936" i="1"/>
  <c r="I3935" i="1"/>
  <c r="I3934" i="1"/>
  <c r="I3931" i="1"/>
  <c r="I3930" i="1"/>
  <c r="I3929" i="1"/>
  <c r="I3928" i="1"/>
  <c r="I3927" i="1"/>
  <c r="I3926" i="1"/>
  <c r="I3925" i="1"/>
  <c r="I3924" i="1"/>
  <c r="I3923" i="1"/>
  <c r="I3922" i="1"/>
  <c r="I3921" i="1"/>
  <c r="I3920" i="1"/>
  <c r="I3919" i="1"/>
  <c r="I3918" i="1"/>
  <c r="I3917" i="1"/>
  <c r="I3916" i="1"/>
  <c r="I3915" i="1"/>
  <c r="I3914" i="1"/>
  <c r="I3913" i="1"/>
  <c r="I3912" i="1"/>
  <c r="I3911" i="1"/>
  <c r="I3910" i="1"/>
  <c r="I3909" i="1"/>
  <c r="I3908" i="1"/>
  <c r="I3907" i="1"/>
  <c r="I3906" i="1"/>
  <c r="I3905" i="1"/>
  <c r="I3904" i="1"/>
  <c r="I3903" i="1"/>
  <c r="I3902" i="1"/>
  <c r="I3901" i="1"/>
  <c r="I3900" i="1"/>
  <c r="I3899" i="1"/>
  <c r="I3898" i="1"/>
  <c r="I3897" i="1"/>
  <c r="I3896" i="1"/>
  <c r="I3895" i="1"/>
  <c r="I3894" i="1"/>
  <c r="I3893" i="1"/>
  <c r="I3892" i="1"/>
  <c r="I3890" i="1"/>
  <c r="I3889" i="1"/>
  <c r="I3888" i="1"/>
  <c r="I3887" i="1"/>
  <c r="I3886" i="1"/>
  <c r="I3885" i="1"/>
  <c r="I3884" i="1"/>
  <c r="I3882" i="1"/>
  <c r="I3880" i="1"/>
  <c r="I3879" i="1"/>
  <c r="I3878" i="1"/>
  <c r="I3877" i="1"/>
  <c r="I3876" i="1"/>
  <c r="I3874" i="1"/>
  <c r="I3873" i="1"/>
  <c r="I3872" i="1"/>
  <c r="I3869" i="1"/>
  <c r="I3868" i="1"/>
  <c r="I3867" i="1"/>
  <c r="I3866" i="1"/>
  <c r="I3865" i="1"/>
  <c r="I3864" i="1"/>
  <c r="I3863" i="1"/>
  <c r="I3862" i="1"/>
  <c r="I3861" i="1"/>
  <c r="I3860" i="1"/>
  <c r="I3858" i="1"/>
  <c r="I3857" i="1"/>
  <c r="I3856" i="1"/>
  <c r="I3855" i="1"/>
  <c r="I3854" i="1"/>
  <c r="I3853" i="1"/>
  <c r="I3852" i="1"/>
  <c r="I3851" i="1"/>
  <c r="I3849" i="1"/>
  <c r="I3848" i="1"/>
  <c r="I3847" i="1"/>
  <c r="I3846" i="1"/>
  <c r="I3845" i="1"/>
  <c r="I3844" i="1"/>
  <c r="I3843" i="1"/>
  <c r="I3842" i="1"/>
  <c r="I3841" i="1"/>
  <c r="I3840" i="1"/>
  <c r="I3838" i="1"/>
  <c r="I3837" i="1"/>
  <c r="I3836" i="1"/>
  <c r="I3834" i="1"/>
  <c r="I3833" i="1"/>
  <c r="I3832" i="1"/>
  <c r="I3831" i="1"/>
  <c r="I3830" i="1"/>
  <c r="I3829" i="1"/>
  <c r="I3828" i="1"/>
  <c r="I3827" i="1"/>
  <c r="I3826" i="1"/>
  <c r="I3825" i="1"/>
  <c r="I3824" i="1"/>
  <c r="I3823" i="1"/>
  <c r="I3822" i="1"/>
  <c r="I3820" i="1"/>
  <c r="I3819" i="1"/>
  <c r="I3818" i="1"/>
  <c r="I3817" i="1"/>
  <c r="I3816" i="1"/>
  <c r="I3815" i="1"/>
  <c r="I3814" i="1"/>
  <c r="I3813" i="1"/>
  <c r="I3810" i="1"/>
  <c r="I3809" i="1"/>
  <c r="I3808" i="1"/>
  <c r="I3807" i="1"/>
  <c r="I3806" i="1"/>
  <c r="I3805" i="1"/>
  <c r="I3804" i="1"/>
  <c r="I3803" i="1"/>
  <c r="I3802" i="1"/>
  <c r="I3801" i="1"/>
  <c r="I3800" i="1"/>
  <c r="I3799" i="1"/>
  <c r="I3798" i="1"/>
  <c r="I3797" i="1"/>
  <c r="I3796" i="1"/>
  <c r="I3795" i="1"/>
  <c r="I3794" i="1"/>
  <c r="I3793" i="1"/>
  <c r="I3792" i="1"/>
  <c r="I3791" i="1"/>
  <c r="I3790" i="1"/>
  <c r="I3789" i="1"/>
  <c r="I3788" i="1"/>
  <c r="I3787" i="1"/>
  <c r="I3786" i="1"/>
  <c r="I3785" i="1"/>
  <c r="I3784" i="1"/>
  <c r="I3783" i="1"/>
  <c r="I3782" i="1"/>
  <c r="I3781" i="1"/>
  <c r="I3780" i="1"/>
  <c r="I3779" i="1"/>
  <c r="I3778" i="1"/>
  <c r="I3777" i="1"/>
  <c r="I3776" i="1"/>
  <c r="I3775" i="1"/>
  <c r="I3774" i="1"/>
  <c r="I3773" i="1"/>
  <c r="I3772" i="1"/>
  <c r="I3771" i="1"/>
  <c r="I3769" i="1"/>
  <c r="I3768" i="1"/>
  <c r="I3767" i="1"/>
  <c r="I3766" i="1"/>
  <c r="I3765" i="1"/>
  <c r="I3764" i="1"/>
  <c r="I3763" i="1"/>
  <c r="I3762" i="1"/>
  <c r="I3761" i="1"/>
  <c r="I3760" i="1"/>
  <c r="I3759" i="1"/>
  <c r="I3758" i="1"/>
  <c r="I3757" i="1"/>
  <c r="I3756" i="1"/>
  <c r="I3755" i="1"/>
  <c r="I3754" i="1"/>
  <c r="I3753" i="1"/>
  <c r="I3752" i="1"/>
  <c r="I3751" i="1"/>
  <c r="I3750" i="1"/>
  <c r="I3749" i="1"/>
  <c r="I3748" i="1"/>
  <c r="I3747" i="1"/>
  <c r="I3746" i="1"/>
  <c r="I3745" i="1"/>
  <c r="I3744" i="1"/>
  <c r="I3743" i="1"/>
  <c r="I3742" i="1"/>
  <c r="I3741" i="1"/>
  <c r="I3740" i="1"/>
  <c r="I3739" i="1"/>
  <c r="I3738" i="1"/>
  <c r="I3737" i="1"/>
  <c r="I3736" i="1"/>
  <c r="I3735" i="1"/>
  <c r="I3734" i="1"/>
  <c r="I3733" i="1"/>
  <c r="I3732" i="1"/>
  <c r="I3731" i="1"/>
  <c r="I3730" i="1"/>
  <c r="I3729" i="1"/>
  <c r="I3728" i="1"/>
  <c r="I3727" i="1"/>
  <c r="I3726" i="1"/>
  <c r="I3725" i="1"/>
  <c r="I3724" i="1"/>
  <c r="I3723" i="1"/>
  <c r="I3722" i="1"/>
  <c r="I3721" i="1"/>
  <c r="I3720" i="1"/>
  <c r="I3712" i="1"/>
  <c r="I3710" i="1"/>
  <c r="I3708" i="1"/>
  <c r="I3707" i="1"/>
  <c r="I3706" i="1"/>
  <c r="I3705" i="1"/>
  <c r="I3704" i="1"/>
  <c r="I3703" i="1"/>
  <c r="I3701" i="1"/>
  <c r="I3700" i="1"/>
  <c r="I3699" i="1"/>
  <c r="I3698" i="1"/>
  <c r="I3697" i="1"/>
  <c r="I3696" i="1"/>
  <c r="I3692" i="1"/>
  <c r="I3691" i="1"/>
  <c r="I3690" i="1"/>
  <c r="I3689" i="1"/>
  <c r="I3688" i="1"/>
  <c r="I3687" i="1"/>
  <c r="I3686" i="1"/>
  <c r="I3685" i="1"/>
  <c r="I3683" i="1"/>
  <c r="I3681" i="1"/>
  <c r="I3678" i="1"/>
  <c r="I3677" i="1"/>
  <c r="I3676" i="1"/>
  <c r="I3674" i="1"/>
  <c r="I3671" i="1"/>
  <c r="I3670" i="1"/>
  <c r="I3669" i="1"/>
  <c r="I3667" i="1"/>
  <c r="I3666" i="1"/>
  <c r="I3665" i="1"/>
  <c r="I3663" i="1"/>
  <c r="I3662" i="1"/>
  <c r="I3660" i="1"/>
  <c r="I3659" i="1"/>
  <c r="I3658" i="1"/>
  <c r="I3657" i="1"/>
  <c r="I3656" i="1"/>
  <c r="I3655" i="1"/>
  <c r="I3653" i="1"/>
  <c r="I3652" i="1"/>
  <c r="I3651" i="1"/>
  <c r="I3650" i="1"/>
  <c r="I3649" i="1"/>
  <c r="I3647" i="1"/>
  <c r="I3646" i="1"/>
  <c r="I3644" i="1"/>
  <c r="I3643" i="1"/>
  <c r="I3642" i="1"/>
  <c r="I3641" i="1"/>
  <c r="I3640" i="1"/>
  <c r="I3639" i="1"/>
  <c r="I3638" i="1"/>
  <c r="I3637" i="1"/>
  <c r="I3635" i="1"/>
  <c r="I3634" i="1"/>
  <c r="I3633" i="1"/>
  <c r="I3632" i="1"/>
  <c r="I3631" i="1"/>
  <c r="I3630" i="1"/>
  <c r="I3629" i="1"/>
  <c r="I3628" i="1"/>
  <c r="I3627" i="1"/>
  <c r="I3626" i="1"/>
  <c r="I3623" i="1"/>
  <c r="I3622" i="1"/>
  <c r="I3621" i="1"/>
  <c r="I3620" i="1"/>
  <c r="I3619" i="1"/>
  <c r="I3618" i="1"/>
  <c r="I3617" i="1"/>
  <c r="I3616" i="1"/>
  <c r="I3615" i="1"/>
  <c r="I3614" i="1"/>
  <c r="I3613" i="1"/>
  <c r="I3612" i="1"/>
  <c r="I3611" i="1"/>
  <c r="I3610" i="1"/>
  <c r="I3609" i="1"/>
  <c r="I3608" i="1"/>
  <c r="I3607" i="1"/>
  <c r="I3606" i="1"/>
  <c r="I3605" i="1"/>
  <c r="I3604" i="1"/>
  <c r="I3603" i="1"/>
  <c r="I3602" i="1"/>
  <c r="I3601" i="1"/>
  <c r="I3600" i="1"/>
  <c r="I3599" i="1"/>
  <c r="I3598" i="1"/>
  <c r="I3597" i="1"/>
  <c r="I3596" i="1"/>
  <c r="I3595" i="1"/>
  <c r="I3594" i="1"/>
  <c r="I3593" i="1"/>
  <c r="I3592" i="1"/>
  <c r="I3591" i="1"/>
  <c r="I3590" i="1"/>
  <c r="I3589" i="1"/>
  <c r="I3588" i="1"/>
  <c r="I3587" i="1"/>
  <c r="I3586" i="1"/>
  <c r="I3585" i="1"/>
  <c r="I3584" i="1"/>
  <c r="I3582" i="1"/>
  <c r="I3581" i="1"/>
  <c r="I3580" i="1"/>
  <c r="I3217" i="1"/>
  <c r="I3216" i="1"/>
  <c r="I3198" i="1"/>
  <c r="I3197" i="1"/>
  <c r="I3196" i="1"/>
  <c r="I3176" i="1"/>
  <c r="I3175" i="1"/>
  <c r="I3174" i="1"/>
  <c r="I3173" i="1"/>
  <c r="I3172" i="1"/>
  <c r="I3171" i="1"/>
  <c r="I3170" i="1"/>
  <c r="I3169" i="1"/>
  <c r="I3168" i="1"/>
  <c r="I3167" i="1"/>
  <c r="I3165" i="1"/>
  <c r="I3164" i="1"/>
  <c r="I3163" i="1"/>
  <c r="I3158" i="1"/>
  <c r="I3156" i="1"/>
  <c r="I3155" i="1"/>
  <c r="I3154" i="1"/>
  <c r="I3153" i="1"/>
  <c r="I3152" i="1"/>
  <c r="I3151" i="1"/>
  <c r="I3149" i="1"/>
  <c r="I3148" i="1"/>
  <c r="I3147" i="1"/>
  <c r="I3146" i="1"/>
  <c r="I3145" i="1"/>
  <c r="I3144" i="1"/>
  <c r="I3142" i="1"/>
  <c r="I3141" i="1"/>
  <c r="I3140" i="1"/>
  <c r="I3139" i="1"/>
  <c r="I3133" i="1"/>
  <c r="I3132" i="1"/>
  <c r="I3131" i="1"/>
  <c r="I3130" i="1"/>
  <c r="I3129" i="1"/>
  <c r="I3128" i="1"/>
  <c r="I3127" i="1"/>
  <c r="I3126" i="1"/>
  <c r="I3125" i="1"/>
  <c r="I3124" i="1"/>
  <c r="I3123" i="1"/>
  <c r="I3121" i="1"/>
  <c r="I3094" i="1"/>
  <c r="I3092" i="1"/>
  <c r="I3091" i="1"/>
  <c r="I3090" i="1"/>
  <c r="I3089" i="1"/>
  <c r="I3088" i="1"/>
  <c r="I3087" i="1"/>
  <c r="I3086" i="1"/>
  <c r="I3085" i="1"/>
  <c r="I3084" i="1"/>
  <c r="I3083" i="1"/>
  <c r="I3082" i="1"/>
  <c r="I3081" i="1"/>
  <c r="I3080" i="1"/>
  <c r="I3079" i="1"/>
  <c r="I3078" i="1"/>
  <c r="I3076" i="1"/>
  <c r="I3075" i="1"/>
  <c r="I3074" i="1"/>
  <c r="I3073" i="1"/>
  <c r="I3072" i="1"/>
  <c r="I3071" i="1"/>
  <c r="I3070" i="1"/>
  <c r="I3069" i="1"/>
  <c r="I3068" i="1"/>
  <c r="I3067" i="1"/>
  <c r="I3066" i="1"/>
  <c r="I3065" i="1"/>
  <c r="I3064" i="1"/>
  <c r="I3063" i="1"/>
  <c r="I3062" i="1"/>
  <c r="I3061" i="1"/>
  <c r="I3060" i="1"/>
  <c r="I3054" i="1"/>
  <c r="I3052" i="1"/>
  <c r="I3051" i="1"/>
  <c r="I3050" i="1"/>
  <c r="I3049" i="1"/>
  <c r="I3048" i="1"/>
  <c r="I3047" i="1"/>
  <c r="I3041" i="1"/>
  <c r="I3026" i="1"/>
  <c r="I3025" i="1"/>
  <c r="I3024" i="1"/>
  <c r="I3022" i="1"/>
  <c r="I3021" i="1"/>
  <c r="I3020" i="1"/>
  <c r="I3019" i="1"/>
  <c r="I3018" i="1"/>
  <c r="I3017" i="1"/>
  <c r="I3014" i="1"/>
  <c r="I3013" i="1"/>
  <c r="I3012" i="1"/>
  <c r="I3011" i="1"/>
  <c r="I3010" i="1"/>
  <c r="I3009" i="1"/>
  <c r="I3008" i="1"/>
  <c r="I3007" i="1"/>
  <c r="I3006" i="1"/>
  <c r="I3005" i="1"/>
  <c r="I3004" i="1"/>
  <c r="I3003" i="1"/>
  <c r="I3002" i="1"/>
  <c r="I3001" i="1"/>
  <c r="I3000" i="1"/>
  <c r="I2999" i="1"/>
  <c r="I2998" i="1"/>
  <c r="I2997" i="1"/>
  <c r="I2996" i="1"/>
  <c r="I2995" i="1"/>
  <c r="I2994" i="1"/>
  <c r="I2993" i="1"/>
  <c r="I2985" i="1"/>
  <c r="I2984" i="1"/>
  <c r="I2983" i="1"/>
  <c r="I2982" i="1"/>
  <c r="I2981" i="1"/>
  <c r="I2980" i="1"/>
  <c r="I2979"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6" i="1"/>
  <c r="I2905" i="1"/>
  <c r="I2904" i="1"/>
  <c r="I2903" i="1"/>
  <c r="I2902" i="1"/>
  <c r="I2901"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6" i="1"/>
  <c r="I2825" i="1"/>
  <c r="I2824" i="1"/>
  <c r="I2823" i="1"/>
  <c r="I2822" i="1"/>
  <c r="I2821" i="1"/>
  <c r="I2820" i="1"/>
  <c r="I2819" i="1"/>
  <c r="I2818" i="1"/>
  <c r="I2817" i="1"/>
  <c r="I2815" i="1"/>
  <c r="I2814" i="1"/>
  <c r="I2812" i="1"/>
  <c r="I2810" i="1"/>
  <c r="I2809" i="1"/>
  <c r="I2807"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4"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5" i="1"/>
  <c r="I2694" i="1"/>
  <c r="I2693" i="1"/>
  <c r="I2692" i="1"/>
  <c r="I2691" i="1"/>
  <c r="I2690" i="1"/>
  <c r="I2689" i="1"/>
  <c r="I2688" i="1"/>
  <c r="I2687" i="1"/>
  <c r="I2685" i="1"/>
  <c r="I2684" i="1"/>
  <c r="I2683" i="1"/>
  <c r="I2682" i="1"/>
  <c r="I2681" i="1"/>
  <c r="I2679"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4" i="1"/>
  <c r="I2633" i="1"/>
  <c r="I2632"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7" i="1"/>
  <c r="I2585" i="1"/>
  <c r="I2584" i="1"/>
  <c r="I2583" i="1"/>
  <c r="I2582" i="1"/>
  <c r="I2581" i="1"/>
  <c r="I2580" i="1"/>
  <c r="I2579" i="1"/>
  <c r="I2578" i="1"/>
  <c r="I2577" i="1"/>
  <c r="I2576" i="1"/>
  <c r="I2575" i="1"/>
  <c r="I2574" i="1"/>
  <c r="I2573" i="1"/>
  <c r="I2572" i="1"/>
  <c r="I2571" i="1"/>
  <c r="I2570" i="1"/>
  <c r="I2569" i="1"/>
  <c r="I2568" i="1"/>
  <c r="I2566" i="1"/>
  <c r="I2562" i="1"/>
  <c r="I2561" i="1"/>
  <c r="I2559" i="1"/>
  <c r="I2558" i="1"/>
  <c r="I2557" i="1"/>
  <c r="I2556"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1" i="1"/>
  <c r="I2510" i="1"/>
  <c r="I2509" i="1"/>
  <c r="I2508" i="1"/>
  <c r="I2507" i="1"/>
  <c r="I2506" i="1"/>
  <c r="I2505" i="1"/>
  <c r="I2504" i="1"/>
  <c r="I2503" i="1"/>
  <c r="I2502" i="1"/>
  <c r="I2500" i="1"/>
  <c r="I2499" i="1"/>
  <c r="I2498" i="1"/>
  <c r="I2497" i="1"/>
  <c r="I2496" i="1"/>
  <c r="I2495" i="1"/>
  <c r="I2493" i="1"/>
  <c r="I2492" i="1"/>
  <c r="I2491" i="1"/>
  <c r="I2490" i="1"/>
  <c r="I2489" i="1"/>
  <c r="I2487" i="1"/>
  <c r="I2486" i="1"/>
  <c r="I2485" i="1"/>
  <c r="I2484"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49" i="1"/>
  <c r="I2448" i="1"/>
  <c r="I2446" i="1"/>
  <c r="I2445" i="1"/>
  <c r="I2444" i="1"/>
  <c r="I2443" i="1"/>
  <c r="I2442" i="1"/>
  <c r="I2441" i="1"/>
  <c r="I2440" i="1"/>
  <c r="I2439" i="1"/>
  <c r="I2438" i="1"/>
  <c r="I2437" i="1"/>
  <c r="I2436" i="1"/>
  <c r="I2434" i="1"/>
  <c r="I2433" i="1"/>
  <c r="I2432" i="1"/>
  <c r="I2430" i="1"/>
  <c r="I2429" i="1"/>
  <c r="I2428" i="1"/>
  <c r="I2427" i="1"/>
  <c r="I2426" i="1"/>
  <c r="I2425" i="1"/>
  <c r="I2424" i="1"/>
  <c r="I2418" i="1"/>
  <c r="I2417" i="1"/>
  <c r="I2414" i="1"/>
  <c r="I2413" i="1"/>
  <c r="I2411" i="1"/>
  <c r="I2410" i="1"/>
  <c r="I2409" i="1"/>
  <c r="I2407" i="1"/>
  <c r="I2406" i="1"/>
  <c r="I2405" i="1"/>
  <c r="I2404" i="1"/>
  <c r="I2403" i="1"/>
  <c r="I2402" i="1"/>
  <c r="I2401" i="1"/>
  <c r="I2400" i="1"/>
  <c r="I2399" i="1"/>
  <c r="I2398" i="1"/>
  <c r="I2396" i="1"/>
  <c r="I2395" i="1"/>
  <c r="I2393" i="1"/>
  <c r="I2392" i="1"/>
  <c r="I2390" i="1"/>
  <c r="I2389" i="1"/>
  <c r="I2388" i="1"/>
  <c r="I2387" i="1"/>
  <c r="I2385" i="1"/>
  <c r="I2384" i="1"/>
  <c r="I2375" i="1"/>
  <c r="I2374" i="1"/>
  <c r="I2372" i="1"/>
  <c r="I2371" i="1"/>
  <c r="I2370" i="1"/>
  <c r="I2367" i="1"/>
  <c r="I2366" i="1"/>
  <c r="I2365" i="1"/>
  <c r="I2364" i="1"/>
  <c r="I2363" i="1"/>
  <c r="I2362" i="1"/>
  <c r="I2361" i="1"/>
  <c r="I2360" i="1"/>
  <c r="I2358" i="1"/>
  <c r="I2356" i="1"/>
  <c r="I2352" i="1"/>
  <c r="I2351" i="1"/>
  <c r="I2350" i="1"/>
  <c r="I2349" i="1"/>
  <c r="I2347" i="1"/>
  <c r="I2346" i="1"/>
  <c r="I2345" i="1"/>
  <c r="I2344" i="1"/>
  <c r="I2343" i="1"/>
  <c r="I2342" i="1"/>
  <c r="I2341" i="1"/>
  <c r="I2340" i="1"/>
  <c r="I2339" i="1"/>
  <c r="I2337" i="1"/>
  <c r="I2336" i="1"/>
  <c r="I2335" i="1"/>
  <c r="I2334" i="1"/>
  <c r="I2333" i="1"/>
  <c r="I2332" i="1"/>
  <c r="I2331" i="1"/>
  <c r="I2330" i="1"/>
  <c r="I2329" i="1"/>
  <c r="I2328" i="1"/>
  <c r="I2327" i="1"/>
  <c r="I2326" i="1"/>
  <c r="I2325" i="1"/>
  <c r="I2324" i="1"/>
  <c r="I2323" i="1"/>
  <c r="I2320" i="1"/>
  <c r="I2319" i="1"/>
  <c r="I2318" i="1"/>
  <c r="I2317" i="1"/>
  <c r="I2316" i="1"/>
  <c r="I2315" i="1"/>
  <c r="I2314" i="1"/>
  <c r="I2313" i="1"/>
  <c r="I2312" i="1"/>
  <c r="I2311"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2" i="1"/>
  <c r="I2281" i="1"/>
  <c r="I2280" i="1"/>
  <c r="I2279" i="1"/>
  <c r="I2278" i="1"/>
  <c r="I2277" i="1"/>
  <c r="I2276" i="1"/>
  <c r="I2275" i="1"/>
  <c r="I2274" i="1"/>
  <c r="I2273" i="1"/>
  <c r="I2272" i="1"/>
  <c r="I2271" i="1"/>
  <c r="I2270" i="1"/>
  <c r="I2269" i="1"/>
  <c r="I2268" i="1"/>
  <c r="I2265" i="1"/>
  <c r="I2264" i="1"/>
  <c r="I2263" i="1"/>
  <c r="I2262" i="1"/>
  <c r="I2261" i="1"/>
  <c r="I2260" i="1"/>
  <c r="I2259" i="1"/>
  <c r="I2258" i="1"/>
  <c r="I2257" i="1"/>
  <c r="I2256" i="1"/>
  <c r="I2255" i="1"/>
  <c r="I2254" i="1"/>
  <c r="I2253" i="1"/>
  <c r="I2252" i="1"/>
  <c r="I2251" i="1"/>
  <c r="I2250" i="1"/>
  <c r="I2249" i="1"/>
  <c r="I2246" i="1"/>
  <c r="I2245" i="1"/>
  <c r="I2244" i="1"/>
  <c r="I2243" i="1"/>
  <c r="I2242" i="1"/>
  <c r="I2241" i="1"/>
  <c r="I2240" i="1"/>
  <c r="I2239" i="1"/>
  <c r="I2238" i="1"/>
  <c r="I2237" i="1"/>
  <c r="I2236" i="1"/>
  <c r="I2235" i="1"/>
  <c r="I2234" i="1"/>
  <c r="I2233" i="1"/>
  <c r="I2232" i="1"/>
  <c r="I2231" i="1"/>
  <c r="I2230" i="1"/>
  <c r="I2229" i="1"/>
  <c r="I2228" i="1"/>
  <c r="I2226" i="1"/>
  <c r="I2225" i="1"/>
  <c r="I2224" i="1"/>
  <c r="I2223" i="1"/>
  <c r="I2221" i="1"/>
  <c r="I2220" i="1"/>
  <c r="I2219" i="1"/>
  <c r="I2218" i="1"/>
  <c r="I2217" i="1"/>
  <c r="I2216" i="1"/>
  <c r="I2215" i="1"/>
  <c r="I2214" i="1"/>
  <c r="I2213" i="1"/>
  <c r="I2212" i="1"/>
  <c r="I2211" i="1"/>
  <c r="I2209" i="1"/>
  <c r="I2208" i="1"/>
  <c r="I2207" i="1"/>
  <c r="I2206" i="1"/>
  <c r="I2205" i="1"/>
  <c r="I2204" i="1"/>
  <c r="I2203" i="1"/>
  <c r="I2201" i="1"/>
  <c r="I2200" i="1"/>
  <c r="I2199" i="1"/>
  <c r="I2198" i="1"/>
  <c r="I2197" i="1"/>
  <c r="I2196" i="1"/>
  <c r="I2195" i="1"/>
  <c r="I2193" i="1"/>
  <c r="I2191" i="1"/>
  <c r="I2190" i="1"/>
  <c r="I2189" i="1"/>
  <c r="I2188" i="1"/>
  <c r="I2185" i="1"/>
  <c r="I2183" i="1"/>
  <c r="I2178" i="1"/>
  <c r="I2177"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3" i="1"/>
  <c r="I2142" i="1"/>
  <c r="I2141" i="1"/>
  <c r="I2139" i="1"/>
  <c r="I2138" i="1"/>
  <c r="I2137" i="1"/>
  <c r="I2135" i="1"/>
  <c r="I2134" i="1"/>
  <c r="I2133" i="1"/>
  <c r="I2132" i="1"/>
  <c r="I2131" i="1"/>
  <c r="I2130" i="1"/>
  <c r="I2129" i="1"/>
  <c r="I2128" i="1"/>
  <c r="I2127" i="1"/>
  <c r="I2126" i="1"/>
  <c r="I2125" i="1"/>
  <c r="I2124" i="1"/>
  <c r="I2123" i="1"/>
  <c r="I2122" i="1"/>
  <c r="I2121" i="1"/>
  <c r="I2120" i="1"/>
  <c r="I2119" i="1"/>
  <c r="I2118" i="1"/>
  <c r="I2117" i="1"/>
  <c r="I2116" i="1"/>
  <c r="I2115" i="1"/>
  <c r="I2113" i="1"/>
  <c r="I2112" i="1"/>
  <c r="I2111" i="1"/>
  <c r="I2110" i="1"/>
  <c r="I2109" i="1"/>
  <c r="I2108" i="1"/>
  <c r="I2107" i="1"/>
  <c r="I2106" i="1"/>
  <c r="I2105" i="1"/>
  <c r="I2104" i="1"/>
  <c r="I2103" i="1"/>
  <c r="I2102" i="1"/>
  <c r="I2101" i="1"/>
  <c r="I2100" i="1"/>
  <c r="I2099" i="1"/>
  <c r="I2098" i="1"/>
  <c r="I2097" i="1"/>
  <c r="I2095" i="1"/>
  <c r="I2094" i="1"/>
  <c r="I2093" i="1"/>
  <c r="I2091" i="1"/>
  <c r="I2090" i="1"/>
  <c r="I2089" i="1"/>
  <c r="I2088" i="1"/>
  <c r="I2087" i="1"/>
  <c r="I2086" i="1"/>
  <c r="I2085" i="1"/>
  <c r="I2084" i="1"/>
  <c r="I2083" i="1"/>
  <c r="I2082" i="1"/>
  <c r="I2080" i="1"/>
  <c r="I2079" i="1"/>
  <c r="I2077" i="1"/>
  <c r="I2076" i="1"/>
  <c r="I2075" i="1"/>
  <c r="I2073" i="1"/>
  <c r="I2072" i="1"/>
  <c r="I2071" i="1"/>
  <c r="I2070" i="1"/>
  <c r="I2069"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5" i="1"/>
  <c r="I2024" i="1"/>
  <c r="I2023" i="1"/>
  <c r="I2021" i="1"/>
  <c r="I2019" i="1"/>
  <c r="I2018" i="1"/>
  <c r="I2017" i="1"/>
  <c r="I2016" i="1"/>
  <c r="I2015" i="1"/>
  <c r="I2014" i="1"/>
  <c r="I2013" i="1"/>
  <c r="I2012" i="1"/>
  <c r="I2011" i="1"/>
  <c r="I2010" i="1"/>
  <c r="I2009" i="1"/>
  <c r="I2008" i="1"/>
  <c r="I2007" i="1"/>
  <c r="I2005"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1" i="1"/>
  <c r="I1970" i="1"/>
  <c r="I1969" i="1"/>
  <c r="I1968" i="1"/>
  <c r="I1967" i="1"/>
  <c r="I1966" i="1"/>
  <c r="I1965" i="1"/>
  <c r="I1964" i="1"/>
  <c r="I1963" i="1"/>
  <c r="I1962" i="1"/>
  <c r="I1961" i="1"/>
  <c r="I1960" i="1"/>
  <c r="I1958" i="1"/>
  <c r="I1957" i="1"/>
  <c r="I1956" i="1"/>
  <c r="I1955" i="1"/>
  <c r="I1954" i="1"/>
  <c r="I1953" i="1"/>
  <c r="I1952" i="1"/>
  <c r="I1951" i="1"/>
  <c r="I1950" i="1"/>
  <c r="I1949" i="1"/>
  <c r="I1948" i="1"/>
  <c r="I1947" i="1"/>
  <c r="I1946" i="1"/>
  <c r="I1945" i="1"/>
  <c r="I1944" i="1"/>
  <c r="I1943" i="1"/>
  <c r="I1942" i="1"/>
  <c r="I1941" i="1"/>
  <c r="I1940" i="1"/>
  <c r="I1939"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05" i="1"/>
  <c r="I1903" i="1"/>
  <c r="I1902" i="1"/>
  <c r="I1901" i="1"/>
  <c r="I1900" i="1"/>
  <c r="I1899" i="1"/>
  <c r="I1898" i="1"/>
  <c r="I1897" i="1"/>
  <c r="I1896" i="1"/>
  <c r="I1895" i="1"/>
  <c r="I1894" i="1"/>
  <c r="I1892" i="1"/>
  <c r="I1891" i="1"/>
  <c r="I1890" i="1"/>
  <c r="I1889" i="1"/>
  <c r="I1888" i="1"/>
  <c r="I1887" i="1"/>
  <c r="I1885" i="1"/>
  <c r="I1884" i="1"/>
  <c r="I1883" i="1"/>
  <c r="I1881" i="1"/>
  <c r="I1880" i="1"/>
  <c r="I1879" i="1"/>
  <c r="I1878" i="1"/>
  <c r="I1877" i="1"/>
  <c r="I1876" i="1"/>
  <c r="I1875" i="1"/>
  <c r="I1874" i="1"/>
  <c r="I1873" i="1"/>
  <c r="I1872" i="1"/>
  <c r="I1871" i="1"/>
  <c r="I1870" i="1"/>
  <c r="I1869" i="1"/>
  <c r="I1868" i="1"/>
  <c r="I1867" i="1"/>
  <c r="I1866" i="1"/>
  <c r="I1865" i="1"/>
  <c r="I1864" i="1"/>
  <c r="I1862" i="1"/>
  <c r="I1857" i="1"/>
  <c r="I1856" i="1"/>
  <c r="I1855" i="1"/>
  <c r="I1854" i="1"/>
  <c r="I1852" i="1"/>
  <c r="I1851" i="1"/>
  <c r="I1848" i="1"/>
  <c r="I1847" i="1"/>
  <c r="I1846" i="1"/>
  <c r="I1845" i="1"/>
  <c r="I1844" i="1"/>
  <c r="I1843" i="1"/>
  <c r="I1842" i="1"/>
  <c r="I1826" i="1"/>
  <c r="I1824" i="1"/>
  <c r="I1817" i="1"/>
  <c r="I1816" i="1"/>
  <c r="I1815" i="1"/>
  <c r="I1814" i="1"/>
  <c r="I1813" i="1"/>
  <c r="I1812" i="1"/>
  <c r="I1811" i="1"/>
  <c r="I1810" i="1"/>
  <c r="I1809" i="1"/>
  <c r="I1800" i="1"/>
  <c r="I1799" i="1"/>
  <c r="I1798" i="1"/>
  <c r="I1777" i="1"/>
  <c r="I1776" i="1"/>
  <c r="I1775" i="1"/>
  <c r="I1774" i="1"/>
  <c r="I1773" i="1"/>
  <c r="I1772" i="1"/>
  <c r="I1770" i="1"/>
  <c r="I1769" i="1"/>
  <c r="I1768" i="1"/>
  <c r="I1767" i="1"/>
  <c r="I1766" i="1"/>
  <c r="I1765" i="1"/>
  <c r="I1764" i="1"/>
  <c r="I1763" i="1"/>
  <c r="I1761" i="1"/>
  <c r="I1760" i="1"/>
  <c r="I1758" i="1"/>
  <c r="I1715" i="1"/>
  <c r="I1714" i="1"/>
  <c r="I1698" i="1"/>
  <c r="I1697" i="1"/>
  <c r="I1696" i="1"/>
  <c r="I1695" i="1"/>
  <c r="I1694" i="1"/>
  <c r="I1693" i="1"/>
  <c r="I1692" i="1"/>
  <c r="I1690" i="1"/>
  <c r="I1689" i="1"/>
  <c r="I1688" i="1"/>
  <c r="I1687" i="1"/>
  <c r="I1686" i="1"/>
  <c r="I1685" i="1"/>
  <c r="I1684"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0" i="1"/>
  <c r="I1649" i="1"/>
  <c r="I1648" i="1"/>
  <c r="I1647" i="1"/>
  <c r="I1646" i="1"/>
  <c r="I1644" i="1"/>
  <c r="I1642" i="1"/>
  <c r="I1641" i="1"/>
  <c r="I1640" i="1"/>
  <c r="I1639" i="1"/>
  <c r="I1637" i="1"/>
  <c r="I1636" i="1"/>
  <c r="I1635" i="1"/>
  <c r="I1633" i="1"/>
  <c r="I1632" i="1"/>
  <c r="I1631" i="1"/>
  <c r="I1630" i="1"/>
  <c r="I1629" i="1"/>
  <c r="I1628" i="1"/>
  <c r="I1627" i="1"/>
  <c r="I1626" i="1"/>
  <c r="I1625" i="1"/>
  <c r="I1623" i="1"/>
  <c r="I1622" i="1"/>
  <c r="I1621" i="1"/>
  <c r="I1620" i="1"/>
  <c r="I1619" i="1"/>
  <c r="I1618" i="1"/>
  <c r="I1617" i="1"/>
  <c r="I1616" i="1"/>
  <c r="I1615" i="1"/>
  <c r="I1614" i="1"/>
  <c r="I1613" i="1"/>
  <c r="I1611" i="1"/>
  <c r="I1610" i="1"/>
  <c r="I1609" i="1"/>
  <c r="I1608" i="1"/>
  <c r="I1607" i="1"/>
  <c r="I1605" i="1"/>
  <c r="I1604" i="1"/>
  <c r="I1603" i="1"/>
  <c r="I1602" i="1"/>
  <c r="I1601" i="1"/>
  <c r="I1600" i="1"/>
  <c r="I1599" i="1"/>
  <c r="I1597" i="1"/>
  <c r="I1596" i="1"/>
  <c r="I1595" i="1"/>
  <c r="I1594" i="1"/>
  <c r="I1593" i="1"/>
  <c r="I1592" i="1"/>
  <c r="I1591" i="1"/>
  <c r="I1590" i="1"/>
  <c r="I1589" i="1"/>
  <c r="I1588" i="1"/>
  <c r="I1587" i="1"/>
  <c r="I1586" i="1"/>
  <c r="I1585"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1" i="1"/>
  <c r="I1530" i="1"/>
  <c r="I1529" i="1"/>
  <c r="I1528" i="1"/>
  <c r="I1527" i="1"/>
  <c r="I1526" i="1"/>
  <c r="I1525" i="1"/>
  <c r="I1524" i="1"/>
  <c r="I1523" i="1"/>
  <c r="I1522" i="1"/>
  <c r="I1521" i="1"/>
  <c r="I1520" i="1"/>
  <c r="I1516" i="1"/>
  <c r="I1515" i="1"/>
  <c r="I1514" i="1"/>
  <c r="I1513" i="1"/>
  <c r="I1512" i="1"/>
  <c r="I1511" i="1"/>
  <c r="I1510" i="1"/>
  <c r="I1509" i="1"/>
  <c r="I1508" i="1"/>
  <c r="I1507" i="1"/>
  <c r="I1506" i="1"/>
  <c r="I1505"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1" i="1"/>
  <c r="I1469" i="1"/>
  <c r="I1468" i="1"/>
  <c r="I1467" i="1"/>
  <c r="I1466" i="1"/>
  <c r="I1464" i="1"/>
  <c r="I1463" i="1"/>
  <c r="I1462" i="1"/>
  <c r="I1461" i="1"/>
  <c r="I1460" i="1"/>
  <c r="I1459" i="1"/>
  <c r="I1458" i="1"/>
  <c r="I1457" i="1"/>
  <c r="I1456" i="1"/>
  <c r="I1455" i="1"/>
  <c r="I1454" i="1"/>
  <c r="I1453"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19" i="1"/>
  <c r="I1418" i="1"/>
  <c r="I1417" i="1"/>
  <c r="I1415" i="1"/>
  <c r="I1414" i="1"/>
  <c r="I1412" i="1"/>
  <c r="I1410" i="1"/>
  <c r="I1409" i="1"/>
  <c r="I1408" i="1"/>
  <c r="I1406" i="1"/>
  <c r="I1405" i="1"/>
  <c r="I1404" i="1"/>
  <c r="I1403" i="1"/>
  <c r="I1402" i="1"/>
  <c r="I1400" i="1"/>
  <c r="I1398" i="1"/>
  <c r="I1397" i="1"/>
  <c r="I1362" i="1"/>
  <c r="I1361" i="1"/>
  <c r="I1332" i="1"/>
  <c r="I1331" i="1"/>
  <c r="I1281" i="1"/>
  <c r="I1280" i="1"/>
  <c r="I1279" i="1"/>
  <c r="I1250" i="1"/>
  <c r="I1248" i="1"/>
  <c r="I1247" i="1"/>
  <c r="I1246" i="1"/>
  <c r="I1245" i="1"/>
  <c r="I1243" i="1"/>
  <c r="I1242" i="1"/>
  <c r="I1241" i="1"/>
  <c r="I1240" i="1"/>
  <c r="I1239" i="1"/>
  <c r="I1238" i="1"/>
  <c r="I1235" i="1"/>
  <c r="I1234" i="1"/>
  <c r="I1233" i="1"/>
  <c r="I1232" i="1"/>
  <c r="I1231" i="1"/>
  <c r="I1230" i="1"/>
  <c r="I1229" i="1"/>
  <c r="I1228" i="1"/>
  <c r="I1227" i="1"/>
  <c r="I1226" i="1"/>
  <c r="I1225" i="1"/>
  <c r="I1224" i="1"/>
  <c r="I1223" i="1"/>
  <c r="I1222" i="1"/>
  <c r="I1221" i="1"/>
  <c r="I1220" i="1"/>
  <c r="I1219" i="1"/>
  <c r="I1218" i="1"/>
  <c r="I1217" i="1"/>
  <c r="I1216" i="1"/>
  <c r="I1214" i="1"/>
  <c r="I1213" i="1"/>
  <c r="I1211" i="1"/>
  <c r="I1209" i="1"/>
  <c r="I1208" i="1"/>
  <c r="I1207" i="1"/>
  <c r="I1204"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59" i="1"/>
  <c r="I1158" i="1"/>
  <c r="I1157" i="1"/>
  <c r="I1156" i="1"/>
  <c r="I1155" i="1"/>
  <c r="I1154" i="1"/>
  <c r="I1152"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8" i="1"/>
  <c r="I1107" i="1"/>
  <c r="I1105" i="1"/>
  <c r="I1104" i="1"/>
  <c r="I1103" i="1"/>
  <c r="I1101" i="1"/>
  <c r="I1100"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53" i="1"/>
  <c r="I1052" i="1"/>
  <c r="I1039" i="1"/>
  <c r="I1038" i="1"/>
  <c r="I1037" i="1"/>
  <c r="I1036" i="1"/>
  <c r="I1035" i="1"/>
  <c r="I1033" i="1"/>
  <c r="I1032" i="1"/>
  <c r="I1031" i="1"/>
  <c r="I1030" i="1"/>
  <c r="I1029" i="1"/>
  <c r="I1028" i="1"/>
  <c r="I1026" i="1"/>
  <c r="I1025" i="1"/>
  <c r="I1024" i="1"/>
  <c r="I1023" i="1"/>
  <c r="I1021" i="1"/>
  <c r="I1020" i="1"/>
  <c r="I1019" i="1"/>
  <c r="I1018" i="1"/>
  <c r="I1017" i="1"/>
  <c r="I1016" i="1"/>
  <c r="I1015" i="1"/>
  <c r="I1014" i="1"/>
  <c r="I1013" i="1"/>
  <c r="I1012" i="1"/>
  <c r="I1011"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7" i="1"/>
  <c r="I976" i="1"/>
  <c r="I975" i="1"/>
  <c r="I974" i="1"/>
  <c r="I935" i="1"/>
  <c r="I934" i="1"/>
  <c r="I932" i="1"/>
  <c r="I931" i="1"/>
  <c r="I929" i="1"/>
  <c r="I928" i="1"/>
  <c r="I927" i="1"/>
  <c r="I923" i="1"/>
  <c r="I922" i="1"/>
  <c r="I921" i="1"/>
  <c r="I920" i="1"/>
  <c r="I919" i="1"/>
  <c r="I918" i="1"/>
  <c r="I917" i="1"/>
  <c r="I916" i="1"/>
  <c r="I915" i="1"/>
  <c r="I914" i="1"/>
  <c r="I913" i="1"/>
  <c r="I912" i="1"/>
  <c r="I911" i="1"/>
  <c r="I910" i="1"/>
  <c r="I909" i="1"/>
  <c r="I908" i="1"/>
  <c r="I907" i="1"/>
  <c r="I906" i="1"/>
  <c r="I905" i="1"/>
  <c r="I904" i="1"/>
  <c r="I902" i="1"/>
  <c r="I900" i="1"/>
  <c r="I899" i="1"/>
  <c r="I898" i="1"/>
  <c r="I897" i="1"/>
  <c r="I896" i="1"/>
  <c r="I894" i="1"/>
  <c r="I882" i="1"/>
  <c r="I881" i="1"/>
  <c r="I880" i="1"/>
  <c r="I879" i="1"/>
  <c r="I878" i="1"/>
  <c r="I877" i="1"/>
  <c r="I876" i="1"/>
  <c r="I875" i="1"/>
  <c r="I874" i="1"/>
  <c r="I873" i="1"/>
  <c r="I872" i="1"/>
  <c r="I871" i="1"/>
  <c r="I870" i="1"/>
  <c r="I868" i="1"/>
  <c r="I867" i="1"/>
  <c r="I866" i="1"/>
  <c r="I865" i="1"/>
  <c r="I864" i="1"/>
  <c r="I863" i="1"/>
  <c r="I862" i="1"/>
  <c r="I861"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7" i="1"/>
  <c r="I826" i="1"/>
  <c r="I825" i="1"/>
  <c r="I824" i="1"/>
  <c r="I823" i="1"/>
  <c r="I822" i="1"/>
  <c r="I821" i="1"/>
  <c r="I819" i="1"/>
  <c r="I818" i="1"/>
  <c r="I788" i="1"/>
  <c r="I787" i="1"/>
  <c r="I786" i="1"/>
  <c r="I785" i="1"/>
  <c r="I774" i="1"/>
  <c r="I773" i="1"/>
  <c r="I772" i="1"/>
  <c r="I771" i="1"/>
  <c r="I770" i="1"/>
  <c r="I768" i="1"/>
  <c r="I767"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605" i="1"/>
  <c r="I604" i="1"/>
  <c r="I603" i="1"/>
  <c r="I602" i="1"/>
  <c r="I601" i="1"/>
  <c r="I600" i="1"/>
  <c r="I599" i="1"/>
  <c r="I598" i="1"/>
  <c r="I597" i="1"/>
  <c r="I596" i="1"/>
  <c r="I595" i="1"/>
  <c r="I594" i="1"/>
  <c r="I593" i="1"/>
  <c r="I592" i="1"/>
  <c r="I591" i="1"/>
  <c r="I590" i="1"/>
  <c r="I589"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2" i="1"/>
  <c r="I551" i="1"/>
  <c r="I550" i="1"/>
  <c r="I549" i="1"/>
  <c r="I548" i="1"/>
  <c r="I547" i="1"/>
  <c r="I546" i="1"/>
  <c r="I545" i="1"/>
  <c r="I544"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8" i="1"/>
  <c r="I477" i="1"/>
  <c r="I476" i="1"/>
  <c r="I475" i="1"/>
  <c r="I474" i="1"/>
  <c r="I473" i="1"/>
  <c r="I471" i="1"/>
  <c r="I469" i="1"/>
  <c r="I468" i="1"/>
  <c r="I467" i="1"/>
  <c r="I465" i="1"/>
  <c r="I464" i="1"/>
  <c r="I463" i="1"/>
  <c r="I462" i="1"/>
  <c r="I461" i="1"/>
  <c r="I460" i="1"/>
  <c r="I459" i="1"/>
  <c r="I457" i="1"/>
  <c r="I456" i="1"/>
  <c r="I455" i="1"/>
  <c r="I454" i="1"/>
  <c r="I453" i="1"/>
  <c r="I452" i="1"/>
  <c r="I451" i="1"/>
  <c r="I450" i="1"/>
  <c r="I449" i="1"/>
  <c r="I448" i="1"/>
  <c r="I447" i="1"/>
  <c r="I446" i="1"/>
  <c r="I445" i="1"/>
  <c r="I444" i="1"/>
  <c r="I443" i="1"/>
  <c r="I442" i="1"/>
  <c r="I441" i="1"/>
  <c r="I440" i="1"/>
  <c r="I438" i="1"/>
  <c r="I437" i="1"/>
  <c r="I436" i="1"/>
  <c r="I435" i="1"/>
  <c r="I434" i="1"/>
  <c r="I433" i="1"/>
  <c r="I431" i="1"/>
  <c r="I430"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7" i="1"/>
  <c r="I256" i="1"/>
  <c r="I255" i="1"/>
  <c r="I254" i="1"/>
  <c r="I253" i="1"/>
  <c r="I252" i="1"/>
  <c r="I251" i="1"/>
  <c r="I250" i="1"/>
  <c r="I249" i="1"/>
  <c r="I248" i="1"/>
  <c r="I247" i="1"/>
  <c r="I246" i="1"/>
  <c r="I245" i="1"/>
  <c r="I244" i="1"/>
  <c r="I243" i="1"/>
  <c r="I242" i="1"/>
  <c r="I241" i="1"/>
  <c r="I240" i="1"/>
  <c r="I239" i="1"/>
  <c r="I238" i="1"/>
  <c r="I236" i="1"/>
  <c r="I235" i="1"/>
  <c r="I234" i="1"/>
  <c r="I233" i="1"/>
  <c r="I232" i="1"/>
  <c r="I230" i="1"/>
  <c r="I228" i="1"/>
  <c r="I227" i="1"/>
  <c r="I226" i="1"/>
  <c r="I225" i="1"/>
  <c r="I224" i="1"/>
  <c r="I223" i="1"/>
  <c r="I221" i="1"/>
  <c r="I220" i="1"/>
  <c r="I219" i="1"/>
  <c r="I218" i="1"/>
  <c r="I217" i="1"/>
  <c r="I216" i="1"/>
  <c r="I214" i="1"/>
  <c r="I213" i="1"/>
  <c r="I212" i="1"/>
  <c r="I211" i="1"/>
  <c r="I210" i="1"/>
  <c r="I209" i="1"/>
  <c r="I208" i="1"/>
  <c r="I207" i="1"/>
  <c r="I206" i="1"/>
  <c r="I205" i="1"/>
  <c r="I204" i="1"/>
  <c r="I203" i="1"/>
  <c r="I202" i="1"/>
  <c r="I201" i="1"/>
  <c r="I200" i="1"/>
  <c r="I199" i="1"/>
  <c r="I198" i="1"/>
  <c r="I197" i="1"/>
  <c r="I196"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2" i="1"/>
  <c r="I161" i="1"/>
  <c r="I160" i="1"/>
  <c r="I159" i="1"/>
  <c r="I158" i="1"/>
  <c r="I157" i="1"/>
  <c r="I156" i="1"/>
  <c r="I155" i="1"/>
  <c r="I153" i="1"/>
  <c r="I152" i="1"/>
  <c r="I150" i="1"/>
  <c r="I149" i="1"/>
  <c r="I148" i="1"/>
  <c r="I147" i="1"/>
  <c r="I146" i="1"/>
  <c r="I145" i="1"/>
  <c r="I144" i="1"/>
  <c r="I142" i="1"/>
  <c r="I141" i="1"/>
  <c r="I140" i="1"/>
  <c r="I139" i="1"/>
  <c r="I138" i="1"/>
  <c r="I137" i="1"/>
  <c r="I136" i="1"/>
  <c r="I135" i="1"/>
  <c r="I134" i="1"/>
  <c r="I133" i="1"/>
  <c r="I24" i="1"/>
  <c r="I23" i="1"/>
  <c r="I21" i="1"/>
  <c r="I20" i="1"/>
  <c r="E2723" i="1"/>
  <c r="H2723" i="1"/>
  <c r="E2726" i="1"/>
  <c r="H2726" i="1"/>
  <c r="E2727" i="1"/>
  <c r="H2727" i="1"/>
  <c r="E2731" i="1"/>
  <c r="H2731" i="1"/>
  <c r="E2735" i="1"/>
  <c r="E2739" i="1"/>
  <c r="H2739" i="1"/>
  <c r="E2742" i="1"/>
  <c r="H2742" i="1"/>
  <c r="E2743" i="1"/>
  <c r="H2743" i="1"/>
  <c r="E2747" i="1"/>
  <c r="H2747" i="1"/>
  <c r="E2750" i="1"/>
  <c r="H2750" i="1"/>
  <c r="E2751" i="1"/>
  <c r="H2751" i="1"/>
  <c r="E2755" i="1"/>
  <c r="H2755" i="1"/>
  <c r="E2758" i="1"/>
  <c r="H2758" i="1"/>
  <c r="E2759" i="1"/>
  <c r="H2759" i="1"/>
  <c r="E2591" i="1"/>
  <c r="H2591" i="1"/>
  <c r="E2595" i="1"/>
  <c r="H2595" i="1"/>
  <c r="E2599" i="1"/>
  <c r="H2599" i="1"/>
  <c r="E2603" i="1"/>
  <c r="H2603" i="1"/>
  <c r="E2607" i="1"/>
  <c r="H2607" i="1"/>
  <c r="E2611" i="1"/>
  <c r="H2611" i="1"/>
  <c r="E2615" i="1"/>
  <c r="H2615" i="1"/>
  <c r="E2619" i="1"/>
  <c r="H2619" i="1"/>
  <c r="E2623" i="1"/>
  <c r="H2623" i="1"/>
  <c r="E2627" i="1"/>
  <c r="H2627" i="1"/>
  <c r="E2455" i="1"/>
  <c r="E2459" i="1"/>
  <c r="H2459" i="1"/>
  <c r="E2463" i="1"/>
  <c r="H2463" i="1"/>
  <c r="E2467" i="1"/>
  <c r="H2467" i="1"/>
  <c r="E2471" i="1"/>
  <c r="H2471" i="1"/>
  <c r="E2474" i="1"/>
  <c r="H2474" i="1"/>
  <c r="E2475" i="1"/>
  <c r="H2475" i="1"/>
  <c r="E2479" i="1"/>
  <c r="E1975" i="1"/>
  <c r="H1975" i="1"/>
  <c r="E1976" i="1"/>
  <c r="E1980" i="1"/>
  <c r="H1980" i="1"/>
  <c r="E1984" i="1"/>
  <c r="E1988" i="1"/>
  <c r="E1992" i="1"/>
  <c r="H1992" i="1"/>
  <c r="E1996" i="1"/>
  <c r="H1996" i="1"/>
  <c r="E2000" i="1"/>
  <c r="H2000" i="1"/>
  <c r="E1654" i="1"/>
  <c r="H1654" i="1"/>
  <c r="E1658" i="1"/>
  <c r="H1658" i="1"/>
  <c r="E1662" i="1"/>
  <c r="H1662" i="1"/>
  <c r="E1666" i="1"/>
  <c r="E1670" i="1"/>
  <c r="H1670" i="1"/>
  <c r="E1674" i="1"/>
  <c r="H1674" i="1"/>
  <c r="E1678" i="1"/>
  <c r="H1678" i="1"/>
  <c r="E1438" i="1"/>
  <c r="H1438" i="1"/>
  <c r="E1442" i="1"/>
  <c r="E1446" i="1"/>
  <c r="H1446" i="1"/>
  <c r="E1450" i="1"/>
  <c r="H1450" i="1"/>
  <c r="E1165" i="1"/>
  <c r="H1165" i="1"/>
  <c r="E1169" i="1"/>
  <c r="H1169" i="1"/>
  <c r="E1173" i="1"/>
  <c r="H1173" i="1"/>
  <c r="E1176" i="1"/>
  <c r="H1176" i="1"/>
  <c r="E1177" i="1"/>
  <c r="H1177" i="1"/>
  <c r="E1181" i="1"/>
  <c r="H1181" i="1"/>
  <c r="E1184" i="1"/>
  <c r="H1184" i="1"/>
  <c r="E1185" i="1"/>
  <c r="H1185" i="1"/>
  <c r="E1188" i="1"/>
  <c r="H1188" i="1"/>
  <c r="E1189" i="1"/>
  <c r="H1189" i="1"/>
  <c r="E1193" i="1"/>
  <c r="H1193" i="1"/>
  <c r="E1197" i="1"/>
  <c r="H1197" i="1"/>
  <c r="E1201" i="1"/>
  <c r="H1201" i="1"/>
  <c r="E1086" i="1"/>
  <c r="H1086" i="1"/>
  <c r="E1090" i="1"/>
  <c r="H1090" i="1"/>
  <c r="E1094" i="1"/>
  <c r="H1094" i="1"/>
  <c r="E921" i="1"/>
  <c r="H921" i="1"/>
  <c r="K764" i="1"/>
  <c r="L764" i="1"/>
  <c r="L6504" i="1"/>
  <c r="K6504" i="1"/>
  <c r="K6505" i="1"/>
  <c r="L6505" i="1"/>
  <c r="K5760" i="1"/>
  <c r="L5760" i="1"/>
  <c r="L5376" i="1"/>
  <c r="K5376" i="1"/>
  <c r="L5375" i="1"/>
  <c r="K5375" i="1"/>
  <c r="L5374" i="1"/>
  <c r="K5374" i="1"/>
  <c r="L5373" i="1"/>
  <c r="K5373" i="1"/>
  <c r="L5372" i="1"/>
  <c r="K5372" i="1"/>
  <c r="L5369" i="1"/>
  <c r="K5369" i="1"/>
  <c r="L5364" i="1"/>
  <c r="K5364" i="1"/>
  <c r="L5363" i="1"/>
  <c r="K5363" i="1"/>
  <c r="L5252" i="1"/>
  <c r="K5252" i="1"/>
  <c r="L5244" i="1"/>
  <c r="K5244" i="1"/>
  <c r="L5241" i="1"/>
  <c r="K5241" i="1"/>
  <c r="L5106" i="1"/>
  <c r="K5106" i="1"/>
  <c r="L5089" i="1"/>
  <c r="K5089" i="1"/>
  <c r="L5088" i="1"/>
  <c r="K5088" i="1"/>
  <c r="L5085" i="1"/>
  <c r="K5085" i="1"/>
  <c r="L5084" i="1"/>
  <c r="K5084" i="1"/>
  <c r="L5083" i="1"/>
  <c r="K5083" i="1"/>
  <c r="K5086" i="1"/>
  <c r="L5086" i="1"/>
  <c r="K5087" i="1"/>
  <c r="L5087" i="1"/>
  <c r="K5090" i="1"/>
  <c r="L5090" i="1"/>
  <c r="L4992" i="1"/>
  <c r="K4992" i="1"/>
  <c r="L4975" i="1"/>
  <c r="K4975" i="1"/>
  <c r="L4974" i="1"/>
  <c r="K4974" i="1"/>
  <c r="L4973" i="1"/>
  <c r="K4973" i="1"/>
  <c r="K4976" i="1"/>
  <c r="L4976" i="1"/>
  <c r="K4978" i="1"/>
  <c r="L4978" i="1"/>
  <c r="L4971" i="1"/>
  <c r="K4971" i="1"/>
  <c r="L4970" i="1"/>
  <c r="K4970" i="1"/>
  <c r="L4967" i="1"/>
  <c r="K4967" i="1"/>
  <c r="L4958" i="1"/>
  <c r="K4958" i="1"/>
  <c r="L4952" i="1"/>
  <c r="K4952" i="1"/>
  <c r="L4948" i="1"/>
  <c r="K4948" i="1"/>
  <c r="L4942" i="1"/>
  <c r="K4942" i="1"/>
  <c r="L4941" i="1"/>
  <c r="K4941" i="1"/>
  <c r="L4766" i="1"/>
  <c r="K4766" i="1"/>
  <c r="L4765" i="1"/>
  <c r="K4765" i="1"/>
  <c r="L4495" i="1"/>
  <c r="K4495" i="1"/>
  <c r="L4486" i="1"/>
  <c r="K4486" i="1"/>
  <c r="L4485" i="1"/>
  <c r="K4485" i="1"/>
  <c r="L4484" i="1"/>
  <c r="K4484" i="1"/>
  <c r="L4483" i="1"/>
  <c r="K4483" i="1"/>
  <c r="L4482" i="1"/>
  <c r="K4482" i="1"/>
  <c r="L4481" i="1"/>
  <c r="K4481" i="1"/>
  <c r="L4475" i="1"/>
  <c r="K4475" i="1"/>
  <c r="L4474" i="1"/>
  <c r="K4474" i="1"/>
  <c r="L4237" i="1"/>
  <c r="K4237" i="1"/>
  <c r="L4233" i="1"/>
  <c r="K4233" i="1"/>
  <c r="L4232" i="1"/>
  <c r="K4232" i="1"/>
  <c r="L4229" i="1"/>
  <c r="K4229" i="1"/>
  <c r="L4183" i="1"/>
  <c r="K4183" i="1"/>
  <c r="L4120" i="1"/>
  <c r="K4120" i="1"/>
  <c r="L3967" i="1"/>
  <c r="K3967" i="1"/>
  <c r="L3937" i="1"/>
  <c r="K3937" i="1"/>
  <c r="L3936" i="1"/>
  <c r="K3936" i="1"/>
  <c r="L3769" i="1"/>
  <c r="K3769" i="1"/>
  <c r="L3724" i="1"/>
  <c r="K3724" i="1"/>
  <c r="L3722" i="1"/>
  <c r="K3722" i="1"/>
  <c r="L3720" i="1"/>
  <c r="K3720" i="1"/>
  <c r="L3706" i="1"/>
  <c r="K3706" i="1"/>
  <c r="L3705" i="1"/>
  <c r="K3705" i="1"/>
  <c r="L3704" i="1"/>
  <c r="K3704" i="1"/>
  <c r="L3658" i="1"/>
  <c r="K3658" i="1"/>
  <c r="L3657" i="1"/>
  <c r="K3657" i="1"/>
  <c r="L3656" i="1"/>
  <c r="K3656" i="1"/>
  <c r="L3631" i="1"/>
  <c r="K3631" i="1"/>
  <c r="L3635" i="1"/>
  <c r="K3635" i="1"/>
  <c r="L3634" i="1"/>
  <c r="K3634" i="1"/>
  <c r="L3633" i="1"/>
  <c r="K3633" i="1"/>
  <c r="L3632" i="1"/>
  <c r="K3632" i="1"/>
  <c r="L3630" i="1"/>
  <c r="K3630" i="1"/>
  <c r="L3629" i="1"/>
  <c r="K3629" i="1"/>
  <c r="L3628" i="1"/>
  <c r="K3628" i="1"/>
  <c r="L3627" i="1"/>
  <c r="K3627" i="1"/>
  <c r="L3142" i="1"/>
  <c r="K3142" i="1"/>
  <c r="L3124" i="1"/>
  <c r="K3124" i="1"/>
  <c r="K3125" i="1"/>
  <c r="L3125" i="1"/>
  <c r="L2902" i="1"/>
  <c r="K2902" i="1"/>
  <c r="L2773" i="1"/>
  <c r="K2773" i="1"/>
  <c r="L2772" i="1"/>
  <c r="K2772" i="1"/>
  <c r="L2771" i="1"/>
  <c r="K2771" i="1"/>
  <c r="L2770" i="1"/>
  <c r="K2770" i="1"/>
  <c r="L2769" i="1"/>
  <c r="K2769" i="1"/>
  <c r="L2768" i="1"/>
  <c r="K2768" i="1"/>
  <c r="L2767" i="1"/>
  <c r="K2767" i="1"/>
  <c r="L2766" i="1"/>
  <c r="K2766" i="1"/>
  <c r="L2558" i="1"/>
  <c r="K2558" i="1"/>
  <c r="L2503" i="1"/>
  <c r="K2503" i="1"/>
  <c r="L2449" i="1"/>
  <c r="K2449" i="1"/>
  <c r="L2384" i="1"/>
  <c r="K2384" i="1"/>
  <c r="L2340" i="1"/>
  <c r="K2340" i="1"/>
  <c r="L2225" i="1"/>
  <c r="K2225" i="1"/>
  <c r="L2183" i="1"/>
  <c r="K2183" i="1"/>
  <c r="L2178" i="1"/>
  <c r="K2178" i="1"/>
  <c r="L2177" i="1"/>
  <c r="K2177" i="1"/>
  <c r="L2024" i="1"/>
  <c r="K2024" i="1"/>
  <c r="L2018" i="1"/>
  <c r="K2018" i="1"/>
  <c r="L2017" i="1"/>
  <c r="K2017" i="1"/>
  <c r="L2016" i="1"/>
  <c r="K2016" i="1"/>
  <c r="L2010" i="1"/>
  <c r="K2010" i="1"/>
  <c r="L2009" i="1"/>
  <c r="K2009" i="1"/>
  <c r="K2005" i="1"/>
  <c r="L2005" i="1"/>
  <c r="L1971" i="1"/>
  <c r="K1971" i="1"/>
  <c r="L1970" i="1"/>
  <c r="K1970" i="1"/>
  <c r="L1969" i="1"/>
  <c r="K1969" i="1"/>
  <c r="L1936" i="1"/>
  <c r="K1936" i="1"/>
  <c r="L1935" i="1"/>
  <c r="K1935" i="1"/>
  <c r="L1934" i="1"/>
  <c r="K1934" i="1"/>
  <c r="L1922" i="1"/>
  <c r="K1922" i="1"/>
  <c r="L1921" i="1"/>
  <c r="K1921" i="1"/>
  <c r="L1920" i="1"/>
  <c r="K1920" i="1"/>
  <c r="L1919" i="1"/>
  <c r="K1919" i="1"/>
  <c r="L1914" i="1"/>
  <c r="K1914" i="1"/>
  <c r="L1913" i="1"/>
  <c r="K1913" i="1"/>
  <c r="L1918" i="1"/>
  <c r="K1918" i="1"/>
  <c r="L1917" i="1"/>
  <c r="K1917" i="1"/>
  <c r="L1916" i="1"/>
  <c r="K1916" i="1"/>
  <c r="L1915" i="1"/>
  <c r="K1915" i="1"/>
  <c r="L1902" i="1"/>
  <c r="K1902" i="1"/>
  <c r="L1901" i="1"/>
  <c r="K1901" i="1"/>
  <c r="L1900" i="1"/>
  <c r="K1900" i="1"/>
  <c r="L1899" i="1"/>
  <c r="K1899" i="1"/>
  <c r="L1897" i="1"/>
  <c r="K1897" i="1"/>
  <c r="L1880" i="1"/>
  <c r="K1880" i="1"/>
  <c r="L1879" i="1"/>
  <c r="K1879" i="1"/>
  <c r="L1878" i="1"/>
  <c r="K1878" i="1"/>
  <c r="L1877" i="1"/>
  <c r="K1877" i="1"/>
  <c r="L1870" i="1"/>
  <c r="K1870" i="1"/>
  <c r="L1869" i="1"/>
  <c r="K1869" i="1"/>
  <c r="K1871" i="1"/>
  <c r="L1871" i="1"/>
  <c r="K1872" i="1"/>
  <c r="L1872" i="1"/>
  <c r="L1857" i="1"/>
  <c r="K1857" i="1"/>
  <c r="L1847" i="1"/>
  <c r="K1847" i="1"/>
  <c r="L1846" i="1"/>
  <c r="K1846" i="1"/>
  <c r="L1845" i="1"/>
  <c r="K1845" i="1"/>
  <c r="L1844" i="1"/>
  <c r="K1844" i="1"/>
  <c r="L1816" i="1"/>
  <c r="K1816" i="1"/>
  <c r="L1815" i="1"/>
  <c r="K1815" i="1"/>
  <c r="L1813" i="1"/>
  <c r="K1813" i="1"/>
  <c r="L1812" i="1"/>
  <c r="K1812" i="1"/>
  <c r="L1811" i="1"/>
  <c r="K1811" i="1"/>
  <c r="L1809" i="1"/>
  <c r="K1809" i="1"/>
  <c r="L1800" i="1"/>
  <c r="K1800" i="1"/>
  <c r="L1799" i="1"/>
  <c r="K1799" i="1"/>
  <c r="L1798" i="1"/>
  <c r="K1798" i="1"/>
  <c r="L1777" i="1"/>
  <c r="K1777" i="1"/>
  <c r="L1776" i="1"/>
  <c r="K1776" i="1"/>
  <c r="L1775" i="1"/>
  <c r="K1775" i="1"/>
  <c r="L1774" i="1"/>
  <c r="K1774" i="1"/>
  <c r="L1773" i="1"/>
  <c r="K1773" i="1"/>
  <c r="K1810" i="1"/>
  <c r="L1810" i="1"/>
  <c r="K1814" i="1"/>
  <c r="L1814" i="1"/>
  <c r="K1817" i="1"/>
  <c r="L1817" i="1"/>
  <c r="L1769" i="1"/>
  <c r="K1769" i="1"/>
  <c r="L1768" i="1"/>
  <c r="K1768" i="1"/>
  <c r="L1767" i="1"/>
  <c r="K1767" i="1"/>
  <c r="L1766" i="1"/>
  <c r="K1766" i="1"/>
  <c r="L1765" i="1"/>
  <c r="K1765" i="1"/>
  <c r="L1764" i="1"/>
  <c r="K1764" i="1"/>
  <c r="L1763" i="1"/>
  <c r="K1763" i="1"/>
  <c r="L1761" i="1"/>
  <c r="K1761" i="1"/>
  <c r="L1715" i="1"/>
  <c r="K1715" i="1"/>
  <c r="L1714" i="1"/>
  <c r="K1714" i="1"/>
  <c r="K1758" i="1"/>
  <c r="L1758" i="1"/>
  <c r="L1760" i="1"/>
  <c r="K1760" i="1"/>
  <c r="L1687" i="1"/>
  <c r="K1687" i="1"/>
  <c r="L1582" i="1"/>
  <c r="K1582" i="1"/>
  <c r="L1522" i="1"/>
  <c r="K1522" i="1"/>
  <c r="L1521" i="1"/>
  <c r="K1521" i="1"/>
  <c r="L1520" i="1"/>
  <c r="K1520" i="1"/>
  <c r="L1508" i="1"/>
  <c r="K1508" i="1"/>
  <c r="L1461" i="1"/>
  <c r="K1461" i="1"/>
  <c r="L1460" i="1"/>
  <c r="K1460" i="1"/>
  <c r="L1459" i="1"/>
  <c r="K1459" i="1"/>
  <c r="L1020" i="1"/>
  <c r="K1020" i="1"/>
  <c r="L1017" i="1"/>
  <c r="K1017" i="1"/>
  <c r="L1016" i="1"/>
  <c r="K1016" i="1"/>
  <c r="L934" i="1"/>
  <c r="K934" i="1"/>
  <c r="L230" i="1"/>
  <c r="K230" i="1"/>
  <c r="L213" i="1"/>
  <c r="K213" i="1"/>
  <c r="L212" i="1"/>
  <c r="K212" i="1"/>
  <c r="L199" i="1"/>
  <c r="K199" i="1"/>
  <c r="L135" i="1"/>
  <c r="K135" i="1"/>
  <c r="L20" i="1"/>
  <c r="K20" i="1"/>
  <c r="K19" i="1"/>
  <c r="I19" i="1"/>
  <c r="E4211" i="1"/>
  <c r="H4211" i="1"/>
  <c r="E4207" i="1"/>
  <c r="H4207" i="1"/>
  <c r="E4195" i="1"/>
  <c r="H4195" i="1"/>
  <c r="E4191" i="1"/>
  <c r="H4191" i="1"/>
  <c r="E4114" i="1"/>
  <c r="H4114" i="1"/>
  <c r="E4110" i="1"/>
  <c r="E4106" i="1"/>
  <c r="H4106" i="1"/>
  <c r="E4098" i="1"/>
  <c r="H4098" i="1"/>
  <c r="E4094" i="1"/>
  <c r="H4094" i="1"/>
  <c r="E4090" i="1"/>
  <c r="H4090" i="1"/>
  <c r="E3931" i="1"/>
  <c r="H3931" i="1"/>
  <c r="E3927" i="1"/>
  <c r="H3927" i="1"/>
  <c r="E3923" i="1"/>
  <c r="H3923" i="1"/>
  <c r="E3919" i="1"/>
  <c r="H3919" i="1"/>
  <c r="E3899" i="1"/>
  <c r="E3799" i="1"/>
  <c r="H3799" i="1"/>
  <c r="E3787" i="1"/>
  <c r="E3779" i="1"/>
  <c r="H3779" i="1"/>
  <c r="E3771" i="1"/>
  <c r="E1502" i="1"/>
  <c r="H1502" i="1"/>
  <c r="E1498" i="1"/>
  <c r="H1498" i="1"/>
  <c r="E1494" i="1"/>
  <c r="E1490" i="1"/>
  <c r="E1486" i="1"/>
  <c r="H1486" i="1"/>
  <c r="E1482" i="1"/>
  <c r="E1478" i="1"/>
  <c r="H1478" i="1"/>
  <c r="E1474" i="1"/>
  <c r="H1474" i="1"/>
  <c r="E1473" i="1"/>
  <c r="H1473" i="1"/>
  <c r="E1437" i="1"/>
  <c r="E1425" i="1"/>
  <c r="E1149" i="1"/>
  <c r="H1149" i="1"/>
  <c r="E1145" i="1"/>
  <c r="H1145" i="1"/>
  <c r="E1141" i="1"/>
  <c r="H1141" i="1"/>
  <c r="E1137" i="1"/>
  <c r="H1137" i="1"/>
  <c r="E1133" i="1"/>
  <c r="H1133" i="1"/>
  <c r="E1082" i="1"/>
  <c r="H1082" i="1"/>
  <c r="E1078" i="1"/>
  <c r="H1078" i="1"/>
  <c r="E1070" i="1"/>
  <c r="H1070" i="1"/>
  <c r="E994" i="1"/>
  <c r="H994" i="1"/>
  <c r="E990" i="1"/>
  <c r="H990" i="1"/>
  <c r="E983" i="1"/>
  <c r="E917" i="1"/>
  <c r="H917" i="1"/>
  <c r="E913" i="1"/>
  <c r="H913" i="1"/>
  <c r="E912" i="1"/>
  <c r="H912" i="1"/>
  <c r="E909" i="1"/>
  <c r="E905" i="1"/>
  <c r="H905" i="1"/>
  <c r="E904" i="1"/>
  <c r="H904" i="1"/>
  <c r="E855" i="1"/>
  <c r="H855" i="1"/>
  <c r="E851" i="1"/>
  <c r="E847" i="1"/>
  <c r="H847" i="1"/>
  <c r="E843" i="1"/>
  <c r="H843" i="1"/>
  <c r="E839" i="1"/>
  <c r="E835" i="1"/>
  <c r="H835" i="1"/>
  <c r="E831" i="1"/>
  <c r="H831" i="1"/>
  <c r="E753" i="1"/>
  <c r="H753" i="1"/>
  <c r="E749" i="1"/>
  <c r="H749" i="1"/>
  <c r="E748" i="1"/>
  <c r="H748" i="1"/>
  <c r="E745" i="1"/>
  <c r="H745" i="1"/>
  <c r="E741" i="1"/>
  <c r="H741" i="1"/>
  <c r="E737" i="1"/>
  <c r="H737" i="1"/>
  <c r="E504" i="1"/>
  <c r="H504" i="1"/>
  <c r="E500" i="1"/>
  <c r="H500" i="1"/>
  <c r="E496" i="1"/>
  <c r="H496" i="1"/>
  <c r="E492" i="1"/>
  <c r="H492" i="1"/>
  <c r="E488" i="1"/>
  <c r="H488" i="1"/>
  <c r="E484" i="1"/>
  <c r="H484" i="1"/>
  <c r="E480" i="1"/>
  <c r="H480" i="1"/>
  <c r="E257" i="1"/>
  <c r="H257" i="1"/>
  <c r="E253" i="1"/>
  <c r="H253" i="1"/>
  <c r="E248" i="1"/>
  <c r="H248" i="1"/>
  <c r="E245" i="1"/>
  <c r="H245" i="1"/>
  <c r="E241" i="1"/>
  <c r="H241" i="1"/>
  <c r="E189" i="1"/>
  <c r="H189" i="1"/>
  <c r="E185" i="1"/>
  <c r="H185" i="1"/>
  <c r="E181" i="1"/>
  <c r="H181" i="1"/>
  <c r="E177" i="1"/>
  <c r="H177" i="1"/>
  <c r="E173" i="1"/>
  <c r="H173" i="1"/>
  <c r="E169" i="1"/>
  <c r="H169" i="1"/>
  <c r="E165" i="1"/>
  <c r="H165" i="1"/>
  <c r="K4" i="1"/>
  <c r="K5" i="1"/>
  <c r="K6" i="1"/>
  <c r="K7" i="1"/>
  <c r="K8" i="1"/>
  <c r="K9" i="1"/>
  <c r="K10" i="1"/>
  <c r="K21" i="1"/>
  <c r="L21" i="1"/>
  <c r="K23" i="1"/>
  <c r="L23" i="1"/>
  <c r="K24" i="1"/>
  <c r="L24" i="1"/>
  <c r="K133" i="1"/>
  <c r="L133" i="1"/>
  <c r="K134" i="1"/>
  <c r="L134" i="1"/>
  <c r="K136" i="1"/>
  <c r="L136" i="1"/>
  <c r="K137" i="1"/>
  <c r="L137" i="1"/>
  <c r="K138" i="1"/>
  <c r="L138" i="1"/>
  <c r="K139" i="1"/>
  <c r="L139" i="1"/>
  <c r="K140" i="1"/>
  <c r="L140" i="1"/>
  <c r="K141" i="1"/>
  <c r="L141" i="1"/>
  <c r="K142" i="1"/>
  <c r="L142" i="1"/>
  <c r="K144" i="1"/>
  <c r="L144" i="1"/>
  <c r="K145" i="1"/>
  <c r="L145" i="1"/>
  <c r="K146" i="1"/>
  <c r="L146" i="1"/>
  <c r="K147" i="1"/>
  <c r="L147" i="1"/>
  <c r="K148" i="1"/>
  <c r="L148" i="1"/>
  <c r="K149" i="1"/>
  <c r="L149" i="1"/>
  <c r="K150" i="1"/>
  <c r="L150" i="1"/>
  <c r="K152" i="1"/>
  <c r="L152" i="1"/>
  <c r="K153" i="1"/>
  <c r="L153" i="1"/>
  <c r="K155" i="1"/>
  <c r="L155" i="1"/>
  <c r="K156" i="1"/>
  <c r="L156" i="1"/>
  <c r="K157" i="1"/>
  <c r="L157" i="1"/>
  <c r="K158" i="1"/>
  <c r="L158" i="1"/>
  <c r="K159" i="1"/>
  <c r="L159" i="1"/>
  <c r="K160" i="1"/>
  <c r="L160" i="1"/>
  <c r="K161" i="1"/>
  <c r="L161" i="1"/>
  <c r="K162" i="1"/>
  <c r="L162" i="1"/>
  <c r="K164" i="1"/>
  <c r="L164" i="1"/>
  <c r="K165" i="1"/>
  <c r="L165" i="1"/>
  <c r="K166" i="1"/>
  <c r="L166" i="1"/>
  <c r="K167" i="1"/>
  <c r="L167" i="1"/>
  <c r="K168" i="1"/>
  <c r="L168" i="1"/>
  <c r="K169" i="1"/>
  <c r="L169" i="1"/>
  <c r="K170" i="1"/>
  <c r="L170" i="1"/>
  <c r="K171" i="1"/>
  <c r="L171" i="1"/>
  <c r="K172" i="1"/>
  <c r="L172" i="1"/>
  <c r="K173" i="1"/>
  <c r="L173" i="1"/>
  <c r="K174" i="1"/>
  <c r="L174" i="1"/>
  <c r="K175" i="1"/>
  <c r="L175" i="1"/>
  <c r="K176" i="1"/>
  <c r="L176" i="1"/>
  <c r="K177" i="1"/>
  <c r="L177" i="1"/>
  <c r="K178" i="1"/>
  <c r="L178" i="1"/>
  <c r="K179" i="1"/>
  <c r="L179" i="1"/>
  <c r="K180" i="1"/>
  <c r="L180" i="1"/>
  <c r="K181" i="1"/>
  <c r="L181" i="1"/>
  <c r="K182" i="1"/>
  <c r="L182" i="1"/>
  <c r="K183" i="1"/>
  <c r="L183" i="1"/>
  <c r="K184" i="1"/>
  <c r="L184" i="1"/>
  <c r="K185" i="1"/>
  <c r="L185" i="1"/>
  <c r="K186" i="1"/>
  <c r="L186" i="1"/>
  <c r="K187" i="1"/>
  <c r="L187" i="1"/>
  <c r="K188" i="1"/>
  <c r="L188" i="1"/>
  <c r="K189" i="1"/>
  <c r="L189" i="1"/>
  <c r="K190" i="1"/>
  <c r="L190" i="1"/>
  <c r="K191" i="1"/>
  <c r="L191" i="1"/>
  <c r="E192" i="1"/>
  <c r="H192" i="1"/>
  <c r="K192" i="1"/>
  <c r="L192" i="1"/>
  <c r="K193" i="1"/>
  <c r="L193" i="1"/>
  <c r="K196" i="1"/>
  <c r="L196" i="1"/>
  <c r="K197" i="1"/>
  <c r="L197" i="1"/>
  <c r="K198" i="1"/>
  <c r="L198" i="1"/>
  <c r="K200" i="1"/>
  <c r="L200" i="1"/>
  <c r="K201" i="1"/>
  <c r="L201" i="1"/>
  <c r="K202" i="1"/>
  <c r="L202" i="1"/>
  <c r="K203" i="1"/>
  <c r="L203" i="1"/>
  <c r="K204" i="1"/>
  <c r="L204" i="1"/>
  <c r="K205" i="1"/>
  <c r="L205" i="1"/>
  <c r="K206" i="1"/>
  <c r="L206" i="1"/>
  <c r="K207" i="1"/>
  <c r="L207" i="1"/>
  <c r="K208" i="1"/>
  <c r="L208" i="1"/>
  <c r="K209" i="1"/>
  <c r="L209" i="1"/>
  <c r="K210" i="1"/>
  <c r="L210" i="1"/>
  <c r="K211" i="1"/>
  <c r="L211" i="1"/>
  <c r="K214" i="1"/>
  <c r="L214" i="1"/>
  <c r="K216" i="1"/>
  <c r="L216" i="1"/>
  <c r="K217" i="1"/>
  <c r="L217" i="1"/>
  <c r="K218" i="1"/>
  <c r="L218" i="1"/>
  <c r="K219" i="1"/>
  <c r="L219" i="1"/>
  <c r="K220" i="1"/>
  <c r="L220" i="1"/>
  <c r="K221" i="1"/>
  <c r="L221" i="1"/>
  <c r="K223" i="1"/>
  <c r="L223" i="1"/>
  <c r="K224" i="1"/>
  <c r="L224" i="1"/>
  <c r="K225" i="1"/>
  <c r="L225" i="1"/>
  <c r="K226" i="1"/>
  <c r="L226" i="1"/>
  <c r="K227" i="1"/>
  <c r="L227" i="1"/>
  <c r="K228" i="1"/>
  <c r="L228" i="1"/>
  <c r="K232" i="1"/>
  <c r="L232" i="1"/>
  <c r="K233" i="1"/>
  <c r="L233" i="1"/>
  <c r="K234" i="1"/>
  <c r="L234" i="1"/>
  <c r="K235" i="1"/>
  <c r="L235" i="1"/>
  <c r="K236" i="1"/>
  <c r="L236" i="1"/>
  <c r="K238" i="1"/>
  <c r="L238" i="1"/>
  <c r="K239" i="1"/>
  <c r="L239" i="1"/>
  <c r="K240" i="1"/>
  <c r="L240" i="1"/>
  <c r="K241" i="1"/>
  <c r="L241" i="1"/>
  <c r="K242" i="1"/>
  <c r="L242" i="1"/>
  <c r="K243" i="1"/>
  <c r="L243" i="1"/>
  <c r="K244" i="1"/>
  <c r="L244" i="1"/>
  <c r="K245" i="1"/>
  <c r="L245" i="1"/>
  <c r="K246" i="1"/>
  <c r="L246" i="1"/>
  <c r="K247" i="1"/>
  <c r="L247" i="1"/>
  <c r="K248" i="1"/>
  <c r="L248" i="1"/>
  <c r="E249" i="1"/>
  <c r="H249" i="1"/>
  <c r="K249" i="1"/>
  <c r="L249" i="1"/>
  <c r="K250" i="1"/>
  <c r="L250" i="1"/>
  <c r="K251" i="1"/>
  <c r="L251" i="1"/>
  <c r="K252" i="1"/>
  <c r="L252" i="1"/>
  <c r="K253" i="1"/>
  <c r="L253" i="1"/>
  <c r="K254" i="1"/>
  <c r="L254" i="1"/>
  <c r="K255" i="1"/>
  <c r="L255" i="1"/>
  <c r="K256" i="1"/>
  <c r="L256" i="1"/>
  <c r="K257" i="1"/>
  <c r="L257" i="1"/>
  <c r="K260" i="1"/>
  <c r="L260" i="1"/>
  <c r="K261" i="1"/>
  <c r="L261" i="1"/>
  <c r="K262" i="1"/>
  <c r="L262" i="1"/>
  <c r="K263" i="1"/>
  <c r="L263" i="1"/>
  <c r="K264" i="1"/>
  <c r="L264" i="1"/>
  <c r="K265" i="1"/>
  <c r="L265" i="1"/>
  <c r="K266" i="1"/>
  <c r="L266" i="1"/>
  <c r="K267" i="1"/>
  <c r="L267" i="1"/>
  <c r="K268" i="1"/>
  <c r="L268" i="1"/>
  <c r="K269" i="1"/>
  <c r="L269" i="1"/>
  <c r="K270" i="1"/>
  <c r="L270" i="1"/>
  <c r="K271" i="1"/>
  <c r="L271" i="1"/>
  <c r="K272" i="1"/>
  <c r="L272" i="1"/>
  <c r="K273" i="1"/>
  <c r="L273" i="1"/>
  <c r="K274" i="1"/>
  <c r="L274" i="1"/>
  <c r="K275" i="1"/>
  <c r="L275" i="1"/>
  <c r="K276" i="1"/>
  <c r="L276" i="1"/>
  <c r="K277" i="1"/>
  <c r="L277" i="1"/>
  <c r="K278" i="1"/>
  <c r="L278" i="1"/>
  <c r="K279" i="1"/>
  <c r="L279" i="1"/>
  <c r="K280" i="1"/>
  <c r="L280" i="1"/>
  <c r="K281" i="1"/>
  <c r="L281" i="1"/>
  <c r="K282" i="1"/>
  <c r="L282" i="1"/>
  <c r="K283" i="1"/>
  <c r="L283" i="1"/>
  <c r="K284" i="1"/>
  <c r="L284" i="1"/>
  <c r="K285" i="1"/>
  <c r="L285" i="1"/>
  <c r="K286" i="1"/>
  <c r="L286" i="1"/>
  <c r="K287" i="1"/>
  <c r="L287" i="1"/>
  <c r="K288" i="1"/>
  <c r="L288" i="1"/>
  <c r="K289" i="1"/>
  <c r="L289" i="1"/>
  <c r="K290" i="1"/>
  <c r="L290" i="1"/>
  <c r="K291" i="1"/>
  <c r="L291" i="1"/>
  <c r="K292" i="1"/>
  <c r="L292" i="1"/>
  <c r="K294" i="1"/>
  <c r="L294" i="1"/>
  <c r="K295" i="1"/>
  <c r="L295" i="1"/>
  <c r="K296" i="1"/>
  <c r="L296" i="1"/>
  <c r="K297" i="1"/>
  <c r="L297" i="1"/>
  <c r="K298" i="1"/>
  <c r="L298" i="1"/>
  <c r="K299" i="1"/>
  <c r="L299" i="1"/>
  <c r="K300" i="1"/>
  <c r="L300" i="1"/>
  <c r="K301" i="1"/>
  <c r="L301" i="1"/>
  <c r="K302" i="1"/>
  <c r="L302" i="1"/>
  <c r="K303" i="1"/>
  <c r="L303" i="1"/>
  <c r="K304" i="1"/>
  <c r="L304" i="1"/>
  <c r="K305" i="1"/>
  <c r="L305" i="1"/>
  <c r="K306" i="1"/>
  <c r="L306" i="1"/>
  <c r="K307" i="1"/>
  <c r="L307" i="1"/>
  <c r="K308" i="1"/>
  <c r="L308" i="1"/>
  <c r="K309" i="1"/>
  <c r="L309" i="1"/>
  <c r="K310" i="1"/>
  <c r="L310" i="1"/>
  <c r="K311" i="1"/>
  <c r="L311" i="1"/>
  <c r="K312" i="1"/>
  <c r="L312" i="1"/>
  <c r="K313" i="1"/>
  <c r="L313" i="1"/>
  <c r="K314" i="1"/>
  <c r="L314" i="1"/>
  <c r="K315" i="1"/>
  <c r="L315" i="1"/>
  <c r="K316" i="1"/>
  <c r="L316" i="1"/>
  <c r="K317" i="1"/>
  <c r="L317" i="1"/>
  <c r="K318" i="1"/>
  <c r="L318" i="1"/>
  <c r="K319" i="1"/>
  <c r="L319" i="1"/>
  <c r="K320" i="1"/>
  <c r="L320" i="1"/>
  <c r="K321" i="1"/>
  <c r="L321" i="1"/>
  <c r="K322" i="1"/>
  <c r="L322" i="1"/>
  <c r="K323" i="1"/>
  <c r="L323" i="1"/>
  <c r="K324" i="1"/>
  <c r="L324" i="1"/>
  <c r="K430" i="1"/>
  <c r="L430" i="1"/>
  <c r="K431" i="1"/>
  <c r="L431" i="1"/>
  <c r="K433" i="1"/>
  <c r="L433" i="1"/>
  <c r="K434" i="1"/>
  <c r="L434" i="1"/>
  <c r="K435" i="1"/>
  <c r="L435" i="1"/>
  <c r="K436" i="1"/>
  <c r="L436" i="1"/>
  <c r="K437" i="1"/>
  <c r="L437" i="1"/>
  <c r="K438" i="1"/>
  <c r="L438" i="1"/>
  <c r="K440" i="1"/>
  <c r="L440" i="1"/>
  <c r="K441" i="1"/>
  <c r="L441" i="1"/>
  <c r="K442" i="1"/>
  <c r="L442" i="1"/>
  <c r="K443" i="1"/>
  <c r="L443" i="1"/>
  <c r="K444" i="1"/>
  <c r="L444" i="1"/>
  <c r="K445" i="1"/>
  <c r="L445" i="1"/>
  <c r="K446" i="1"/>
  <c r="L446" i="1"/>
  <c r="K447" i="1"/>
  <c r="L447" i="1"/>
  <c r="K448" i="1"/>
  <c r="L448" i="1"/>
  <c r="K449" i="1"/>
  <c r="L449" i="1"/>
  <c r="K450" i="1"/>
  <c r="L450" i="1"/>
  <c r="K451" i="1"/>
  <c r="L451" i="1"/>
  <c r="K452" i="1"/>
  <c r="L452" i="1"/>
  <c r="K453" i="1"/>
  <c r="L453" i="1"/>
  <c r="K454" i="1"/>
  <c r="L454" i="1"/>
  <c r="K455" i="1"/>
  <c r="L455" i="1"/>
  <c r="K456" i="1"/>
  <c r="L456" i="1"/>
  <c r="K457" i="1"/>
  <c r="L457" i="1"/>
  <c r="K459" i="1"/>
  <c r="L459" i="1"/>
  <c r="K460" i="1"/>
  <c r="L460" i="1"/>
  <c r="K461" i="1"/>
  <c r="L461" i="1"/>
  <c r="K462" i="1"/>
  <c r="L462" i="1"/>
  <c r="K463" i="1"/>
  <c r="L463" i="1"/>
  <c r="K464" i="1"/>
  <c r="L464" i="1"/>
  <c r="K465" i="1"/>
  <c r="L465" i="1"/>
  <c r="K467" i="1"/>
  <c r="L467" i="1"/>
  <c r="K468" i="1"/>
  <c r="L468" i="1"/>
  <c r="K469" i="1"/>
  <c r="L469" i="1"/>
  <c r="K471" i="1"/>
  <c r="L471" i="1"/>
  <c r="K473" i="1"/>
  <c r="L473" i="1"/>
  <c r="K474" i="1"/>
  <c r="L474" i="1"/>
  <c r="K475" i="1"/>
  <c r="L475" i="1"/>
  <c r="K476" i="1"/>
  <c r="L476" i="1"/>
  <c r="K477" i="1"/>
  <c r="L477" i="1"/>
  <c r="K478" i="1"/>
  <c r="L478" i="1"/>
  <c r="K480" i="1"/>
  <c r="L480" i="1"/>
  <c r="K481" i="1"/>
  <c r="L481" i="1"/>
  <c r="K482" i="1"/>
  <c r="L482" i="1"/>
  <c r="K483" i="1"/>
  <c r="L483" i="1"/>
  <c r="K484" i="1"/>
  <c r="L484" i="1"/>
  <c r="K485" i="1"/>
  <c r="L485" i="1"/>
  <c r="K486" i="1"/>
  <c r="L486" i="1"/>
  <c r="K487" i="1"/>
  <c r="L487" i="1"/>
  <c r="K488" i="1"/>
  <c r="L488" i="1"/>
  <c r="K489" i="1"/>
  <c r="L489" i="1"/>
  <c r="K490" i="1"/>
  <c r="L490" i="1"/>
  <c r="K491" i="1"/>
  <c r="L491" i="1"/>
  <c r="K492" i="1"/>
  <c r="L492" i="1"/>
  <c r="K493" i="1"/>
  <c r="L493" i="1"/>
  <c r="K494" i="1"/>
  <c r="L494" i="1"/>
  <c r="K495" i="1"/>
  <c r="L495" i="1"/>
  <c r="K496" i="1"/>
  <c r="L496" i="1"/>
  <c r="K497" i="1"/>
  <c r="L497" i="1"/>
  <c r="K498" i="1"/>
  <c r="L498" i="1"/>
  <c r="K499" i="1"/>
  <c r="L499" i="1"/>
  <c r="K500" i="1"/>
  <c r="L500" i="1"/>
  <c r="K501" i="1"/>
  <c r="L501" i="1"/>
  <c r="K502" i="1"/>
  <c r="L502" i="1"/>
  <c r="K503" i="1"/>
  <c r="L503" i="1"/>
  <c r="K504" i="1"/>
  <c r="L504" i="1"/>
  <c r="K507" i="1"/>
  <c r="L507" i="1"/>
  <c r="K508" i="1"/>
  <c r="L508" i="1"/>
  <c r="K509" i="1"/>
  <c r="L509" i="1"/>
  <c r="K510" i="1"/>
  <c r="L510" i="1"/>
  <c r="K511" i="1"/>
  <c r="L511" i="1"/>
  <c r="K512" i="1"/>
  <c r="L512" i="1"/>
  <c r="K513" i="1"/>
  <c r="L513" i="1"/>
  <c r="K514" i="1"/>
  <c r="L514" i="1"/>
  <c r="K515" i="1"/>
  <c r="L515" i="1"/>
  <c r="K516" i="1"/>
  <c r="L516" i="1"/>
  <c r="K517" i="1"/>
  <c r="L517" i="1"/>
  <c r="K518" i="1"/>
  <c r="L518" i="1"/>
  <c r="K519" i="1"/>
  <c r="L519" i="1"/>
  <c r="K520" i="1"/>
  <c r="L520" i="1"/>
  <c r="K521" i="1"/>
  <c r="L521" i="1"/>
  <c r="K522" i="1"/>
  <c r="L522" i="1"/>
  <c r="K523" i="1"/>
  <c r="L523" i="1"/>
  <c r="K524" i="1"/>
  <c r="L524" i="1"/>
  <c r="K525" i="1"/>
  <c r="L525" i="1"/>
  <c r="K526" i="1"/>
  <c r="L526" i="1"/>
  <c r="K527" i="1"/>
  <c r="L527" i="1"/>
  <c r="K528" i="1"/>
  <c r="L528" i="1"/>
  <c r="K529" i="1"/>
  <c r="L529" i="1"/>
  <c r="K530" i="1"/>
  <c r="L530" i="1"/>
  <c r="K531" i="1"/>
  <c r="L531" i="1"/>
  <c r="K532" i="1"/>
  <c r="L532" i="1"/>
  <c r="K533" i="1"/>
  <c r="L533" i="1"/>
  <c r="K534" i="1"/>
  <c r="L534" i="1"/>
  <c r="K535" i="1"/>
  <c r="L535" i="1"/>
  <c r="K536" i="1"/>
  <c r="L536" i="1"/>
  <c r="K537" i="1"/>
  <c r="L537" i="1"/>
  <c r="K538" i="1"/>
  <c r="L538" i="1"/>
  <c r="K539" i="1"/>
  <c r="L539" i="1"/>
  <c r="K540" i="1"/>
  <c r="L540" i="1"/>
  <c r="K541" i="1"/>
  <c r="L541" i="1"/>
  <c r="K542" i="1"/>
  <c r="L542" i="1"/>
  <c r="K544" i="1"/>
  <c r="L544" i="1"/>
  <c r="K545" i="1"/>
  <c r="L545" i="1"/>
  <c r="K546" i="1"/>
  <c r="L546" i="1"/>
  <c r="K547" i="1"/>
  <c r="L547" i="1"/>
  <c r="K548" i="1"/>
  <c r="L548" i="1"/>
  <c r="K549" i="1"/>
  <c r="L549" i="1"/>
  <c r="K550" i="1"/>
  <c r="L550" i="1"/>
  <c r="K551" i="1"/>
  <c r="L551" i="1"/>
  <c r="K552" i="1"/>
  <c r="L552" i="1"/>
  <c r="K554" i="1"/>
  <c r="L554" i="1"/>
  <c r="K555" i="1"/>
  <c r="L555" i="1"/>
  <c r="K556" i="1"/>
  <c r="L556" i="1"/>
  <c r="K557" i="1"/>
  <c r="L557" i="1"/>
  <c r="K558" i="1"/>
  <c r="L558" i="1"/>
  <c r="K559" i="1"/>
  <c r="L559" i="1"/>
  <c r="K560" i="1"/>
  <c r="L560" i="1"/>
  <c r="K561" i="1"/>
  <c r="L561" i="1"/>
  <c r="K562" i="1"/>
  <c r="L562" i="1"/>
  <c r="K563" i="1"/>
  <c r="L563" i="1"/>
  <c r="K564" i="1"/>
  <c r="L564" i="1"/>
  <c r="K565" i="1"/>
  <c r="L565" i="1"/>
  <c r="K566" i="1"/>
  <c r="L566" i="1"/>
  <c r="K567" i="1"/>
  <c r="L567" i="1"/>
  <c r="K568" i="1"/>
  <c r="L568" i="1"/>
  <c r="K569" i="1"/>
  <c r="L569" i="1"/>
  <c r="K570" i="1"/>
  <c r="L570" i="1"/>
  <c r="K571" i="1"/>
  <c r="L571" i="1"/>
  <c r="K572" i="1"/>
  <c r="L572" i="1"/>
  <c r="K573" i="1"/>
  <c r="L573" i="1"/>
  <c r="K574" i="1"/>
  <c r="L574" i="1"/>
  <c r="K575" i="1"/>
  <c r="L575" i="1"/>
  <c r="K576" i="1"/>
  <c r="L576" i="1"/>
  <c r="K577" i="1"/>
  <c r="L577" i="1"/>
  <c r="K578" i="1"/>
  <c r="L578" i="1"/>
  <c r="K579" i="1"/>
  <c r="L579" i="1"/>
  <c r="K580" i="1"/>
  <c r="L580" i="1"/>
  <c r="K581" i="1"/>
  <c r="L581" i="1"/>
  <c r="K582" i="1"/>
  <c r="L582" i="1"/>
  <c r="K583" i="1"/>
  <c r="L583" i="1"/>
  <c r="K584" i="1"/>
  <c r="L584" i="1"/>
  <c r="K585" i="1"/>
  <c r="L585" i="1"/>
  <c r="K586" i="1"/>
  <c r="L586" i="1"/>
  <c r="K587" i="1"/>
  <c r="L587" i="1"/>
  <c r="K589" i="1"/>
  <c r="L589" i="1"/>
  <c r="K590" i="1"/>
  <c r="L590" i="1"/>
  <c r="K591" i="1"/>
  <c r="L591" i="1"/>
  <c r="K592" i="1"/>
  <c r="L592" i="1"/>
  <c r="K593" i="1"/>
  <c r="L593" i="1"/>
  <c r="K594" i="1"/>
  <c r="L594" i="1"/>
  <c r="K595" i="1"/>
  <c r="L595" i="1"/>
  <c r="K596" i="1"/>
  <c r="L596" i="1"/>
  <c r="K597" i="1"/>
  <c r="L597" i="1"/>
  <c r="K598" i="1"/>
  <c r="L598" i="1"/>
  <c r="K599" i="1"/>
  <c r="L599" i="1"/>
  <c r="K600" i="1"/>
  <c r="L600" i="1"/>
  <c r="K601" i="1"/>
  <c r="L601" i="1"/>
  <c r="K602" i="1"/>
  <c r="L602" i="1"/>
  <c r="K603" i="1"/>
  <c r="L603" i="1"/>
  <c r="K604" i="1"/>
  <c r="L604" i="1"/>
  <c r="K605" i="1"/>
  <c r="L605" i="1"/>
  <c r="K735" i="1"/>
  <c r="L735" i="1"/>
  <c r="K736" i="1"/>
  <c r="L736" i="1"/>
  <c r="K737" i="1"/>
  <c r="L737" i="1"/>
  <c r="K738" i="1"/>
  <c r="L738" i="1"/>
  <c r="K739" i="1"/>
  <c r="L739" i="1"/>
  <c r="K740" i="1"/>
  <c r="L740" i="1"/>
  <c r="K741" i="1"/>
  <c r="L741" i="1"/>
  <c r="K742" i="1"/>
  <c r="L742" i="1"/>
  <c r="K743" i="1"/>
  <c r="L743" i="1"/>
  <c r="K744" i="1"/>
  <c r="L744" i="1"/>
  <c r="K745" i="1"/>
  <c r="L745" i="1"/>
  <c r="K746" i="1"/>
  <c r="L746" i="1"/>
  <c r="K747" i="1"/>
  <c r="L747" i="1"/>
  <c r="K748" i="1"/>
  <c r="L748" i="1"/>
  <c r="K749" i="1"/>
  <c r="L749" i="1"/>
  <c r="K750" i="1"/>
  <c r="L750" i="1"/>
  <c r="K751" i="1"/>
  <c r="L751" i="1"/>
  <c r="K752" i="1"/>
  <c r="L752" i="1"/>
  <c r="K753" i="1"/>
  <c r="L753" i="1"/>
  <c r="K754" i="1"/>
  <c r="L754" i="1"/>
  <c r="K755" i="1"/>
  <c r="L755" i="1"/>
  <c r="K756" i="1"/>
  <c r="L756" i="1"/>
  <c r="E757" i="1"/>
  <c r="H757" i="1"/>
  <c r="K757" i="1"/>
  <c r="L757" i="1"/>
  <c r="K758" i="1"/>
  <c r="L758" i="1"/>
  <c r="K759" i="1"/>
  <c r="L759" i="1"/>
  <c r="K760" i="1"/>
  <c r="L760" i="1"/>
  <c r="E761" i="1"/>
  <c r="H761" i="1"/>
  <c r="K761" i="1"/>
  <c r="L761" i="1"/>
  <c r="K762" i="1"/>
  <c r="L762" i="1"/>
  <c r="K763" i="1"/>
  <c r="L763" i="1"/>
  <c r="K767" i="1"/>
  <c r="L767" i="1"/>
  <c r="K768" i="1"/>
  <c r="L768" i="1"/>
  <c r="K770" i="1"/>
  <c r="L770" i="1"/>
  <c r="K771" i="1"/>
  <c r="L771" i="1"/>
  <c r="K772" i="1"/>
  <c r="L772" i="1"/>
  <c r="K773" i="1"/>
  <c r="L773" i="1"/>
  <c r="K774" i="1"/>
  <c r="L774" i="1"/>
  <c r="K785" i="1"/>
  <c r="L785" i="1"/>
  <c r="K786" i="1"/>
  <c r="L786" i="1"/>
  <c r="K787" i="1"/>
  <c r="L787" i="1"/>
  <c r="K788" i="1"/>
  <c r="L788" i="1"/>
  <c r="K818" i="1"/>
  <c r="L818" i="1"/>
  <c r="K819" i="1"/>
  <c r="L819" i="1"/>
  <c r="K821" i="1"/>
  <c r="L821" i="1"/>
  <c r="K822" i="1"/>
  <c r="L822" i="1"/>
  <c r="K823" i="1"/>
  <c r="L823" i="1"/>
  <c r="K824" i="1"/>
  <c r="L824" i="1"/>
  <c r="K825" i="1"/>
  <c r="L825" i="1"/>
  <c r="K826" i="1"/>
  <c r="L826" i="1"/>
  <c r="K827" i="1"/>
  <c r="L827" i="1"/>
  <c r="K829" i="1"/>
  <c r="L829" i="1"/>
  <c r="K830" i="1"/>
  <c r="L830" i="1"/>
  <c r="K831" i="1"/>
  <c r="L831" i="1"/>
  <c r="K832" i="1"/>
  <c r="L832" i="1"/>
  <c r="K833" i="1"/>
  <c r="L833" i="1"/>
  <c r="K834" i="1"/>
  <c r="L834" i="1"/>
  <c r="K835" i="1"/>
  <c r="L835" i="1"/>
  <c r="K836" i="1"/>
  <c r="L836" i="1"/>
  <c r="K837" i="1"/>
  <c r="L837" i="1"/>
  <c r="K838" i="1"/>
  <c r="L838" i="1"/>
  <c r="K839" i="1"/>
  <c r="L839" i="1"/>
  <c r="K840" i="1"/>
  <c r="L840" i="1"/>
  <c r="K841" i="1"/>
  <c r="L841" i="1"/>
  <c r="K842" i="1"/>
  <c r="L842" i="1"/>
  <c r="K843" i="1"/>
  <c r="L843" i="1"/>
  <c r="K844" i="1"/>
  <c r="L844" i="1"/>
  <c r="K845" i="1"/>
  <c r="L845" i="1"/>
  <c r="E846" i="1"/>
  <c r="H846" i="1"/>
  <c r="K846" i="1"/>
  <c r="L846" i="1"/>
  <c r="K847" i="1"/>
  <c r="M847" i="1"/>
  <c r="L847" i="1"/>
  <c r="K848" i="1"/>
  <c r="L848" i="1"/>
  <c r="K849" i="1"/>
  <c r="L849" i="1"/>
  <c r="K850" i="1"/>
  <c r="L850" i="1"/>
  <c r="K851" i="1"/>
  <c r="L851" i="1"/>
  <c r="K852" i="1"/>
  <c r="L852" i="1"/>
  <c r="K853" i="1"/>
  <c r="L853" i="1"/>
  <c r="E854" i="1"/>
  <c r="H854" i="1"/>
  <c r="K854" i="1"/>
  <c r="L854" i="1"/>
  <c r="K855" i="1"/>
  <c r="L855" i="1"/>
  <c r="K856" i="1"/>
  <c r="L856" i="1"/>
  <c r="K857" i="1"/>
  <c r="L857" i="1"/>
  <c r="K858" i="1"/>
  <c r="L858" i="1"/>
  <c r="K861" i="1"/>
  <c r="L861" i="1"/>
  <c r="K862" i="1"/>
  <c r="L862" i="1"/>
  <c r="K863" i="1"/>
  <c r="L863" i="1"/>
  <c r="K864" i="1"/>
  <c r="L864" i="1"/>
  <c r="K865" i="1"/>
  <c r="L865" i="1"/>
  <c r="K866" i="1"/>
  <c r="L866" i="1"/>
  <c r="K867" i="1"/>
  <c r="L867" i="1"/>
  <c r="K868" i="1"/>
  <c r="L868" i="1"/>
  <c r="K870" i="1"/>
  <c r="L870" i="1"/>
  <c r="K871" i="1"/>
  <c r="L871" i="1"/>
  <c r="K872" i="1"/>
  <c r="L872" i="1"/>
  <c r="K873" i="1"/>
  <c r="L873" i="1"/>
  <c r="K874" i="1"/>
  <c r="L874" i="1"/>
  <c r="K875" i="1"/>
  <c r="L875" i="1"/>
  <c r="K876" i="1"/>
  <c r="L876" i="1"/>
  <c r="K877" i="1"/>
  <c r="L877" i="1"/>
  <c r="K878" i="1"/>
  <c r="L878" i="1"/>
  <c r="K879" i="1"/>
  <c r="L879" i="1"/>
  <c r="K880" i="1"/>
  <c r="L880" i="1"/>
  <c r="K881" i="1"/>
  <c r="L881" i="1"/>
  <c r="K882" i="1"/>
  <c r="L882" i="1"/>
  <c r="K894" i="1"/>
  <c r="L894" i="1"/>
  <c r="K896" i="1"/>
  <c r="L896" i="1"/>
  <c r="K897" i="1"/>
  <c r="L897" i="1"/>
  <c r="K898" i="1"/>
  <c r="L898" i="1"/>
  <c r="K899" i="1"/>
  <c r="L899" i="1"/>
  <c r="K900" i="1"/>
  <c r="L900" i="1"/>
  <c r="K902" i="1"/>
  <c r="L902" i="1"/>
  <c r="K904" i="1"/>
  <c r="M904" i="1"/>
  <c r="L904" i="1"/>
  <c r="K905" i="1"/>
  <c r="L905" i="1"/>
  <c r="K906" i="1"/>
  <c r="L906" i="1"/>
  <c r="K907" i="1"/>
  <c r="L907" i="1"/>
  <c r="K908" i="1"/>
  <c r="L908" i="1"/>
  <c r="K909" i="1"/>
  <c r="L909" i="1"/>
  <c r="K910" i="1"/>
  <c r="L910" i="1"/>
  <c r="K911" i="1"/>
  <c r="L911" i="1"/>
  <c r="K912" i="1"/>
  <c r="L912" i="1"/>
  <c r="K913" i="1"/>
  <c r="L913" i="1"/>
  <c r="K914" i="1"/>
  <c r="L914" i="1"/>
  <c r="K915" i="1"/>
  <c r="L915" i="1"/>
  <c r="K916" i="1"/>
  <c r="L916" i="1"/>
  <c r="K917" i="1"/>
  <c r="L917" i="1"/>
  <c r="K918" i="1"/>
  <c r="L918" i="1"/>
  <c r="K919" i="1"/>
  <c r="L919" i="1"/>
  <c r="K920" i="1"/>
  <c r="L920" i="1"/>
  <c r="K921" i="1"/>
  <c r="L921" i="1"/>
  <c r="K922" i="1"/>
  <c r="L922" i="1"/>
  <c r="K923" i="1"/>
  <c r="L923" i="1"/>
  <c r="K927" i="1"/>
  <c r="L927" i="1"/>
  <c r="K928" i="1"/>
  <c r="L928" i="1"/>
  <c r="K929" i="1"/>
  <c r="L929" i="1"/>
  <c r="K931" i="1"/>
  <c r="L931" i="1"/>
  <c r="K932" i="1"/>
  <c r="L932" i="1"/>
  <c r="K974" i="1"/>
  <c r="L974" i="1"/>
  <c r="K975" i="1"/>
  <c r="L975" i="1"/>
  <c r="K976" i="1"/>
  <c r="L976" i="1"/>
  <c r="K977" i="1"/>
  <c r="L977" i="1"/>
  <c r="E979" i="1"/>
  <c r="H979" i="1"/>
  <c r="K979" i="1"/>
  <c r="L979" i="1"/>
  <c r="K980" i="1"/>
  <c r="L980" i="1"/>
  <c r="K981" i="1"/>
  <c r="L981" i="1"/>
  <c r="K982" i="1"/>
  <c r="L982" i="1"/>
  <c r="K983" i="1"/>
  <c r="L983" i="1"/>
  <c r="K984" i="1"/>
  <c r="L984" i="1"/>
  <c r="K985" i="1"/>
  <c r="L985" i="1"/>
  <c r="K986" i="1"/>
  <c r="L986" i="1"/>
  <c r="E987" i="1"/>
  <c r="H987" i="1"/>
  <c r="K987" i="1"/>
  <c r="L987" i="1"/>
  <c r="K988" i="1"/>
  <c r="L988" i="1"/>
  <c r="K989" i="1"/>
  <c r="L989" i="1"/>
  <c r="K990" i="1"/>
  <c r="L990" i="1"/>
  <c r="E991" i="1"/>
  <c r="K991" i="1"/>
  <c r="L991" i="1"/>
  <c r="K992" i="1"/>
  <c r="M992" i="1"/>
  <c r="L992" i="1"/>
  <c r="K993" i="1"/>
  <c r="L993" i="1"/>
  <c r="K994" i="1"/>
  <c r="M994" i="1"/>
  <c r="L994" i="1"/>
  <c r="E995" i="1"/>
  <c r="H995" i="1"/>
  <c r="K995" i="1"/>
  <c r="L995" i="1"/>
  <c r="K996" i="1"/>
  <c r="L996" i="1"/>
  <c r="K997" i="1"/>
  <c r="L997" i="1"/>
  <c r="K998" i="1"/>
  <c r="L998" i="1"/>
  <c r="E999" i="1"/>
  <c r="H999" i="1"/>
  <c r="K999" i="1"/>
  <c r="L999" i="1"/>
  <c r="K1000" i="1"/>
  <c r="L1000" i="1"/>
  <c r="K1001" i="1"/>
  <c r="L1001" i="1"/>
  <c r="K1002" i="1"/>
  <c r="L1002" i="1"/>
  <c r="E1003" i="1"/>
  <c r="H1003" i="1"/>
  <c r="K1003" i="1"/>
  <c r="L1003" i="1"/>
  <c r="K1004" i="1"/>
  <c r="L1004" i="1"/>
  <c r="K1005" i="1"/>
  <c r="L1005" i="1"/>
  <c r="K1006" i="1"/>
  <c r="L1006" i="1"/>
  <c r="E1007" i="1"/>
  <c r="K1007" i="1"/>
  <c r="L1007" i="1"/>
  <c r="K1008" i="1"/>
  <c r="L1008" i="1"/>
  <c r="K1011" i="1"/>
  <c r="L1011" i="1"/>
  <c r="K1012" i="1"/>
  <c r="L1012" i="1"/>
  <c r="K1013" i="1"/>
  <c r="L1013" i="1"/>
  <c r="K1014" i="1"/>
  <c r="L1014" i="1"/>
  <c r="K1015" i="1"/>
  <c r="L1015" i="1"/>
  <c r="K1018" i="1"/>
  <c r="L1018" i="1"/>
  <c r="K1019" i="1"/>
  <c r="L1019" i="1"/>
  <c r="K1021" i="1"/>
  <c r="L1021" i="1"/>
  <c r="K1023" i="1"/>
  <c r="L1023" i="1"/>
  <c r="K1024" i="1"/>
  <c r="L1024" i="1"/>
  <c r="K1025" i="1"/>
  <c r="L1025" i="1"/>
  <c r="K1026" i="1"/>
  <c r="L1026" i="1"/>
  <c r="K1028" i="1"/>
  <c r="L1028" i="1"/>
  <c r="K1029" i="1"/>
  <c r="L1029" i="1"/>
  <c r="K1030" i="1"/>
  <c r="L1030" i="1"/>
  <c r="K1031" i="1"/>
  <c r="L1031" i="1"/>
  <c r="K1032" i="1"/>
  <c r="L1032" i="1"/>
  <c r="K1033" i="1"/>
  <c r="L1033" i="1"/>
  <c r="K1035" i="1"/>
  <c r="L1035" i="1"/>
  <c r="K1036" i="1"/>
  <c r="L1036" i="1"/>
  <c r="K1037" i="1"/>
  <c r="L1037" i="1"/>
  <c r="K1038" i="1"/>
  <c r="L1038" i="1"/>
  <c r="K1039" i="1"/>
  <c r="L1039" i="1"/>
  <c r="K1052" i="1"/>
  <c r="L1052" i="1"/>
  <c r="K1053" i="1"/>
  <c r="L1053" i="1"/>
  <c r="K1068" i="1"/>
  <c r="L1068" i="1"/>
  <c r="K1069" i="1"/>
  <c r="L1069" i="1"/>
  <c r="K1070" i="1"/>
  <c r="L1070" i="1"/>
  <c r="K1071" i="1"/>
  <c r="L1071" i="1"/>
  <c r="K1072" i="1"/>
  <c r="L1072" i="1"/>
  <c r="K1073" i="1"/>
  <c r="L1073" i="1"/>
  <c r="K1074" i="1"/>
  <c r="L1074" i="1"/>
  <c r="K1075" i="1"/>
  <c r="L1075" i="1"/>
  <c r="K1076" i="1"/>
  <c r="L1076" i="1"/>
  <c r="K1077" i="1"/>
  <c r="L1077" i="1"/>
  <c r="K1078" i="1"/>
  <c r="L1078" i="1"/>
  <c r="K1079" i="1"/>
  <c r="L1079" i="1"/>
  <c r="K1080" i="1"/>
  <c r="L1080" i="1"/>
  <c r="K1081" i="1"/>
  <c r="L1081" i="1"/>
  <c r="K1082" i="1"/>
  <c r="L1082" i="1"/>
  <c r="K1083" i="1"/>
  <c r="L1083" i="1"/>
  <c r="K1084" i="1"/>
  <c r="L1084" i="1"/>
  <c r="K1085" i="1"/>
  <c r="L1085" i="1"/>
  <c r="K1086" i="1"/>
  <c r="L1086" i="1"/>
  <c r="K1087" i="1"/>
  <c r="L1087" i="1"/>
  <c r="K1088" i="1"/>
  <c r="L1088" i="1"/>
  <c r="K1089" i="1"/>
  <c r="L1089" i="1"/>
  <c r="K1090" i="1"/>
  <c r="L1090" i="1"/>
  <c r="K1091" i="1"/>
  <c r="L1091" i="1"/>
  <c r="K1092" i="1"/>
  <c r="L1092" i="1"/>
  <c r="K1093" i="1"/>
  <c r="L1093" i="1"/>
  <c r="K1094" i="1"/>
  <c r="L1094" i="1"/>
  <c r="K1095" i="1"/>
  <c r="L1095" i="1"/>
  <c r="K1096" i="1"/>
  <c r="L1096" i="1"/>
  <c r="K1097" i="1"/>
  <c r="L1097" i="1"/>
  <c r="K1100" i="1"/>
  <c r="L1100" i="1"/>
  <c r="K1101" i="1"/>
  <c r="L1101" i="1"/>
  <c r="K1103" i="1"/>
  <c r="L1103" i="1"/>
  <c r="K1104" i="1"/>
  <c r="L1104" i="1"/>
  <c r="K1105" i="1"/>
  <c r="L1105" i="1"/>
  <c r="K1107" i="1"/>
  <c r="L1107" i="1"/>
  <c r="K1108" i="1"/>
  <c r="L1108" i="1"/>
  <c r="K1110" i="1"/>
  <c r="L1110" i="1"/>
  <c r="K1111" i="1"/>
  <c r="L1111" i="1"/>
  <c r="K1112" i="1"/>
  <c r="L1112" i="1"/>
  <c r="E1113" i="1"/>
  <c r="H1113" i="1"/>
  <c r="K1113" i="1"/>
  <c r="N1113" i="1" s="1"/>
  <c r="Q1113" i="1" s="1"/>
  <c r="L1113" i="1"/>
  <c r="K1114" i="1"/>
  <c r="L1114" i="1"/>
  <c r="K1115" i="1"/>
  <c r="L1115" i="1"/>
  <c r="E1116" i="1"/>
  <c r="K1116" i="1"/>
  <c r="L1116" i="1"/>
  <c r="E1117" i="1"/>
  <c r="H1117" i="1"/>
  <c r="K1117" i="1"/>
  <c r="L1117" i="1"/>
  <c r="K1118" i="1"/>
  <c r="L1118" i="1"/>
  <c r="K1119" i="1"/>
  <c r="L1119" i="1"/>
  <c r="K1120" i="1"/>
  <c r="L1120" i="1"/>
  <c r="E1121" i="1"/>
  <c r="H1121" i="1"/>
  <c r="K1121" i="1"/>
  <c r="L1121" i="1"/>
  <c r="K1122" i="1"/>
  <c r="L1122" i="1"/>
  <c r="K1123" i="1"/>
  <c r="L1123" i="1"/>
  <c r="E1124" i="1"/>
  <c r="H1124" i="1"/>
  <c r="K1124" i="1"/>
  <c r="L1124" i="1"/>
  <c r="E1125" i="1"/>
  <c r="H1125" i="1"/>
  <c r="K1125" i="1"/>
  <c r="L1125" i="1"/>
  <c r="K1126" i="1"/>
  <c r="L1126" i="1"/>
  <c r="K1127" i="1"/>
  <c r="L1127" i="1"/>
  <c r="K1128" i="1"/>
  <c r="L1128" i="1"/>
  <c r="E1129" i="1"/>
  <c r="H1129" i="1"/>
  <c r="K1129" i="1"/>
  <c r="L1129" i="1"/>
  <c r="K1130" i="1"/>
  <c r="L1130" i="1"/>
  <c r="K1131" i="1"/>
  <c r="L1131" i="1"/>
  <c r="E1132" i="1"/>
  <c r="H1132" i="1"/>
  <c r="K1132" i="1"/>
  <c r="L1132" i="1"/>
  <c r="K1133" i="1"/>
  <c r="L1133" i="1"/>
  <c r="K1134" i="1"/>
  <c r="L1134" i="1"/>
  <c r="K1135" i="1"/>
  <c r="L1135" i="1"/>
  <c r="K1136" i="1"/>
  <c r="L1136" i="1"/>
  <c r="K1137" i="1"/>
  <c r="L1137" i="1"/>
  <c r="K1138" i="1"/>
  <c r="L1138" i="1"/>
  <c r="K1139" i="1"/>
  <c r="L1139" i="1"/>
  <c r="K1140" i="1"/>
  <c r="L1140" i="1"/>
  <c r="K1141" i="1"/>
  <c r="L1141" i="1"/>
  <c r="K1142" i="1"/>
  <c r="L1142" i="1"/>
  <c r="K1143" i="1"/>
  <c r="L1143" i="1"/>
  <c r="K1144" i="1"/>
  <c r="L1144" i="1"/>
  <c r="K1145" i="1"/>
  <c r="L1145" i="1"/>
  <c r="K1146" i="1"/>
  <c r="L1146" i="1"/>
  <c r="K1147" i="1"/>
  <c r="L1147" i="1"/>
  <c r="K1148" i="1"/>
  <c r="L1148" i="1"/>
  <c r="K1149" i="1"/>
  <c r="L1149" i="1"/>
  <c r="K1152" i="1"/>
  <c r="L1152" i="1"/>
  <c r="K1154" i="1"/>
  <c r="L1154" i="1"/>
  <c r="K1155" i="1"/>
  <c r="L1155" i="1"/>
  <c r="K1156" i="1"/>
  <c r="L1156" i="1"/>
  <c r="K1157" i="1"/>
  <c r="L1157" i="1"/>
  <c r="K1158" i="1"/>
  <c r="L1158" i="1"/>
  <c r="K1159" i="1"/>
  <c r="L1159" i="1"/>
  <c r="K1162" i="1"/>
  <c r="L1162" i="1"/>
  <c r="K1163" i="1"/>
  <c r="L1163" i="1"/>
  <c r="K1164" i="1"/>
  <c r="L1164" i="1"/>
  <c r="K1165" i="1"/>
  <c r="L1165" i="1"/>
  <c r="K1166" i="1"/>
  <c r="L1166" i="1"/>
  <c r="K1167" i="1"/>
  <c r="L1167" i="1"/>
  <c r="K1168" i="1"/>
  <c r="L1168" i="1"/>
  <c r="K1169" i="1"/>
  <c r="L1169" i="1"/>
  <c r="K1170" i="1"/>
  <c r="L1170" i="1"/>
  <c r="K1171" i="1"/>
  <c r="L1171" i="1"/>
  <c r="K1172" i="1"/>
  <c r="L1172" i="1"/>
  <c r="K1173" i="1"/>
  <c r="L1173" i="1"/>
  <c r="K1174" i="1"/>
  <c r="L1174" i="1"/>
  <c r="K1175" i="1"/>
  <c r="L1175" i="1"/>
  <c r="K1176" i="1"/>
  <c r="L1176" i="1"/>
  <c r="K1177" i="1"/>
  <c r="L1177" i="1"/>
  <c r="K1178" i="1"/>
  <c r="L1178" i="1"/>
  <c r="K1179" i="1"/>
  <c r="L1179" i="1"/>
  <c r="K1180" i="1"/>
  <c r="L1180" i="1"/>
  <c r="K1181" i="1"/>
  <c r="L1181" i="1"/>
  <c r="K1182" i="1"/>
  <c r="L1182" i="1"/>
  <c r="K1183" i="1"/>
  <c r="L1183" i="1"/>
  <c r="K1184" i="1"/>
  <c r="L1184" i="1"/>
  <c r="K1185" i="1"/>
  <c r="L1185" i="1"/>
  <c r="K1186" i="1"/>
  <c r="L1186" i="1"/>
  <c r="K1187" i="1"/>
  <c r="L1187" i="1"/>
  <c r="K1188" i="1"/>
  <c r="L1188" i="1"/>
  <c r="K1189" i="1"/>
  <c r="L1189" i="1"/>
  <c r="K1190" i="1"/>
  <c r="L1190" i="1"/>
  <c r="K1191" i="1"/>
  <c r="L1191" i="1"/>
  <c r="K1192" i="1"/>
  <c r="L1192" i="1"/>
  <c r="K1193" i="1"/>
  <c r="L1193" i="1"/>
  <c r="K1194" i="1"/>
  <c r="L1194" i="1"/>
  <c r="K1195" i="1"/>
  <c r="L1195" i="1"/>
  <c r="K1196" i="1"/>
  <c r="L1196" i="1"/>
  <c r="K1197" i="1"/>
  <c r="L1197" i="1"/>
  <c r="K1198" i="1"/>
  <c r="L1198" i="1"/>
  <c r="K1199" i="1"/>
  <c r="L1199" i="1"/>
  <c r="K1200" i="1"/>
  <c r="L1200" i="1"/>
  <c r="K1201" i="1"/>
  <c r="L1201" i="1"/>
  <c r="K1204" i="1"/>
  <c r="L1204" i="1"/>
  <c r="K1207" i="1"/>
  <c r="L1207" i="1"/>
  <c r="K1208" i="1"/>
  <c r="L1208" i="1"/>
  <c r="K1209" i="1"/>
  <c r="L1209" i="1"/>
  <c r="K1211" i="1"/>
  <c r="L1211" i="1"/>
  <c r="K1213" i="1"/>
  <c r="L1213" i="1"/>
  <c r="K1214" i="1"/>
  <c r="L1214" i="1"/>
  <c r="K1216" i="1"/>
  <c r="L1216" i="1"/>
  <c r="E1217" i="1"/>
  <c r="H1217" i="1" s="1"/>
  <c r="K1217" i="1"/>
  <c r="L1217" i="1"/>
  <c r="K1218" i="1"/>
  <c r="L1218" i="1"/>
  <c r="K1219" i="1"/>
  <c r="L1219" i="1"/>
  <c r="K1220" i="1"/>
  <c r="L1220" i="1"/>
  <c r="E1221" i="1"/>
  <c r="H1221" i="1"/>
  <c r="K1221" i="1"/>
  <c r="L1221" i="1"/>
  <c r="K1222" i="1"/>
  <c r="L1222" i="1"/>
  <c r="K1223" i="1"/>
  <c r="L1223" i="1"/>
  <c r="K1224" i="1"/>
  <c r="L1224" i="1"/>
  <c r="E1225" i="1"/>
  <c r="K1225" i="1"/>
  <c r="L1225" i="1"/>
  <c r="K1226" i="1"/>
  <c r="L1226" i="1"/>
  <c r="K1227" i="1"/>
  <c r="L1227" i="1"/>
  <c r="K1228" i="1"/>
  <c r="L1228" i="1"/>
  <c r="E1229" i="1"/>
  <c r="H1229" i="1"/>
  <c r="K1229" i="1"/>
  <c r="L1229" i="1"/>
  <c r="K1230" i="1"/>
  <c r="L1230" i="1"/>
  <c r="K1231" i="1"/>
  <c r="L1231" i="1"/>
  <c r="K1232" i="1"/>
  <c r="L1232" i="1"/>
  <c r="E1233" i="1"/>
  <c r="H1233" i="1"/>
  <c r="K1233" i="1"/>
  <c r="L1233" i="1"/>
  <c r="K1234" i="1"/>
  <c r="L1234" i="1"/>
  <c r="K1235" i="1"/>
  <c r="L1235" i="1"/>
  <c r="K1238" i="1"/>
  <c r="L1238" i="1"/>
  <c r="K1239" i="1"/>
  <c r="L1239" i="1"/>
  <c r="K1240" i="1"/>
  <c r="L1240" i="1"/>
  <c r="K1241" i="1"/>
  <c r="L1241" i="1"/>
  <c r="K1242" i="1"/>
  <c r="L1242" i="1"/>
  <c r="K1243" i="1"/>
  <c r="L1243" i="1"/>
  <c r="K1245" i="1"/>
  <c r="L1245" i="1"/>
  <c r="K1246" i="1"/>
  <c r="L1246" i="1"/>
  <c r="K1247" i="1"/>
  <c r="L1247" i="1"/>
  <c r="K1248" i="1"/>
  <c r="L1248" i="1"/>
  <c r="K1250" i="1"/>
  <c r="L1250" i="1"/>
  <c r="K1279" i="1"/>
  <c r="L1279" i="1"/>
  <c r="K1280" i="1"/>
  <c r="L1280" i="1"/>
  <c r="K1281" i="1"/>
  <c r="L1281" i="1"/>
  <c r="K1331" i="1"/>
  <c r="L1331" i="1"/>
  <c r="K1332" i="1"/>
  <c r="L1332" i="1"/>
  <c r="K1361" i="1"/>
  <c r="L1361" i="1"/>
  <c r="K1362" i="1"/>
  <c r="L1362" i="1"/>
  <c r="K1397" i="1"/>
  <c r="L1397" i="1"/>
  <c r="K1398" i="1"/>
  <c r="L1398" i="1"/>
  <c r="K1400" i="1"/>
  <c r="L1400" i="1"/>
  <c r="K1402" i="1"/>
  <c r="L1402" i="1"/>
  <c r="K1403" i="1"/>
  <c r="L1403" i="1"/>
  <c r="K1404" i="1"/>
  <c r="L1404" i="1"/>
  <c r="K1405" i="1"/>
  <c r="L1405" i="1"/>
  <c r="K1406" i="1"/>
  <c r="L1406" i="1"/>
  <c r="K1408" i="1"/>
  <c r="L1408" i="1"/>
  <c r="K1409" i="1"/>
  <c r="L1409" i="1"/>
  <c r="K1410" i="1"/>
  <c r="L1410" i="1"/>
  <c r="K1412" i="1"/>
  <c r="L1412" i="1"/>
  <c r="K1414" i="1"/>
  <c r="L1414" i="1"/>
  <c r="K1415" i="1"/>
  <c r="L1415" i="1"/>
  <c r="K1417" i="1"/>
  <c r="L1417" i="1"/>
  <c r="K1418" i="1"/>
  <c r="L1418" i="1"/>
  <c r="K1419" i="1"/>
  <c r="L1419" i="1"/>
  <c r="K1421" i="1"/>
  <c r="L1421" i="1"/>
  <c r="E1422" i="1"/>
  <c r="K1422" i="1"/>
  <c r="L1422" i="1"/>
  <c r="K1423" i="1"/>
  <c r="L1423" i="1"/>
  <c r="K1424" i="1"/>
  <c r="L1424" i="1"/>
  <c r="K1425" i="1"/>
  <c r="L1425" i="1"/>
  <c r="E1426" i="1"/>
  <c r="H1426" i="1"/>
  <c r="K1426" i="1"/>
  <c r="L1426" i="1"/>
  <c r="K1427" i="1"/>
  <c r="L1427" i="1"/>
  <c r="K1428" i="1"/>
  <c r="L1428" i="1"/>
  <c r="K1429" i="1"/>
  <c r="L1429" i="1"/>
  <c r="E1430" i="1"/>
  <c r="H1430" i="1"/>
  <c r="K1430" i="1"/>
  <c r="L1430" i="1"/>
  <c r="K1431" i="1"/>
  <c r="L1431" i="1"/>
  <c r="K1432" i="1"/>
  <c r="N1432" i="1" s="1"/>
  <c r="L1432" i="1"/>
  <c r="K1433" i="1"/>
  <c r="L1433" i="1"/>
  <c r="E1434" i="1"/>
  <c r="K1434" i="1"/>
  <c r="L1434" i="1"/>
  <c r="K1435" i="1"/>
  <c r="L1435" i="1"/>
  <c r="K1436" i="1"/>
  <c r="L1436" i="1"/>
  <c r="K1437" i="1"/>
  <c r="L1437" i="1"/>
  <c r="K1438" i="1"/>
  <c r="L1438" i="1"/>
  <c r="K1439" i="1"/>
  <c r="L1439" i="1"/>
  <c r="K1440" i="1"/>
  <c r="L1440" i="1"/>
  <c r="K1441" i="1"/>
  <c r="L1441" i="1"/>
  <c r="K1442" i="1"/>
  <c r="L1442" i="1"/>
  <c r="K1443" i="1"/>
  <c r="L1443" i="1"/>
  <c r="K1444" i="1"/>
  <c r="L1444" i="1"/>
  <c r="K1445" i="1"/>
  <c r="L1445" i="1"/>
  <c r="K1446" i="1"/>
  <c r="L1446" i="1"/>
  <c r="K1447" i="1"/>
  <c r="L1447" i="1"/>
  <c r="K1448" i="1"/>
  <c r="L1448" i="1"/>
  <c r="K1449" i="1"/>
  <c r="L1449" i="1"/>
  <c r="K1450" i="1"/>
  <c r="L1450" i="1"/>
  <c r="K1453" i="1"/>
  <c r="L1453" i="1"/>
  <c r="K1454" i="1"/>
  <c r="L1454" i="1"/>
  <c r="K1455" i="1"/>
  <c r="L1455" i="1"/>
  <c r="K1456" i="1"/>
  <c r="L1456" i="1"/>
  <c r="K1457" i="1"/>
  <c r="L1457" i="1"/>
  <c r="K1458" i="1"/>
  <c r="L1458" i="1"/>
  <c r="K1462" i="1"/>
  <c r="L1462" i="1"/>
  <c r="K1463" i="1"/>
  <c r="L1463" i="1"/>
  <c r="K1464" i="1"/>
  <c r="L1464" i="1"/>
  <c r="K1466" i="1"/>
  <c r="L1466" i="1"/>
  <c r="K1467" i="1"/>
  <c r="L1467" i="1"/>
  <c r="K1468" i="1"/>
  <c r="L1468" i="1"/>
  <c r="K1469" i="1"/>
  <c r="L1469" i="1"/>
  <c r="K1471" i="1"/>
  <c r="L1471" i="1"/>
  <c r="K1473" i="1"/>
  <c r="L1473" i="1"/>
  <c r="K1474" i="1"/>
  <c r="L1474" i="1"/>
  <c r="K1475" i="1"/>
  <c r="L1475" i="1"/>
  <c r="K1476" i="1"/>
  <c r="L1476" i="1"/>
  <c r="K1477" i="1"/>
  <c r="L1477" i="1"/>
  <c r="K1478" i="1"/>
  <c r="L1478" i="1"/>
  <c r="K1479" i="1"/>
  <c r="L1479" i="1"/>
  <c r="K1480" i="1"/>
  <c r="L1480" i="1"/>
  <c r="K1481" i="1"/>
  <c r="L1481" i="1"/>
  <c r="K1482" i="1"/>
  <c r="L1482" i="1"/>
  <c r="K1483" i="1"/>
  <c r="L1483" i="1"/>
  <c r="K1484" i="1"/>
  <c r="L1484" i="1"/>
  <c r="K1485" i="1"/>
  <c r="L1485" i="1"/>
  <c r="K1486" i="1"/>
  <c r="L1486" i="1"/>
  <c r="K1487" i="1"/>
  <c r="L1487" i="1"/>
  <c r="K1488" i="1"/>
  <c r="L1488" i="1"/>
  <c r="K1489" i="1"/>
  <c r="L1489" i="1"/>
  <c r="K1490" i="1"/>
  <c r="L1490" i="1"/>
  <c r="K1491" i="1"/>
  <c r="L1491" i="1"/>
  <c r="K1492" i="1"/>
  <c r="L1492" i="1"/>
  <c r="K1493" i="1"/>
  <c r="L1493" i="1"/>
  <c r="K1494" i="1"/>
  <c r="L1494" i="1"/>
  <c r="K1495" i="1"/>
  <c r="L1495" i="1"/>
  <c r="K1496" i="1"/>
  <c r="L1496" i="1"/>
  <c r="K1497" i="1"/>
  <c r="L1497" i="1"/>
  <c r="K1498" i="1"/>
  <c r="L1498" i="1"/>
  <c r="K1499" i="1"/>
  <c r="L1499" i="1"/>
  <c r="K1500" i="1"/>
  <c r="L1500" i="1"/>
  <c r="K1501" i="1"/>
  <c r="L1501" i="1"/>
  <c r="K1502" i="1"/>
  <c r="L1502" i="1"/>
  <c r="K1505" i="1"/>
  <c r="L1505" i="1"/>
  <c r="K1506" i="1"/>
  <c r="L1506" i="1"/>
  <c r="K1507" i="1"/>
  <c r="L1507" i="1"/>
  <c r="K1509" i="1"/>
  <c r="L1509" i="1"/>
  <c r="K1510" i="1"/>
  <c r="L1510" i="1"/>
  <c r="K1511" i="1"/>
  <c r="L1511" i="1"/>
  <c r="K1512" i="1"/>
  <c r="L1512" i="1"/>
  <c r="K1513" i="1"/>
  <c r="L1513" i="1"/>
  <c r="K1514" i="1"/>
  <c r="L1514" i="1"/>
  <c r="K1515" i="1"/>
  <c r="L1515" i="1"/>
  <c r="K1516" i="1"/>
  <c r="L1516" i="1"/>
  <c r="K1523" i="1"/>
  <c r="L1523" i="1"/>
  <c r="K1524" i="1"/>
  <c r="L1524" i="1"/>
  <c r="K1525" i="1"/>
  <c r="L1525" i="1"/>
  <c r="K1526" i="1"/>
  <c r="L1526" i="1"/>
  <c r="K1527" i="1"/>
  <c r="L1527" i="1"/>
  <c r="K1528" i="1"/>
  <c r="L1528" i="1"/>
  <c r="K1529" i="1"/>
  <c r="L1529" i="1"/>
  <c r="K1530" i="1"/>
  <c r="L1530" i="1"/>
  <c r="K1531" i="1"/>
  <c r="L1531" i="1"/>
  <c r="K1533" i="1"/>
  <c r="L1533" i="1"/>
  <c r="K1534" i="1"/>
  <c r="L1534" i="1"/>
  <c r="K1535" i="1"/>
  <c r="L1535" i="1"/>
  <c r="K1536" i="1"/>
  <c r="L1536" i="1"/>
  <c r="K1537" i="1"/>
  <c r="L1537" i="1"/>
  <c r="K1538" i="1"/>
  <c r="L1538" i="1"/>
  <c r="K1539" i="1"/>
  <c r="L1539" i="1"/>
  <c r="K1540" i="1"/>
  <c r="L1540" i="1"/>
  <c r="K1541" i="1"/>
  <c r="L1541" i="1"/>
  <c r="K1542" i="1"/>
  <c r="L1542" i="1"/>
  <c r="K1543" i="1"/>
  <c r="L1543" i="1"/>
  <c r="K1544" i="1"/>
  <c r="L1544" i="1"/>
  <c r="K1545" i="1"/>
  <c r="L1545" i="1"/>
  <c r="K1546" i="1"/>
  <c r="L1546" i="1"/>
  <c r="K1547" i="1"/>
  <c r="L1547" i="1"/>
  <c r="K1548" i="1"/>
  <c r="L1548" i="1"/>
  <c r="K1549" i="1"/>
  <c r="L1549" i="1"/>
  <c r="K1550" i="1"/>
  <c r="L1550" i="1"/>
  <c r="K1551" i="1"/>
  <c r="L1551" i="1"/>
  <c r="K1552" i="1"/>
  <c r="L1552" i="1"/>
  <c r="K1553" i="1"/>
  <c r="L1553" i="1"/>
  <c r="K1554" i="1"/>
  <c r="L1554" i="1"/>
  <c r="K1555" i="1"/>
  <c r="L1555" i="1"/>
  <c r="K1556" i="1"/>
  <c r="L1556" i="1"/>
  <c r="K1557" i="1"/>
  <c r="L1557" i="1"/>
  <c r="K1558" i="1"/>
  <c r="L1558" i="1"/>
  <c r="K1559" i="1"/>
  <c r="L1559" i="1"/>
  <c r="K1560" i="1"/>
  <c r="L1560" i="1"/>
  <c r="K1561" i="1"/>
  <c r="L1561" i="1"/>
  <c r="K1562" i="1"/>
  <c r="L1562" i="1"/>
  <c r="K1563" i="1"/>
  <c r="L1563" i="1"/>
  <c r="K1564" i="1"/>
  <c r="L1564" i="1"/>
  <c r="K1565" i="1"/>
  <c r="L1565" i="1"/>
  <c r="K1566" i="1"/>
  <c r="L1566" i="1"/>
  <c r="K1567" i="1"/>
  <c r="L1567" i="1"/>
  <c r="K1568" i="1"/>
  <c r="L1568" i="1"/>
  <c r="K1569" i="1"/>
  <c r="L1569" i="1"/>
  <c r="K1570" i="1"/>
  <c r="L1570" i="1"/>
  <c r="K1571" i="1"/>
  <c r="L1571" i="1"/>
  <c r="K1572" i="1"/>
  <c r="L1572" i="1"/>
  <c r="K1573" i="1"/>
  <c r="L1573" i="1"/>
  <c r="K1574" i="1"/>
  <c r="L1574" i="1"/>
  <c r="K1575" i="1"/>
  <c r="L1575" i="1"/>
  <c r="K1576" i="1"/>
  <c r="L1576" i="1"/>
  <c r="K1577" i="1"/>
  <c r="L1577" i="1"/>
  <c r="K1578" i="1"/>
  <c r="L1578" i="1"/>
  <c r="K1579" i="1"/>
  <c r="L1579" i="1"/>
  <c r="K1580" i="1"/>
  <c r="L1580" i="1"/>
  <c r="K1581" i="1"/>
  <c r="L1581" i="1"/>
  <c r="K1583" i="1"/>
  <c r="L1583" i="1"/>
  <c r="K1585" i="1"/>
  <c r="L1585" i="1"/>
  <c r="K1586" i="1"/>
  <c r="L1586" i="1"/>
  <c r="K1587" i="1"/>
  <c r="L1587" i="1"/>
  <c r="K1588" i="1"/>
  <c r="L1588" i="1"/>
  <c r="K1589" i="1"/>
  <c r="L1589" i="1"/>
  <c r="K1590" i="1"/>
  <c r="L1590" i="1"/>
  <c r="K1591" i="1"/>
  <c r="L1591" i="1"/>
  <c r="K1592" i="1"/>
  <c r="L1592" i="1"/>
  <c r="K1593" i="1"/>
  <c r="L1593" i="1"/>
  <c r="K1594" i="1"/>
  <c r="L1594" i="1"/>
  <c r="K1595" i="1"/>
  <c r="L1595" i="1"/>
  <c r="K1596" i="1"/>
  <c r="L1596" i="1"/>
  <c r="K1597" i="1"/>
  <c r="L1597" i="1"/>
  <c r="K1599" i="1"/>
  <c r="L1599" i="1"/>
  <c r="K1600" i="1"/>
  <c r="L1600" i="1"/>
  <c r="K1601" i="1"/>
  <c r="L1601" i="1"/>
  <c r="K1602" i="1"/>
  <c r="L1602" i="1"/>
  <c r="K1603" i="1"/>
  <c r="L1603" i="1"/>
  <c r="K1604" i="1"/>
  <c r="L1604" i="1"/>
  <c r="K1605" i="1"/>
  <c r="L1605" i="1"/>
  <c r="K1607" i="1"/>
  <c r="L1607" i="1"/>
  <c r="K1608" i="1"/>
  <c r="L1608" i="1"/>
  <c r="K1609" i="1"/>
  <c r="L1609" i="1"/>
  <c r="K1610" i="1"/>
  <c r="L1610" i="1"/>
  <c r="K1611" i="1"/>
  <c r="L1611" i="1"/>
  <c r="K1613" i="1"/>
  <c r="L1613" i="1"/>
  <c r="K1614" i="1"/>
  <c r="L1614" i="1"/>
  <c r="K1615" i="1"/>
  <c r="L1615" i="1"/>
  <c r="K1616" i="1"/>
  <c r="L1616" i="1"/>
  <c r="K1617" i="1"/>
  <c r="L1617" i="1"/>
  <c r="K1618" i="1"/>
  <c r="L1618" i="1"/>
  <c r="K1619" i="1"/>
  <c r="L1619" i="1"/>
  <c r="K1620" i="1"/>
  <c r="L1620" i="1"/>
  <c r="K1621" i="1"/>
  <c r="L1621" i="1"/>
  <c r="K1622" i="1"/>
  <c r="L1622" i="1"/>
  <c r="K1623" i="1"/>
  <c r="L1623" i="1"/>
  <c r="K1625" i="1"/>
  <c r="L1625" i="1"/>
  <c r="K1626" i="1"/>
  <c r="L1626" i="1"/>
  <c r="K1627" i="1"/>
  <c r="L1627" i="1"/>
  <c r="K1628" i="1"/>
  <c r="L1628" i="1"/>
  <c r="K1629" i="1"/>
  <c r="L1629" i="1"/>
  <c r="K1630" i="1"/>
  <c r="L1630" i="1"/>
  <c r="K1631" i="1"/>
  <c r="L1631" i="1"/>
  <c r="K1632" i="1"/>
  <c r="L1632" i="1"/>
  <c r="K1633" i="1"/>
  <c r="L1633" i="1"/>
  <c r="K1635" i="1"/>
  <c r="L1635" i="1"/>
  <c r="K1636" i="1"/>
  <c r="L1636" i="1"/>
  <c r="K1637" i="1"/>
  <c r="L1637" i="1"/>
  <c r="K1639" i="1"/>
  <c r="L1639" i="1"/>
  <c r="K1640" i="1"/>
  <c r="L1640" i="1"/>
  <c r="K1641" i="1"/>
  <c r="L1641" i="1"/>
  <c r="K1642" i="1"/>
  <c r="L1642" i="1"/>
  <c r="K1644" i="1"/>
  <c r="L1644" i="1"/>
  <c r="K1646" i="1"/>
  <c r="L1646" i="1"/>
  <c r="K1647" i="1"/>
  <c r="L1647" i="1"/>
  <c r="K1648" i="1"/>
  <c r="L1648" i="1"/>
  <c r="K1649" i="1"/>
  <c r="L1649" i="1"/>
  <c r="K1650" i="1"/>
  <c r="L1650" i="1"/>
  <c r="K1652" i="1"/>
  <c r="L1652" i="1"/>
  <c r="K1653" i="1"/>
  <c r="L1653" i="1"/>
  <c r="K1654" i="1"/>
  <c r="L1654" i="1"/>
  <c r="K1655" i="1"/>
  <c r="L1655" i="1"/>
  <c r="K1656" i="1"/>
  <c r="L1656" i="1"/>
  <c r="K1657" i="1"/>
  <c r="L1657" i="1"/>
  <c r="K1658" i="1"/>
  <c r="L1658" i="1"/>
  <c r="K1659" i="1"/>
  <c r="L1659" i="1"/>
  <c r="K1660" i="1"/>
  <c r="L1660" i="1"/>
  <c r="K1661" i="1"/>
  <c r="L1661" i="1"/>
  <c r="K1662" i="1"/>
  <c r="L1662" i="1"/>
  <c r="K1663" i="1"/>
  <c r="L1663" i="1"/>
  <c r="K1664" i="1"/>
  <c r="L1664" i="1"/>
  <c r="K1665" i="1"/>
  <c r="L1665" i="1"/>
  <c r="K1666" i="1"/>
  <c r="L1666" i="1"/>
  <c r="K1667" i="1"/>
  <c r="L1667" i="1"/>
  <c r="K1668" i="1"/>
  <c r="L1668" i="1"/>
  <c r="K1669" i="1"/>
  <c r="L1669" i="1"/>
  <c r="K1670" i="1"/>
  <c r="L1670" i="1"/>
  <c r="K1671" i="1"/>
  <c r="L1671" i="1"/>
  <c r="K1672" i="1"/>
  <c r="L1672" i="1"/>
  <c r="K1673" i="1"/>
  <c r="L1673" i="1"/>
  <c r="K1674" i="1"/>
  <c r="L1674" i="1"/>
  <c r="K1675" i="1"/>
  <c r="L1675" i="1"/>
  <c r="K1676" i="1"/>
  <c r="L1676" i="1"/>
  <c r="K1677" i="1"/>
  <c r="L1677" i="1"/>
  <c r="K1678" i="1"/>
  <c r="L1678" i="1"/>
  <c r="K1679" i="1"/>
  <c r="L1679" i="1"/>
  <c r="K1680" i="1"/>
  <c r="L1680" i="1"/>
  <c r="K1681" i="1"/>
  <c r="L1681" i="1"/>
  <c r="K1684" i="1"/>
  <c r="L1684" i="1"/>
  <c r="K1685" i="1"/>
  <c r="L1685" i="1"/>
  <c r="K1686" i="1"/>
  <c r="L1686" i="1"/>
  <c r="K1688" i="1"/>
  <c r="L1688" i="1"/>
  <c r="K1689" i="1"/>
  <c r="L1689" i="1"/>
  <c r="K1690" i="1"/>
  <c r="L1690" i="1"/>
  <c r="K1692" i="1"/>
  <c r="L1692" i="1"/>
  <c r="K1693" i="1"/>
  <c r="L1693" i="1"/>
  <c r="K1694" i="1"/>
  <c r="L1694" i="1"/>
  <c r="K1695" i="1"/>
  <c r="L1695" i="1"/>
  <c r="K1696" i="1"/>
  <c r="L1696" i="1"/>
  <c r="K1697" i="1"/>
  <c r="L1697" i="1"/>
  <c r="K1698" i="1"/>
  <c r="L1698" i="1"/>
  <c r="K1770" i="1"/>
  <c r="L1770" i="1"/>
  <c r="K1772" i="1"/>
  <c r="L1772" i="1"/>
  <c r="K1824" i="1"/>
  <c r="L1824" i="1"/>
  <c r="K1826" i="1"/>
  <c r="L1826" i="1"/>
  <c r="K1842" i="1"/>
  <c r="L1842" i="1"/>
  <c r="K1843" i="1"/>
  <c r="L1843" i="1"/>
  <c r="K1848" i="1"/>
  <c r="L1848" i="1"/>
  <c r="K1851" i="1"/>
  <c r="L1851" i="1"/>
  <c r="K1852" i="1"/>
  <c r="L1852" i="1"/>
  <c r="K1854" i="1"/>
  <c r="L1854" i="1"/>
  <c r="K1855" i="1"/>
  <c r="L1855" i="1"/>
  <c r="K1856" i="1"/>
  <c r="L1856" i="1"/>
  <c r="K1862" i="1"/>
  <c r="L1862" i="1"/>
  <c r="K1864" i="1"/>
  <c r="L1864" i="1"/>
  <c r="K1865" i="1"/>
  <c r="L1865" i="1"/>
  <c r="K1866" i="1"/>
  <c r="L1866" i="1"/>
  <c r="K1867" i="1"/>
  <c r="L1867" i="1"/>
  <c r="K1868" i="1"/>
  <c r="L1868" i="1"/>
  <c r="K1873" i="1"/>
  <c r="L1873" i="1"/>
  <c r="K1874" i="1"/>
  <c r="L1874" i="1"/>
  <c r="K1875" i="1"/>
  <c r="L1875" i="1"/>
  <c r="K1876" i="1"/>
  <c r="L1876" i="1"/>
  <c r="K1881" i="1"/>
  <c r="L1881" i="1"/>
  <c r="K1883" i="1"/>
  <c r="L1883" i="1"/>
  <c r="K1884" i="1"/>
  <c r="L1884" i="1"/>
  <c r="K1885" i="1"/>
  <c r="L1885" i="1"/>
  <c r="K1887" i="1"/>
  <c r="L1887" i="1"/>
  <c r="K1888" i="1"/>
  <c r="L1888" i="1"/>
  <c r="K1889" i="1"/>
  <c r="L1889" i="1"/>
  <c r="K1890" i="1"/>
  <c r="L1890" i="1"/>
  <c r="K1891" i="1"/>
  <c r="L1891" i="1"/>
  <c r="K1892" i="1"/>
  <c r="L1892" i="1"/>
  <c r="K1894" i="1"/>
  <c r="L1894" i="1"/>
  <c r="K1895" i="1"/>
  <c r="L1895" i="1"/>
  <c r="K1896" i="1"/>
  <c r="L1896" i="1"/>
  <c r="K1898" i="1"/>
  <c r="L1898" i="1"/>
  <c r="K1903" i="1"/>
  <c r="L1903" i="1"/>
  <c r="K1905" i="1"/>
  <c r="L1905" i="1"/>
  <c r="K1911" i="1"/>
  <c r="L1911" i="1"/>
  <c r="K1912" i="1"/>
  <c r="L1912" i="1"/>
  <c r="K1923" i="1"/>
  <c r="L1923" i="1"/>
  <c r="K1924" i="1"/>
  <c r="L1924" i="1"/>
  <c r="K1925" i="1"/>
  <c r="L1925" i="1"/>
  <c r="K1926" i="1"/>
  <c r="L1926" i="1"/>
  <c r="K1927" i="1"/>
  <c r="L1927" i="1"/>
  <c r="K1928" i="1"/>
  <c r="L1928" i="1"/>
  <c r="K1929" i="1"/>
  <c r="L1929" i="1"/>
  <c r="K1930" i="1"/>
  <c r="L1930" i="1"/>
  <c r="K1931" i="1"/>
  <c r="L1931" i="1"/>
  <c r="K1932" i="1"/>
  <c r="L1932" i="1"/>
  <c r="K1933" i="1"/>
  <c r="L1933" i="1"/>
  <c r="K1937" i="1"/>
  <c r="L1937" i="1"/>
  <c r="K1939" i="1"/>
  <c r="L1939" i="1"/>
  <c r="K1940" i="1"/>
  <c r="L1940" i="1"/>
  <c r="E1941" i="1"/>
  <c r="K1941" i="1"/>
  <c r="L1941" i="1"/>
  <c r="K1942" i="1"/>
  <c r="L1942" i="1"/>
  <c r="K1943" i="1"/>
  <c r="L1943" i="1"/>
  <c r="K1944" i="1"/>
  <c r="L1944" i="1"/>
  <c r="E1945" i="1"/>
  <c r="H1945" i="1"/>
  <c r="K1945" i="1"/>
  <c r="L1945" i="1"/>
  <c r="K1946" i="1"/>
  <c r="L1946" i="1"/>
  <c r="K1947" i="1"/>
  <c r="L1947" i="1"/>
  <c r="K1948" i="1"/>
  <c r="L1948" i="1"/>
  <c r="E1949" i="1"/>
  <c r="H1949" i="1"/>
  <c r="K1949" i="1"/>
  <c r="L1949" i="1"/>
  <c r="K1950" i="1"/>
  <c r="L1950" i="1"/>
  <c r="K1951" i="1"/>
  <c r="L1951" i="1"/>
  <c r="E1952" i="1"/>
  <c r="H1952" i="1"/>
  <c r="K1952" i="1"/>
  <c r="L1952" i="1"/>
  <c r="E1953" i="1"/>
  <c r="H1953" i="1"/>
  <c r="K1953" i="1"/>
  <c r="L1953" i="1"/>
  <c r="K1954" i="1"/>
  <c r="L1954" i="1"/>
  <c r="K1955" i="1"/>
  <c r="L1955" i="1"/>
  <c r="K1956" i="1"/>
  <c r="L1956" i="1"/>
  <c r="E1957" i="1"/>
  <c r="H1957" i="1"/>
  <c r="K1957" i="1"/>
  <c r="L1957" i="1"/>
  <c r="K1958" i="1"/>
  <c r="L1958" i="1"/>
  <c r="K1960" i="1"/>
  <c r="L1960" i="1"/>
  <c r="K1961" i="1"/>
  <c r="L1961" i="1"/>
  <c r="K1962" i="1"/>
  <c r="L1962" i="1"/>
  <c r="K1963" i="1"/>
  <c r="L1963" i="1"/>
  <c r="K1964" i="1"/>
  <c r="L1964" i="1"/>
  <c r="K1965" i="1"/>
  <c r="L1965" i="1"/>
  <c r="K1966" i="1"/>
  <c r="L1966" i="1"/>
  <c r="K1967" i="1"/>
  <c r="L1967" i="1"/>
  <c r="K1968" i="1"/>
  <c r="L1968" i="1"/>
  <c r="K1973" i="1"/>
  <c r="L1973" i="1"/>
  <c r="K1974" i="1"/>
  <c r="L1974" i="1"/>
  <c r="K1975" i="1"/>
  <c r="L1975" i="1"/>
  <c r="K1976" i="1"/>
  <c r="L1976" i="1"/>
  <c r="K1977" i="1"/>
  <c r="L1977" i="1"/>
  <c r="K1978" i="1"/>
  <c r="L1978" i="1"/>
  <c r="K1979" i="1"/>
  <c r="L1979" i="1"/>
  <c r="K1980" i="1"/>
  <c r="L1980" i="1"/>
  <c r="K1981" i="1"/>
  <c r="L1981" i="1"/>
  <c r="K1982" i="1"/>
  <c r="L1982" i="1"/>
  <c r="K1983" i="1"/>
  <c r="L1983" i="1"/>
  <c r="K1984" i="1"/>
  <c r="L1984" i="1"/>
  <c r="K1985" i="1"/>
  <c r="L1985" i="1"/>
  <c r="K1986" i="1"/>
  <c r="L1986" i="1"/>
  <c r="K1987" i="1"/>
  <c r="L1987" i="1"/>
  <c r="K1988" i="1"/>
  <c r="L1988" i="1"/>
  <c r="K1989" i="1"/>
  <c r="L1989" i="1"/>
  <c r="K1990" i="1"/>
  <c r="L1990" i="1"/>
  <c r="K1991" i="1"/>
  <c r="L1991" i="1"/>
  <c r="K1992" i="1"/>
  <c r="L1992" i="1"/>
  <c r="K1993" i="1"/>
  <c r="L1993" i="1"/>
  <c r="K1994" i="1"/>
  <c r="L1994" i="1"/>
  <c r="K1995" i="1"/>
  <c r="L1995" i="1"/>
  <c r="K1996" i="1"/>
  <c r="L1996" i="1"/>
  <c r="K1997" i="1"/>
  <c r="L1997" i="1"/>
  <c r="K1998" i="1"/>
  <c r="L1998" i="1"/>
  <c r="K1999" i="1"/>
  <c r="L1999" i="1"/>
  <c r="K2000" i="1"/>
  <c r="L2000" i="1"/>
  <c r="K2001" i="1"/>
  <c r="L2001" i="1"/>
  <c r="K2002" i="1"/>
  <c r="L2002" i="1"/>
  <c r="K2007" i="1"/>
  <c r="L2007" i="1"/>
  <c r="K2008" i="1"/>
  <c r="L2008" i="1"/>
  <c r="K2011" i="1"/>
  <c r="L2011" i="1"/>
  <c r="K2012" i="1"/>
  <c r="L2012" i="1"/>
  <c r="K2013" i="1"/>
  <c r="L2013" i="1"/>
  <c r="K2014" i="1"/>
  <c r="L2014" i="1"/>
  <c r="K2015" i="1"/>
  <c r="L2015" i="1"/>
  <c r="K2019" i="1"/>
  <c r="L2019" i="1"/>
  <c r="K2021" i="1"/>
  <c r="L2021" i="1"/>
  <c r="K2023" i="1"/>
  <c r="L2023" i="1"/>
  <c r="K2025" i="1"/>
  <c r="L2025" i="1"/>
  <c r="K2027" i="1"/>
  <c r="L2027" i="1"/>
  <c r="E2028" i="1"/>
  <c r="H2028" i="1"/>
  <c r="K2028" i="1"/>
  <c r="L2028" i="1"/>
  <c r="K2029" i="1"/>
  <c r="L2029" i="1"/>
  <c r="K2030" i="1"/>
  <c r="L2030" i="1"/>
  <c r="K2031" i="1"/>
  <c r="L2031" i="1"/>
  <c r="E2032" i="1"/>
  <c r="K2032" i="1"/>
  <c r="L2032" i="1"/>
  <c r="K2033" i="1"/>
  <c r="L2033" i="1"/>
  <c r="K2034" i="1"/>
  <c r="L2034" i="1"/>
  <c r="E2035" i="1"/>
  <c r="H2035" i="1"/>
  <c r="K2035" i="1"/>
  <c r="L2035" i="1"/>
  <c r="E2036" i="1"/>
  <c r="H2036" i="1"/>
  <c r="K2036" i="1"/>
  <c r="L2036" i="1"/>
  <c r="N2036" i="1" s="1"/>
  <c r="K2037" i="1"/>
  <c r="L2037" i="1"/>
  <c r="K2038" i="1"/>
  <c r="L2038" i="1"/>
  <c r="E2039" i="1"/>
  <c r="H2039" i="1"/>
  <c r="K2039" i="1"/>
  <c r="L2039" i="1"/>
  <c r="E2040" i="1"/>
  <c r="H2040" i="1"/>
  <c r="K2040" i="1"/>
  <c r="L2040" i="1"/>
  <c r="K2041" i="1"/>
  <c r="L2041" i="1"/>
  <c r="K2042" i="1"/>
  <c r="L2042" i="1"/>
  <c r="K2043" i="1"/>
  <c r="L2043" i="1"/>
  <c r="E2044" i="1"/>
  <c r="H2044" i="1"/>
  <c r="K2044" i="1"/>
  <c r="L2044" i="1"/>
  <c r="K2045" i="1"/>
  <c r="L2045" i="1"/>
  <c r="K2046" i="1"/>
  <c r="L2046" i="1"/>
  <c r="E2047" i="1"/>
  <c r="H2047" i="1"/>
  <c r="K2047" i="1"/>
  <c r="L2047" i="1"/>
  <c r="E2048" i="1"/>
  <c r="H2048" i="1"/>
  <c r="K2048" i="1"/>
  <c r="L2048" i="1"/>
  <c r="K2049" i="1"/>
  <c r="L2049" i="1"/>
  <c r="K2050" i="1"/>
  <c r="L2050" i="1"/>
  <c r="K2051" i="1"/>
  <c r="L2051" i="1"/>
  <c r="E2052" i="1"/>
  <c r="H2052" i="1"/>
  <c r="K2052" i="1"/>
  <c r="L2052" i="1"/>
  <c r="K2053" i="1"/>
  <c r="L2053" i="1"/>
  <c r="K2054" i="1"/>
  <c r="L2054" i="1"/>
  <c r="K2055" i="1"/>
  <c r="L2055" i="1"/>
  <c r="E2056" i="1"/>
  <c r="H2056" i="1"/>
  <c r="K2056" i="1"/>
  <c r="L2056" i="1"/>
  <c r="K2057" i="1"/>
  <c r="L2057" i="1"/>
  <c r="K2058" i="1"/>
  <c r="L2058" i="1"/>
  <c r="K2059" i="1"/>
  <c r="L2059" i="1"/>
  <c r="N2059" i="1" s="1"/>
  <c r="Q2059" i="1" s="1"/>
  <c r="E2060" i="1"/>
  <c r="H2060" i="1"/>
  <c r="K2060" i="1"/>
  <c r="L2060" i="1"/>
  <c r="N2060" i="1" s="1"/>
  <c r="K2061" i="1"/>
  <c r="L2061" i="1"/>
  <c r="K2062" i="1"/>
  <c r="L2062" i="1"/>
  <c r="K2063" i="1"/>
  <c r="L2063" i="1"/>
  <c r="E2064" i="1"/>
  <c r="H2064" i="1"/>
  <c r="K2064" i="1"/>
  <c r="L2064" i="1"/>
  <c r="K2065" i="1"/>
  <c r="L2065" i="1"/>
  <c r="K2066" i="1"/>
  <c r="L2066" i="1"/>
  <c r="K2069" i="1"/>
  <c r="L2069" i="1"/>
  <c r="K2070" i="1"/>
  <c r="L2070" i="1"/>
  <c r="K2071" i="1"/>
  <c r="L2071" i="1"/>
  <c r="K2072" i="1"/>
  <c r="L2072" i="1"/>
  <c r="K2073" i="1"/>
  <c r="L2073" i="1"/>
  <c r="K2075" i="1"/>
  <c r="L2075" i="1"/>
  <c r="K2076" i="1"/>
  <c r="L2076" i="1"/>
  <c r="K2077" i="1"/>
  <c r="L2077" i="1"/>
  <c r="K2079" i="1"/>
  <c r="L2079" i="1"/>
  <c r="K2080" i="1"/>
  <c r="L2080" i="1"/>
  <c r="K2082" i="1"/>
  <c r="L2082" i="1"/>
  <c r="K2083" i="1"/>
  <c r="L2083" i="1"/>
  <c r="K2084" i="1"/>
  <c r="L2084" i="1"/>
  <c r="K2085" i="1"/>
  <c r="L2085" i="1"/>
  <c r="K2086" i="1"/>
  <c r="L2086" i="1"/>
  <c r="N2086" i="1" s="1"/>
  <c r="K2087" i="1"/>
  <c r="L2087" i="1"/>
  <c r="K2088" i="1"/>
  <c r="L2088" i="1"/>
  <c r="N2088" i="1" s="1"/>
  <c r="K2089" i="1"/>
  <c r="L2089" i="1"/>
  <c r="K2090" i="1"/>
  <c r="L2090" i="1"/>
  <c r="K2091" i="1"/>
  <c r="L2091" i="1"/>
  <c r="K2093" i="1"/>
  <c r="L2093" i="1"/>
  <c r="K2094" i="1"/>
  <c r="L2094" i="1"/>
  <c r="K2095" i="1"/>
  <c r="L2095" i="1"/>
  <c r="K2097" i="1"/>
  <c r="L2097" i="1"/>
  <c r="K2098" i="1"/>
  <c r="L2098" i="1"/>
  <c r="N2098" i="1" s="1"/>
  <c r="K2099" i="1"/>
  <c r="L2099" i="1"/>
  <c r="K2100" i="1"/>
  <c r="L2100" i="1"/>
  <c r="K2101" i="1"/>
  <c r="L2101" i="1"/>
  <c r="K2102" i="1"/>
  <c r="L2102" i="1"/>
  <c r="K2103" i="1"/>
  <c r="L2103" i="1"/>
  <c r="K2104" i="1"/>
  <c r="L2104" i="1"/>
  <c r="K2105" i="1"/>
  <c r="L2105" i="1"/>
  <c r="K2106" i="1"/>
  <c r="L2106" i="1"/>
  <c r="K2107" i="1"/>
  <c r="L2107" i="1"/>
  <c r="K2108" i="1"/>
  <c r="L2108" i="1"/>
  <c r="K2109" i="1"/>
  <c r="L2109" i="1"/>
  <c r="K2110" i="1"/>
  <c r="L2110" i="1"/>
  <c r="K2111" i="1"/>
  <c r="L2111" i="1"/>
  <c r="K2112" i="1"/>
  <c r="L2112" i="1"/>
  <c r="N2112" i="1" s="1"/>
  <c r="K2113" i="1"/>
  <c r="L2113" i="1"/>
  <c r="K2115" i="1"/>
  <c r="L2115" i="1"/>
  <c r="N2115" i="1" s="1"/>
  <c r="Q2115" i="1" s="1"/>
  <c r="K2116" i="1"/>
  <c r="L2116" i="1"/>
  <c r="K2117" i="1"/>
  <c r="L2117" i="1"/>
  <c r="K2118" i="1"/>
  <c r="L2118" i="1"/>
  <c r="K2119" i="1"/>
  <c r="L2119" i="1"/>
  <c r="N2119" i="1" s="1"/>
  <c r="K2120" i="1"/>
  <c r="L2120" i="1"/>
  <c r="K2121" i="1"/>
  <c r="L2121" i="1"/>
  <c r="K2122" i="1"/>
  <c r="L2122" i="1"/>
  <c r="K2123" i="1"/>
  <c r="L2123" i="1"/>
  <c r="K2124" i="1"/>
  <c r="L2124" i="1"/>
  <c r="K2125" i="1"/>
  <c r="L2125" i="1"/>
  <c r="N2125" i="1" s="1"/>
  <c r="K2126" i="1"/>
  <c r="L2126" i="1"/>
  <c r="K2127" i="1"/>
  <c r="L2127" i="1"/>
  <c r="K2128" i="1"/>
  <c r="L2128" i="1"/>
  <c r="K2129" i="1"/>
  <c r="L2129" i="1"/>
  <c r="K2130" i="1"/>
  <c r="L2130" i="1"/>
  <c r="K2131" i="1"/>
  <c r="L2131" i="1"/>
  <c r="K2132" i="1"/>
  <c r="L2132" i="1"/>
  <c r="K2133" i="1"/>
  <c r="L2133" i="1"/>
  <c r="N2133" i="1" s="1"/>
  <c r="K2134" i="1"/>
  <c r="L2134" i="1"/>
  <c r="K2135" i="1"/>
  <c r="L2135" i="1"/>
  <c r="K2137" i="1"/>
  <c r="L2137" i="1"/>
  <c r="K2138" i="1"/>
  <c r="L2138" i="1"/>
  <c r="K2139" i="1"/>
  <c r="L2139" i="1"/>
  <c r="K2141" i="1"/>
  <c r="L2141" i="1"/>
  <c r="K2142" i="1"/>
  <c r="L2142" i="1"/>
  <c r="K2143" i="1"/>
  <c r="L2143" i="1"/>
  <c r="K2145" i="1"/>
  <c r="L2145" i="1"/>
  <c r="K2146" i="1"/>
  <c r="L2146" i="1"/>
  <c r="K2147" i="1"/>
  <c r="L2147" i="1"/>
  <c r="E2148" i="1"/>
  <c r="H2148" i="1"/>
  <c r="K2148" i="1"/>
  <c r="L2148" i="1"/>
  <c r="K2149" i="1"/>
  <c r="L2149" i="1"/>
  <c r="K2150" i="1"/>
  <c r="L2150" i="1"/>
  <c r="K2151" i="1"/>
  <c r="L2151" i="1"/>
  <c r="E2152" i="1"/>
  <c r="H2152" i="1"/>
  <c r="K2152" i="1"/>
  <c r="L2152" i="1"/>
  <c r="N2152" i="1" s="1"/>
  <c r="K2153" i="1"/>
  <c r="L2153" i="1"/>
  <c r="K2154" i="1"/>
  <c r="L2154" i="1"/>
  <c r="K2155" i="1"/>
  <c r="L2155" i="1"/>
  <c r="E2156" i="1"/>
  <c r="H2156" i="1"/>
  <c r="K2156" i="1"/>
  <c r="L2156" i="1"/>
  <c r="K2157" i="1"/>
  <c r="L2157" i="1"/>
  <c r="N2157" i="1" s="1"/>
  <c r="Q2157" i="1" s="1"/>
  <c r="K2158" i="1"/>
  <c r="L2158" i="1"/>
  <c r="K2159" i="1"/>
  <c r="L2159" i="1"/>
  <c r="E2160" i="1"/>
  <c r="H2160" i="1"/>
  <c r="K2160" i="1"/>
  <c r="L2160" i="1"/>
  <c r="K2161" i="1"/>
  <c r="L2161" i="1"/>
  <c r="K2162" i="1"/>
  <c r="L2162" i="1"/>
  <c r="K2163" i="1"/>
  <c r="L2163" i="1"/>
  <c r="E2164" i="1"/>
  <c r="H2164" i="1"/>
  <c r="K2164" i="1"/>
  <c r="L2164" i="1"/>
  <c r="K2165" i="1"/>
  <c r="L2165" i="1"/>
  <c r="K2166" i="1"/>
  <c r="L2166" i="1"/>
  <c r="K2167" i="1"/>
  <c r="L2167" i="1"/>
  <c r="E2168" i="1"/>
  <c r="H2168" i="1"/>
  <c r="K2168" i="1"/>
  <c r="L2168" i="1"/>
  <c r="K2169" i="1"/>
  <c r="L2169" i="1"/>
  <c r="K2170" i="1"/>
  <c r="L2170" i="1"/>
  <c r="K2171" i="1"/>
  <c r="L2171" i="1"/>
  <c r="E2172" i="1"/>
  <c r="K2172" i="1"/>
  <c r="L2172" i="1"/>
  <c r="K2173" i="1"/>
  <c r="L2173" i="1"/>
  <c r="K2174" i="1"/>
  <c r="L2174" i="1"/>
  <c r="K2185" i="1"/>
  <c r="L2185" i="1"/>
  <c r="K2188" i="1"/>
  <c r="L2188" i="1"/>
  <c r="K2189" i="1"/>
  <c r="L2189" i="1"/>
  <c r="K2190" i="1"/>
  <c r="L2190" i="1"/>
  <c r="K2191" i="1"/>
  <c r="L2191" i="1"/>
  <c r="K2193" i="1"/>
  <c r="L2193" i="1"/>
  <c r="K2195" i="1"/>
  <c r="L2195" i="1"/>
  <c r="K2196" i="1"/>
  <c r="L2196" i="1"/>
  <c r="K2197" i="1"/>
  <c r="L2197" i="1"/>
  <c r="K2198" i="1"/>
  <c r="L2198" i="1"/>
  <c r="K2199" i="1"/>
  <c r="L2199" i="1"/>
  <c r="K2200" i="1"/>
  <c r="L2200" i="1"/>
  <c r="K2201" i="1"/>
  <c r="L2201" i="1"/>
  <c r="K2203" i="1"/>
  <c r="L2203" i="1"/>
  <c r="K2204" i="1"/>
  <c r="L2204" i="1"/>
  <c r="K2205" i="1"/>
  <c r="L2205" i="1"/>
  <c r="K2206" i="1"/>
  <c r="L2206" i="1"/>
  <c r="K2207" i="1"/>
  <c r="L2207" i="1"/>
  <c r="K2208" i="1"/>
  <c r="L2208" i="1"/>
  <c r="K2209" i="1"/>
  <c r="L2209" i="1"/>
  <c r="K2211" i="1"/>
  <c r="L2211" i="1"/>
  <c r="K2212" i="1"/>
  <c r="L2212" i="1"/>
  <c r="K2213" i="1"/>
  <c r="L2213" i="1"/>
  <c r="K2214" i="1"/>
  <c r="L2214" i="1"/>
  <c r="K2215" i="1"/>
  <c r="L2215" i="1"/>
  <c r="K2216" i="1"/>
  <c r="L2216" i="1"/>
  <c r="K2217" i="1"/>
  <c r="L2217" i="1"/>
  <c r="K2218" i="1"/>
  <c r="L2218" i="1"/>
  <c r="K2219" i="1"/>
  <c r="L2219" i="1"/>
  <c r="K2220" i="1"/>
  <c r="L2220" i="1"/>
  <c r="K2221" i="1"/>
  <c r="L2221" i="1"/>
  <c r="K2223" i="1"/>
  <c r="L2223" i="1"/>
  <c r="K2224" i="1"/>
  <c r="L2224" i="1"/>
  <c r="K2226" i="1"/>
  <c r="L2226" i="1"/>
  <c r="K2228" i="1"/>
  <c r="L2228" i="1"/>
  <c r="K2229" i="1"/>
  <c r="L2229" i="1"/>
  <c r="K2230" i="1"/>
  <c r="L2230" i="1"/>
  <c r="K2231" i="1"/>
  <c r="L2231" i="1"/>
  <c r="K2232" i="1"/>
  <c r="L2232" i="1"/>
  <c r="K2233" i="1"/>
  <c r="L2233" i="1"/>
  <c r="K2234" i="1"/>
  <c r="L2234" i="1"/>
  <c r="K2235" i="1"/>
  <c r="L2235" i="1"/>
  <c r="K2236" i="1"/>
  <c r="L2236" i="1"/>
  <c r="K2237" i="1"/>
  <c r="L2237" i="1"/>
  <c r="K2238" i="1"/>
  <c r="L2238" i="1"/>
  <c r="K2239" i="1"/>
  <c r="L2239" i="1"/>
  <c r="K2240" i="1"/>
  <c r="L2240" i="1"/>
  <c r="K2241" i="1"/>
  <c r="L2241" i="1"/>
  <c r="K2242" i="1"/>
  <c r="L2242" i="1"/>
  <c r="K2243" i="1"/>
  <c r="L2243" i="1"/>
  <c r="K2244" i="1"/>
  <c r="L2244" i="1"/>
  <c r="K2245" i="1"/>
  <c r="L2245" i="1"/>
  <c r="K2246" i="1"/>
  <c r="L2246" i="1"/>
  <c r="K2249" i="1"/>
  <c r="L2249" i="1"/>
  <c r="K2250" i="1"/>
  <c r="L2250" i="1"/>
  <c r="K2251" i="1"/>
  <c r="L2251" i="1"/>
  <c r="K2252" i="1"/>
  <c r="L2252" i="1"/>
  <c r="K2253" i="1"/>
  <c r="L2253" i="1"/>
  <c r="K2254" i="1"/>
  <c r="L2254" i="1"/>
  <c r="K2255" i="1"/>
  <c r="L2255" i="1"/>
  <c r="K2256" i="1"/>
  <c r="L2256" i="1"/>
  <c r="K2257" i="1"/>
  <c r="L2257" i="1"/>
  <c r="K2258" i="1"/>
  <c r="L2258" i="1"/>
  <c r="K2259" i="1"/>
  <c r="L2259" i="1"/>
  <c r="K2260" i="1"/>
  <c r="L2260" i="1"/>
  <c r="K2261" i="1"/>
  <c r="L2261" i="1"/>
  <c r="K2262" i="1"/>
  <c r="L2262" i="1"/>
  <c r="K2263" i="1"/>
  <c r="L2263" i="1"/>
  <c r="K2264" i="1"/>
  <c r="L2264" i="1"/>
  <c r="K2265" i="1"/>
  <c r="L2265" i="1"/>
  <c r="K2268" i="1"/>
  <c r="L2268" i="1"/>
  <c r="K2269" i="1"/>
  <c r="L2269" i="1"/>
  <c r="K2270" i="1"/>
  <c r="L2270" i="1"/>
  <c r="K2271" i="1"/>
  <c r="L2271" i="1"/>
  <c r="K2272" i="1"/>
  <c r="L2272" i="1"/>
  <c r="K2273" i="1"/>
  <c r="L2273" i="1"/>
  <c r="K2274" i="1"/>
  <c r="L2274" i="1"/>
  <c r="K2275" i="1"/>
  <c r="L2275" i="1"/>
  <c r="K2276" i="1"/>
  <c r="L2276" i="1"/>
  <c r="K2277" i="1"/>
  <c r="L2277" i="1"/>
  <c r="K2278" i="1"/>
  <c r="L2278" i="1"/>
  <c r="K2279" i="1"/>
  <c r="L2279" i="1"/>
  <c r="K2280" i="1"/>
  <c r="L2280" i="1"/>
  <c r="K2281" i="1"/>
  <c r="L2281" i="1"/>
  <c r="K2282" i="1"/>
  <c r="L2282" i="1"/>
  <c r="K2285" i="1"/>
  <c r="L2285" i="1"/>
  <c r="K2286" i="1"/>
  <c r="L2286" i="1"/>
  <c r="K2287" i="1"/>
  <c r="L2287" i="1"/>
  <c r="K2288" i="1"/>
  <c r="L2288" i="1"/>
  <c r="K2289" i="1"/>
  <c r="L2289" i="1"/>
  <c r="K2290" i="1"/>
  <c r="L2290" i="1"/>
  <c r="K2291" i="1"/>
  <c r="L2291" i="1"/>
  <c r="K2292" i="1"/>
  <c r="L2292" i="1"/>
  <c r="K2293" i="1"/>
  <c r="L2293" i="1"/>
  <c r="K2294" i="1"/>
  <c r="L2294" i="1"/>
  <c r="K2295" i="1"/>
  <c r="L2295" i="1"/>
  <c r="K2296" i="1"/>
  <c r="L2296" i="1"/>
  <c r="K2297" i="1"/>
  <c r="L2297" i="1"/>
  <c r="K2298" i="1"/>
  <c r="L2298" i="1"/>
  <c r="K2299" i="1"/>
  <c r="L2299" i="1"/>
  <c r="K2300" i="1"/>
  <c r="L2300" i="1"/>
  <c r="K2301" i="1"/>
  <c r="L2301" i="1"/>
  <c r="K2302" i="1"/>
  <c r="L2302" i="1"/>
  <c r="K2303" i="1"/>
  <c r="L2303" i="1"/>
  <c r="K2304" i="1"/>
  <c r="L2304" i="1"/>
  <c r="K2305" i="1"/>
  <c r="L2305" i="1"/>
  <c r="K2306" i="1"/>
  <c r="L2306" i="1"/>
  <c r="K2307" i="1"/>
  <c r="L2307" i="1"/>
  <c r="K2308" i="1"/>
  <c r="L2308" i="1"/>
  <c r="K2309" i="1"/>
  <c r="L2309" i="1"/>
  <c r="K2311" i="1"/>
  <c r="L2311" i="1"/>
  <c r="K2312" i="1"/>
  <c r="L2312" i="1"/>
  <c r="K2313" i="1"/>
  <c r="L2313" i="1"/>
  <c r="K2314" i="1"/>
  <c r="L2314" i="1"/>
  <c r="K2315" i="1"/>
  <c r="L2315" i="1"/>
  <c r="K2316" i="1"/>
  <c r="L2316" i="1"/>
  <c r="K2317" i="1"/>
  <c r="L2317" i="1"/>
  <c r="K2318" i="1"/>
  <c r="L2318" i="1"/>
  <c r="K2319" i="1"/>
  <c r="L2319" i="1"/>
  <c r="K2320" i="1"/>
  <c r="L2320" i="1"/>
  <c r="K2323" i="1"/>
  <c r="L2323" i="1"/>
  <c r="K2324" i="1"/>
  <c r="L2324" i="1"/>
  <c r="K2325" i="1"/>
  <c r="L2325" i="1"/>
  <c r="K2326" i="1"/>
  <c r="L2326" i="1"/>
  <c r="K2327" i="1"/>
  <c r="L2327" i="1"/>
  <c r="K2328" i="1"/>
  <c r="L2328" i="1"/>
  <c r="K2329" i="1"/>
  <c r="L2329" i="1"/>
  <c r="K2330" i="1"/>
  <c r="L2330" i="1"/>
  <c r="K2331" i="1"/>
  <c r="L2331" i="1"/>
  <c r="K2332" i="1"/>
  <c r="L2332" i="1"/>
  <c r="K2333" i="1"/>
  <c r="L2333" i="1"/>
  <c r="K2334" i="1"/>
  <c r="L2334" i="1"/>
  <c r="K2335" i="1"/>
  <c r="L2335" i="1"/>
  <c r="K2336" i="1"/>
  <c r="L2336" i="1"/>
  <c r="K2337" i="1"/>
  <c r="L2337" i="1"/>
  <c r="K2339" i="1"/>
  <c r="L2339" i="1"/>
  <c r="K2341" i="1"/>
  <c r="L2341" i="1"/>
  <c r="K2342" i="1"/>
  <c r="L2342" i="1"/>
  <c r="K2343" i="1"/>
  <c r="L2343" i="1"/>
  <c r="K2344" i="1"/>
  <c r="L2344" i="1"/>
  <c r="K2345" i="1"/>
  <c r="L2345" i="1"/>
  <c r="K2346" i="1"/>
  <c r="L2346" i="1"/>
  <c r="K2347" i="1"/>
  <c r="L2347" i="1"/>
  <c r="K2349" i="1"/>
  <c r="L2349" i="1"/>
  <c r="K2350" i="1"/>
  <c r="L2350" i="1"/>
  <c r="K2351" i="1"/>
  <c r="L2351" i="1"/>
  <c r="K2352" i="1"/>
  <c r="L2352" i="1"/>
  <c r="K2356" i="1"/>
  <c r="L2356" i="1"/>
  <c r="K2358" i="1"/>
  <c r="L2358" i="1"/>
  <c r="K2360" i="1"/>
  <c r="L2360" i="1"/>
  <c r="K2361" i="1"/>
  <c r="L2361" i="1"/>
  <c r="K2362" i="1"/>
  <c r="L2362" i="1"/>
  <c r="K2363" i="1"/>
  <c r="L2363" i="1"/>
  <c r="K2364" i="1"/>
  <c r="L2364" i="1"/>
  <c r="K2365" i="1"/>
  <c r="L2365" i="1"/>
  <c r="K2366" i="1"/>
  <c r="L2366" i="1"/>
  <c r="K2367" i="1"/>
  <c r="L2367" i="1"/>
  <c r="K2370" i="1"/>
  <c r="L2370" i="1"/>
  <c r="K2371" i="1"/>
  <c r="L2371" i="1"/>
  <c r="K2372" i="1"/>
  <c r="L2372" i="1"/>
  <c r="K2374" i="1"/>
  <c r="L2374" i="1"/>
  <c r="K2375" i="1"/>
  <c r="L2375" i="1"/>
  <c r="K2385" i="1"/>
  <c r="L2385" i="1"/>
  <c r="K2387" i="1"/>
  <c r="L2387" i="1"/>
  <c r="K2388" i="1"/>
  <c r="L2388" i="1"/>
  <c r="K2389" i="1"/>
  <c r="L2389" i="1"/>
  <c r="K2390" i="1"/>
  <c r="L2390" i="1"/>
  <c r="K2392" i="1"/>
  <c r="L2392" i="1"/>
  <c r="K2393" i="1"/>
  <c r="L2393" i="1"/>
  <c r="K2395" i="1"/>
  <c r="L2395" i="1"/>
  <c r="K2396" i="1"/>
  <c r="L2396" i="1"/>
  <c r="K2398" i="1"/>
  <c r="L2398" i="1"/>
  <c r="K2399" i="1"/>
  <c r="L2399" i="1"/>
  <c r="K2400" i="1"/>
  <c r="L2400" i="1"/>
  <c r="K2401" i="1"/>
  <c r="L2401" i="1"/>
  <c r="K2402" i="1"/>
  <c r="L2402" i="1"/>
  <c r="K2403" i="1"/>
  <c r="L2403" i="1"/>
  <c r="K2404" i="1"/>
  <c r="L2404" i="1"/>
  <c r="K2405" i="1"/>
  <c r="L2405" i="1"/>
  <c r="K2406" i="1"/>
  <c r="L2406" i="1"/>
  <c r="K2407" i="1"/>
  <c r="L2407" i="1"/>
  <c r="K2409" i="1"/>
  <c r="L2409" i="1"/>
  <c r="K2410" i="1"/>
  <c r="L2410" i="1"/>
  <c r="K2411" i="1"/>
  <c r="L2411" i="1"/>
  <c r="K2413" i="1"/>
  <c r="L2413" i="1"/>
  <c r="K2414" i="1"/>
  <c r="L2414" i="1"/>
  <c r="K2417" i="1"/>
  <c r="L2417" i="1"/>
  <c r="K2418" i="1"/>
  <c r="L2418" i="1"/>
  <c r="K2424" i="1"/>
  <c r="L2424" i="1"/>
  <c r="K2425" i="1"/>
  <c r="L2425" i="1"/>
  <c r="K2426" i="1"/>
  <c r="L2426" i="1"/>
  <c r="K2427" i="1"/>
  <c r="L2427" i="1"/>
  <c r="K2428" i="1"/>
  <c r="L2428" i="1"/>
  <c r="K2429" i="1"/>
  <c r="L2429" i="1"/>
  <c r="K2430" i="1"/>
  <c r="L2430" i="1"/>
  <c r="K2432" i="1"/>
  <c r="L2432" i="1"/>
  <c r="K2433" i="1"/>
  <c r="L2433" i="1"/>
  <c r="K2434" i="1"/>
  <c r="L2434" i="1"/>
  <c r="K2436" i="1"/>
  <c r="L2436" i="1"/>
  <c r="K2437" i="1"/>
  <c r="L2437" i="1"/>
  <c r="K2438" i="1"/>
  <c r="L2438" i="1"/>
  <c r="K2439" i="1"/>
  <c r="L2439" i="1"/>
  <c r="K2440" i="1"/>
  <c r="L2440" i="1"/>
  <c r="K2441" i="1"/>
  <c r="L2441" i="1"/>
  <c r="K2442" i="1"/>
  <c r="L2442" i="1"/>
  <c r="K2443" i="1"/>
  <c r="L2443" i="1"/>
  <c r="K2444" i="1"/>
  <c r="L2444" i="1"/>
  <c r="K2445" i="1"/>
  <c r="L2445" i="1"/>
  <c r="K2446" i="1"/>
  <c r="L2446" i="1"/>
  <c r="K2448" i="1"/>
  <c r="L2448" i="1"/>
  <c r="E2451" i="1"/>
  <c r="H2451" i="1" s="1"/>
  <c r="K2451" i="1"/>
  <c r="L2451" i="1"/>
  <c r="K2452" i="1"/>
  <c r="L2452" i="1"/>
  <c r="K2453" i="1"/>
  <c r="L2453" i="1"/>
  <c r="N2453" i="1" s="1"/>
  <c r="K2454" i="1"/>
  <c r="L2454" i="1"/>
  <c r="K2455" i="1"/>
  <c r="L2455" i="1"/>
  <c r="K2456" i="1"/>
  <c r="L2456" i="1"/>
  <c r="K2457" i="1"/>
  <c r="L2457" i="1"/>
  <c r="K2458" i="1"/>
  <c r="L2458" i="1"/>
  <c r="K2459" i="1"/>
  <c r="L2459" i="1"/>
  <c r="N2459" i="1" s="1"/>
  <c r="K2460" i="1"/>
  <c r="L2460" i="1"/>
  <c r="K2461" i="1"/>
  <c r="L2461" i="1"/>
  <c r="K2462" i="1"/>
  <c r="L2462" i="1"/>
  <c r="K2463" i="1"/>
  <c r="L2463" i="1"/>
  <c r="K2464" i="1"/>
  <c r="L2464" i="1"/>
  <c r="K2465" i="1"/>
  <c r="L2465" i="1"/>
  <c r="K2466" i="1"/>
  <c r="L2466" i="1"/>
  <c r="K2467" i="1"/>
  <c r="L2467" i="1"/>
  <c r="K2468" i="1"/>
  <c r="L2468" i="1"/>
  <c r="K2469" i="1"/>
  <c r="L2469" i="1"/>
  <c r="K2470" i="1"/>
  <c r="L2470" i="1"/>
  <c r="K2471" i="1"/>
  <c r="L2471" i="1"/>
  <c r="K2472" i="1"/>
  <c r="L2472" i="1"/>
  <c r="K2473" i="1"/>
  <c r="L2473" i="1"/>
  <c r="K2474" i="1"/>
  <c r="L2474" i="1"/>
  <c r="K2475" i="1"/>
  <c r="L2475" i="1"/>
  <c r="K2476" i="1"/>
  <c r="L2476" i="1"/>
  <c r="K2477" i="1"/>
  <c r="L2477" i="1"/>
  <c r="K2478" i="1"/>
  <c r="L2478" i="1"/>
  <c r="K2479" i="1"/>
  <c r="L2479" i="1"/>
  <c r="K2480" i="1"/>
  <c r="L2480" i="1"/>
  <c r="K2484" i="1"/>
  <c r="L2484" i="1"/>
  <c r="K2485" i="1"/>
  <c r="L2485" i="1"/>
  <c r="K2486" i="1"/>
  <c r="L2486" i="1"/>
  <c r="K2487" i="1"/>
  <c r="L2487" i="1"/>
  <c r="K2489" i="1"/>
  <c r="L2489" i="1"/>
  <c r="K2490" i="1"/>
  <c r="L2490" i="1"/>
  <c r="K2491" i="1"/>
  <c r="L2491" i="1"/>
  <c r="K2492" i="1"/>
  <c r="L2492" i="1"/>
  <c r="K2493" i="1"/>
  <c r="L2493" i="1"/>
  <c r="K2495" i="1"/>
  <c r="L2495" i="1"/>
  <c r="K2496" i="1"/>
  <c r="L2496" i="1"/>
  <c r="K2497" i="1"/>
  <c r="L2497" i="1"/>
  <c r="K2498" i="1"/>
  <c r="L2498" i="1"/>
  <c r="K2499" i="1"/>
  <c r="L2499" i="1"/>
  <c r="K2500" i="1"/>
  <c r="L2500" i="1"/>
  <c r="K2502" i="1"/>
  <c r="L2502" i="1"/>
  <c r="K2504" i="1"/>
  <c r="L2504" i="1"/>
  <c r="K2505" i="1"/>
  <c r="L2505" i="1"/>
  <c r="K2506" i="1"/>
  <c r="L2506" i="1"/>
  <c r="K2507" i="1"/>
  <c r="L2507" i="1"/>
  <c r="K2508" i="1"/>
  <c r="L2508" i="1"/>
  <c r="K2509" i="1"/>
  <c r="L2509" i="1"/>
  <c r="K2510" i="1"/>
  <c r="L2510" i="1"/>
  <c r="K2511" i="1"/>
  <c r="L2511" i="1"/>
  <c r="K2513" i="1"/>
  <c r="L2513" i="1"/>
  <c r="K2514" i="1"/>
  <c r="L2514" i="1"/>
  <c r="E2515" i="1"/>
  <c r="H2515" i="1"/>
  <c r="K2515" i="1"/>
  <c r="L2515" i="1"/>
  <c r="K2516" i="1"/>
  <c r="L2516" i="1"/>
  <c r="K2517" i="1"/>
  <c r="L2517" i="1"/>
  <c r="E2518" i="1"/>
  <c r="K2518" i="1"/>
  <c r="L2518" i="1"/>
  <c r="E2519" i="1"/>
  <c r="H2519" i="1"/>
  <c r="K2519" i="1"/>
  <c r="L2519" i="1"/>
  <c r="K2520" i="1"/>
  <c r="L2520" i="1"/>
  <c r="K2521" i="1"/>
  <c r="L2521" i="1"/>
  <c r="K2522" i="1"/>
  <c r="L2522" i="1"/>
  <c r="E2523" i="1"/>
  <c r="H2523" i="1"/>
  <c r="K2523" i="1"/>
  <c r="L2523" i="1"/>
  <c r="K2524" i="1"/>
  <c r="L2524" i="1"/>
  <c r="K2525" i="1"/>
  <c r="L2525" i="1"/>
  <c r="K2526" i="1"/>
  <c r="L2526" i="1"/>
  <c r="E2527" i="1"/>
  <c r="H2527" i="1"/>
  <c r="K2527" i="1"/>
  <c r="L2527" i="1"/>
  <c r="K2528" i="1"/>
  <c r="L2528" i="1"/>
  <c r="K2529" i="1"/>
  <c r="L2529" i="1"/>
  <c r="K2530" i="1"/>
  <c r="L2530" i="1"/>
  <c r="E2531" i="1"/>
  <c r="H2531" i="1"/>
  <c r="K2531" i="1"/>
  <c r="L2531" i="1"/>
  <c r="K2532" i="1"/>
  <c r="L2532" i="1"/>
  <c r="K2533" i="1"/>
  <c r="L2533" i="1"/>
  <c r="K2534" i="1"/>
  <c r="L2534" i="1"/>
  <c r="E2535" i="1"/>
  <c r="H2535" i="1"/>
  <c r="K2535" i="1"/>
  <c r="L2535" i="1"/>
  <c r="K2536" i="1"/>
  <c r="L2536" i="1"/>
  <c r="K2537" i="1"/>
  <c r="L2537" i="1"/>
  <c r="K2538" i="1"/>
  <c r="L2538" i="1"/>
  <c r="E2539" i="1"/>
  <c r="H2539" i="1"/>
  <c r="K2539" i="1"/>
  <c r="L2539" i="1"/>
  <c r="K2540" i="1"/>
  <c r="L2540" i="1"/>
  <c r="K2541" i="1"/>
  <c r="L2541" i="1"/>
  <c r="K2542" i="1"/>
  <c r="L2542" i="1"/>
  <c r="E2543" i="1"/>
  <c r="H2543" i="1"/>
  <c r="K2543" i="1"/>
  <c r="L2543" i="1"/>
  <c r="K2544" i="1"/>
  <c r="L2544" i="1"/>
  <c r="K2545" i="1"/>
  <c r="L2545" i="1"/>
  <c r="K2546" i="1"/>
  <c r="L2546" i="1"/>
  <c r="E2547" i="1"/>
  <c r="H2547" i="1"/>
  <c r="K2547" i="1"/>
  <c r="L2547" i="1"/>
  <c r="K2548" i="1"/>
  <c r="L2548" i="1"/>
  <c r="K2549" i="1"/>
  <c r="L2549" i="1"/>
  <c r="E2550" i="1"/>
  <c r="K2550" i="1"/>
  <c r="L2550" i="1"/>
  <c r="E2551" i="1"/>
  <c r="H2551" i="1"/>
  <c r="K2551" i="1"/>
  <c r="L2551" i="1"/>
  <c r="K2552" i="1"/>
  <c r="L2552" i="1"/>
  <c r="K2556" i="1"/>
  <c r="L2556" i="1"/>
  <c r="K2557" i="1"/>
  <c r="L2557" i="1"/>
  <c r="K2559" i="1"/>
  <c r="L2559" i="1"/>
  <c r="K2561" i="1"/>
  <c r="L2561" i="1"/>
  <c r="K2562" i="1"/>
  <c r="L2562" i="1"/>
  <c r="K2566" i="1"/>
  <c r="L2566" i="1"/>
  <c r="K2568" i="1"/>
  <c r="L2568" i="1"/>
  <c r="K2569" i="1"/>
  <c r="L2569" i="1"/>
  <c r="N2569" i="1" s="1"/>
  <c r="K2570" i="1"/>
  <c r="L2570" i="1"/>
  <c r="K2571" i="1"/>
  <c r="L2571" i="1"/>
  <c r="K2572" i="1"/>
  <c r="L2572" i="1"/>
  <c r="K2573" i="1"/>
  <c r="L2573" i="1"/>
  <c r="K2574" i="1"/>
  <c r="L2574" i="1"/>
  <c r="K2575" i="1"/>
  <c r="L2575" i="1"/>
  <c r="K2576" i="1"/>
  <c r="L2576" i="1"/>
  <c r="K2577" i="1"/>
  <c r="L2577" i="1"/>
  <c r="K2578" i="1"/>
  <c r="L2578" i="1"/>
  <c r="K2579" i="1"/>
  <c r="L2579" i="1"/>
  <c r="K2580" i="1"/>
  <c r="L2580" i="1"/>
  <c r="K2581" i="1"/>
  <c r="L2581" i="1"/>
  <c r="K2582" i="1"/>
  <c r="L2582" i="1"/>
  <c r="K2583" i="1"/>
  <c r="L2583" i="1"/>
  <c r="K2584" i="1"/>
  <c r="L2584" i="1"/>
  <c r="K2585" i="1"/>
  <c r="L2585" i="1"/>
  <c r="K2587" i="1"/>
  <c r="L2587" i="1"/>
  <c r="K2589" i="1"/>
  <c r="L2589" i="1"/>
  <c r="K2590" i="1"/>
  <c r="L2590" i="1"/>
  <c r="K2591" i="1"/>
  <c r="L2591" i="1"/>
  <c r="K2592" i="1"/>
  <c r="L2592" i="1"/>
  <c r="K2593" i="1"/>
  <c r="L2593" i="1"/>
  <c r="K2594" i="1"/>
  <c r="L2594" i="1"/>
  <c r="K2595" i="1"/>
  <c r="L2595" i="1"/>
  <c r="K2596" i="1"/>
  <c r="L2596" i="1"/>
  <c r="K2597" i="1"/>
  <c r="L2597" i="1"/>
  <c r="K2598" i="1"/>
  <c r="L2598" i="1"/>
  <c r="K2599" i="1"/>
  <c r="L2599" i="1"/>
  <c r="K2600" i="1"/>
  <c r="L2600" i="1"/>
  <c r="K2601" i="1"/>
  <c r="L2601" i="1"/>
  <c r="K2602" i="1"/>
  <c r="L2602" i="1"/>
  <c r="K2603" i="1"/>
  <c r="L2603" i="1"/>
  <c r="K2604" i="1"/>
  <c r="L2604" i="1"/>
  <c r="K2605" i="1"/>
  <c r="L2605" i="1"/>
  <c r="K2606" i="1"/>
  <c r="L2606" i="1"/>
  <c r="K2607" i="1"/>
  <c r="L2607" i="1"/>
  <c r="K2608" i="1"/>
  <c r="L2608" i="1"/>
  <c r="K2609" i="1"/>
  <c r="L2609" i="1"/>
  <c r="K2610" i="1"/>
  <c r="L2610" i="1"/>
  <c r="K2611" i="1"/>
  <c r="L2611" i="1"/>
  <c r="K2612" i="1"/>
  <c r="L2612" i="1"/>
  <c r="K2613" i="1"/>
  <c r="L2613" i="1"/>
  <c r="K2614" i="1"/>
  <c r="L2614" i="1"/>
  <c r="K2615" i="1"/>
  <c r="L2615" i="1"/>
  <c r="K2616" i="1"/>
  <c r="L2616" i="1"/>
  <c r="K2617" i="1"/>
  <c r="L2617" i="1"/>
  <c r="K2618" i="1"/>
  <c r="L2618" i="1"/>
  <c r="K2619" i="1"/>
  <c r="L2619" i="1"/>
  <c r="K2620" i="1"/>
  <c r="L2620" i="1"/>
  <c r="K2621" i="1"/>
  <c r="L2621" i="1"/>
  <c r="K2622" i="1"/>
  <c r="L2622" i="1"/>
  <c r="K2623" i="1"/>
  <c r="L2623" i="1"/>
  <c r="K2624" i="1"/>
  <c r="L2624" i="1"/>
  <c r="K2625" i="1"/>
  <c r="L2625" i="1"/>
  <c r="K2626" i="1"/>
  <c r="L2626" i="1"/>
  <c r="K2627" i="1"/>
  <c r="L2627" i="1"/>
  <c r="K2628" i="1"/>
  <c r="L2628" i="1"/>
  <c r="K2632" i="1"/>
  <c r="L2632" i="1"/>
  <c r="K2633" i="1"/>
  <c r="L2633" i="1"/>
  <c r="K2634" i="1"/>
  <c r="L2634" i="1"/>
  <c r="K2636" i="1"/>
  <c r="L2636" i="1"/>
  <c r="K2637" i="1"/>
  <c r="L2637" i="1"/>
  <c r="K2638" i="1"/>
  <c r="L2638" i="1"/>
  <c r="E2639" i="1"/>
  <c r="H2639" i="1"/>
  <c r="K2639" i="1"/>
  <c r="L2639" i="1"/>
  <c r="K2640" i="1"/>
  <c r="L2640" i="1"/>
  <c r="K2641" i="1"/>
  <c r="L2641" i="1"/>
  <c r="K2642" i="1"/>
  <c r="L2642" i="1"/>
  <c r="E2643" i="1"/>
  <c r="H2643" i="1"/>
  <c r="K2643" i="1"/>
  <c r="L2643" i="1"/>
  <c r="K2644" i="1"/>
  <c r="L2644" i="1"/>
  <c r="K2645" i="1"/>
  <c r="L2645" i="1"/>
  <c r="K2646" i="1"/>
  <c r="L2646" i="1"/>
  <c r="E2647" i="1"/>
  <c r="H2647" i="1"/>
  <c r="K2647" i="1"/>
  <c r="L2647" i="1"/>
  <c r="K2648" i="1"/>
  <c r="L2648" i="1"/>
  <c r="K2649" i="1"/>
  <c r="L2649" i="1"/>
  <c r="K2650" i="1"/>
  <c r="L2650" i="1"/>
  <c r="E2651" i="1"/>
  <c r="H2651" i="1"/>
  <c r="K2651" i="1"/>
  <c r="L2651" i="1"/>
  <c r="K2652" i="1"/>
  <c r="L2652" i="1"/>
  <c r="K2653" i="1"/>
  <c r="L2653" i="1"/>
  <c r="E2654" i="1"/>
  <c r="K2654" i="1"/>
  <c r="L2654" i="1"/>
  <c r="E2655" i="1"/>
  <c r="H2655" i="1"/>
  <c r="K2655" i="1"/>
  <c r="L2655" i="1"/>
  <c r="K2656" i="1"/>
  <c r="L2656" i="1"/>
  <c r="K2657" i="1"/>
  <c r="L2657" i="1"/>
  <c r="K2658" i="1"/>
  <c r="L2658" i="1"/>
  <c r="E2659" i="1"/>
  <c r="H2659" i="1"/>
  <c r="K2659" i="1"/>
  <c r="L2659" i="1"/>
  <c r="K2660" i="1"/>
  <c r="L2660" i="1"/>
  <c r="K2661" i="1"/>
  <c r="L2661" i="1"/>
  <c r="E2662" i="1"/>
  <c r="H2662" i="1"/>
  <c r="K2662" i="1"/>
  <c r="L2662" i="1"/>
  <c r="E2663" i="1"/>
  <c r="H2663" i="1"/>
  <c r="K2663" i="1"/>
  <c r="L2663" i="1"/>
  <c r="K2664" i="1"/>
  <c r="L2664" i="1"/>
  <c r="K2665" i="1"/>
  <c r="L2665" i="1"/>
  <c r="E2666" i="1"/>
  <c r="H2666" i="1"/>
  <c r="K2666" i="1"/>
  <c r="L2666" i="1"/>
  <c r="E2667" i="1"/>
  <c r="H2667" i="1"/>
  <c r="K2667" i="1"/>
  <c r="L2667" i="1"/>
  <c r="K2668" i="1"/>
  <c r="L2668" i="1"/>
  <c r="K2669" i="1"/>
  <c r="L2669" i="1"/>
  <c r="K2670" i="1"/>
  <c r="L2670" i="1"/>
  <c r="E2671" i="1"/>
  <c r="H2671" i="1"/>
  <c r="K2671" i="1"/>
  <c r="L2671" i="1"/>
  <c r="K2672" i="1"/>
  <c r="L2672" i="1"/>
  <c r="K2673" i="1"/>
  <c r="L2673" i="1"/>
  <c r="K2674" i="1"/>
  <c r="L2674" i="1"/>
  <c r="E2675" i="1"/>
  <c r="H2675" i="1"/>
  <c r="K2675" i="1"/>
  <c r="L2675" i="1"/>
  <c r="K2679" i="1"/>
  <c r="L2679" i="1"/>
  <c r="K2681" i="1"/>
  <c r="L2681" i="1"/>
  <c r="K2682" i="1"/>
  <c r="L2682" i="1"/>
  <c r="K2683" i="1"/>
  <c r="L2683" i="1"/>
  <c r="K2684" i="1"/>
  <c r="L2684" i="1"/>
  <c r="K2685" i="1"/>
  <c r="L2685" i="1"/>
  <c r="K2687" i="1"/>
  <c r="L2687" i="1"/>
  <c r="K2688" i="1"/>
  <c r="L2688" i="1"/>
  <c r="K2689" i="1"/>
  <c r="L2689" i="1"/>
  <c r="K2690" i="1"/>
  <c r="L2690" i="1"/>
  <c r="K2691" i="1"/>
  <c r="L2691" i="1"/>
  <c r="K2692" i="1"/>
  <c r="L2692" i="1"/>
  <c r="K2693" i="1"/>
  <c r="L2693" i="1"/>
  <c r="K2694" i="1"/>
  <c r="L2694" i="1"/>
  <c r="K2695" i="1"/>
  <c r="L2695" i="1"/>
  <c r="K2697" i="1"/>
  <c r="L2697" i="1"/>
  <c r="K2698" i="1"/>
  <c r="L2698" i="1"/>
  <c r="K2699" i="1"/>
  <c r="L2699" i="1"/>
  <c r="K2700" i="1"/>
  <c r="L2700" i="1"/>
  <c r="K2701" i="1"/>
  <c r="L2701" i="1"/>
  <c r="K2702" i="1"/>
  <c r="L2702" i="1"/>
  <c r="K2703" i="1"/>
  <c r="L2703" i="1"/>
  <c r="K2704" i="1"/>
  <c r="L2704" i="1"/>
  <c r="K2705" i="1"/>
  <c r="L2705" i="1"/>
  <c r="K2706" i="1"/>
  <c r="L2706" i="1"/>
  <c r="K2707" i="1"/>
  <c r="L2707" i="1"/>
  <c r="K2708" i="1"/>
  <c r="L2708" i="1"/>
  <c r="K2709" i="1"/>
  <c r="L2709" i="1"/>
  <c r="K2710" i="1"/>
  <c r="L2710" i="1"/>
  <c r="K2711" i="1"/>
  <c r="L2711" i="1"/>
  <c r="K2712" i="1"/>
  <c r="L2712" i="1"/>
  <c r="K2713" i="1"/>
  <c r="L2713" i="1"/>
  <c r="K2714" i="1"/>
  <c r="L2714" i="1"/>
  <c r="K2715" i="1"/>
  <c r="L2715" i="1"/>
  <c r="K2716" i="1"/>
  <c r="L2716" i="1"/>
  <c r="K2717" i="1"/>
  <c r="L2717" i="1"/>
  <c r="K2718" i="1"/>
  <c r="L2718" i="1"/>
  <c r="K2719" i="1"/>
  <c r="L2719" i="1"/>
  <c r="K2720" i="1"/>
  <c r="L2720" i="1"/>
  <c r="K2722" i="1"/>
  <c r="L2722" i="1"/>
  <c r="K2723" i="1"/>
  <c r="L2723" i="1"/>
  <c r="K2724" i="1"/>
  <c r="L2724" i="1"/>
  <c r="K2725" i="1"/>
  <c r="L2725" i="1"/>
  <c r="K2726" i="1"/>
  <c r="L2726" i="1"/>
  <c r="K2727" i="1"/>
  <c r="L2727" i="1"/>
  <c r="K2728" i="1"/>
  <c r="L2728" i="1"/>
  <c r="K2729" i="1"/>
  <c r="L2729" i="1"/>
  <c r="K2730" i="1"/>
  <c r="L2730" i="1"/>
  <c r="K2731" i="1"/>
  <c r="L2731" i="1"/>
  <c r="K2732" i="1"/>
  <c r="L2732" i="1"/>
  <c r="K2733" i="1"/>
  <c r="L2733" i="1"/>
  <c r="K2734" i="1"/>
  <c r="L2734" i="1"/>
  <c r="K2735" i="1"/>
  <c r="L2735" i="1"/>
  <c r="K2736" i="1"/>
  <c r="L2736" i="1"/>
  <c r="K2737" i="1"/>
  <c r="L2737" i="1"/>
  <c r="K2738" i="1"/>
  <c r="L2738" i="1"/>
  <c r="K2739" i="1"/>
  <c r="L2739" i="1"/>
  <c r="K2740" i="1"/>
  <c r="L2740" i="1"/>
  <c r="K2741" i="1"/>
  <c r="L2741" i="1"/>
  <c r="K2742" i="1"/>
  <c r="L2742" i="1"/>
  <c r="K2743" i="1"/>
  <c r="L2743" i="1"/>
  <c r="K2744" i="1"/>
  <c r="L2744" i="1"/>
  <c r="K2745" i="1"/>
  <c r="L2745" i="1"/>
  <c r="K2746" i="1"/>
  <c r="L2746" i="1"/>
  <c r="K2747" i="1"/>
  <c r="L2747" i="1"/>
  <c r="K2748" i="1"/>
  <c r="L2748" i="1"/>
  <c r="K2749" i="1"/>
  <c r="L2749" i="1"/>
  <c r="K2750" i="1"/>
  <c r="L2750" i="1"/>
  <c r="K2751" i="1"/>
  <c r="L2751" i="1"/>
  <c r="K2752" i="1"/>
  <c r="L2752" i="1"/>
  <c r="K2753" i="1"/>
  <c r="L2753" i="1"/>
  <c r="K2754" i="1"/>
  <c r="L2754" i="1"/>
  <c r="K2755" i="1"/>
  <c r="L2755" i="1"/>
  <c r="K2756" i="1"/>
  <c r="L2756" i="1"/>
  <c r="K2757" i="1"/>
  <c r="L2757" i="1"/>
  <c r="K2758" i="1"/>
  <c r="L2758" i="1"/>
  <c r="K2759" i="1"/>
  <c r="L2759" i="1"/>
  <c r="K2760" i="1"/>
  <c r="L2760" i="1"/>
  <c r="K2761" i="1"/>
  <c r="L2761" i="1"/>
  <c r="K2764" i="1"/>
  <c r="L2764" i="1"/>
  <c r="K2774" i="1"/>
  <c r="L2774" i="1"/>
  <c r="K2775" i="1"/>
  <c r="L2775" i="1"/>
  <c r="K2776" i="1"/>
  <c r="L2776" i="1"/>
  <c r="K2777" i="1"/>
  <c r="L2777" i="1"/>
  <c r="K2778" i="1"/>
  <c r="L2778" i="1"/>
  <c r="K2779" i="1"/>
  <c r="L2779" i="1"/>
  <c r="K2780" i="1"/>
  <c r="L2780" i="1"/>
  <c r="K2781" i="1"/>
  <c r="L2781" i="1"/>
  <c r="K2782" i="1"/>
  <c r="L2782" i="1"/>
  <c r="K2783" i="1"/>
  <c r="L2783" i="1"/>
  <c r="K2784" i="1"/>
  <c r="L2784" i="1"/>
  <c r="K2785" i="1"/>
  <c r="L2785" i="1"/>
  <c r="K2786" i="1"/>
  <c r="L2786" i="1"/>
  <c r="K2787" i="1"/>
  <c r="L2787" i="1"/>
  <c r="K2788" i="1"/>
  <c r="L2788" i="1"/>
  <c r="K2789" i="1"/>
  <c r="L2789" i="1"/>
  <c r="K2790" i="1"/>
  <c r="L2790" i="1"/>
  <c r="K2791" i="1"/>
  <c r="L2791" i="1"/>
  <c r="K2792" i="1"/>
  <c r="L2792" i="1"/>
  <c r="K2793" i="1"/>
  <c r="L2793" i="1"/>
  <c r="K2794" i="1"/>
  <c r="L2794" i="1"/>
  <c r="K2795" i="1"/>
  <c r="L2795" i="1"/>
  <c r="K2796" i="1"/>
  <c r="L2796" i="1"/>
  <c r="K2797" i="1"/>
  <c r="L2797" i="1"/>
  <c r="K2798" i="1"/>
  <c r="L2798" i="1"/>
  <c r="K2799" i="1"/>
  <c r="L2799" i="1"/>
  <c r="K2800" i="1"/>
  <c r="L2800" i="1"/>
  <c r="K2801" i="1"/>
  <c r="L2801" i="1"/>
  <c r="K2802" i="1"/>
  <c r="L2802" i="1"/>
  <c r="K2803" i="1"/>
  <c r="L2803" i="1"/>
  <c r="K2804" i="1"/>
  <c r="L2804" i="1"/>
  <c r="K2805" i="1"/>
  <c r="L2805" i="1"/>
  <c r="K2807" i="1"/>
  <c r="L2807" i="1"/>
  <c r="K2809" i="1"/>
  <c r="L2809" i="1"/>
  <c r="K2810" i="1"/>
  <c r="L2810" i="1"/>
  <c r="K2812" i="1"/>
  <c r="L2812" i="1"/>
  <c r="K2814" i="1"/>
  <c r="L2814" i="1"/>
  <c r="K2815" i="1"/>
  <c r="L2815" i="1"/>
  <c r="K2817" i="1"/>
  <c r="L2817" i="1"/>
  <c r="K2818" i="1"/>
  <c r="L2818" i="1"/>
  <c r="K2819" i="1"/>
  <c r="L2819" i="1"/>
  <c r="K2820" i="1"/>
  <c r="L2820" i="1"/>
  <c r="K2821" i="1"/>
  <c r="L2821" i="1"/>
  <c r="K2822" i="1"/>
  <c r="L2822" i="1"/>
  <c r="K2823" i="1"/>
  <c r="L2823" i="1"/>
  <c r="K2824" i="1"/>
  <c r="L2824" i="1"/>
  <c r="K2825" i="1"/>
  <c r="L2825" i="1"/>
  <c r="K2826" i="1"/>
  <c r="L2826" i="1"/>
  <c r="K2828" i="1"/>
  <c r="L2828" i="1"/>
  <c r="K2829" i="1"/>
  <c r="L2829" i="1"/>
  <c r="K2830" i="1"/>
  <c r="L2830" i="1"/>
  <c r="K2831" i="1"/>
  <c r="L2831" i="1"/>
  <c r="K2832" i="1"/>
  <c r="L2832" i="1"/>
  <c r="K2833" i="1"/>
  <c r="L2833" i="1"/>
  <c r="K2834" i="1"/>
  <c r="L2834" i="1"/>
  <c r="K2835" i="1"/>
  <c r="L2835" i="1"/>
  <c r="K2836" i="1"/>
  <c r="L2836" i="1"/>
  <c r="K2837" i="1"/>
  <c r="L2837" i="1"/>
  <c r="K2838" i="1"/>
  <c r="L2838" i="1"/>
  <c r="K2839" i="1"/>
  <c r="L2839" i="1"/>
  <c r="K2840" i="1"/>
  <c r="L2840" i="1"/>
  <c r="K2841" i="1"/>
  <c r="L2841" i="1"/>
  <c r="K2842" i="1"/>
  <c r="L2842" i="1"/>
  <c r="K2843" i="1"/>
  <c r="L2843" i="1"/>
  <c r="K2844" i="1"/>
  <c r="L2844" i="1"/>
  <c r="K2845" i="1"/>
  <c r="L2845" i="1"/>
  <c r="K2846" i="1"/>
  <c r="L2846" i="1"/>
  <c r="K2847" i="1"/>
  <c r="L2847" i="1"/>
  <c r="K2848" i="1"/>
  <c r="L2848" i="1"/>
  <c r="K2849" i="1"/>
  <c r="L2849" i="1"/>
  <c r="K2850" i="1"/>
  <c r="L2850" i="1"/>
  <c r="K2851" i="1"/>
  <c r="L2851" i="1"/>
  <c r="K2852" i="1"/>
  <c r="L2852" i="1"/>
  <c r="K2853" i="1"/>
  <c r="L2853" i="1"/>
  <c r="K2854" i="1"/>
  <c r="L2854" i="1"/>
  <c r="K2855" i="1"/>
  <c r="L2855" i="1"/>
  <c r="K2856" i="1"/>
  <c r="L2856" i="1"/>
  <c r="K2857" i="1"/>
  <c r="L2857" i="1"/>
  <c r="K2858" i="1"/>
  <c r="L2858" i="1"/>
  <c r="K2859" i="1"/>
  <c r="L2859" i="1"/>
  <c r="K2860" i="1"/>
  <c r="L2860" i="1"/>
  <c r="K2861" i="1"/>
  <c r="L2861" i="1"/>
  <c r="K2862" i="1"/>
  <c r="L2862" i="1"/>
  <c r="K2863" i="1"/>
  <c r="L2863" i="1"/>
  <c r="K2864" i="1"/>
  <c r="L2864" i="1"/>
  <c r="K2865" i="1"/>
  <c r="L2865" i="1"/>
  <c r="K2866" i="1"/>
  <c r="L2866" i="1"/>
  <c r="K2867" i="1"/>
  <c r="L2867" i="1"/>
  <c r="K2868" i="1"/>
  <c r="L2868" i="1"/>
  <c r="K2869" i="1"/>
  <c r="L2869" i="1"/>
  <c r="K2870" i="1"/>
  <c r="L2870" i="1"/>
  <c r="K2871" i="1"/>
  <c r="L2871" i="1"/>
  <c r="K2872" i="1"/>
  <c r="L2872" i="1"/>
  <c r="K2873" i="1"/>
  <c r="L2873" i="1"/>
  <c r="K2874" i="1"/>
  <c r="L2874" i="1"/>
  <c r="K2875" i="1"/>
  <c r="L2875" i="1"/>
  <c r="K2876" i="1"/>
  <c r="L2876" i="1"/>
  <c r="K2877" i="1"/>
  <c r="L2877" i="1"/>
  <c r="K2878" i="1"/>
  <c r="L2878" i="1"/>
  <c r="K2879" i="1"/>
  <c r="L2879" i="1"/>
  <c r="K2880" i="1"/>
  <c r="L2880" i="1"/>
  <c r="K2881" i="1"/>
  <c r="L2881" i="1"/>
  <c r="K2882" i="1"/>
  <c r="L2882" i="1"/>
  <c r="K2883" i="1"/>
  <c r="L2883" i="1"/>
  <c r="K2884" i="1"/>
  <c r="L2884" i="1"/>
  <c r="K2885" i="1"/>
  <c r="L2885" i="1"/>
  <c r="K2886" i="1"/>
  <c r="L2886" i="1"/>
  <c r="K2887" i="1"/>
  <c r="L2887" i="1"/>
  <c r="K2888" i="1"/>
  <c r="L2888" i="1"/>
  <c r="K2889" i="1"/>
  <c r="L2889" i="1"/>
  <c r="K2890" i="1"/>
  <c r="L2890" i="1"/>
  <c r="K2891" i="1"/>
  <c r="L2891" i="1"/>
  <c r="K2892" i="1"/>
  <c r="L2892" i="1"/>
  <c r="K2893" i="1"/>
  <c r="L2893" i="1"/>
  <c r="K2894" i="1"/>
  <c r="L2894" i="1"/>
  <c r="K2895" i="1"/>
  <c r="L2895" i="1"/>
  <c r="K2896" i="1"/>
  <c r="L2896" i="1"/>
  <c r="K2897" i="1"/>
  <c r="L2897" i="1"/>
  <c r="K2898" i="1"/>
  <c r="L2898" i="1"/>
  <c r="K2899" i="1"/>
  <c r="L2899" i="1"/>
  <c r="K2901" i="1"/>
  <c r="L2901" i="1"/>
  <c r="K2903" i="1"/>
  <c r="L2903" i="1"/>
  <c r="K2904" i="1"/>
  <c r="L2904" i="1"/>
  <c r="K2905" i="1"/>
  <c r="L2905" i="1"/>
  <c r="K2906" i="1"/>
  <c r="L2906" i="1"/>
  <c r="K2908" i="1"/>
  <c r="L2908" i="1"/>
  <c r="K2909" i="1"/>
  <c r="L2909" i="1"/>
  <c r="E2910" i="1"/>
  <c r="H2910" i="1" s="1"/>
  <c r="K2910" i="1"/>
  <c r="L2910" i="1"/>
  <c r="E2911" i="1"/>
  <c r="H2911" i="1" s="1"/>
  <c r="K2911" i="1"/>
  <c r="L2911" i="1"/>
  <c r="K2912" i="1"/>
  <c r="L2912" i="1"/>
  <c r="K2913" i="1"/>
  <c r="L2913" i="1"/>
  <c r="K2914" i="1"/>
  <c r="L2914" i="1"/>
  <c r="E2915" i="1"/>
  <c r="H2915" i="1"/>
  <c r="K2915" i="1"/>
  <c r="L2915" i="1"/>
  <c r="K2916" i="1"/>
  <c r="L2916" i="1"/>
  <c r="K2917" i="1"/>
  <c r="L2917" i="1"/>
  <c r="E2918" i="1"/>
  <c r="K2918" i="1"/>
  <c r="L2918" i="1"/>
  <c r="E2919" i="1"/>
  <c r="H2919" i="1"/>
  <c r="K2919" i="1"/>
  <c r="L2919" i="1"/>
  <c r="K2920" i="1"/>
  <c r="L2920" i="1"/>
  <c r="K2921" i="1"/>
  <c r="L2921" i="1"/>
  <c r="E2922" i="1"/>
  <c r="H2922" i="1"/>
  <c r="K2922" i="1"/>
  <c r="L2922" i="1"/>
  <c r="E2923" i="1"/>
  <c r="H2923" i="1"/>
  <c r="K2923" i="1"/>
  <c r="L2923" i="1"/>
  <c r="K2924" i="1"/>
  <c r="L2924" i="1"/>
  <c r="K2925" i="1"/>
  <c r="L2925" i="1"/>
  <c r="K2926" i="1"/>
  <c r="L2926" i="1"/>
  <c r="E2927" i="1"/>
  <c r="H2927" i="1"/>
  <c r="K2927" i="1"/>
  <c r="L2927" i="1"/>
  <c r="K2928" i="1"/>
  <c r="L2928" i="1"/>
  <c r="K2929" i="1"/>
  <c r="L2929" i="1"/>
  <c r="K2930" i="1"/>
  <c r="L2930" i="1"/>
  <c r="E2931" i="1"/>
  <c r="H2931" i="1"/>
  <c r="K2931" i="1"/>
  <c r="L2931" i="1"/>
  <c r="K2932" i="1"/>
  <c r="L2932" i="1"/>
  <c r="K2933" i="1"/>
  <c r="L2933" i="1"/>
  <c r="E2934" i="1"/>
  <c r="K2934" i="1"/>
  <c r="L2934" i="1"/>
  <c r="E2935" i="1"/>
  <c r="K2935" i="1"/>
  <c r="L2935" i="1"/>
  <c r="K2936" i="1"/>
  <c r="L2936" i="1"/>
  <c r="K2937" i="1"/>
  <c r="L2937" i="1"/>
  <c r="E2938" i="1"/>
  <c r="H2938" i="1"/>
  <c r="K2938" i="1"/>
  <c r="L2938" i="1"/>
  <c r="E2939" i="1"/>
  <c r="H2939" i="1"/>
  <c r="K2939" i="1"/>
  <c r="L2939" i="1"/>
  <c r="K2940" i="1"/>
  <c r="L2940" i="1"/>
  <c r="K2941" i="1"/>
  <c r="L2941" i="1"/>
  <c r="E2942" i="1"/>
  <c r="H2942" i="1"/>
  <c r="K2942" i="1"/>
  <c r="L2942" i="1"/>
  <c r="E2943" i="1"/>
  <c r="H2943" i="1"/>
  <c r="K2943" i="1"/>
  <c r="L2943" i="1"/>
  <c r="K2944" i="1"/>
  <c r="L2944" i="1"/>
  <c r="K2945" i="1"/>
  <c r="L2945" i="1"/>
  <c r="K2946" i="1"/>
  <c r="L2946" i="1"/>
  <c r="E2947" i="1"/>
  <c r="K2947" i="1"/>
  <c r="L2947" i="1"/>
  <c r="K2950" i="1"/>
  <c r="L2950" i="1"/>
  <c r="K2951" i="1"/>
  <c r="L2951" i="1"/>
  <c r="K2952" i="1"/>
  <c r="L2952" i="1"/>
  <c r="K2953" i="1"/>
  <c r="L2953" i="1"/>
  <c r="K2954" i="1"/>
  <c r="L2954" i="1"/>
  <c r="K2955" i="1"/>
  <c r="L2955" i="1"/>
  <c r="K2956" i="1"/>
  <c r="L2956" i="1"/>
  <c r="K2957" i="1"/>
  <c r="L2957" i="1"/>
  <c r="K2958" i="1"/>
  <c r="L2958" i="1"/>
  <c r="K2959" i="1"/>
  <c r="L2959" i="1"/>
  <c r="K2960" i="1"/>
  <c r="L2960" i="1"/>
  <c r="K2961" i="1"/>
  <c r="L2961" i="1"/>
  <c r="K2962" i="1"/>
  <c r="L2962" i="1"/>
  <c r="K2963" i="1"/>
  <c r="L2963" i="1"/>
  <c r="K2964" i="1"/>
  <c r="L2964" i="1"/>
  <c r="K2965" i="1"/>
  <c r="L2965" i="1"/>
  <c r="K2966" i="1"/>
  <c r="L2966" i="1"/>
  <c r="K2967" i="1"/>
  <c r="L2967" i="1"/>
  <c r="K2968" i="1"/>
  <c r="L2968" i="1"/>
  <c r="K2969" i="1"/>
  <c r="L2969" i="1"/>
  <c r="K2970" i="1"/>
  <c r="L2970" i="1"/>
  <c r="K2971" i="1"/>
  <c r="L2971" i="1"/>
  <c r="K2972" i="1"/>
  <c r="L2972" i="1"/>
  <c r="K2973" i="1"/>
  <c r="L2973" i="1"/>
  <c r="K2979" i="1"/>
  <c r="L2979" i="1"/>
  <c r="K2980" i="1"/>
  <c r="L2980" i="1"/>
  <c r="K2981" i="1"/>
  <c r="L2981" i="1"/>
  <c r="K2982" i="1"/>
  <c r="L2982" i="1"/>
  <c r="K2983" i="1"/>
  <c r="L2983" i="1"/>
  <c r="K2984" i="1"/>
  <c r="L2984" i="1"/>
  <c r="K2985" i="1"/>
  <c r="L2985" i="1"/>
  <c r="K2993" i="1"/>
  <c r="L2993" i="1"/>
  <c r="K2994" i="1"/>
  <c r="L2994" i="1"/>
  <c r="K2995" i="1"/>
  <c r="L2995" i="1"/>
  <c r="K2996" i="1"/>
  <c r="L2996" i="1"/>
  <c r="K2997" i="1"/>
  <c r="L2997" i="1"/>
  <c r="K2998" i="1"/>
  <c r="L2998" i="1"/>
  <c r="K2999" i="1"/>
  <c r="L2999" i="1"/>
  <c r="K3000" i="1"/>
  <c r="L3000" i="1"/>
  <c r="K3001" i="1"/>
  <c r="L3001" i="1"/>
  <c r="K3002" i="1"/>
  <c r="L3002" i="1"/>
  <c r="K3003" i="1"/>
  <c r="L3003" i="1"/>
  <c r="K3004" i="1"/>
  <c r="L3004" i="1"/>
  <c r="K3005" i="1"/>
  <c r="L3005" i="1"/>
  <c r="K3006" i="1"/>
  <c r="L3006" i="1"/>
  <c r="K3007" i="1"/>
  <c r="L3007" i="1"/>
  <c r="K3008" i="1"/>
  <c r="L3008" i="1"/>
  <c r="K3009" i="1"/>
  <c r="L3009" i="1"/>
  <c r="K3010" i="1"/>
  <c r="L3010" i="1"/>
  <c r="K3011" i="1"/>
  <c r="L3011" i="1"/>
  <c r="K3012" i="1"/>
  <c r="L3012" i="1"/>
  <c r="K3013" i="1"/>
  <c r="L3013" i="1"/>
  <c r="K3014" i="1"/>
  <c r="L3014" i="1"/>
  <c r="K3017" i="1"/>
  <c r="L3017" i="1"/>
  <c r="K3018" i="1"/>
  <c r="L3018" i="1"/>
  <c r="K3019" i="1"/>
  <c r="L3019" i="1"/>
  <c r="K3020" i="1"/>
  <c r="L3020" i="1"/>
  <c r="K3021" i="1"/>
  <c r="L3021" i="1"/>
  <c r="K3022" i="1"/>
  <c r="L3022" i="1"/>
  <c r="K3024" i="1"/>
  <c r="L3024" i="1"/>
  <c r="K3025" i="1"/>
  <c r="L3025" i="1"/>
  <c r="K3026" i="1"/>
  <c r="L3026" i="1"/>
  <c r="K3041" i="1"/>
  <c r="L3041" i="1"/>
  <c r="K3047" i="1"/>
  <c r="L3047" i="1"/>
  <c r="K3048" i="1"/>
  <c r="L3048" i="1"/>
  <c r="K3049" i="1"/>
  <c r="L3049" i="1"/>
  <c r="K3050" i="1"/>
  <c r="L3050" i="1"/>
  <c r="K3051" i="1"/>
  <c r="L3051" i="1"/>
  <c r="K3052" i="1"/>
  <c r="L3052" i="1"/>
  <c r="K3054" i="1"/>
  <c r="L3054" i="1"/>
  <c r="K3060" i="1"/>
  <c r="L3060" i="1"/>
  <c r="K3061" i="1"/>
  <c r="L3061" i="1"/>
  <c r="K3062" i="1"/>
  <c r="L3062" i="1"/>
  <c r="K3063" i="1"/>
  <c r="L3063" i="1"/>
  <c r="K3064" i="1"/>
  <c r="L3064" i="1"/>
  <c r="K3065" i="1"/>
  <c r="L3065" i="1"/>
  <c r="K3066" i="1"/>
  <c r="L3066" i="1"/>
  <c r="K3067" i="1"/>
  <c r="L3067" i="1"/>
  <c r="K3068" i="1"/>
  <c r="L3068" i="1"/>
  <c r="K3069" i="1"/>
  <c r="L3069" i="1"/>
  <c r="K3070" i="1"/>
  <c r="L3070" i="1"/>
  <c r="K3071" i="1"/>
  <c r="L3071" i="1"/>
  <c r="K3072" i="1"/>
  <c r="L3072" i="1"/>
  <c r="K3073" i="1"/>
  <c r="L3073" i="1"/>
  <c r="K3074" i="1"/>
  <c r="L3074" i="1"/>
  <c r="K3075" i="1"/>
  <c r="L3075" i="1"/>
  <c r="K3076" i="1"/>
  <c r="L3076" i="1"/>
  <c r="K3078" i="1"/>
  <c r="L3078" i="1"/>
  <c r="K3079" i="1"/>
  <c r="L3079" i="1"/>
  <c r="K3080" i="1"/>
  <c r="L3080" i="1"/>
  <c r="K3081" i="1"/>
  <c r="L3081" i="1"/>
  <c r="K3082" i="1"/>
  <c r="L3082" i="1"/>
  <c r="K3083" i="1"/>
  <c r="L3083" i="1"/>
  <c r="K3084" i="1"/>
  <c r="L3084" i="1"/>
  <c r="K3085" i="1"/>
  <c r="L3085" i="1"/>
  <c r="K3086" i="1"/>
  <c r="L3086" i="1"/>
  <c r="K3087" i="1"/>
  <c r="L3087" i="1"/>
  <c r="K3088" i="1"/>
  <c r="L3088" i="1"/>
  <c r="K3089" i="1"/>
  <c r="L3089" i="1"/>
  <c r="K3090" i="1"/>
  <c r="L3090" i="1"/>
  <c r="K3091" i="1"/>
  <c r="L3091" i="1"/>
  <c r="K3092" i="1"/>
  <c r="L3092" i="1"/>
  <c r="K3094" i="1"/>
  <c r="L3094" i="1"/>
  <c r="K3121" i="1"/>
  <c r="L3121" i="1"/>
  <c r="K3123" i="1"/>
  <c r="L3123" i="1"/>
  <c r="K3126" i="1"/>
  <c r="L3126" i="1"/>
  <c r="K3127" i="1"/>
  <c r="L3127" i="1"/>
  <c r="K3128" i="1"/>
  <c r="L3128" i="1"/>
  <c r="K3129" i="1"/>
  <c r="L3129" i="1"/>
  <c r="K3130" i="1"/>
  <c r="L3130" i="1"/>
  <c r="K3131" i="1"/>
  <c r="L3131" i="1"/>
  <c r="K3132" i="1"/>
  <c r="L3132" i="1"/>
  <c r="K3133" i="1"/>
  <c r="L3133" i="1"/>
  <c r="K3139" i="1"/>
  <c r="L3139" i="1"/>
  <c r="K3140" i="1"/>
  <c r="L3140" i="1"/>
  <c r="K3141" i="1"/>
  <c r="L3141" i="1"/>
  <c r="K3144" i="1"/>
  <c r="L3144" i="1"/>
  <c r="K3145" i="1"/>
  <c r="L3145" i="1"/>
  <c r="K3146" i="1"/>
  <c r="L3146" i="1"/>
  <c r="K3147" i="1"/>
  <c r="L3147" i="1"/>
  <c r="K3148" i="1"/>
  <c r="L3148" i="1"/>
  <c r="K3149" i="1"/>
  <c r="L3149" i="1"/>
  <c r="K3151" i="1"/>
  <c r="L3151" i="1"/>
  <c r="K3152" i="1"/>
  <c r="L3152" i="1"/>
  <c r="K3153" i="1"/>
  <c r="L3153" i="1"/>
  <c r="K3154" i="1"/>
  <c r="L3154" i="1"/>
  <c r="K3155" i="1"/>
  <c r="L3155" i="1"/>
  <c r="K3156" i="1"/>
  <c r="L3156" i="1"/>
  <c r="K3158" i="1"/>
  <c r="L3158" i="1"/>
  <c r="K3163" i="1"/>
  <c r="L3163" i="1"/>
  <c r="K3164" i="1"/>
  <c r="L3164" i="1"/>
  <c r="K3165" i="1"/>
  <c r="L3165" i="1"/>
  <c r="K3167" i="1"/>
  <c r="L3167" i="1"/>
  <c r="K3168" i="1"/>
  <c r="L3168" i="1"/>
  <c r="K3169" i="1"/>
  <c r="L3169" i="1"/>
  <c r="K3170" i="1"/>
  <c r="L3170" i="1"/>
  <c r="K3171" i="1"/>
  <c r="L3171" i="1"/>
  <c r="K3172" i="1"/>
  <c r="L3172" i="1"/>
  <c r="K3173" i="1"/>
  <c r="L3173" i="1"/>
  <c r="K3174" i="1"/>
  <c r="L3174" i="1"/>
  <c r="K3175" i="1"/>
  <c r="L3175" i="1"/>
  <c r="K3176" i="1"/>
  <c r="L3176" i="1"/>
  <c r="K3196" i="1"/>
  <c r="L3196" i="1"/>
  <c r="K3197" i="1"/>
  <c r="L3197" i="1"/>
  <c r="K3198" i="1"/>
  <c r="L3198" i="1"/>
  <c r="K3216" i="1"/>
  <c r="L3216" i="1"/>
  <c r="K3217" i="1"/>
  <c r="L3217" i="1"/>
  <c r="K3580" i="1"/>
  <c r="L3580" i="1"/>
  <c r="K3581" i="1"/>
  <c r="L3581" i="1"/>
  <c r="K3582" i="1"/>
  <c r="L3582" i="1"/>
  <c r="E3584" i="1"/>
  <c r="K3584" i="1"/>
  <c r="L3584" i="1"/>
  <c r="E3585" i="1"/>
  <c r="H3585" i="1"/>
  <c r="K3585" i="1"/>
  <c r="L3585" i="1"/>
  <c r="K3586" i="1"/>
  <c r="L3586" i="1"/>
  <c r="K3587" i="1"/>
  <c r="L3587" i="1"/>
  <c r="E3588" i="1"/>
  <c r="H3588" i="1"/>
  <c r="K3588" i="1"/>
  <c r="L3588" i="1"/>
  <c r="E3589" i="1"/>
  <c r="H3589" i="1"/>
  <c r="K3589" i="1"/>
  <c r="L3589" i="1"/>
  <c r="K3590" i="1"/>
  <c r="L3590" i="1"/>
  <c r="K3591" i="1"/>
  <c r="L3591" i="1"/>
  <c r="E3592" i="1"/>
  <c r="H3592" i="1"/>
  <c r="K3592" i="1"/>
  <c r="L3592" i="1"/>
  <c r="E3593" i="1"/>
  <c r="H3593" i="1"/>
  <c r="K3593" i="1"/>
  <c r="L3593" i="1"/>
  <c r="K3594" i="1"/>
  <c r="L3594" i="1"/>
  <c r="K3595" i="1"/>
  <c r="L3595" i="1"/>
  <c r="E3596" i="1"/>
  <c r="H3596" i="1"/>
  <c r="K3596" i="1"/>
  <c r="L3596" i="1"/>
  <c r="E3597" i="1"/>
  <c r="H3597" i="1"/>
  <c r="K3597" i="1"/>
  <c r="L3597" i="1"/>
  <c r="K3598" i="1"/>
  <c r="L3598" i="1"/>
  <c r="K3599" i="1"/>
  <c r="L3599" i="1"/>
  <c r="E3600" i="1"/>
  <c r="H3600" i="1"/>
  <c r="K3600" i="1"/>
  <c r="L3600" i="1"/>
  <c r="E3601" i="1"/>
  <c r="H3601" i="1"/>
  <c r="K3601" i="1"/>
  <c r="L3601" i="1"/>
  <c r="K3602" i="1"/>
  <c r="L3602" i="1"/>
  <c r="K3603" i="1"/>
  <c r="L3603" i="1"/>
  <c r="E3604" i="1"/>
  <c r="H3604" i="1"/>
  <c r="K3604" i="1"/>
  <c r="L3604" i="1"/>
  <c r="E3605" i="1"/>
  <c r="H3605" i="1"/>
  <c r="K3605" i="1"/>
  <c r="L3605" i="1"/>
  <c r="K3606" i="1"/>
  <c r="L3606" i="1"/>
  <c r="K3607" i="1"/>
  <c r="L3607" i="1"/>
  <c r="E3608" i="1"/>
  <c r="H3608" i="1"/>
  <c r="K3608" i="1"/>
  <c r="L3608" i="1"/>
  <c r="E3609" i="1"/>
  <c r="K3609" i="1"/>
  <c r="L3609" i="1"/>
  <c r="K3610" i="1"/>
  <c r="L3610" i="1"/>
  <c r="K3611" i="1"/>
  <c r="L3611" i="1"/>
  <c r="E3612" i="1"/>
  <c r="H3612" i="1"/>
  <c r="K3612" i="1"/>
  <c r="L3612" i="1"/>
  <c r="E3613" i="1"/>
  <c r="H3613" i="1"/>
  <c r="K3613" i="1"/>
  <c r="L3613" i="1"/>
  <c r="K3614" i="1"/>
  <c r="L3614" i="1"/>
  <c r="K3615" i="1"/>
  <c r="L3615" i="1"/>
  <c r="E3616" i="1"/>
  <c r="H3616" i="1"/>
  <c r="K3616" i="1"/>
  <c r="L3616" i="1"/>
  <c r="E3617" i="1"/>
  <c r="H3617" i="1"/>
  <c r="K3617" i="1"/>
  <c r="L3617" i="1"/>
  <c r="K3618" i="1"/>
  <c r="L3618" i="1"/>
  <c r="K3619" i="1"/>
  <c r="L3619" i="1"/>
  <c r="E3620" i="1"/>
  <c r="H3620" i="1"/>
  <c r="K3620" i="1"/>
  <c r="L3620" i="1"/>
  <c r="E3621" i="1"/>
  <c r="H3621" i="1"/>
  <c r="K3621" i="1"/>
  <c r="L3621" i="1"/>
  <c r="K3622" i="1"/>
  <c r="L3622" i="1"/>
  <c r="K3623" i="1"/>
  <c r="L3623" i="1"/>
  <c r="K3626" i="1"/>
  <c r="L3626" i="1"/>
  <c r="K3637" i="1"/>
  <c r="L3637" i="1"/>
  <c r="K3638" i="1"/>
  <c r="L3638" i="1"/>
  <c r="K3639" i="1"/>
  <c r="L3639" i="1"/>
  <c r="K3640" i="1"/>
  <c r="L3640" i="1"/>
  <c r="K3641" i="1"/>
  <c r="L3641" i="1"/>
  <c r="K3642" i="1"/>
  <c r="L3642" i="1"/>
  <c r="K3643" i="1"/>
  <c r="L3643" i="1"/>
  <c r="K3644" i="1"/>
  <c r="L3644" i="1"/>
  <c r="K3646" i="1"/>
  <c r="L3646" i="1"/>
  <c r="K3647" i="1"/>
  <c r="L3647" i="1"/>
  <c r="K3649" i="1"/>
  <c r="L3649" i="1"/>
  <c r="K3650" i="1"/>
  <c r="L3650" i="1"/>
  <c r="K3651" i="1"/>
  <c r="L3651" i="1"/>
  <c r="K3652" i="1"/>
  <c r="L3652" i="1"/>
  <c r="K3653" i="1"/>
  <c r="L3653" i="1"/>
  <c r="K3655" i="1"/>
  <c r="L3655" i="1"/>
  <c r="K3659" i="1"/>
  <c r="L3659" i="1"/>
  <c r="K3660" i="1"/>
  <c r="L3660" i="1"/>
  <c r="K3662" i="1"/>
  <c r="L3662" i="1"/>
  <c r="K3663" i="1"/>
  <c r="L3663" i="1"/>
  <c r="K3665" i="1"/>
  <c r="L3665" i="1"/>
  <c r="K3666" i="1"/>
  <c r="L3666" i="1"/>
  <c r="K3667" i="1"/>
  <c r="L3667" i="1"/>
  <c r="K3669" i="1"/>
  <c r="L3669" i="1"/>
  <c r="K3670" i="1"/>
  <c r="L3670" i="1"/>
  <c r="K3671" i="1"/>
  <c r="L3671" i="1"/>
  <c r="K3674" i="1"/>
  <c r="L3674" i="1"/>
  <c r="K3676" i="1"/>
  <c r="L3676" i="1"/>
  <c r="K3677" i="1"/>
  <c r="L3677" i="1"/>
  <c r="K3678" i="1"/>
  <c r="L3678" i="1"/>
  <c r="K3681" i="1"/>
  <c r="L3681" i="1"/>
  <c r="K3683" i="1"/>
  <c r="L3683" i="1"/>
  <c r="K3685" i="1"/>
  <c r="L3685" i="1"/>
  <c r="K3686" i="1"/>
  <c r="L3686" i="1"/>
  <c r="K3687" i="1"/>
  <c r="L3687" i="1"/>
  <c r="K3688" i="1"/>
  <c r="L3688" i="1"/>
  <c r="K3689" i="1"/>
  <c r="L3689" i="1"/>
  <c r="K3690" i="1"/>
  <c r="L3690" i="1"/>
  <c r="K3691" i="1"/>
  <c r="L3691" i="1"/>
  <c r="K3692" i="1"/>
  <c r="L3692" i="1"/>
  <c r="K3696" i="1"/>
  <c r="L3696" i="1"/>
  <c r="K3697" i="1"/>
  <c r="L3697" i="1"/>
  <c r="K3698" i="1"/>
  <c r="L3698" i="1"/>
  <c r="K3699" i="1"/>
  <c r="L3699" i="1"/>
  <c r="K3700" i="1"/>
  <c r="L3700" i="1"/>
  <c r="K3701" i="1"/>
  <c r="L3701" i="1"/>
  <c r="K3703" i="1"/>
  <c r="L3703" i="1"/>
  <c r="K3707" i="1"/>
  <c r="L3707" i="1"/>
  <c r="K3708" i="1"/>
  <c r="L3708" i="1"/>
  <c r="K3710" i="1"/>
  <c r="L3710" i="1"/>
  <c r="K3712" i="1"/>
  <c r="L3712" i="1"/>
  <c r="K3721" i="1"/>
  <c r="L3721" i="1"/>
  <c r="K3723" i="1"/>
  <c r="L3723" i="1"/>
  <c r="K3725" i="1"/>
  <c r="L3725" i="1"/>
  <c r="K3726" i="1"/>
  <c r="L3726" i="1"/>
  <c r="K3727" i="1"/>
  <c r="L3727" i="1"/>
  <c r="K3728" i="1"/>
  <c r="L3728" i="1"/>
  <c r="K3729" i="1"/>
  <c r="L3729" i="1"/>
  <c r="K3730" i="1"/>
  <c r="L3730" i="1"/>
  <c r="K3731" i="1"/>
  <c r="L3731" i="1"/>
  <c r="K3732" i="1"/>
  <c r="L3732" i="1"/>
  <c r="K3733" i="1"/>
  <c r="L3733" i="1"/>
  <c r="K3734" i="1"/>
  <c r="L3734" i="1"/>
  <c r="K3735" i="1"/>
  <c r="L3735" i="1"/>
  <c r="K3736" i="1"/>
  <c r="L3736" i="1"/>
  <c r="K3737" i="1"/>
  <c r="L3737" i="1"/>
  <c r="K3738" i="1"/>
  <c r="L3738" i="1"/>
  <c r="K3739" i="1"/>
  <c r="L3739" i="1"/>
  <c r="K3740" i="1"/>
  <c r="L3740" i="1"/>
  <c r="K3741" i="1"/>
  <c r="L3741" i="1"/>
  <c r="K3742" i="1"/>
  <c r="L3742" i="1"/>
  <c r="K3743" i="1"/>
  <c r="L3743" i="1"/>
  <c r="K3744" i="1"/>
  <c r="L3744" i="1"/>
  <c r="K3745" i="1"/>
  <c r="L3745" i="1"/>
  <c r="K3746" i="1"/>
  <c r="L3746" i="1"/>
  <c r="K3747" i="1"/>
  <c r="L3747" i="1"/>
  <c r="K3748" i="1"/>
  <c r="L3748" i="1"/>
  <c r="K3749" i="1"/>
  <c r="L3749" i="1"/>
  <c r="K3750" i="1"/>
  <c r="L3750" i="1"/>
  <c r="K3751" i="1"/>
  <c r="L3751" i="1"/>
  <c r="K3752" i="1"/>
  <c r="L3752" i="1"/>
  <c r="K3753" i="1"/>
  <c r="L3753" i="1"/>
  <c r="K3754" i="1"/>
  <c r="L3754" i="1"/>
  <c r="K3755" i="1"/>
  <c r="L3755" i="1"/>
  <c r="K3756" i="1"/>
  <c r="L3756" i="1"/>
  <c r="K3757" i="1"/>
  <c r="L3757" i="1"/>
  <c r="K3758" i="1"/>
  <c r="L3758" i="1"/>
  <c r="K3759" i="1"/>
  <c r="L3759" i="1"/>
  <c r="K3760" i="1"/>
  <c r="L3760" i="1"/>
  <c r="K3761" i="1"/>
  <c r="L3761" i="1"/>
  <c r="K3762" i="1"/>
  <c r="L3762" i="1"/>
  <c r="K3763" i="1"/>
  <c r="L3763" i="1"/>
  <c r="K3764" i="1"/>
  <c r="L3764" i="1"/>
  <c r="K3765" i="1"/>
  <c r="L3765" i="1"/>
  <c r="K3766" i="1"/>
  <c r="L3766" i="1"/>
  <c r="K3767" i="1"/>
  <c r="L3767" i="1"/>
  <c r="K3768" i="1"/>
  <c r="L3768" i="1"/>
  <c r="K3771" i="1"/>
  <c r="L3771" i="1"/>
  <c r="E3772" i="1"/>
  <c r="H3772" i="1" s="1"/>
  <c r="K3772" i="1"/>
  <c r="L3772" i="1"/>
  <c r="K3773" i="1"/>
  <c r="L3773" i="1"/>
  <c r="K3774" i="1"/>
  <c r="L3774" i="1"/>
  <c r="E3775" i="1"/>
  <c r="K3775" i="1"/>
  <c r="L3775" i="1"/>
  <c r="E3776" i="1"/>
  <c r="H3776" i="1"/>
  <c r="K3776" i="1"/>
  <c r="L3776" i="1"/>
  <c r="K3777" i="1"/>
  <c r="L3777" i="1"/>
  <c r="K3778" i="1"/>
  <c r="L3778" i="1"/>
  <c r="K3779" i="1"/>
  <c r="L3779" i="1"/>
  <c r="E3780" i="1"/>
  <c r="H3780" i="1"/>
  <c r="K3780" i="1"/>
  <c r="L3780" i="1"/>
  <c r="K3781" i="1"/>
  <c r="L3781" i="1"/>
  <c r="K3782" i="1"/>
  <c r="L3782" i="1"/>
  <c r="E3783" i="1"/>
  <c r="H3783" i="1"/>
  <c r="K3783" i="1"/>
  <c r="L3783" i="1"/>
  <c r="E3784" i="1"/>
  <c r="K3784" i="1"/>
  <c r="L3784" i="1"/>
  <c r="K3785" i="1"/>
  <c r="L3785" i="1"/>
  <c r="K3786" i="1"/>
  <c r="L3786" i="1"/>
  <c r="K3787" i="1"/>
  <c r="L3787" i="1"/>
  <c r="E3788" i="1"/>
  <c r="H3788" i="1"/>
  <c r="K3788" i="1"/>
  <c r="L3788" i="1"/>
  <c r="K3789" i="1"/>
  <c r="L3789" i="1"/>
  <c r="K3790" i="1"/>
  <c r="L3790" i="1"/>
  <c r="K3791" i="1"/>
  <c r="L3791" i="1"/>
  <c r="E3792" i="1"/>
  <c r="H3792" i="1"/>
  <c r="K3792" i="1"/>
  <c r="L3792" i="1"/>
  <c r="K3793" i="1"/>
  <c r="L3793" i="1"/>
  <c r="K3794" i="1"/>
  <c r="L3794" i="1"/>
  <c r="K3795" i="1"/>
  <c r="L3795" i="1"/>
  <c r="E3796" i="1"/>
  <c r="H3796" i="1"/>
  <c r="K3796" i="1"/>
  <c r="L3796" i="1"/>
  <c r="K3797" i="1"/>
  <c r="L3797" i="1"/>
  <c r="K3798" i="1"/>
  <c r="L3798" i="1"/>
  <c r="K3799" i="1"/>
  <c r="L3799" i="1"/>
  <c r="E3800" i="1"/>
  <c r="H3800" i="1"/>
  <c r="K3800" i="1"/>
  <c r="L3800" i="1"/>
  <c r="K3801" i="1"/>
  <c r="L3801" i="1"/>
  <c r="K3802" i="1"/>
  <c r="L3802" i="1"/>
  <c r="K3803" i="1"/>
  <c r="L3803" i="1"/>
  <c r="E3804" i="1"/>
  <c r="K3804" i="1"/>
  <c r="L3804" i="1"/>
  <c r="K3805" i="1"/>
  <c r="L3805" i="1"/>
  <c r="K3806" i="1"/>
  <c r="L3806" i="1"/>
  <c r="K3807" i="1"/>
  <c r="L3807" i="1"/>
  <c r="E3808" i="1"/>
  <c r="H3808" i="1"/>
  <c r="K3808" i="1"/>
  <c r="L3808" i="1"/>
  <c r="K3809" i="1"/>
  <c r="L3809" i="1"/>
  <c r="K3810" i="1"/>
  <c r="L3810" i="1"/>
  <c r="K3813" i="1"/>
  <c r="L3813" i="1"/>
  <c r="N3813" i="1" s="1"/>
  <c r="Q3813" i="1" s="1"/>
  <c r="K3814" i="1"/>
  <c r="L3814" i="1"/>
  <c r="K3815" i="1"/>
  <c r="L3815" i="1"/>
  <c r="K3816" i="1"/>
  <c r="L3816" i="1"/>
  <c r="K3817" i="1"/>
  <c r="L3817" i="1"/>
  <c r="K3818" i="1"/>
  <c r="L3818" i="1"/>
  <c r="K3819" i="1"/>
  <c r="L3819" i="1"/>
  <c r="K3820" i="1"/>
  <c r="L3820" i="1"/>
  <c r="K3822" i="1"/>
  <c r="L3822" i="1"/>
  <c r="K3823" i="1"/>
  <c r="L3823" i="1"/>
  <c r="K3824" i="1"/>
  <c r="L3824" i="1"/>
  <c r="K3825" i="1"/>
  <c r="L3825" i="1"/>
  <c r="K3826" i="1"/>
  <c r="L3826" i="1"/>
  <c r="K3827" i="1"/>
  <c r="L3827" i="1"/>
  <c r="K3828" i="1"/>
  <c r="L3828" i="1"/>
  <c r="K3829" i="1"/>
  <c r="L3829" i="1"/>
  <c r="K3830" i="1"/>
  <c r="L3830" i="1"/>
  <c r="K3831" i="1"/>
  <c r="L3831" i="1"/>
  <c r="K3832" i="1"/>
  <c r="L3832" i="1"/>
  <c r="K3833" i="1"/>
  <c r="L3833" i="1"/>
  <c r="K3834" i="1"/>
  <c r="L3834" i="1"/>
  <c r="K3836" i="1"/>
  <c r="L3836" i="1"/>
  <c r="K3837" i="1"/>
  <c r="L3837" i="1"/>
  <c r="N3837" i="1" s="1"/>
  <c r="R3837" i="1" s="1"/>
  <c r="K3838" i="1"/>
  <c r="L3838" i="1"/>
  <c r="K3840" i="1"/>
  <c r="L3840" i="1"/>
  <c r="N3840" i="1" s="1"/>
  <c r="K3841" i="1"/>
  <c r="L3841" i="1"/>
  <c r="K3842" i="1"/>
  <c r="L3842" i="1"/>
  <c r="K3843" i="1"/>
  <c r="L3843" i="1"/>
  <c r="K3844" i="1"/>
  <c r="L3844" i="1"/>
  <c r="K3845" i="1"/>
  <c r="L3845" i="1"/>
  <c r="K3846" i="1"/>
  <c r="L3846" i="1"/>
  <c r="K3847" i="1"/>
  <c r="L3847" i="1"/>
  <c r="K3848" i="1"/>
  <c r="L3848" i="1"/>
  <c r="K3849" i="1"/>
  <c r="L3849" i="1"/>
  <c r="K3851" i="1"/>
  <c r="L3851" i="1"/>
  <c r="N3851" i="1" s="1"/>
  <c r="R3851" i="1" s="1"/>
  <c r="K3852" i="1"/>
  <c r="L3852" i="1"/>
  <c r="K3853" i="1"/>
  <c r="L3853" i="1"/>
  <c r="K3854" i="1"/>
  <c r="L3854" i="1"/>
  <c r="K3855" i="1"/>
  <c r="L3855" i="1"/>
  <c r="K3856" i="1"/>
  <c r="L3856" i="1"/>
  <c r="K3857" i="1"/>
  <c r="L3857" i="1"/>
  <c r="K3858" i="1"/>
  <c r="L3858" i="1"/>
  <c r="K3860" i="1"/>
  <c r="L3860" i="1"/>
  <c r="K3861" i="1"/>
  <c r="L3861" i="1"/>
  <c r="K3862" i="1"/>
  <c r="L3862" i="1"/>
  <c r="K3863" i="1"/>
  <c r="L3863" i="1"/>
  <c r="K3864" i="1"/>
  <c r="L3864" i="1"/>
  <c r="K3865" i="1"/>
  <c r="L3865" i="1"/>
  <c r="K3866" i="1"/>
  <c r="L3866" i="1"/>
  <c r="K3867" i="1"/>
  <c r="L3867" i="1"/>
  <c r="K3868" i="1"/>
  <c r="L3868" i="1"/>
  <c r="N3868" i="1" s="1"/>
  <c r="K3869" i="1"/>
  <c r="L3869" i="1"/>
  <c r="K3872" i="1"/>
  <c r="L3872" i="1"/>
  <c r="K3873" i="1"/>
  <c r="L3873" i="1"/>
  <c r="K3874" i="1"/>
  <c r="L3874" i="1"/>
  <c r="K3876" i="1"/>
  <c r="L3876" i="1"/>
  <c r="K3877" i="1"/>
  <c r="L3877" i="1"/>
  <c r="K3878" i="1"/>
  <c r="L3878" i="1"/>
  <c r="K3879" i="1"/>
  <c r="L3879" i="1"/>
  <c r="K3880" i="1"/>
  <c r="L3880" i="1"/>
  <c r="K3882" i="1"/>
  <c r="L3882" i="1"/>
  <c r="K3884" i="1"/>
  <c r="L3884" i="1"/>
  <c r="K3885" i="1"/>
  <c r="L3885" i="1"/>
  <c r="K3886" i="1"/>
  <c r="L3886" i="1"/>
  <c r="K3887" i="1"/>
  <c r="L3887" i="1"/>
  <c r="K3888" i="1"/>
  <c r="L3888" i="1"/>
  <c r="K3889" i="1"/>
  <c r="L3889" i="1"/>
  <c r="K3890" i="1"/>
  <c r="L3890" i="1"/>
  <c r="E3892" i="1"/>
  <c r="K3892" i="1"/>
  <c r="L3892" i="1"/>
  <c r="K3893" i="1"/>
  <c r="L3893" i="1"/>
  <c r="K3894" i="1"/>
  <c r="L3894" i="1"/>
  <c r="K3895" i="1"/>
  <c r="L3895" i="1"/>
  <c r="E3896" i="1"/>
  <c r="H3896" i="1"/>
  <c r="K3896" i="1"/>
  <c r="L3896" i="1"/>
  <c r="K3897" i="1"/>
  <c r="L3897" i="1"/>
  <c r="K3898" i="1"/>
  <c r="L3898" i="1"/>
  <c r="K3899" i="1"/>
  <c r="L3899" i="1"/>
  <c r="E3900" i="1"/>
  <c r="H3900" i="1"/>
  <c r="K3900" i="1"/>
  <c r="L3900" i="1"/>
  <c r="K3901" i="1"/>
  <c r="L3901" i="1"/>
  <c r="K3902" i="1"/>
  <c r="L3902" i="1"/>
  <c r="E3903" i="1"/>
  <c r="H3903" i="1"/>
  <c r="K3903" i="1"/>
  <c r="L3903" i="1"/>
  <c r="E3904" i="1"/>
  <c r="H3904" i="1"/>
  <c r="K3904" i="1"/>
  <c r="L3904" i="1"/>
  <c r="K3905" i="1"/>
  <c r="L3905" i="1"/>
  <c r="K3906" i="1"/>
  <c r="L3906" i="1"/>
  <c r="K3907" i="1"/>
  <c r="L3907" i="1"/>
  <c r="E3908" i="1"/>
  <c r="H3908" i="1"/>
  <c r="K3908" i="1"/>
  <c r="L3908" i="1"/>
  <c r="K3909" i="1"/>
  <c r="L3909" i="1"/>
  <c r="K3910" i="1"/>
  <c r="L3910" i="1"/>
  <c r="K3911" i="1"/>
  <c r="L3911" i="1"/>
  <c r="E3912" i="1"/>
  <c r="H3912" i="1"/>
  <c r="K3912" i="1"/>
  <c r="L3912" i="1"/>
  <c r="K3913" i="1"/>
  <c r="L3913" i="1"/>
  <c r="K3914" i="1"/>
  <c r="L3914" i="1"/>
  <c r="K3915" i="1"/>
  <c r="L3915" i="1"/>
  <c r="E3916" i="1"/>
  <c r="H3916" i="1"/>
  <c r="K3916" i="1"/>
  <c r="L3916" i="1"/>
  <c r="K3917" i="1"/>
  <c r="L3917" i="1"/>
  <c r="K3918" i="1"/>
  <c r="L3918" i="1"/>
  <c r="K3919" i="1"/>
  <c r="L3919" i="1"/>
  <c r="E3920" i="1"/>
  <c r="H3920" i="1"/>
  <c r="K3920" i="1"/>
  <c r="L3920" i="1"/>
  <c r="K3921" i="1"/>
  <c r="L3921" i="1"/>
  <c r="K3922" i="1"/>
  <c r="L3922" i="1"/>
  <c r="K3923" i="1"/>
  <c r="L3923" i="1"/>
  <c r="E3924" i="1"/>
  <c r="H3924" i="1"/>
  <c r="K3924" i="1"/>
  <c r="L3924" i="1"/>
  <c r="K3925" i="1"/>
  <c r="L3925" i="1"/>
  <c r="K3926" i="1"/>
  <c r="L3926" i="1"/>
  <c r="K3927" i="1"/>
  <c r="L3927" i="1"/>
  <c r="E3928" i="1"/>
  <c r="K3928" i="1"/>
  <c r="L3928" i="1"/>
  <c r="N3928" i="1" s="1"/>
  <c r="Q3928" i="1" s="1"/>
  <c r="K3929" i="1"/>
  <c r="L3929" i="1"/>
  <c r="K3930" i="1"/>
  <c r="L3930" i="1"/>
  <c r="K3931" i="1"/>
  <c r="L3931" i="1"/>
  <c r="K3934" i="1"/>
  <c r="L3934" i="1"/>
  <c r="K3935" i="1"/>
  <c r="L3935" i="1"/>
  <c r="K3938" i="1"/>
  <c r="L3938" i="1"/>
  <c r="K3940" i="1"/>
  <c r="L3940" i="1"/>
  <c r="K3941" i="1"/>
  <c r="L3941" i="1"/>
  <c r="K3942" i="1"/>
  <c r="L3942" i="1"/>
  <c r="K3943" i="1"/>
  <c r="L3943" i="1"/>
  <c r="K3944" i="1"/>
  <c r="L3944" i="1"/>
  <c r="K3956" i="1"/>
  <c r="L3956" i="1"/>
  <c r="K3957" i="1"/>
  <c r="L3957" i="1"/>
  <c r="K3959" i="1"/>
  <c r="L3959" i="1"/>
  <c r="K3960" i="1"/>
  <c r="L3960" i="1"/>
  <c r="K3961" i="1"/>
  <c r="L3961" i="1"/>
  <c r="K3962" i="1"/>
  <c r="L3962" i="1"/>
  <c r="K3963" i="1"/>
  <c r="L3963" i="1"/>
  <c r="K3965" i="1"/>
  <c r="L3965" i="1"/>
  <c r="K3966" i="1"/>
  <c r="L3966" i="1"/>
  <c r="K3968" i="1"/>
  <c r="L3968" i="1"/>
  <c r="K3970" i="1"/>
  <c r="L3970" i="1"/>
  <c r="K3973" i="1"/>
  <c r="L3973" i="1"/>
  <c r="K3975" i="1"/>
  <c r="L3975" i="1"/>
  <c r="K3976" i="1"/>
  <c r="L3976" i="1"/>
  <c r="K3978" i="1"/>
  <c r="L3978" i="1"/>
  <c r="K3979" i="1"/>
  <c r="L3979" i="1"/>
  <c r="K3980" i="1"/>
  <c r="L3980" i="1"/>
  <c r="K3982" i="1"/>
  <c r="L3982" i="1"/>
  <c r="K3983" i="1"/>
  <c r="L3983" i="1"/>
  <c r="K3984" i="1"/>
  <c r="L3984" i="1"/>
  <c r="K3985" i="1"/>
  <c r="L3985" i="1"/>
  <c r="N3985" i="1" s="1"/>
  <c r="Q3985" i="1" s="1"/>
  <c r="K3986" i="1"/>
  <c r="L3986" i="1"/>
  <c r="K3987" i="1"/>
  <c r="L3987" i="1"/>
  <c r="K3988" i="1"/>
  <c r="L3988" i="1"/>
  <c r="K3990" i="1"/>
  <c r="L3990" i="1"/>
  <c r="K3992" i="1"/>
  <c r="L3992" i="1"/>
  <c r="K3993" i="1"/>
  <c r="L3993" i="1"/>
  <c r="K3994" i="1"/>
  <c r="L3994" i="1"/>
  <c r="K3995" i="1"/>
  <c r="L3995" i="1"/>
  <c r="K3996" i="1"/>
  <c r="L3996" i="1"/>
  <c r="K3997" i="1"/>
  <c r="L3997" i="1"/>
  <c r="K3998" i="1"/>
  <c r="L3998" i="1"/>
  <c r="K3999" i="1"/>
  <c r="L3999" i="1"/>
  <c r="N3999" i="1" s="1"/>
  <c r="K4000" i="1"/>
  <c r="L4000" i="1"/>
  <c r="K4001" i="1"/>
  <c r="L4001" i="1"/>
  <c r="K4002" i="1"/>
  <c r="L4002" i="1"/>
  <c r="K4003" i="1"/>
  <c r="L4003" i="1"/>
  <c r="K4004" i="1"/>
  <c r="L4004" i="1"/>
  <c r="K4005" i="1"/>
  <c r="L4005" i="1"/>
  <c r="K4006" i="1"/>
  <c r="L4006" i="1"/>
  <c r="K4007" i="1"/>
  <c r="L4007" i="1"/>
  <c r="K4009" i="1"/>
  <c r="L4009" i="1"/>
  <c r="K4010" i="1"/>
  <c r="L4010" i="1"/>
  <c r="K4011" i="1"/>
  <c r="L4011" i="1"/>
  <c r="K4012" i="1"/>
  <c r="L4012" i="1"/>
  <c r="K4013" i="1"/>
  <c r="L4013" i="1"/>
  <c r="K4014" i="1"/>
  <c r="L4014" i="1"/>
  <c r="K4015" i="1"/>
  <c r="L4015" i="1"/>
  <c r="K4016" i="1"/>
  <c r="L4016" i="1"/>
  <c r="K4017" i="1"/>
  <c r="L4017" i="1"/>
  <c r="K4018" i="1"/>
  <c r="L4018" i="1"/>
  <c r="K4019" i="1"/>
  <c r="L4019" i="1"/>
  <c r="K4020" i="1"/>
  <c r="L4020" i="1"/>
  <c r="K4021" i="1"/>
  <c r="L4021" i="1"/>
  <c r="K4022" i="1"/>
  <c r="L4022" i="1"/>
  <c r="K4023" i="1"/>
  <c r="L4023" i="1"/>
  <c r="K4024" i="1"/>
  <c r="L4024" i="1"/>
  <c r="K4025" i="1"/>
  <c r="L4025" i="1"/>
  <c r="K4026" i="1"/>
  <c r="L4026" i="1"/>
  <c r="K4027" i="1"/>
  <c r="L4027" i="1"/>
  <c r="K4028" i="1"/>
  <c r="L4028" i="1"/>
  <c r="K4029" i="1"/>
  <c r="L4029" i="1"/>
  <c r="K4030" i="1"/>
  <c r="L4030" i="1"/>
  <c r="K4031" i="1"/>
  <c r="L4031" i="1"/>
  <c r="K4032" i="1"/>
  <c r="L4032" i="1"/>
  <c r="K4033" i="1"/>
  <c r="L4033" i="1"/>
  <c r="K4034" i="1"/>
  <c r="L4034" i="1"/>
  <c r="K4035" i="1"/>
  <c r="L4035" i="1"/>
  <c r="K4036" i="1"/>
  <c r="L4036" i="1"/>
  <c r="K4037" i="1"/>
  <c r="L4037" i="1"/>
  <c r="K4038" i="1"/>
  <c r="L4038" i="1"/>
  <c r="K4039" i="1"/>
  <c r="L4039" i="1"/>
  <c r="K4040" i="1"/>
  <c r="L4040" i="1"/>
  <c r="K4041" i="1"/>
  <c r="L4041" i="1"/>
  <c r="K4042" i="1"/>
  <c r="L4042" i="1"/>
  <c r="K4043" i="1"/>
  <c r="L4043" i="1"/>
  <c r="K4044" i="1"/>
  <c r="L4044" i="1"/>
  <c r="K4045" i="1"/>
  <c r="L4045" i="1"/>
  <c r="K4046" i="1"/>
  <c r="L4046" i="1"/>
  <c r="K4047" i="1"/>
  <c r="L4047" i="1"/>
  <c r="K4048" i="1"/>
  <c r="L4048" i="1"/>
  <c r="K4049" i="1"/>
  <c r="L4049" i="1"/>
  <c r="K4050" i="1"/>
  <c r="L4050" i="1"/>
  <c r="K4051" i="1"/>
  <c r="L4051" i="1"/>
  <c r="K4052" i="1"/>
  <c r="L4052" i="1"/>
  <c r="K4053" i="1"/>
  <c r="L4053" i="1"/>
  <c r="K4054" i="1"/>
  <c r="L4054" i="1"/>
  <c r="K4055" i="1"/>
  <c r="L4055" i="1"/>
  <c r="K4056" i="1"/>
  <c r="L4056" i="1"/>
  <c r="K4057" i="1"/>
  <c r="L4057" i="1"/>
  <c r="K4058" i="1"/>
  <c r="L4058" i="1"/>
  <c r="K4059" i="1"/>
  <c r="L4059" i="1"/>
  <c r="K4060" i="1"/>
  <c r="L4060" i="1"/>
  <c r="K4061" i="1"/>
  <c r="L4061" i="1"/>
  <c r="K4062" i="1"/>
  <c r="L4062" i="1"/>
  <c r="K4063" i="1"/>
  <c r="L4063" i="1"/>
  <c r="K4064" i="1"/>
  <c r="L4064" i="1"/>
  <c r="K4065" i="1"/>
  <c r="L4065" i="1"/>
  <c r="K4066" i="1"/>
  <c r="L4066" i="1"/>
  <c r="K4067" i="1"/>
  <c r="L4067" i="1"/>
  <c r="K4068" i="1"/>
  <c r="L4068" i="1"/>
  <c r="K4069" i="1"/>
  <c r="L4069" i="1"/>
  <c r="K4070" i="1"/>
  <c r="L4070" i="1"/>
  <c r="N4070" i="1" s="1"/>
  <c r="K4071" i="1"/>
  <c r="L4071" i="1"/>
  <c r="K4072" i="1"/>
  <c r="L4072" i="1"/>
  <c r="K4073" i="1"/>
  <c r="L4073" i="1"/>
  <c r="K4074" i="1"/>
  <c r="L4074" i="1"/>
  <c r="K4075" i="1"/>
  <c r="L4075" i="1"/>
  <c r="K4076" i="1"/>
  <c r="L4076" i="1"/>
  <c r="E4078" i="1"/>
  <c r="H4078" i="1"/>
  <c r="K4078" i="1"/>
  <c r="L4078" i="1"/>
  <c r="K4079" i="1"/>
  <c r="L4079" i="1"/>
  <c r="K4080" i="1"/>
  <c r="L4080" i="1"/>
  <c r="N4080" i="1" s="1"/>
  <c r="E4081" i="1"/>
  <c r="H4081" i="1"/>
  <c r="K4081" i="1"/>
  <c r="L4081" i="1"/>
  <c r="E4082" i="1"/>
  <c r="H4082" i="1"/>
  <c r="K4082" i="1"/>
  <c r="L4082" i="1"/>
  <c r="K4083" i="1"/>
  <c r="L4083" i="1"/>
  <c r="K4084" i="1"/>
  <c r="L4084" i="1"/>
  <c r="N4084" i="1" s="1"/>
  <c r="E4085" i="1"/>
  <c r="H4085" i="1"/>
  <c r="K4085" i="1"/>
  <c r="L4085" i="1"/>
  <c r="E4086" i="1"/>
  <c r="H4086" i="1"/>
  <c r="K4086" i="1"/>
  <c r="L4086" i="1"/>
  <c r="N4086" i="1" s="1"/>
  <c r="K4087" i="1"/>
  <c r="L4087" i="1"/>
  <c r="K4088" i="1"/>
  <c r="L4088" i="1"/>
  <c r="E4089" i="1"/>
  <c r="H4089" i="1"/>
  <c r="K4089" i="1"/>
  <c r="L4089" i="1"/>
  <c r="K4090" i="1"/>
  <c r="L4090" i="1"/>
  <c r="K4091" i="1"/>
  <c r="L4091" i="1"/>
  <c r="N4091" i="1" s="1"/>
  <c r="K4092" i="1"/>
  <c r="L4092" i="1"/>
  <c r="E4093" i="1"/>
  <c r="H4093" i="1"/>
  <c r="K4093" i="1"/>
  <c r="L4093" i="1"/>
  <c r="K4094" i="1"/>
  <c r="L4094" i="1"/>
  <c r="N4094" i="1" s="1"/>
  <c r="K4095" i="1"/>
  <c r="L4095" i="1"/>
  <c r="K4096" i="1"/>
  <c r="L4096" i="1"/>
  <c r="N4096" i="1" s="1"/>
  <c r="E4097" i="1"/>
  <c r="H4097" i="1"/>
  <c r="K4097" i="1"/>
  <c r="L4097" i="1"/>
  <c r="K4098" i="1"/>
  <c r="L4098" i="1"/>
  <c r="K4099" i="1"/>
  <c r="L4099" i="1"/>
  <c r="N4099" i="1" s="1"/>
  <c r="Q4099" i="1" s="1"/>
  <c r="K4100" i="1"/>
  <c r="L4100" i="1"/>
  <c r="E4101" i="1"/>
  <c r="H4101" i="1"/>
  <c r="K4101" i="1"/>
  <c r="L4101" i="1"/>
  <c r="E4102" i="1"/>
  <c r="H4102" i="1"/>
  <c r="K4102" i="1"/>
  <c r="L4102" i="1"/>
  <c r="K4103" i="1"/>
  <c r="L4103" i="1"/>
  <c r="N4103" i="1" s="1"/>
  <c r="K4104" i="1"/>
  <c r="L4104" i="1"/>
  <c r="E4105" i="1"/>
  <c r="H4105" i="1"/>
  <c r="K4105" i="1"/>
  <c r="L4105" i="1"/>
  <c r="K4106" i="1"/>
  <c r="L4106" i="1"/>
  <c r="N4106" i="1" s="1"/>
  <c r="K4107" i="1"/>
  <c r="L4107" i="1"/>
  <c r="K4108" i="1"/>
  <c r="L4108" i="1"/>
  <c r="N4108" i="1" s="1"/>
  <c r="Q4108" i="1" s="1"/>
  <c r="E4109" i="1"/>
  <c r="H4109" i="1"/>
  <c r="K4109" i="1"/>
  <c r="L4109" i="1"/>
  <c r="N4109" i="1" s="1"/>
  <c r="K4110" i="1"/>
  <c r="L4110" i="1"/>
  <c r="K4111" i="1"/>
  <c r="L4111" i="1"/>
  <c r="N4111" i="1" s="1"/>
  <c r="Q4111" i="1" s="1"/>
  <c r="K4112" i="1"/>
  <c r="L4112" i="1"/>
  <c r="E4113" i="1"/>
  <c r="H4113" i="1"/>
  <c r="K4113" i="1"/>
  <c r="L4113" i="1"/>
  <c r="K4114" i="1"/>
  <c r="L4114" i="1"/>
  <c r="N4114" i="1" s="1"/>
  <c r="Q4114" i="1" s="1"/>
  <c r="K4115" i="1"/>
  <c r="L4115" i="1"/>
  <c r="K4116" i="1"/>
  <c r="L4116" i="1"/>
  <c r="N4116" i="1" s="1"/>
  <c r="R4116" i="1" s="1"/>
  <c r="E4117" i="1"/>
  <c r="H4117" i="1"/>
  <c r="K4117" i="1"/>
  <c r="L4117" i="1"/>
  <c r="N4117" i="1" s="1"/>
  <c r="K4121" i="1"/>
  <c r="L4121" i="1"/>
  <c r="K4123" i="1"/>
  <c r="L4123" i="1"/>
  <c r="N4123" i="1" s="1"/>
  <c r="K4124" i="1"/>
  <c r="L4124" i="1"/>
  <c r="K4125" i="1"/>
  <c r="L4125" i="1"/>
  <c r="N4125" i="1" s="1"/>
  <c r="Q4125" i="1" s="1"/>
  <c r="K4126" i="1"/>
  <c r="L4126" i="1"/>
  <c r="K4127" i="1"/>
  <c r="L4127" i="1"/>
  <c r="N4127" i="1" s="1"/>
  <c r="K4128" i="1"/>
  <c r="L4128" i="1"/>
  <c r="K4130" i="1"/>
  <c r="L4130" i="1"/>
  <c r="K4132" i="1"/>
  <c r="L4132" i="1"/>
  <c r="K4133" i="1"/>
  <c r="L4133" i="1"/>
  <c r="K4134" i="1"/>
  <c r="L4134" i="1"/>
  <c r="K4135" i="1"/>
  <c r="L4135" i="1"/>
  <c r="N4135" i="1" s="1"/>
  <c r="K4136" i="1"/>
  <c r="L4136" i="1"/>
  <c r="K4137" i="1"/>
  <c r="L4137" i="1"/>
  <c r="N4137" i="1" s="1"/>
  <c r="R4137" i="1" s="1"/>
  <c r="K4139" i="1"/>
  <c r="L4139" i="1"/>
  <c r="K4140" i="1"/>
  <c r="L4140" i="1"/>
  <c r="N4140" i="1" s="1"/>
  <c r="K4141" i="1"/>
  <c r="L4141" i="1"/>
  <c r="K4142" i="1"/>
  <c r="L4142" i="1"/>
  <c r="N4142" i="1" s="1"/>
  <c r="K4144" i="1"/>
  <c r="L4144" i="1"/>
  <c r="K4145" i="1"/>
  <c r="L4145" i="1"/>
  <c r="K4146" i="1"/>
  <c r="L4146" i="1"/>
  <c r="K4147" i="1"/>
  <c r="L4147" i="1"/>
  <c r="N4147" i="1" s="1"/>
  <c r="Q4147" i="1" s="1"/>
  <c r="K4148" i="1"/>
  <c r="L4148" i="1"/>
  <c r="K4149" i="1"/>
  <c r="L4149" i="1"/>
  <c r="N4149" i="1" s="1"/>
  <c r="K4150" i="1"/>
  <c r="L4150" i="1"/>
  <c r="K4151" i="1"/>
  <c r="L4151" i="1"/>
  <c r="N4151" i="1" s="1"/>
  <c r="K4152" i="1"/>
  <c r="L4152" i="1"/>
  <c r="K4153" i="1"/>
  <c r="L4153" i="1"/>
  <c r="K4154" i="1"/>
  <c r="L4154" i="1"/>
  <c r="K4155" i="1"/>
  <c r="L4155" i="1"/>
  <c r="N4155" i="1" s="1"/>
  <c r="K4156" i="1"/>
  <c r="L4156" i="1"/>
  <c r="K4157" i="1"/>
  <c r="L4157" i="1"/>
  <c r="N4157" i="1" s="1"/>
  <c r="K4159" i="1"/>
  <c r="L4159" i="1"/>
  <c r="K4160" i="1"/>
  <c r="L4160" i="1"/>
  <c r="N4160" i="1" s="1"/>
  <c r="K4161" i="1"/>
  <c r="L4161" i="1"/>
  <c r="K4163" i="1"/>
  <c r="L4163" i="1"/>
  <c r="K4164" i="1"/>
  <c r="L4164" i="1"/>
  <c r="K4165" i="1"/>
  <c r="L4165" i="1"/>
  <c r="N4165" i="1" s="1"/>
  <c r="K4167" i="1"/>
  <c r="L4167" i="1"/>
  <c r="K4168" i="1"/>
  <c r="L4168" i="1"/>
  <c r="N4168" i="1" s="1"/>
  <c r="Q4168" i="1" s="1"/>
  <c r="K4169" i="1"/>
  <c r="L4169" i="1"/>
  <c r="K4170" i="1"/>
  <c r="L4170" i="1"/>
  <c r="K4171" i="1"/>
  <c r="L4171" i="1"/>
  <c r="K4172" i="1"/>
  <c r="L4172" i="1"/>
  <c r="N4172" i="1" s="1"/>
  <c r="K4173" i="1"/>
  <c r="L4173" i="1"/>
  <c r="K4174" i="1"/>
  <c r="L4174" i="1"/>
  <c r="N4174" i="1" s="1"/>
  <c r="Q4174" i="1" s="1"/>
  <c r="K4175" i="1"/>
  <c r="L4175" i="1"/>
  <c r="K4176" i="1"/>
  <c r="L4176" i="1"/>
  <c r="K4177" i="1"/>
  <c r="L4177" i="1"/>
  <c r="K4179" i="1"/>
  <c r="L4179" i="1"/>
  <c r="N4179" i="1" s="1"/>
  <c r="Q4179" i="1" s="1"/>
  <c r="K4180" i="1"/>
  <c r="L4180" i="1"/>
  <c r="K4181" i="1"/>
  <c r="L4181" i="1"/>
  <c r="N4181" i="1" s="1"/>
  <c r="Q4181" i="1" s="1"/>
  <c r="K4182" i="1"/>
  <c r="L4182" i="1"/>
  <c r="K4184" i="1"/>
  <c r="L4184" i="1"/>
  <c r="N4184" i="1" s="1"/>
  <c r="Q4184" i="1" s="1"/>
  <c r="E4186" i="1"/>
  <c r="H4186" i="1"/>
  <c r="K4186" i="1"/>
  <c r="L4186" i="1"/>
  <c r="N4186" i="1" s="1"/>
  <c r="E4187" i="1"/>
  <c r="H4187" i="1"/>
  <c r="K4187" i="1"/>
  <c r="L4187" i="1"/>
  <c r="N4187" i="1" s="1"/>
  <c r="Q4187" i="1" s="1"/>
  <c r="K4188" i="1"/>
  <c r="L4188" i="1"/>
  <c r="K4189" i="1"/>
  <c r="L4189" i="1"/>
  <c r="E4190" i="1"/>
  <c r="H4190" i="1"/>
  <c r="K4190" i="1"/>
  <c r="L4190" i="1"/>
  <c r="N4190" i="1" s="1"/>
  <c r="K4191" i="1"/>
  <c r="L4191" i="1"/>
  <c r="K4192" i="1"/>
  <c r="L4192" i="1"/>
  <c r="N4192" i="1" s="1"/>
  <c r="R4192" i="1" s="1"/>
  <c r="K4193" i="1"/>
  <c r="L4193" i="1"/>
  <c r="E4194" i="1"/>
  <c r="H4194" i="1"/>
  <c r="K4194" i="1"/>
  <c r="L4194" i="1"/>
  <c r="K4195" i="1"/>
  <c r="M4195" i="1"/>
  <c r="L4195" i="1"/>
  <c r="K4196" i="1"/>
  <c r="L4196" i="1"/>
  <c r="K4197" i="1"/>
  <c r="L4197" i="1"/>
  <c r="E4198" i="1"/>
  <c r="H4198" i="1"/>
  <c r="K4198" i="1"/>
  <c r="L4198" i="1"/>
  <c r="E4199" i="1"/>
  <c r="H4199" i="1"/>
  <c r="K4199" i="1"/>
  <c r="L4199" i="1"/>
  <c r="K4200" i="1"/>
  <c r="L4200" i="1"/>
  <c r="K4201" i="1"/>
  <c r="L4201" i="1"/>
  <c r="E4202" i="1"/>
  <c r="H4202" i="1"/>
  <c r="K4202" i="1"/>
  <c r="L4202" i="1"/>
  <c r="E4203" i="1"/>
  <c r="K4203" i="1"/>
  <c r="L4203" i="1"/>
  <c r="N4203" i="1" s="1"/>
  <c r="K4204" i="1"/>
  <c r="L4204" i="1"/>
  <c r="K4205" i="1"/>
  <c r="L4205" i="1"/>
  <c r="E4206" i="1"/>
  <c r="H4206" i="1"/>
  <c r="K4206" i="1"/>
  <c r="L4206" i="1"/>
  <c r="N4206" i="1" s="1"/>
  <c r="K4207" i="1"/>
  <c r="L4207" i="1"/>
  <c r="K4208" i="1"/>
  <c r="L4208" i="1"/>
  <c r="N4208" i="1" s="1"/>
  <c r="K4209" i="1"/>
  <c r="L4209" i="1"/>
  <c r="E4210" i="1"/>
  <c r="H4210" i="1"/>
  <c r="K4210" i="1"/>
  <c r="L4210" i="1"/>
  <c r="K4211" i="1"/>
  <c r="L4211" i="1"/>
  <c r="E4212" i="1"/>
  <c r="H4212" i="1"/>
  <c r="K4212" i="1"/>
  <c r="L4212" i="1"/>
  <c r="N4212" i="1" s="1"/>
  <c r="Q4212" i="1" s="1"/>
  <c r="K4213" i="1"/>
  <c r="L4213" i="1"/>
  <c r="E4214" i="1"/>
  <c r="H4214" i="1"/>
  <c r="K4214" i="1"/>
  <c r="L4214" i="1"/>
  <c r="E4215" i="1"/>
  <c r="H4215" i="1"/>
  <c r="K4215" i="1"/>
  <c r="L4215" i="1"/>
  <c r="E4216" i="1"/>
  <c r="H4216" i="1"/>
  <c r="K4216" i="1"/>
  <c r="L4216" i="1"/>
  <c r="K4217" i="1"/>
  <c r="L4217" i="1"/>
  <c r="N4217" i="1" s="1"/>
  <c r="R4217" i="1" s="1"/>
  <c r="E4218" i="1"/>
  <c r="H4218" i="1"/>
  <c r="K4218" i="1"/>
  <c r="L4218" i="1"/>
  <c r="N4218" i="1" s="1"/>
  <c r="E4219" i="1"/>
  <c r="H4219" i="1"/>
  <c r="K4219" i="1"/>
  <c r="L4219" i="1"/>
  <c r="N4219" i="1" s="1"/>
  <c r="E4220" i="1"/>
  <c r="K4220" i="1"/>
  <c r="L4220" i="1"/>
  <c r="K4221" i="1"/>
  <c r="L4221" i="1"/>
  <c r="E4222" i="1"/>
  <c r="H4222" i="1"/>
  <c r="K4222" i="1"/>
  <c r="L4222" i="1"/>
  <c r="E4223" i="1"/>
  <c r="H4223" i="1"/>
  <c r="K4223" i="1"/>
  <c r="L4223" i="1"/>
  <c r="E4224" i="1"/>
  <c r="K4224" i="1"/>
  <c r="L4224" i="1"/>
  <c r="K4225" i="1"/>
  <c r="L4225" i="1"/>
  <c r="K4228" i="1"/>
  <c r="L4228" i="1"/>
  <c r="N4228" i="1" s="1"/>
  <c r="K4230" i="1"/>
  <c r="L4230" i="1"/>
  <c r="K4231" i="1"/>
  <c r="L4231" i="1"/>
  <c r="N4231" i="1" s="1"/>
  <c r="K4234" i="1"/>
  <c r="L4234" i="1"/>
  <c r="K4235" i="1"/>
  <c r="L4235" i="1"/>
  <c r="K4236" i="1"/>
  <c r="L4236" i="1"/>
  <c r="K4238" i="1"/>
  <c r="L4238" i="1"/>
  <c r="N4238" i="1" s="1"/>
  <c r="Q4238" i="1" s="1"/>
  <c r="K4239" i="1"/>
  <c r="L4239" i="1"/>
  <c r="K4241" i="1"/>
  <c r="L4241" i="1"/>
  <c r="N4241" i="1" s="1"/>
  <c r="K4290" i="1"/>
  <c r="L4290" i="1"/>
  <c r="K4293" i="1"/>
  <c r="L4293" i="1"/>
  <c r="K4361" i="1"/>
  <c r="L4361" i="1"/>
  <c r="K4362" i="1"/>
  <c r="L4362" i="1"/>
  <c r="K4363" i="1"/>
  <c r="L4363" i="1"/>
  <c r="K4364" i="1"/>
  <c r="L4364" i="1"/>
  <c r="N4364" i="1" s="1"/>
  <c r="K4365" i="1"/>
  <c r="L4365" i="1"/>
  <c r="K4366" i="1"/>
  <c r="L4366" i="1"/>
  <c r="N4366" i="1" s="1"/>
  <c r="K4367" i="1"/>
  <c r="L4367" i="1"/>
  <c r="K4368" i="1"/>
  <c r="L4368" i="1"/>
  <c r="N4368" i="1" s="1"/>
  <c r="K4408" i="1"/>
  <c r="L4408" i="1"/>
  <c r="K4409" i="1"/>
  <c r="L4409" i="1"/>
  <c r="K4410" i="1"/>
  <c r="L4410" i="1"/>
  <c r="K4411" i="1"/>
  <c r="L4411" i="1"/>
  <c r="N4411" i="1" s="1"/>
  <c r="K4412" i="1"/>
  <c r="L4412" i="1"/>
  <c r="K4413" i="1"/>
  <c r="L4413" i="1"/>
  <c r="N4413" i="1" s="1"/>
  <c r="K4414" i="1"/>
  <c r="L4414" i="1"/>
  <c r="K4415" i="1"/>
  <c r="L4415" i="1"/>
  <c r="K4417" i="1"/>
  <c r="L4417" i="1"/>
  <c r="K4418" i="1"/>
  <c r="L4418" i="1"/>
  <c r="K4419" i="1"/>
  <c r="L4419" i="1"/>
  <c r="K4423" i="1"/>
  <c r="L4423" i="1"/>
  <c r="N4423" i="1" s="1"/>
  <c r="K4424" i="1"/>
  <c r="L4424" i="1"/>
  <c r="K4426" i="1"/>
  <c r="L4426" i="1"/>
  <c r="N4426" i="1" s="1"/>
  <c r="K4427" i="1"/>
  <c r="L4427" i="1"/>
  <c r="E4429" i="1"/>
  <c r="H4429" i="1"/>
  <c r="K4429" i="1"/>
  <c r="L4429" i="1"/>
  <c r="E4430" i="1"/>
  <c r="H4430" i="1"/>
  <c r="K4430" i="1"/>
  <c r="L4430" i="1"/>
  <c r="K4431" i="1"/>
  <c r="L4431" i="1"/>
  <c r="K4432" i="1"/>
  <c r="L4432" i="1"/>
  <c r="E4433" i="1"/>
  <c r="H4433" i="1"/>
  <c r="K4433" i="1"/>
  <c r="L4433" i="1"/>
  <c r="E4434" i="1"/>
  <c r="H4434" i="1"/>
  <c r="K4434" i="1"/>
  <c r="L4434" i="1"/>
  <c r="K4435" i="1"/>
  <c r="L4435" i="1"/>
  <c r="N4435" i="1" s="1"/>
  <c r="K4436" i="1"/>
  <c r="L4436" i="1"/>
  <c r="E4437" i="1"/>
  <c r="H4437" i="1"/>
  <c r="K4437" i="1"/>
  <c r="L4437" i="1"/>
  <c r="E4438" i="1"/>
  <c r="H4438" i="1"/>
  <c r="K4438" i="1"/>
  <c r="L4438" i="1"/>
  <c r="K4439" i="1"/>
  <c r="L4439" i="1"/>
  <c r="N4439" i="1" s="1"/>
  <c r="K4440" i="1"/>
  <c r="L4440" i="1"/>
  <c r="E4441" i="1"/>
  <c r="H4441" i="1"/>
  <c r="K4441" i="1"/>
  <c r="L4441" i="1"/>
  <c r="E4442" i="1"/>
  <c r="H4442" i="1"/>
  <c r="K4442" i="1"/>
  <c r="L4442" i="1"/>
  <c r="K4443" i="1"/>
  <c r="L4443" i="1"/>
  <c r="N4443" i="1" s="1"/>
  <c r="K4444" i="1"/>
  <c r="L4444" i="1"/>
  <c r="E4445" i="1"/>
  <c r="H4445" i="1"/>
  <c r="K4445" i="1"/>
  <c r="L4445" i="1"/>
  <c r="E4446" i="1"/>
  <c r="H4446" i="1"/>
  <c r="K4446" i="1"/>
  <c r="L4446" i="1"/>
  <c r="K4447" i="1"/>
  <c r="L4447" i="1"/>
  <c r="N4447" i="1" s="1"/>
  <c r="K4448" i="1"/>
  <c r="L4448" i="1"/>
  <c r="E4449" i="1"/>
  <c r="H4449" i="1"/>
  <c r="K4449" i="1"/>
  <c r="L4449" i="1"/>
  <c r="E4450" i="1"/>
  <c r="H4450" i="1"/>
  <c r="K4450" i="1"/>
  <c r="L4450" i="1"/>
  <c r="K4451" i="1"/>
  <c r="L4451" i="1"/>
  <c r="N4451" i="1" s="1"/>
  <c r="K4452" i="1"/>
  <c r="L4452" i="1"/>
  <c r="E4453" i="1"/>
  <c r="H4453" i="1"/>
  <c r="K4453" i="1"/>
  <c r="L4453" i="1"/>
  <c r="E4454" i="1"/>
  <c r="H4454" i="1"/>
  <c r="K4454" i="1"/>
  <c r="L4454" i="1"/>
  <c r="K4455" i="1"/>
  <c r="L4455" i="1"/>
  <c r="N4455" i="1" s="1"/>
  <c r="Q4455" i="1" s="1"/>
  <c r="K4456" i="1"/>
  <c r="L4456" i="1"/>
  <c r="E4457" i="1"/>
  <c r="H4457" i="1"/>
  <c r="K4457" i="1"/>
  <c r="L4457" i="1"/>
  <c r="E4458" i="1"/>
  <c r="H4458" i="1"/>
  <c r="K4458" i="1"/>
  <c r="L4458" i="1"/>
  <c r="K4459" i="1"/>
  <c r="L4459" i="1"/>
  <c r="N4459" i="1" s="1"/>
  <c r="Q4459" i="1" s="1"/>
  <c r="K4460" i="1"/>
  <c r="L4460" i="1"/>
  <c r="E4461" i="1"/>
  <c r="H4461" i="1"/>
  <c r="K4461" i="1"/>
  <c r="L4461" i="1"/>
  <c r="E4462" i="1"/>
  <c r="H4462" i="1"/>
  <c r="K4462" i="1"/>
  <c r="L4462" i="1"/>
  <c r="K4463" i="1"/>
  <c r="L4463" i="1"/>
  <c r="N4463" i="1" s="1"/>
  <c r="Q4463" i="1" s="1"/>
  <c r="K4464" i="1"/>
  <c r="L4464" i="1"/>
  <c r="E4465" i="1"/>
  <c r="H4465" i="1"/>
  <c r="K4465" i="1"/>
  <c r="L4465" i="1"/>
  <c r="E4466" i="1"/>
  <c r="H4466" i="1"/>
  <c r="K4466" i="1"/>
  <c r="L4466" i="1"/>
  <c r="K4467" i="1"/>
  <c r="L4467" i="1"/>
  <c r="N4467" i="1" s="1"/>
  <c r="K4468" i="1"/>
  <c r="L4468" i="1"/>
  <c r="K4471" i="1"/>
  <c r="L4471" i="1"/>
  <c r="N4471" i="1" s="1"/>
  <c r="Q4471" i="1" s="1"/>
  <c r="K4472" i="1"/>
  <c r="L4472" i="1"/>
  <c r="K4473" i="1"/>
  <c r="L4473" i="1"/>
  <c r="K4476" i="1"/>
  <c r="L4476" i="1"/>
  <c r="K4477" i="1"/>
  <c r="L4477" i="1"/>
  <c r="N4477" i="1" s="1"/>
  <c r="K4478" i="1"/>
  <c r="L4478" i="1"/>
  <c r="K4479" i="1"/>
  <c r="L4479" i="1"/>
  <c r="N4479" i="1" s="1"/>
  <c r="K4480" i="1"/>
  <c r="L4480" i="1"/>
  <c r="K4487" i="1"/>
  <c r="L4487" i="1"/>
  <c r="N4487" i="1" s="1"/>
  <c r="K4488" i="1"/>
  <c r="L4488" i="1"/>
  <c r="K4489" i="1"/>
  <c r="L4489" i="1"/>
  <c r="N4489" i="1" s="1"/>
  <c r="K4490" i="1"/>
  <c r="L4490" i="1"/>
  <c r="K4491" i="1"/>
  <c r="L4491" i="1"/>
  <c r="K4492" i="1"/>
  <c r="L4492" i="1"/>
  <c r="K4493" i="1"/>
  <c r="L4493" i="1"/>
  <c r="N4493" i="1" s="1"/>
  <c r="Q4493" i="1" s="1"/>
  <c r="K4494" i="1"/>
  <c r="L4494" i="1"/>
  <c r="K4496" i="1"/>
  <c r="L4496" i="1"/>
  <c r="N4496" i="1" s="1"/>
  <c r="K4498" i="1"/>
  <c r="L4498" i="1"/>
  <c r="K4499" i="1"/>
  <c r="L4499" i="1"/>
  <c r="K4691" i="1"/>
  <c r="L4691" i="1"/>
  <c r="K4692" i="1"/>
  <c r="L4692" i="1"/>
  <c r="N4692" i="1" s="1"/>
  <c r="K4693" i="1"/>
  <c r="L4693" i="1"/>
  <c r="K4694" i="1"/>
  <c r="L4694" i="1"/>
  <c r="N4694" i="1" s="1"/>
  <c r="K4695" i="1"/>
  <c r="L4695" i="1"/>
  <c r="K4696" i="1"/>
  <c r="L4696" i="1"/>
  <c r="N4696" i="1" s="1"/>
  <c r="R4696" i="1" s="1"/>
  <c r="K4697" i="1"/>
  <c r="L4697" i="1"/>
  <c r="K4698" i="1"/>
  <c r="L4698" i="1"/>
  <c r="K4699" i="1"/>
  <c r="L4699" i="1"/>
  <c r="K4700" i="1"/>
  <c r="L4700" i="1"/>
  <c r="N4700" i="1" s="1"/>
  <c r="Q4700" i="1" s="1"/>
  <c r="K4701" i="1"/>
  <c r="L4701" i="1"/>
  <c r="K4702" i="1"/>
  <c r="L4702" i="1"/>
  <c r="N4702" i="1" s="1"/>
  <c r="K4703" i="1"/>
  <c r="L4703" i="1"/>
  <c r="K4704" i="1"/>
  <c r="L4704" i="1"/>
  <c r="N4704" i="1" s="1"/>
  <c r="Q4704" i="1" s="1"/>
  <c r="K4705" i="1"/>
  <c r="L4705" i="1"/>
  <c r="K4706" i="1"/>
  <c r="L4706" i="1"/>
  <c r="K4707" i="1"/>
  <c r="L4707" i="1"/>
  <c r="K4708" i="1"/>
  <c r="L4708" i="1"/>
  <c r="N4708" i="1" s="1"/>
  <c r="K4709" i="1"/>
  <c r="L4709" i="1"/>
  <c r="K4710" i="1"/>
  <c r="L4710" i="1"/>
  <c r="N4710" i="1" s="1"/>
  <c r="K4711" i="1"/>
  <c r="L4711" i="1"/>
  <c r="K4712" i="1"/>
  <c r="L4712" i="1"/>
  <c r="K4713" i="1"/>
  <c r="L4713" i="1"/>
  <c r="K4714" i="1"/>
  <c r="L4714" i="1"/>
  <c r="N4714" i="1" s="1"/>
  <c r="K4715" i="1"/>
  <c r="L4715" i="1"/>
  <c r="K4717" i="1"/>
  <c r="L4717" i="1"/>
  <c r="K4718" i="1"/>
  <c r="L4718" i="1"/>
  <c r="K4719" i="1"/>
  <c r="L4719" i="1"/>
  <c r="N4719" i="1" s="1"/>
  <c r="K4720" i="1"/>
  <c r="L4720" i="1"/>
  <c r="K4722" i="1"/>
  <c r="L4722" i="1"/>
  <c r="N4722" i="1" s="1"/>
  <c r="R4722" i="1" s="1"/>
  <c r="K4725" i="1"/>
  <c r="L4725" i="1"/>
  <c r="K4726" i="1"/>
  <c r="L4726" i="1"/>
  <c r="N4726" i="1" s="1"/>
  <c r="K4737" i="1"/>
  <c r="L4737" i="1"/>
  <c r="K4738" i="1"/>
  <c r="L4738" i="1"/>
  <c r="K4739" i="1"/>
  <c r="L4739" i="1"/>
  <c r="K4740" i="1"/>
  <c r="L4740" i="1"/>
  <c r="N4740" i="1" s="1"/>
  <c r="K4741" i="1"/>
  <c r="L4741" i="1"/>
  <c r="K4742" i="1"/>
  <c r="L4742" i="1"/>
  <c r="N4742" i="1" s="1"/>
  <c r="K4743" i="1"/>
  <c r="L4743" i="1"/>
  <c r="K4744" i="1"/>
  <c r="L4744" i="1"/>
  <c r="N4744" i="1" s="1"/>
  <c r="K4745" i="1"/>
  <c r="L4745" i="1"/>
  <c r="K4746" i="1"/>
  <c r="L4746" i="1"/>
  <c r="N4746" i="1" s="1"/>
  <c r="Q4746" i="1" s="1"/>
  <c r="K4747" i="1"/>
  <c r="L4747" i="1"/>
  <c r="K4749" i="1"/>
  <c r="L4749" i="1"/>
  <c r="K4751" i="1"/>
  <c r="L4751" i="1"/>
  <c r="K4752" i="1"/>
  <c r="L4752" i="1"/>
  <c r="N4752" i="1" s="1"/>
  <c r="K4753" i="1"/>
  <c r="L4753" i="1"/>
  <c r="K4754" i="1"/>
  <c r="L4754" i="1"/>
  <c r="N4754" i="1" s="1"/>
  <c r="K4755" i="1"/>
  <c r="L4755" i="1"/>
  <c r="K4756" i="1"/>
  <c r="L4756" i="1"/>
  <c r="K4758" i="1"/>
  <c r="L4758" i="1"/>
  <c r="K4759" i="1"/>
  <c r="L4759" i="1"/>
  <c r="N4759" i="1" s="1"/>
  <c r="K4760" i="1"/>
  <c r="L4760" i="1"/>
  <c r="K4762" i="1"/>
  <c r="L4762" i="1"/>
  <c r="K4763" i="1"/>
  <c r="L4763" i="1"/>
  <c r="K4764" i="1"/>
  <c r="L4764" i="1"/>
  <c r="N4764" i="1" s="1"/>
  <c r="K4769" i="1"/>
  <c r="L4769" i="1"/>
  <c r="K4770" i="1"/>
  <c r="L4770" i="1"/>
  <c r="N4770" i="1" s="1"/>
  <c r="K4771" i="1"/>
  <c r="L4771" i="1"/>
  <c r="K4772" i="1"/>
  <c r="L4772" i="1"/>
  <c r="N4772" i="1" s="1"/>
  <c r="K4773" i="1"/>
  <c r="L4773" i="1"/>
  <c r="K4774" i="1"/>
  <c r="L4774" i="1"/>
  <c r="K4775" i="1"/>
  <c r="L4775" i="1"/>
  <c r="K4776" i="1"/>
  <c r="L4776" i="1"/>
  <c r="N4776" i="1" s="1"/>
  <c r="R4776" i="1" s="1"/>
  <c r="K4777" i="1"/>
  <c r="L4777" i="1"/>
  <c r="K4778" i="1"/>
  <c r="L4778" i="1"/>
  <c r="N4778" i="1" s="1"/>
  <c r="K4779" i="1"/>
  <c r="L4779" i="1"/>
  <c r="K4780" i="1"/>
  <c r="L4780" i="1"/>
  <c r="N4780" i="1" s="1"/>
  <c r="K4781" i="1"/>
  <c r="L4781" i="1"/>
  <c r="K4782" i="1"/>
  <c r="L4782" i="1"/>
  <c r="K4783" i="1"/>
  <c r="L4783" i="1"/>
  <c r="K4784" i="1"/>
  <c r="L4784" i="1"/>
  <c r="N4784" i="1" s="1"/>
  <c r="K4786" i="1"/>
  <c r="L4786" i="1"/>
  <c r="K4788" i="1"/>
  <c r="L4788" i="1"/>
  <c r="N4788" i="1" s="1"/>
  <c r="K4789" i="1"/>
  <c r="L4789" i="1"/>
  <c r="K4790" i="1"/>
  <c r="L4790" i="1"/>
  <c r="N4790" i="1" s="1"/>
  <c r="K4792" i="1"/>
  <c r="L4792" i="1"/>
  <c r="K4793" i="1"/>
  <c r="L4793" i="1"/>
  <c r="N4793" i="1" s="1"/>
  <c r="K4794" i="1"/>
  <c r="L4794" i="1"/>
  <c r="K4796" i="1"/>
  <c r="L4796" i="1"/>
  <c r="N4796" i="1" s="1"/>
  <c r="P4795" i="1" s="1"/>
  <c r="R4795" i="1" s="1"/>
  <c r="E4798" i="1"/>
  <c r="K4798" i="1"/>
  <c r="L4798" i="1"/>
  <c r="E4799" i="1"/>
  <c r="H4799" i="1" s="1"/>
  <c r="K4799" i="1"/>
  <c r="L4799" i="1"/>
  <c r="E4800" i="1"/>
  <c r="K4800" i="1"/>
  <c r="L4800" i="1"/>
  <c r="K4801" i="1"/>
  <c r="L4801" i="1"/>
  <c r="E4802" i="1"/>
  <c r="K4802" i="1"/>
  <c r="L4802" i="1"/>
  <c r="E4803" i="1"/>
  <c r="H4803" i="1"/>
  <c r="K4803" i="1"/>
  <c r="L4803" i="1"/>
  <c r="E4804" i="1"/>
  <c r="K4804" i="1"/>
  <c r="L4804" i="1"/>
  <c r="K4805" i="1"/>
  <c r="L4805" i="1"/>
  <c r="E4806" i="1"/>
  <c r="H4806" i="1"/>
  <c r="K4806" i="1"/>
  <c r="L4806" i="1"/>
  <c r="E4807" i="1"/>
  <c r="H4807" i="1"/>
  <c r="K4807" i="1"/>
  <c r="L4807" i="1"/>
  <c r="K4808" i="1"/>
  <c r="L4808" i="1"/>
  <c r="K4809" i="1"/>
  <c r="L4809" i="1"/>
  <c r="E4810" i="1"/>
  <c r="H4810" i="1"/>
  <c r="K4810" i="1"/>
  <c r="L4810" i="1"/>
  <c r="E4811" i="1"/>
  <c r="H4811" i="1"/>
  <c r="K4811" i="1"/>
  <c r="L4811" i="1"/>
  <c r="K4812" i="1"/>
  <c r="L4812" i="1"/>
  <c r="K4813" i="1"/>
  <c r="L4813" i="1"/>
  <c r="E4814" i="1"/>
  <c r="H4814" i="1"/>
  <c r="K4814" i="1"/>
  <c r="L4814" i="1"/>
  <c r="E4815" i="1"/>
  <c r="H4815" i="1"/>
  <c r="K4815" i="1"/>
  <c r="L4815" i="1"/>
  <c r="K4816" i="1"/>
  <c r="L4816" i="1"/>
  <c r="K4817" i="1"/>
  <c r="L4817" i="1"/>
  <c r="E4818" i="1"/>
  <c r="K4818" i="1"/>
  <c r="L4818" i="1"/>
  <c r="E4819" i="1"/>
  <c r="H4819" i="1"/>
  <c r="K4819" i="1"/>
  <c r="L4819" i="1"/>
  <c r="K4820" i="1"/>
  <c r="L4820" i="1"/>
  <c r="K4821" i="1"/>
  <c r="L4821" i="1"/>
  <c r="E4822" i="1"/>
  <c r="K4822" i="1"/>
  <c r="L4822" i="1"/>
  <c r="E4823" i="1"/>
  <c r="H4823" i="1"/>
  <c r="K4823" i="1"/>
  <c r="L4823" i="1"/>
  <c r="K4824" i="1"/>
  <c r="L4824" i="1"/>
  <c r="K4825" i="1"/>
  <c r="L4825" i="1"/>
  <c r="E4826" i="1"/>
  <c r="H4826" i="1"/>
  <c r="K4826" i="1"/>
  <c r="L4826" i="1"/>
  <c r="E4827" i="1"/>
  <c r="H4827" i="1"/>
  <c r="K4827" i="1"/>
  <c r="L4827" i="1"/>
  <c r="K4828" i="1"/>
  <c r="L4828" i="1"/>
  <c r="K4829" i="1"/>
  <c r="L4829" i="1"/>
  <c r="E4830" i="1"/>
  <c r="H4830" i="1"/>
  <c r="K4830" i="1"/>
  <c r="L4830" i="1"/>
  <c r="E4831" i="1"/>
  <c r="H4831" i="1"/>
  <c r="K4831" i="1"/>
  <c r="L4831" i="1"/>
  <c r="K4832" i="1"/>
  <c r="L4832" i="1"/>
  <c r="K4833" i="1"/>
  <c r="L4833" i="1"/>
  <c r="E4834" i="1"/>
  <c r="H4834" i="1"/>
  <c r="K4834" i="1"/>
  <c r="L4834" i="1"/>
  <c r="E4835" i="1"/>
  <c r="H4835" i="1"/>
  <c r="K4835" i="1"/>
  <c r="L4835" i="1"/>
  <c r="K4836" i="1"/>
  <c r="L4836" i="1"/>
  <c r="K4837" i="1"/>
  <c r="L4837" i="1"/>
  <c r="K4840" i="1"/>
  <c r="L4840" i="1"/>
  <c r="K4841" i="1"/>
  <c r="L4841" i="1"/>
  <c r="K4842" i="1"/>
  <c r="L4842" i="1"/>
  <c r="K4843" i="1"/>
  <c r="L4843" i="1"/>
  <c r="K4844" i="1"/>
  <c r="L4844" i="1"/>
  <c r="K4846" i="1"/>
  <c r="L4846" i="1"/>
  <c r="K4847" i="1"/>
  <c r="L4847" i="1"/>
  <c r="K4848" i="1"/>
  <c r="L4848" i="1"/>
  <c r="K4850" i="1"/>
  <c r="L4850" i="1"/>
  <c r="K4851" i="1"/>
  <c r="L4851" i="1"/>
  <c r="K4852" i="1"/>
  <c r="L4852" i="1"/>
  <c r="K4913" i="1"/>
  <c r="L4913" i="1"/>
  <c r="K4938" i="1"/>
  <c r="L4938" i="1"/>
  <c r="K4939" i="1"/>
  <c r="L4939" i="1"/>
  <c r="K4940" i="1"/>
  <c r="L4940" i="1"/>
  <c r="K4943" i="1"/>
  <c r="L4943" i="1"/>
  <c r="K4945" i="1"/>
  <c r="L4945" i="1"/>
  <c r="K4946" i="1"/>
  <c r="L4946" i="1"/>
  <c r="K4947" i="1"/>
  <c r="L4947" i="1"/>
  <c r="K4949" i="1"/>
  <c r="L4949" i="1"/>
  <c r="K4950" i="1"/>
  <c r="L4950" i="1"/>
  <c r="K4951" i="1"/>
  <c r="L4951" i="1"/>
  <c r="K4953" i="1"/>
  <c r="L4953" i="1"/>
  <c r="K4954" i="1"/>
  <c r="L4954" i="1"/>
  <c r="K4955" i="1"/>
  <c r="L4955" i="1"/>
  <c r="K4956" i="1"/>
  <c r="L4956" i="1"/>
  <c r="K4957" i="1"/>
  <c r="L4957" i="1"/>
  <c r="K4960" i="1"/>
  <c r="L4960" i="1"/>
  <c r="K4961" i="1"/>
  <c r="L4961" i="1"/>
  <c r="K4962" i="1"/>
  <c r="L4962" i="1"/>
  <c r="K4963" i="1"/>
  <c r="L4963" i="1"/>
  <c r="K4964" i="1"/>
  <c r="L4964" i="1"/>
  <c r="K4965" i="1"/>
  <c r="L4965" i="1"/>
  <c r="K4966" i="1"/>
  <c r="L4966" i="1"/>
  <c r="K4968" i="1"/>
  <c r="L4968" i="1"/>
  <c r="K4972" i="1"/>
  <c r="L4972" i="1"/>
  <c r="K4979" i="1"/>
  <c r="L4979" i="1"/>
  <c r="K4980" i="1"/>
  <c r="L4980" i="1"/>
  <c r="K5028" i="1"/>
  <c r="L5028" i="1"/>
  <c r="K5040" i="1"/>
  <c r="L5040" i="1"/>
  <c r="E5041" i="1"/>
  <c r="H5041" i="1"/>
  <c r="K5041" i="1"/>
  <c r="L5041" i="1"/>
  <c r="E5042" i="1"/>
  <c r="H5042" i="1"/>
  <c r="K5042" i="1"/>
  <c r="L5042" i="1"/>
  <c r="K5043" i="1"/>
  <c r="L5043" i="1"/>
  <c r="K5044" i="1"/>
  <c r="L5044" i="1"/>
  <c r="E5045" i="1"/>
  <c r="H5045" i="1"/>
  <c r="K5045" i="1"/>
  <c r="L5045" i="1"/>
  <c r="E5046" i="1"/>
  <c r="H5046" i="1"/>
  <c r="K5046" i="1"/>
  <c r="L5046" i="1"/>
  <c r="K5047" i="1"/>
  <c r="L5047" i="1"/>
  <c r="K5048" i="1"/>
  <c r="L5048" i="1"/>
  <c r="E5049" i="1"/>
  <c r="H5049" i="1"/>
  <c r="K5049" i="1"/>
  <c r="L5049" i="1"/>
  <c r="E5050" i="1"/>
  <c r="H5050" i="1"/>
  <c r="K5050" i="1"/>
  <c r="L5050" i="1"/>
  <c r="K5051" i="1"/>
  <c r="L5051" i="1"/>
  <c r="K5052" i="1"/>
  <c r="L5052" i="1"/>
  <c r="E5053" i="1"/>
  <c r="K5053" i="1"/>
  <c r="L5053" i="1"/>
  <c r="E5054" i="1"/>
  <c r="H5054" i="1"/>
  <c r="K5054" i="1"/>
  <c r="L5054" i="1"/>
  <c r="K5055" i="1"/>
  <c r="L5055" i="1"/>
  <c r="K5056" i="1"/>
  <c r="L5056" i="1"/>
  <c r="E5057" i="1"/>
  <c r="K5057" i="1"/>
  <c r="L5057" i="1"/>
  <c r="E5058" i="1"/>
  <c r="H5058" i="1"/>
  <c r="K5058" i="1"/>
  <c r="L5058" i="1"/>
  <c r="K5059" i="1"/>
  <c r="L5059" i="1"/>
  <c r="K5060" i="1"/>
  <c r="L5060" i="1"/>
  <c r="E5061" i="1"/>
  <c r="K5061" i="1"/>
  <c r="L5061" i="1"/>
  <c r="E5062" i="1"/>
  <c r="H5062" i="1"/>
  <c r="K5062" i="1"/>
  <c r="L5062" i="1"/>
  <c r="K5063" i="1"/>
  <c r="L5063" i="1"/>
  <c r="K5064" i="1"/>
  <c r="L5064" i="1"/>
  <c r="E5065" i="1"/>
  <c r="H5065" i="1"/>
  <c r="K5065" i="1"/>
  <c r="L5065" i="1"/>
  <c r="E5066" i="1"/>
  <c r="H5066" i="1"/>
  <c r="K5066" i="1"/>
  <c r="L5066" i="1"/>
  <c r="K5067" i="1"/>
  <c r="L5067" i="1"/>
  <c r="K5068" i="1"/>
  <c r="L5068" i="1"/>
  <c r="E5069" i="1"/>
  <c r="H5069" i="1"/>
  <c r="K5069" i="1"/>
  <c r="L5069" i="1"/>
  <c r="E5070" i="1"/>
  <c r="H5070" i="1"/>
  <c r="K5070" i="1"/>
  <c r="L5070" i="1"/>
  <c r="K5071" i="1"/>
  <c r="L5071" i="1"/>
  <c r="K5072" i="1"/>
  <c r="L5072" i="1"/>
  <c r="E5073" i="1"/>
  <c r="H5073" i="1"/>
  <c r="K5073" i="1"/>
  <c r="L5073" i="1"/>
  <c r="E5074" i="1"/>
  <c r="H5074" i="1"/>
  <c r="K5074" i="1"/>
  <c r="L5074" i="1"/>
  <c r="K5075" i="1"/>
  <c r="L5075" i="1"/>
  <c r="K5076" i="1"/>
  <c r="L5076" i="1"/>
  <c r="E5077" i="1"/>
  <c r="H5077" i="1"/>
  <c r="K5077" i="1"/>
  <c r="L5077" i="1"/>
  <c r="E5078" i="1"/>
  <c r="H5078" i="1"/>
  <c r="K5078" i="1"/>
  <c r="L5078" i="1"/>
  <c r="K5079" i="1"/>
  <c r="L5079" i="1"/>
  <c r="K5082" i="1"/>
  <c r="L5082" i="1"/>
  <c r="K5091" i="1"/>
  <c r="L5091" i="1"/>
  <c r="K5092" i="1"/>
  <c r="L5092" i="1"/>
  <c r="K5093" i="1"/>
  <c r="L5093" i="1"/>
  <c r="K5094" i="1"/>
  <c r="L5094" i="1"/>
  <c r="K5097" i="1"/>
  <c r="L5097" i="1"/>
  <c r="K5099" i="1"/>
  <c r="L5099" i="1"/>
  <c r="K5100" i="1"/>
  <c r="L5100" i="1"/>
  <c r="K5101" i="1"/>
  <c r="L5101" i="1"/>
  <c r="K5103" i="1"/>
  <c r="L5103" i="1"/>
  <c r="K5105" i="1"/>
  <c r="L5105" i="1"/>
  <c r="K5107" i="1"/>
  <c r="L5107" i="1"/>
  <c r="K5108" i="1"/>
  <c r="L5108" i="1"/>
  <c r="K5109" i="1"/>
  <c r="L5109" i="1"/>
  <c r="K5110" i="1"/>
  <c r="L5110" i="1"/>
  <c r="K5111" i="1"/>
  <c r="L5111" i="1"/>
  <c r="K5112" i="1"/>
  <c r="M5112" i="1" s="1"/>
  <c r="L5112" i="1"/>
  <c r="K5113" i="1"/>
  <c r="L5113" i="1"/>
  <c r="K5114" i="1"/>
  <c r="L5114" i="1"/>
  <c r="K5115" i="1"/>
  <c r="L5115" i="1"/>
  <c r="K5116" i="1"/>
  <c r="L5116" i="1"/>
  <c r="K5117" i="1"/>
  <c r="L5117" i="1"/>
  <c r="K5118" i="1"/>
  <c r="L5118" i="1"/>
  <c r="K5119" i="1"/>
  <c r="L5119" i="1"/>
  <c r="K5121" i="1"/>
  <c r="L5121" i="1"/>
  <c r="K5122" i="1"/>
  <c r="L5122" i="1"/>
  <c r="K5123" i="1"/>
  <c r="L5123" i="1"/>
  <c r="K5124" i="1"/>
  <c r="L5124" i="1"/>
  <c r="K5125" i="1"/>
  <c r="L5125" i="1"/>
  <c r="K5127" i="1"/>
  <c r="L5127" i="1"/>
  <c r="K5128" i="1"/>
  <c r="L5128" i="1"/>
  <c r="K5129" i="1"/>
  <c r="L5129" i="1"/>
  <c r="K5130" i="1"/>
  <c r="L5130" i="1"/>
  <c r="K5131" i="1"/>
  <c r="L5131" i="1"/>
  <c r="K5132" i="1"/>
  <c r="L5132" i="1"/>
  <c r="K5133" i="1"/>
  <c r="L5133" i="1"/>
  <c r="K5134" i="1"/>
  <c r="L5134" i="1"/>
  <c r="K5135" i="1"/>
  <c r="L5135" i="1"/>
  <c r="K5136" i="1"/>
  <c r="L5136" i="1"/>
  <c r="K5137" i="1"/>
  <c r="L5137" i="1"/>
  <c r="K5138" i="1"/>
  <c r="L5138" i="1"/>
  <c r="K5139" i="1"/>
  <c r="L5139" i="1"/>
  <c r="K5140" i="1"/>
  <c r="L5140" i="1"/>
  <c r="K5141" i="1"/>
  <c r="L5141" i="1"/>
  <c r="K5142" i="1"/>
  <c r="L5142" i="1"/>
  <c r="K5143" i="1"/>
  <c r="L5143" i="1"/>
  <c r="K5144" i="1"/>
  <c r="L5144" i="1"/>
  <c r="K5145" i="1"/>
  <c r="L5145" i="1"/>
  <c r="K5146" i="1"/>
  <c r="L5146" i="1"/>
  <c r="K5147" i="1"/>
  <c r="L5147" i="1"/>
  <c r="K5148" i="1"/>
  <c r="L5148" i="1"/>
  <c r="K5149" i="1"/>
  <c r="L5149" i="1"/>
  <c r="K5150" i="1"/>
  <c r="L5150" i="1"/>
  <c r="K5151" i="1"/>
  <c r="L5151" i="1"/>
  <c r="K5152" i="1"/>
  <c r="L5152" i="1"/>
  <c r="K5153" i="1"/>
  <c r="L5153" i="1"/>
  <c r="K5155" i="1"/>
  <c r="L5155" i="1"/>
  <c r="K5156" i="1"/>
  <c r="L5156" i="1"/>
  <c r="K5157" i="1"/>
  <c r="L5157" i="1"/>
  <c r="K5159" i="1"/>
  <c r="L5159" i="1"/>
  <c r="K5160" i="1"/>
  <c r="L5160" i="1"/>
  <c r="K5161" i="1"/>
  <c r="L5161" i="1"/>
  <c r="K5162" i="1"/>
  <c r="L5162" i="1"/>
  <c r="K5163" i="1"/>
  <c r="L5163" i="1"/>
  <c r="K5164" i="1"/>
  <c r="L5164" i="1"/>
  <c r="K5165" i="1"/>
  <c r="L5165" i="1"/>
  <c r="K5166" i="1"/>
  <c r="L5166" i="1"/>
  <c r="K5167" i="1"/>
  <c r="L5167" i="1"/>
  <c r="K5169" i="1"/>
  <c r="L5169" i="1"/>
  <c r="K5170" i="1"/>
  <c r="L5170" i="1"/>
  <c r="K5171" i="1"/>
  <c r="L5171" i="1"/>
  <c r="K5172" i="1"/>
  <c r="L5172" i="1"/>
  <c r="K5173" i="1"/>
  <c r="L5173" i="1"/>
  <c r="K5174" i="1"/>
  <c r="L5174" i="1"/>
  <c r="K5175" i="1"/>
  <c r="L5175" i="1"/>
  <c r="K5176" i="1"/>
  <c r="L5176" i="1"/>
  <c r="K5177" i="1"/>
  <c r="L5177" i="1"/>
  <c r="K5178" i="1"/>
  <c r="L5178" i="1"/>
  <c r="K5179" i="1"/>
  <c r="L5179" i="1"/>
  <c r="K5180" i="1"/>
  <c r="L5180" i="1"/>
  <c r="K5181" i="1"/>
  <c r="L5181" i="1"/>
  <c r="K5182" i="1"/>
  <c r="L5182" i="1"/>
  <c r="K5183" i="1"/>
  <c r="L5183" i="1"/>
  <c r="K5184" i="1"/>
  <c r="L5184" i="1"/>
  <c r="K5185" i="1"/>
  <c r="L5185" i="1"/>
  <c r="K5186" i="1"/>
  <c r="L5186" i="1"/>
  <c r="K5187" i="1"/>
  <c r="L5187" i="1"/>
  <c r="K5189" i="1"/>
  <c r="L5189" i="1"/>
  <c r="K5191" i="1"/>
  <c r="L5191" i="1"/>
  <c r="K5192" i="1"/>
  <c r="L5192" i="1"/>
  <c r="N5192" i="1" s="1"/>
  <c r="E5194" i="1"/>
  <c r="H5194" i="1"/>
  <c r="K5194" i="1"/>
  <c r="L5194" i="1"/>
  <c r="E5195" i="1"/>
  <c r="H5195" i="1"/>
  <c r="K5195" i="1"/>
  <c r="L5195" i="1"/>
  <c r="K5196" i="1"/>
  <c r="L5196" i="1"/>
  <c r="K5197" i="1"/>
  <c r="L5197" i="1"/>
  <c r="E5198" i="1"/>
  <c r="H5198" i="1"/>
  <c r="K5198" i="1"/>
  <c r="L5198" i="1"/>
  <c r="N5198" i="1" s="1"/>
  <c r="E5199" i="1"/>
  <c r="H5199" i="1"/>
  <c r="K5199" i="1"/>
  <c r="L5199" i="1"/>
  <c r="N5199" i="1" s="1"/>
  <c r="K5200" i="1"/>
  <c r="L5200" i="1"/>
  <c r="K5201" i="1"/>
  <c r="L5201" i="1"/>
  <c r="E5202" i="1"/>
  <c r="H5202" i="1"/>
  <c r="K5202" i="1"/>
  <c r="L5202" i="1"/>
  <c r="E5203" i="1"/>
  <c r="H5203" i="1"/>
  <c r="K5203" i="1"/>
  <c r="L5203" i="1"/>
  <c r="N5203" i="1" s="1"/>
  <c r="K5204" i="1"/>
  <c r="L5204" i="1"/>
  <c r="K5205" i="1"/>
  <c r="L5205" i="1"/>
  <c r="N5205" i="1" s="1"/>
  <c r="E5206" i="1"/>
  <c r="H5206" i="1"/>
  <c r="K5206" i="1"/>
  <c r="L5206" i="1"/>
  <c r="E5207" i="1"/>
  <c r="H5207" i="1"/>
  <c r="K5207" i="1"/>
  <c r="L5207" i="1"/>
  <c r="K5208" i="1"/>
  <c r="L5208" i="1"/>
  <c r="K5209" i="1"/>
  <c r="L5209" i="1"/>
  <c r="N5209" i="1" s="1"/>
  <c r="R5209" i="1" s="1"/>
  <c r="E5210" i="1"/>
  <c r="K5210" i="1"/>
  <c r="L5210" i="1"/>
  <c r="E5211" i="1"/>
  <c r="H5211" i="1"/>
  <c r="K5211" i="1"/>
  <c r="L5211" i="1"/>
  <c r="E5212" i="1"/>
  <c r="K5212" i="1"/>
  <c r="L5212" i="1"/>
  <c r="K5213" i="1"/>
  <c r="L5213" i="1"/>
  <c r="E5214" i="1"/>
  <c r="K5214" i="1"/>
  <c r="L5214" i="1"/>
  <c r="E5215" i="1"/>
  <c r="H5215" i="1"/>
  <c r="K5215" i="1"/>
  <c r="L5215" i="1"/>
  <c r="E5216" i="1"/>
  <c r="H5216" i="1"/>
  <c r="K5216" i="1"/>
  <c r="L5216" i="1"/>
  <c r="K5217" i="1"/>
  <c r="L5217" i="1"/>
  <c r="E5218" i="1"/>
  <c r="H5218" i="1"/>
  <c r="K5218" i="1"/>
  <c r="L5218" i="1"/>
  <c r="E5219" i="1"/>
  <c r="H5219" i="1"/>
  <c r="K5219" i="1"/>
  <c r="L5219" i="1"/>
  <c r="E5220" i="1"/>
  <c r="K5220" i="1"/>
  <c r="L5220" i="1"/>
  <c r="K5221" i="1"/>
  <c r="L5221" i="1"/>
  <c r="E5222" i="1"/>
  <c r="K5222" i="1"/>
  <c r="L5222" i="1"/>
  <c r="E5223" i="1"/>
  <c r="H5223" i="1"/>
  <c r="K5223" i="1"/>
  <c r="L5223" i="1"/>
  <c r="E5224" i="1"/>
  <c r="H5224" i="1"/>
  <c r="K5224" i="1"/>
  <c r="L5224" i="1"/>
  <c r="K5225" i="1"/>
  <c r="L5225" i="1"/>
  <c r="E5226" i="1"/>
  <c r="H5226" i="1"/>
  <c r="K5226" i="1"/>
  <c r="L5226" i="1"/>
  <c r="E5227" i="1"/>
  <c r="H5227" i="1"/>
  <c r="K5227" i="1"/>
  <c r="L5227" i="1"/>
  <c r="E5228" i="1"/>
  <c r="H5228" i="1"/>
  <c r="K5228" i="1"/>
  <c r="L5228" i="1"/>
  <c r="K5229" i="1"/>
  <c r="L5229" i="1"/>
  <c r="E5230" i="1"/>
  <c r="H5230" i="1"/>
  <c r="K5230" i="1"/>
  <c r="L5230" i="1"/>
  <c r="E5231" i="1"/>
  <c r="H5231" i="1"/>
  <c r="K5231" i="1"/>
  <c r="L5231" i="1"/>
  <c r="E5232" i="1"/>
  <c r="K5232" i="1"/>
  <c r="L5232" i="1"/>
  <c r="N5232" i="1" s="1"/>
  <c r="Q5232" i="1" s="1"/>
  <c r="K5233" i="1"/>
  <c r="L5233" i="1"/>
  <c r="K5238" i="1"/>
  <c r="L5238" i="1"/>
  <c r="N5238" i="1" s="1"/>
  <c r="K5240" i="1"/>
  <c r="L5240" i="1"/>
  <c r="K5242" i="1"/>
  <c r="L5242" i="1"/>
  <c r="K5243" i="1"/>
  <c r="L5243" i="1"/>
  <c r="K5245" i="1"/>
  <c r="L5245" i="1"/>
  <c r="N5245" i="1" s="1"/>
  <c r="R5245" i="1" s="1"/>
  <c r="K5247" i="1"/>
  <c r="L5247" i="1"/>
  <c r="K5248" i="1"/>
  <c r="L5248" i="1"/>
  <c r="K5249" i="1"/>
  <c r="L5249" i="1"/>
  <c r="K5251" i="1"/>
  <c r="L5251" i="1"/>
  <c r="K5253" i="1"/>
  <c r="L5253" i="1"/>
  <c r="E5255" i="1"/>
  <c r="H5255" i="1"/>
  <c r="K5255" i="1"/>
  <c r="L5255" i="1"/>
  <c r="E5256" i="1"/>
  <c r="H5256" i="1"/>
  <c r="K5256" i="1"/>
  <c r="L5256" i="1"/>
  <c r="K5257" i="1"/>
  <c r="L5257" i="1"/>
  <c r="N5257" i="1" s="1"/>
  <c r="E5258" i="1"/>
  <c r="K5258" i="1"/>
  <c r="L5258" i="1"/>
  <c r="E5259" i="1"/>
  <c r="H5259" i="1"/>
  <c r="K5259" i="1"/>
  <c r="L5259" i="1"/>
  <c r="E5260" i="1"/>
  <c r="H5260" i="1"/>
  <c r="K5260" i="1"/>
  <c r="L5260" i="1"/>
  <c r="K5261" i="1"/>
  <c r="L5261" i="1"/>
  <c r="E5262" i="1"/>
  <c r="H5262" i="1"/>
  <c r="K5262" i="1"/>
  <c r="L5262" i="1"/>
  <c r="E5263" i="1"/>
  <c r="K5263" i="1"/>
  <c r="L5263" i="1"/>
  <c r="N5263" i="1" s="1"/>
  <c r="E5264" i="1"/>
  <c r="H5264" i="1"/>
  <c r="K5264" i="1"/>
  <c r="L5264" i="1"/>
  <c r="K5265" i="1"/>
  <c r="L5265" i="1"/>
  <c r="E5266" i="1"/>
  <c r="H5266" i="1"/>
  <c r="K5266" i="1"/>
  <c r="L5266" i="1"/>
  <c r="E5267" i="1"/>
  <c r="H5267" i="1"/>
  <c r="K5267" i="1"/>
  <c r="L5267" i="1"/>
  <c r="E5268" i="1"/>
  <c r="H5268" i="1"/>
  <c r="K5268" i="1"/>
  <c r="L5268" i="1"/>
  <c r="K5269" i="1"/>
  <c r="L5269" i="1"/>
  <c r="E5270" i="1"/>
  <c r="H5270" i="1"/>
  <c r="K5270" i="1"/>
  <c r="L5270" i="1"/>
  <c r="N5270" i="1" s="1"/>
  <c r="Q5270" i="1" s="1"/>
  <c r="E5271" i="1"/>
  <c r="H5271" i="1"/>
  <c r="K5271" i="1"/>
  <c r="L5271" i="1"/>
  <c r="E5272" i="1"/>
  <c r="K5272" i="1"/>
  <c r="L5272" i="1"/>
  <c r="K5273" i="1"/>
  <c r="L5273" i="1"/>
  <c r="E5274" i="1"/>
  <c r="H5274" i="1"/>
  <c r="K5274" i="1"/>
  <c r="L5274" i="1"/>
  <c r="E5275" i="1"/>
  <c r="H5275" i="1"/>
  <c r="K5275" i="1"/>
  <c r="L5275" i="1"/>
  <c r="E5276" i="1"/>
  <c r="H5276" i="1"/>
  <c r="K5276" i="1"/>
  <c r="L5276" i="1"/>
  <c r="K5277" i="1"/>
  <c r="L5277" i="1"/>
  <c r="E5278" i="1"/>
  <c r="H5278" i="1"/>
  <c r="K5278" i="1"/>
  <c r="L5278" i="1"/>
  <c r="E5279" i="1"/>
  <c r="H5279" i="1"/>
  <c r="K5279" i="1"/>
  <c r="L5279" i="1"/>
  <c r="E5280" i="1"/>
  <c r="H5280" i="1"/>
  <c r="K5280" i="1"/>
  <c r="L5280" i="1"/>
  <c r="K5281" i="1"/>
  <c r="L5281" i="1"/>
  <c r="E5282" i="1"/>
  <c r="K5282" i="1"/>
  <c r="L5282" i="1"/>
  <c r="N5282" i="1" s="1"/>
  <c r="E5283" i="1"/>
  <c r="H5283" i="1"/>
  <c r="K5283" i="1"/>
  <c r="L5283" i="1"/>
  <c r="E5284" i="1"/>
  <c r="H5284" i="1"/>
  <c r="K5284" i="1"/>
  <c r="L5284" i="1"/>
  <c r="K5285" i="1"/>
  <c r="L5285" i="1"/>
  <c r="E5286" i="1"/>
  <c r="H5286" i="1"/>
  <c r="K5286" i="1"/>
  <c r="L5286" i="1"/>
  <c r="E5287" i="1"/>
  <c r="H5287" i="1"/>
  <c r="K5287" i="1"/>
  <c r="L5287" i="1"/>
  <c r="E5288" i="1"/>
  <c r="H5288" i="1"/>
  <c r="K5288" i="1"/>
  <c r="L5288" i="1"/>
  <c r="K5289" i="1"/>
  <c r="L5289" i="1"/>
  <c r="E5290" i="1"/>
  <c r="H5290" i="1"/>
  <c r="K5290" i="1"/>
  <c r="L5290" i="1"/>
  <c r="E5291" i="1"/>
  <c r="H5291" i="1"/>
  <c r="K5291" i="1"/>
  <c r="L5291" i="1"/>
  <c r="E5292" i="1"/>
  <c r="H5292" i="1"/>
  <c r="K5292" i="1"/>
  <c r="L5292" i="1"/>
  <c r="K5293" i="1"/>
  <c r="L5293" i="1"/>
  <c r="E5294" i="1"/>
  <c r="H5294" i="1"/>
  <c r="K5294" i="1"/>
  <c r="L5294" i="1"/>
  <c r="K5297" i="1"/>
  <c r="L5297" i="1"/>
  <c r="N5297" i="1" s="1"/>
  <c r="K5298" i="1"/>
  <c r="L5298" i="1"/>
  <c r="K5299" i="1"/>
  <c r="L5299" i="1"/>
  <c r="K5300" i="1"/>
  <c r="L5300" i="1"/>
  <c r="K5301" i="1"/>
  <c r="L5301" i="1"/>
  <c r="N5301" i="1" s="1"/>
  <c r="K5303" i="1"/>
  <c r="L5303" i="1"/>
  <c r="K5304" i="1"/>
  <c r="L5304" i="1"/>
  <c r="N5304" i="1" s="1"/>
  <c r="K5305" i="1"/>
  <c r="L5305" i="1"/>
  <c r="K5306" i="1"/>
  <c r="L5306" i="1"/>
  <c r="N5306" i="1" s="1"/>
  <c r="K5308" i="1"/>
  <c r="L5308" i="1"/>
  <c r="K5309" i="1"/>
  <c r="L5309" i="1"/>
  <c r="K5310" i="1"/>
  <c r="L5310" i="1"/>
  <c r="K5311" i="1"/>
  <c r="L5311" i="1"/>
  <c r="N5311" i="1" s="1"/>
  <c r="Q5311" i="1" s="1"/>
  <c r="K5312" i="1"/>
  <c r="L5312" i="1"/>
  <c r="K5314" i="1"/>
  <c r="L5314" i="1"/>
  <c r="K5315" i="1"/>
  <c r="L5315" i="1"/>
  <c r="K5317" i="1"/>
  <c r="L5317" i="1"/>
  <c r="K5318" i="1"/>
  <c r="L5318" i="1"/>
  <c r="E5320" i="1"/>
  <c r="H5320" i="1"/>
  <c r="K5320" i="1"/>
  <c r="L5320" i="1"/>
  <c r="K5321" i="1"/>
  <c r="L5321" i="1"/>
  <c r="E5322" i="1"/>
  <c r="H5322" i="1"/>
  <c r="K5322" i="1"/>
  <c r="L5322" i="1"/>
  <c r="E5323" i="1"/>
  <c r="H5323" i="1"/>
  <c r="K5323" i="1"/>
  <c r="L5323" i="1"/>
  <c r="N5323" i="1" s="1"/>
  <c r="R5323" i="1" s="1"/>
  <c r="E5324" i="1"/>
  <c r="H5324" i="1"/>
  <c r="K5324" i="1"/>
  <c r="L5324" i="1"/>
  <c r="K5325" i="1"/>
  <c r="L5325" i="1"/>
  <c r="E5326" i="1"/>
  <c r="K5326" i="1"/>
  <c r="L5326" i="1"/>
  <c r="E5327" i="1"/>
  <c r="H5327" i="1"/>
  <c r="K5327" i="1"/>
  <c r="L5327" i="1"/>
  <c r="E5328" i="1"/>
  <c r="H5328" i="1"/>
  <c r="K5328" i="1"/>
  <c r="L5328" i="1"/>
  <c r="K5329" i="1"/>
  <c r="L5329" i="1"/>
  <c r="E5330" i="1"/>
  <c r="H5330" i="1"/>
  <c r="K5330" i="1"/>
  <c r="L5330" i="1"/>
  <c r="E5331" i="1"/>
  <c r="H5331" i="1"/>
  <c r="K5331" i="1"/>
  <c r="L5331" i="1"/>
  <c r="E5332" i="1"/>
  <c r="H5332" i="1"/>
  <c r="K5332" i="1"/>
  <c r="L5332" i="1"/>
  <c r="K5333" i="1"/>
  <c r="L5333" i="1"/>
  <c r="E5334" i="1"/>
  <c r="H5334" i="1"/>
  <c r="K5334" i="1"/>
  <c r="L5334" i="1"/>
  <c r="E5335" i="1"/>
  <c r="H5335" i="1"/>
  <c r="K5335" i="1"/>
  <c r="L5335" i="1"/>
  <c r="E5336" i="1"/>
  <c r="K5336" i="1"/>
  <c r="L5336" i="1"/>
  <c r="N5336" i="1" s="1"/>
  <c r="Q5336" i="1" s="1"/>
  <c r="K5337" i="1"/>
  <c r="L5337" i="1"/>
  <c r="E5338" i="1"/>
  <c r="H5338" i="1"/>
  <c r="K5338" i="1"/>
  <c r="L5338" i="1"/>
  <c r="E5339" i="1"/>
  <c r="K5339" i="1"/>
  <c r="L5339" i="1"/>
  <c r="E5340" i="1"/>
  <c r="H5340" i="1"/>
  <c r="K5340" i="1"/>
  <c r="L5340" i="1"/>
  <c r="K5341" i="1"/>
  <c r="L5341" i="1"/>
  <c r="E5342" i="1"/>
  <c r="K5342" i="1"/>
  <c r="L5342" i="1"/>
  <c r="E5343" i="1"/>
  <c r="H5343" i="1"/>
  <c r="K5343" i="1"/>
  <c r="L5343" i="1"/>
  <c r="E5344" i="1"/>
  <c r="K5344" i="1"/>
  <c r="L5344" i="1"/>
  <c r="K5345" i="1"/>
  <c r="L5345" i="1"/>
  <c r="E5346" i="1"/>
  <c r="H5346" i="1"/>
  <c r="K5346" i="1"/>
  <c r="L5346" i="1"/>
  <c r="E5347" i="1"/>
  <c r="H5347" i="1"/>
  <c r="K5347" i="1"/>
  <c r="L5347" i="1"/>
  <c r="E5348" i="1"/>
  <c r="H5348" i="1"/>
  <c r="K5348" i="1"/>
  <c r="L5348" i="1"/>
  <c r="K5349" i="1"/>
  <c r="L5349" i="1"/>
  <c r="E5350" i="1"/>
  <c r="H5350" i="1"/>
  <c r="K5350" i="1"/>
  <c r="L5350" i="1"/>
  <c r="E5351" i="1"/>
  <c r="K5351" i="1"/>
  <c r="L5351" i="1"/>
  <c r="E5352" i="1"/>
  <c r="H5352" i="1"/>
  <c r="K5352" i="1"/>
  <c r="L5352" i="1"/>
  <c r="N5352" i="1" s="1"/>
  <c r="R5352" i="1" s="1"/>
  <c r="K5353" i="1"/>
  <c r="L5353" i="1"/>
  <c r="E5354" i="1"/>
  <c r="H5354" i="1"/>
  <c r="K5354" i="1"/>
  <c r="L5354" i="1"/>
  <c r="E5355" i="1"/>
  <c r="H5355" i="1"/>
  <c r="K5355" i="1"/>
  <c r="L5355" i="1"/>
  <c r="E5356" i="1"/>
  <c r="H5356" i="1"/>
  <c r="K5356" i="1"/>
  <c r="L5356" i="1"/>
  <c r="K5357" i="1"/>
  <c r="L5357" i="1"/>
  <c r="E5358" i="1"/>
  <c r="K5358" i="1"/>
  <c r="L5358" i="1"/>
  <c r="E5359" i="1"/>
  <c r="H5359" i="1"/>
  <c r="K5359" i="1"/>
  <c r="L5359" i="1"/>
  <c r="K5362" i="1"/>
  <c r="L5362" i="1"/>
  <c r="K5365" i="1"/>
  <c r="L5365" i="1"/>
  <c r="K5367" i="1"/>
  <c r="L5367" i="1"/>
  <c r="K5368" i="1"/>
  <c r="L5368" i="1"/>
  <c r="K5370" i="1"/>
  <c r="L5370" i="1"/>
  <c r="K5371" i="1"/>
  <c r="L5371" i="1"/>
  <c r="K5377" i="1"/>
  <c r="L5377" i="1"/>
  <c r="K5379" i="1"/>
  <c r="L5379" i="1"/>
  <c r="E5380" i="1"/>
  <c r="H5380" i="1"/>
  <c r="K5380" i="1"/>
  <c r="L5380" i="1"/>
  <c r="E5381" i="1"/>
  <c r="H5381" i="1"/>
  <c r="K5381" i="1"/>
  <c r="L5381" i="1"/>
  <c r="E5382" i="1"/>
  <c r="K5382" i="1"/>
  <c r="L5382" i="1"/>
  <c r="K5383" i="1"/>
  <c r="L5383" i="1"/>
  <c r="N5383" i="1" s="1"/>
  <c r="E5384" i="1"/>
  <c r="H5384" i="1"/>
  <c r="K5384" i="1"/>
  <c r="L5384" i="1"/>
  <c r="E5385" i="1"/>
  <c r="K5385" i="1"/>
  <c r="L5385" i="1"/>
  <c r="E5386" i="1"/>
  <c r="H5386" i="1"/>
  <c r="K5386" i="1"/>
  <c r="L5386" i="1"/>
  <c r="K5387" i="1"/>
  <c r="L5387" i="1"/>
  <c r="E5388" i="1"/>
  <c r="H5388" i="1"/>
  <c r="K5388" i="1"/>
  <c r="L5388" i="1"/>
  <c r="E5389" i="1"/>
  <c r="H5389" i="1"/>
  <c r="K5389" i="1"/>
  <c r="L5389" i="1"/>
  <c r="E5390" i="1"/>
  <c r="H5390" i="1"/>
  <c r="K5390" i="1"/>
  <c r="L5390" i="1"/>
  <c r="K5391" i="1"/>
  <c r="L5391" i="1"/>
  <c r="E5392" i="1"/>
  <c r="H5392" i="1"/>
  <c r="K5392" i="1"/>
  <c r="L5392" i="1"/>
  <c r="E5393" i="1"/>
  <c r="H5393" i="1"/>
  <c r="K5393" i="1"/>
  <c r="L5393" i="1"/>
  <c r="E5394" i="1"/>
  <c r="H5394" i="1"/>
  <c r="K5394" i="1"/>
  <c r="L5394" i="1"/>
  <c r="K5395" i="1"/>
  <c r="L5395" i="1"/>
  <c r="E5396" i="1"/>
  <c r="H5396" i="1"/>
  <c r="K5396" i="1"/>
  <c r="L5396" i="1"/>
  <c r="E5397" i="1"/>
  <c r="H5397" i="1"/>
  <c r="K5397" i="1"/>
  <c r="L5397" i="1"/>
  <c r="E5398" i="1"/>
  <c r="H5398" i="1"/>
  <c r="K5398" i="1"/>
  <c r="L5398" i="1"/>
  <c r="K5399" i="1"/>
  <c r="L5399" i="1"/>
  <c r="E5400" i="1"/>
  <c r="H5400" i="1"/>
  <c r="K5400" i="1"/>
  <c r="L5400" i="1"/>
  <c r="E5401" i="1"/>
  <c r="H5401" i="1"/>
  <c r="K5401" i="1"/>
  <c r="L5401" i="1"/>
  <c r="E5402" i="1"/>
  <c r="H5402" i="1"/>
  <c r="K5402" i="1"/>
  <c r="L5402" i="1"/>
  <c r="K5403" i="1"/>
  <c r="L5403" i="1"/>
  <c r="E5404" i="1"/>
  <c r="K5404" i="1"/>
  <c r="L5404" i="1"/>
  <c r="N5404" i="1" s="1"/>
  <c r="E5405" i="1"/>
  <c r="K5405" i="1"/>
  <c r="L5405" i="1"/>
  <c r="E5406" i="1"/>
  <c r="H5406" i="1"/>
  <c r="K5406" i="1"/>
  <c r="L5406" i="1"/>
  <c r="K5407" i="1"/>
  <c r="L5407" i="1"/>
  <c r="E5408" i="1"/>
  <c r="K5408" i="1"/>
  <c r="L5408" i="1"/>
  <c r="E5409" i="1"/>
  <c r="H5409" i="1"/>
  <c r="K5409" i="1"/>
  <c r="L5409" i="1"/>
  <c r="E5410" i="1"/>
  <c r="H5410" i="1"/>
  <c r="K5410" i="1"/>
  <c r="L5410" i="1"/>
  <c r="K5411" i="1"/>
  <c r="L5411" i="1"/>
  <c r="E5412" i="1"/>
  <c r="K5412" i="1"/>
  <c r="L5412" i="1"/>
  <c r="E5413" i="1"/>
  <c r="K5413" i="1"/>
  <c r="L5413" i="1"/>
  <c r="E5414" i="1"/>
  <c r="K5414" i="1"/>
  <c r="L5414" i="1"/>
  <c r="K5415" i="1"/>
  <c r="L5415" i="1"/>
  <c r="E5416" i="1"/>
  <c r="H5416" i="1"/>
  <c r="K5416" i="1"/>
  <c r="L5416" i="1"/>
  <c r="E5417" i="1"/>
  <c r="K5417" i="1"/>
  <c r="L5417" i="1"/>
  <c r="N5417" i="1" s="1"/>
  <c r="E5418" i="1"/>
  <c r="H5418" i="1"/>
  <c r="K5418" i="1"/>
  <c r="L5418" i="1"/>
  <c r="K5421" i="1"/>
  <c r="L5421" i="1"/>
  <c r="K5422" i="1"/>
  <c r="L5422" i="1"/>
  <c r="K5424" i="1"/>
  <c r="L5424" i="1"/>
  <c r="K5425" i="1"/>
  <c r="L5425" i="1"/>
  <c r="N5425" i="1" s="1"/>
  <c r="K5426" i="1"/>
  <c r="L5426" i="1"/>
  <c r="K5427" i="1"/>
  <c r="L5427" i="1"/>
  <c r="N5427" i="1" s="1"/>
  <c r="Q5427" i="1" s="1"/>
  <c r="K5428" i="1"/>
  <c r="L5428" i="1"/>
  <c r="K5429" i="1"/>
  <c r="L5429" i="1"/>
  <c r="K5430" i="1"/>
  <c r="L5430" i="1"/>
  <c r="K5432" i="1"/>
  <c r="L5432" i="1"/>
  <c r="K5433" i="1"/>
  <c r="L5433" i="1"/>
  <c r="K5434" i="1"/>
  <c r="L5434" i="1"/>
  <c r="K5435" i="1"/>
  <c r="L5435" i="1"/>
  <c r="K5436" i="1"/>
  <c r="L5436" i="1"/>
  <c r="K5437" i="1"/>
  <c r="M5437" i="1" s="1"/>
  <c r="L5437" i="1"/>
  <c r="K5438" i="1"/>
  <c r="L5438" i="1"/>
  <c r="N5438" i="1" s="1"/>
  <c r="K5439" i="1"/>
  <c r="L5439" i="1"/>
  <c r="K5440" i="1"/>
  <c r="L5440" i="1"/>
  <c r="K5441" i="1"/>
  <c r="L5441" i="1"/>
  <c r="K5442" i="1"/>
  <c r="L5442" i="1"/>
  <c r="K5443" i="1"/>
  <c r="L5443" i="1"/>
  <c r="K5444" i="1"/>
  <c r="L5444" i="1"/>
  <c r="K5449" i="1"/>
  <c r="L5449" i="1"/>
  <c r="E5450" i="1"/>
  <c r="H5450" i="1"/>
  <c r="K5450" i="1"/>
  <c r="L5450" i="1"/>
  <c r="E5451" i="1"/>
  <c r="H5451" i="1"/>
  <c r="K5451" i="1"/>
  <c r="L5451" i="1"/>
  <c r="E5452" i="1"/>
  <c r="H5452" i="1"/>
  <c r="K5452" i="1"/>
  <c r="L5452" i="1"/>
  <c r="K5453" i="1"/>
  <c r="L5453" i="1"/>
  <c r="N5453" i="1" s="1"/>
  <c r="E5454" i="1"/>
  <c r="H5454" i="1"/>
  <c r="K5454" i="1"/>
  <c r="L5454" i="1"/>
  <c r="E5455" i="1"/>
  <c r="H5455" i="1"/>
  <c r="K5455" i="1"/>
  <c r="L5455" i="1"/>
  <c r="E5456" i="1"/>
  <c r="H5456" i="1"/>
  <c r="K5456" i="1"/>
  <c r="L5456" i="1"/>
  <c r="N5456" i="1" s="1"/>
  <c r="Q5456" i="1" s="1"/>
  <c r="K5457" i="1"/>
  <c r="N5457" i="1" s="1"/>
  <c r="Q5457" i="1" s="1"/>
  <c r="M5457" i="1"/>
  <c r="L5457" i="1"/>
  <c r="E5458" i="1"/>
  <c r="H5458" i="1"/>
  <c r="K5458" i="1"/>
  <c r="N5458" i="1" s="1"/>
  <c r="L5458" i="1"/>
  <c r="E5459" i="1"/>
  <c r="H5459" i="1"/>
  <c r="K5459" i="1"/>
  <c r="L5459" i="1"/>
  <c r="E5460" i="1"/>
  <c r="H5460" i="1"/>
  <c r="K5460" i="1"/>
  <c r="N5460" i="1" s="1"/>
  <c r="R5460" i="1" s="1"/>
  <c r="L5460" i="1"/>
  <c r="K5461" i="1"/>
  <c r="L5461" i="1"/>
  <c r="E5462" i="1"/>
  <c r="H5462" i="1"/>
  <c r="K5462" i="1"/>
  <c r="L5462" i="1"/>
  <c r="E5463" i="1"/>
  <c r="H5463" i="1"/>
  <c r="K5463" i="1"/>
  <c r="L5463" i="1"/>
  <c r="E5464" i="1"/>
  <c r="K5464" i="1"/>
  <c r="L5464" i="1"/>
  <c r="N5464" i="1" s="1"/>
  <c r="R5464" i="1" s="1"/>
  <c r="K5465" i="1"/>
  <c r="L5465" i="1"/>
  <c r="E5466" i="1"/>
  <c r="H5466" i="1"/>
  <c r="K5466" i="1"/>
  <c r="L5466" i="1"/>
  <c r="E5467" i="1"/>
  <c r="H5467" i="1"/>
  <c r="K5467" i="1"/>
  <c r="L5467" i="1"/>
  <c r="E5468" i="1"/>
  <c r="H5468" i="1"/>
  <c r="K5468" i="1"/>
  <c r="L5468" i="1"/>
  <c r="K5469" i="1"/>
  <c r="L5469" i="1"/>
  <c r="E5470" i="1"/>
  <c r="H5470" i="1"/>
  <c r="K5470" i="1"/>
  <c r="L5470" i="1"/>
  <c r="N5470" i="1" s="1"/>
  <c r="Q5470" i="1" s="1"/>
  <c r="E5471" i="1"/>
  <c r="H5471" i="1"/>
  <c r="K5471" i="1"/>
  <c r="L5471" i="1"/>
  <c r="N5471" i="1" s="1"/>
  <c r="R5471" i="1" s="1"/>
  <c r="E5472" i="1"/>
  <c r="H5472" i="1"/>
  <c r="K5472" i="1"/>
  <c r="L5472" i="1"/>
  <c r="N5472" i="1" s="1"/>
  <c r="Q5472" i="1" s="1"/>
  <c r="K5473" i="1"/>
  <c r="L5473" i="1"/>
  <c r="E5474" i="1"/>
  <c r="H5474" i="1"/>
  <c r="K5474" i="1"/>
  <c r="L5474" i="1"/>
  <c r="E5475" i="1"/>
  <c r="H5475" i="1"/>
  <c r="K5475" i="1"/>
  <c r="L5475" i="1"/>
  <c r="E5476" i="1"/>
  <c r="H5476" i="1"/>
  <c r="K5476" i="1"/>
  <c r="L5476" i="1"/>
  <c r="K5477" i="1"/>
  <c r="L5477" i="1"/>
  <c r="E5478" i="1"/>
  <c r="H5478" i="1"/>
  <c r="K5478" i="1"/>
  <c r="L5478" i="1"/>
  <c r="E5479" i="1"/>
  <c r="H5479" i="1"/>
  <c r="K5479" i="1"/>
  <c r="L5479" i="1"/>
  <c r="N5479" i="1" s="1"/>
  <c r="Q5479" i="1" s="1"/>
  <c r="E5480" i="1"/>
  <c r="H5480" i="1"/>
  <c r="K5480" i="1"/>
  <c r="L5480" i="1"/>
  <c r="K5481" i="1"/>
  <c r="L5481" i="1"/>
  <c r="E5482" i="1"/>
  <c r="H5482" i="1"/>
  <c r="K5482" i="1"/>
  <c r="L5482" i="1"/>
  <c r="E5483" i="1"/>
  <c r="H5483" i="1"/>
  <c r="K5483" i="1"/>
  <c r="L5483" i="1"/>
  <c r="E5484" i="1"/>
  <c r="K5484" i="1"/>
  <c r="L5484" i="1"/>
  <c r="K5485" i="1"/>
  <c r="N5485" i="1" s="1"/>
  <c r="L5485" i="1"/>
  <c r="E5486" i="1"/>
  <c r="H5486" i="1"/>
  <c r="K5486" i="1"/>
  <c r="N5486" i="1" s="1"/>
  <c r="L5486" i="1"/>
  <c r="E5487" i="1"/>
  <c r="H5487" i="1"/>
  <c r="K5487" i="1"/>
  <c r="N5487" i="1" s="1"/>
  <c r="R5487" i="1" s="1"/>
  <c r="L5487" i="1"/>
  <c r="K5490" i="1"/>
  <c r="L5490" i="1"/>
  <c r="K5500" i="1"/>
  <c r="N5500" i="1" s="1"/>
  <c r="L5500" i="1"/>
  <c r="K5501" i="1"/>
  <c r="L5501" i="1"/>
  <c r="K5502" i="1"/>
  <c r="L5502" i="1"/>
  <c r="K5503" i="1"/>
  <c r="L5503" i="1"/>
  <c r="K5504" i="1"/>
  <c r="N5504" i="1" s="1"/>
  <c r="Q5504" i="1" s="1"/>
  <c r="L5504" i="1"/>
  <c r="K5505" i="1"/>
  <c r="L5505" i="1"/>
  <c r="K5506" i="1"/>
  <c r="L5506" i="1"/>
  <c r="K5507" i="1"/>
  <c r="L5507" i="1"/>
  <c r="K5508" i="1"/>
  <c r="N5508" i="1" s="1"/>
  <c r="L5508" i="1"/>
  <c r="K5509" i="1"/>
  <c r="L5509" i="1"/>
  <c r="K5510" i="1"/>
  <c r="L5510" i="1"/>
  <c r="K5512" i="1"/>
  <c r="L5512" i="1"/>
  <c r="K5564" i="1"/>
  <c r="N5564" i="1" s="1"/>
  <c r="L5564" i="1"/>
  <c r="K5566" i="1"/>
  <c r="L5566" i="1"/>
  <c r="K5568" i="1"/>
  <c r="L5568" i="1"/>
  <c r="K5582" i="1"/>
  <c r="L5582" i="1"/>
  <c r="K5583" i="1"/>
  <c r="N5583" i="1" s="1"/>
  <c r="Q5583" i="1" s="1"/>
  <c r="L5583" i="1"/>
  <c r="K5587" i="1"/>
  <c r="L5587" i="1"/>
  <c r="K5588" i="1"/>
  <c r="N5588" i="1" s="1"/>
  <c r="R5588" i="1" s="1"/>
  <c r="L5588" i="1"/>
  <c r="K5589" i="1"/>
  <c r="L5589" i="1"/>
  <c r="K5590" i="1"/>
  <c r="N5590" i="1" s="1"/>
  <c r="Q5590" i="1" s="1"/>
  <c r="L5590" i="1"/>
  <c r="K5591" i="1"/>
  <c r="L5591" i="1"/>
  <c r="K5592" i="1"/>
  <c r="N5592" i="1" s="1"/>
  <c r="R5592" i="1" s="1"/>
  <c r="L5592" i="1"/>
  <c r="K5622" i="1"/>
  <c r="L5622" i="1"/>
  <c r="E5623" i="1"/>
  <c r="H5623" i="1"/>
  <c r="K5623" i="1"/>
  <c r="L5623" i="1"/>
  <c r="E5624" i="1"/>
  <c r="K5624" i="1"/>
  <c r="L5624" i="1"/>
  <c r="E5625" i="1"/>
  <c r="H5625" i="1"/>
  <c r="K5625" i="1"/>
  <c r="L5625" i="1"/>
  <c r="K5626" i="1"/>
  <c r="L5626" i="1"/>
  <c r="E5627" i="1"/>
  <c r="K5627" i="1"/>
  <c r="L5627" i="1"/>
  <c r="E5628" i="1"/>
  <c r="H5628" i="1"/>
  <c r="K5628" i="1"/>
  <c r="L5628" i="1"/>
  <c r="E5629" i="1"/>
  <c r="K5629" i="1"/>
  <c r="L5629" i="1"/>
  <c r="K5630" i="1"/>
  <c r="L5630" i="1"/>
  <c r="E5631" i="1"/>
  <c r="K5631" i="1"/>
  <c r="L5631" i="1"/>
  <c r="E5632" i="1"/>
  <c r="H5632" i="1"/>
  <c r="K5632" i="1"/>
  <c r="L5632" i="1"/>
  <c r="E5633" i="1"/>
  <c r="H5633" i="1"/>
  <c r="K5633" i="1"/>
  <c r="L5633" i="1"/>
  <c r="K5634" i="1"/>
  <c r="N5634" i="1" s="1"/>
  <c r="L5634" i="1"/>
  <c r="E5635" i="1"/>
  <c r="H5635" i="1"/>
  <c r="K5635" i="1"/>
  <c r="N5635" i="1" s="1"/>
  <c r="L5635" i="1"/>
  <c r="E5636" i="1"/>
  <c r="H5636" i="1"/>
  <c r="K5636" i="1"/>
  <c r="N5636" i="1" s="1"/>
  <c r="L5636" i="1"/>
  <c r="E5637" i="1"/>
  <c r="H5637" i="1"/>
  <c r="K5637" i="1"/>
  <c r="N5637" i="1" s="1"/>
  <c r="L5637" i="1"/>
  <c r="K5638" i="1"/>
  <c r="M5638" i="1"/>
  <c r="L5638" i="1"/>
  <c r="E5639" i="1"/>
  <c r="H5639" i="1"/>
  <c r="K5639" i="1"/>
  <c r="L5639" i="1"/>
  <c r="E5640" i="1"/>
  <c r="H5640" i="1"/>
  <c r="K5640" i="1"/>
  <c r="L5640" i="1"/>
  <c r="E5641" i="1"/>
  <c r="H5641" i="1"/>
  <c r="K5641" i="1"/>
  <c r="L5641" i="1"/>
  <c r="K5642" i="1"/>
  <c r="L5642" i="1"/>
  <c r="E5643" i="1"/>
  <c r="K5643" i="1"/>
  <c r="L5643" i="1"/>
  <c r="E5644" i="1"/>
  <c r="K5644" i="1"/>
  <c r="L5644" i="1"/>
  <c r="E5645" i="1"/>
  <c r="K5645" i="1"/>
  <c r="L5645" i="1"/>
  <c r="K5646" i="1"/>
  <c r="N5646" i="1" s="1"/>
  <c r="R5646" i="1" s="1"/>
  <c r="L5646" i="1"/>
  <c r="E5647" i="1"/>
  <c r="H5647" i="1"/>
  <c r="K5647" i="1"/>
  <c r="N5647" i="1" s="1"/>
  <c r="L5647" i="1"/>
  <c r="E5648" i="1"/>
  <c r="K5648" i="1"/>
  <c r="L5648" i="1"/>
  <c r="E5649" i="1"/>
  <c r="H5649" i="1"/>
  <c r="K5649" i="1"/>
  <c r="L5649" i="1"/>
  <c r="K5650" i="1"/>
  <c r="L5650" i="1"/>
  <c r="E5651" i="1"/>
  <c r="K5651" i="1"/>
  <c r="N5651" i="1" s="1"/>
  <c r="L5651" i="1"/>
  <c r="E5652" i="1"/>
  <c r="H5652" i="1"/>
  <c r="K5652" i="1"/>
  <c r="N5652" i="1" s="1"/>
  <c r="Q5652" i="1" s="1"/>
  <c r="L5652" i="1"/>
  <c r="E5653" i="1"/>
  <c r="H5653" i="1"/>
  <c r="K5653" i="1"/>
  <c r="N5653" i="1" s="1"/>
  <c r="R5653" i="1" s="1"/>
  <c r="L5653" i="1"/>
  <c r="K5654" i="1"/>
  <c r="M5654" i="1"/>
  <c r="L5654" i="1"/>
  <c r="E5655" i="1"/>
  <c r="H5655" i="1"/>
  <c r="K5655" i="1"/>
  <c r="L5655" i="1"/>
  <c r="E5656" i="1"/>
  <c r="K5656" i="1"/>
  <c r="L5656" i="1"/>
  <c r="E5657" i="1"/>
  <c r="H5657" i="1"/>
  <c r="K5657" i="1"/>
  <c r="L5657" i="1"/>
  <c r="K5658" i="1"/>
  <c r="L5658" i="1"/>
  <c r="E5659" i="1"/>
  <c r="H5659" i="1"/>
  <c r="K5659" i="1"/>
  <c r="N5659" i="1" s="1"/>
  <c r="L5659" i="1"/>
  <c r="E5660" i="1"/>
  <c r="H5660" i="1"/>
  <c r="K5660" i="1"/>
  <c r="N5660" i="1" s="1"/>
  <c r="L5660" i="1"/>
  <c r="K5665" i="1"/>
  <c r="L5665" i="1"/>
  <c r="K5667" i="1"/>
  <c r="L5667" i="1"/>
  <c r="E5668" i="1"/>
  <c r="K5668" i="1"/>
  <c r="L5668" i="1"/>
  <c r="E5669" i="1"/>
  <c r="H5669" i="1"/>
  <c r="K5669" i="1"/>
  <c r="L5669" i="1"/>
  <c r="E5670" i="1"/>
  <c r="K5670" i="1"/>
  <c r="L5670" i="1"/>
  <c r="K5671" i="1"/>
  <c r="L5671" i="1"/>
  <c r="E5672" i="1"/>
  <c r="K5672" i="1"/>
  <c r="L5672" i="1"/>
  <c r="E5673" i="1"/>
  <c r="K5673" i="1"/>
  <c r="L5673" i="1"/>
  <c r="E5674" i="1"/>
  <c r="K5674" i="1"/>
  <c r="L5674" i="1"/>
  <c r="N5674" i="1" s="1"/>
  <c r="Q5674" i="1" s="1"/>
  <c r="K5675" i="1"/>
  <c r="L5675" i="1"/>
  <c r="E5676" i="1"/>
  <c r="H5676" i="1"/>
  <c r="K5676" i="1"/>
  <c r="L5676" i="1"/>
  <c r="E5677" i="1"/>
  <c r="H5677" i="1"/>
  <c r="K5677" i="1"/>
  <c r="L5677" i="1"/>
  <c r="E5678" i="1"/>
  <c r="K5678" i="1"/>
  <c r="L5678" i="1"/>
  <c r="K5679" i="1"/>
  <c r="N5679" i="1" s="1"/>
  <c r="R5679" i="1" s="1"/>
  <c r="L5679" i="1"/>
  <c r="E5680" i="1"/>
  <c r="H5680" i="1"/>
  <c r="K5680" i="1"/>
  <c r="N5680" i="1" s="1"/>
  <c r="L5680" i="1"/>
  <c r="E5681" i="1"/>
  <c r="H5681" i="1"/>
  <c r="K5681" i="1"/>
  <c r="N5681" i="1" s="1"/>
  <c r="L5681" i="1"/>
  <c r="E5682" i="1"/>
  <c r="H5682" i="1"/>
  <c r="K5682" i="1"/>
  <c r="N5682" i="1" s="1"/>
  <c r="R5682" i="1" s="1"/>
  <c r="L5682" i="1"/>
  <c r="K5683" i="1"/>
  <c r="L5683" i="1"/>
  <c r="E5684" i="1"/>
  <c r="H5684" i="1"/>
  <c r="K5684" i="1"/>
  <c r="L5684" i="1"/>
  <c r="E5685" i="1"/>
  <c r="K5685" i="1"/>
  <c r="L5685" i="1"/>
  <c r="E5686" i="1"/>
  <c r="H5686" i="1"/>
  <c r="K5686" i="1"/>
  <c r="L5686" i="1"/>
  <c r="K5687" i="1"/>
  <c r="L5687" i="1"/>
  <c r="E5688" i="1"/>
  <c r="K5688" i="1"/>
  <c r="L5688" i="1"/>
  <c r="E5689" i="1"/>
  <c r="K5689" i="1"/>
  <c r="L5689" i="1"/>
  <c r="N5689" i="1" s="1"/>
  <c r="E5690" i="1"/>
  <c r="H5690" i="1"/>
  <c r="K5690" i="1"/>
  <c r="L5690" i="1"/>
  <c r="K5691" i="1"/>
  <c r="L5691" i="1"/>
  <c r="E5692" i="1"/>
  <c r="K5692" i="1"/>
  <c r="L5692" i="1"/>
  <c r="E5693" i="1"/>
  <c r="H5693" i="1"/>
  <c r="K5693" i="1"/>
  <c r="L5693" i="1"/>
  <c r="E5694" i="1"/>
  <c r="H5694" i="1"/>
  <c r="K5694" i="1"/>
  <c r="L5694" i="1"/>
  <c r="K5695" i="1"/>
  <c r="L5695" i="1"/>
  <c r="E5696" i="1"/>
  <c r="H5696" i="1"/>
  <c r="K5696" i="1"/>
  <c r="L5696" i="1"/>
  <c r="E5697" i="1"/>
  <c r="H5697" i="1"/>
  <c r="K5697" i="1"/>
  <c r="N5697" i="1" s="1"/>
  <c r="L5697" i="1"/>
  <c r="E5698" i="1"/>
  <c r="H5698" i="1"/>
  <c r="K5698" i="1"/>
  <c r="N5698" i="1" s="1"/>
  <c r="L5698" i="1"/>
  <c r="K5699" i="1"/>
  <c r="L5699" i="1"/>
  <c r="E5700" i="1"/>
  <c r="H5700" i="1"/>
  <c r="K5700" i="1"/>
  <c r="L5700" i="1"/>
  <c r="E5701" i="1"/>
  <c r="H5701" i="1"/>
  <c r="K5701" i="1"/>
  <c r="L5701" i="1"/>
  <c r="E5702" i="1"/>
  <c r="K5702" i="1"/>
  <c r="L5702" i="1"/>
  <c r="K5703" i="1"/>
  <c r="L5703" i="1"/>
  <c r="E5704" i="1"/>
  <c r="H5704" i="1"/>
  <c r="K5704" i="1"/>
  <c r="L5704" i="1"/>
  <c r="E5705" i="1"/>
  <c r="H5705" i="1"/>
  <c r="K5705" i="1"/>
  <c r="L5705" i="1"/>
  <c r="E5706" i="1"/>
  <c r="K5706" i="1"/>
  <c r="L5706" i="1"/>
  <c r="K5709" i="1"/>
  <c r="N5709" i="1" s="1"/>
  <c r="L5709" i="1"/>
  <c r="K5710" i="1"/>
  <c r="L5710" i="1"/>
  <c r="K5711" i="1"/>
  <c r="L5711" i="1"/>
  <c r="K5712" i="1"/>
  <c r="L5712" i="1"/>
  <c r="K5714" i="1"/>
  <c r="N5714" i="1" s="1"/>
  <c r="R5714" i="1" s="1"/>
  <c r="L5714" i="1"/>
  <c r="K5715" i="1"/>
  <c r="L5715" i="1"/>
  <c r="K5717" i="1"/>
  <c r="L5717" i="1"/>
  <c r="K5718" i="1"/>
  <c r="L5718" i="1"/>
  <c r="K5719" i="1"/>
  <c r="L5719" i="1"/>
  <c r="K5720" i="1"/>
  <c r="L5720" i="1"/>
  <c r="K5722" i="1"/>
  <c r="N5722" i="1" s="1"/>
  <c r="L5722" i="1"/>
  <c r="K5723" i="1"/>
  <c r="L5723" i="1"/>
  <c r="K5724" i="1"/>
  <c r="N5724" i="1" s="1"/>
  <c r="R5724" i="1" s="1"/>
  <c r="L5724" i="1"/>
  <c r="K5725" i="1"/>
  <c r="L5725" i="1"/>
  <c r="K5726" i="1"/>
  <c r="N5726" i="1" s="1"/>
  <c r="L5726" i="1"/>
  <c r="K5727" i="1"/>
  <c r="L5727" i="1"/>
  <c r="K5728" i="1"/>
  <c r="N5728" i="1" s="1"/>
  <c r="L5728" i="1"/>
  <c r="K5729" i="1"/>
  <c r="L5729" i="1"/>
  <c r="K5730" i="1"/>
  <c r="N5730" i="1" s="1"/>
  <c r="L5730" i="1"/>
  <c r="K5731" i="1"/>
  <c r="L5731" i="1"/>
  <c r="K5732" i="1"/>
  <c r="N5732" i="1" s="1"/>
  <c r="Q5732" i="1" s="1"/>
  <c r="L5732" i="1"/>
  <c r="K5733" i="1"/>
  <c r="L5733" i="1"/>
  <c r="K5734" i="1"/>
  <c r="N5734" i="1" s="1"/>
  <c r="L5734" i="1"/>
  <c r="K5735" i="1"/>
  <c r="L5735" i="1"/>
  <c r="K5736" i="1"/>
  <c r="L5736" i="1"/>
  <c r="K5737" i="1"/>
  <c r="L5737" i="1"/>
  <c r="K5738" i="1"/>
  <c r="N5738" i="1" s="1"/>
  <c r="L5738" i="1"/>
  <c r="K5739" i="1"/>
  <c r="L5739" i="1"/>
  <c r="K5740" i="1"/>
  <c r="N5740" i="1" s="1"/>
  <c r="L5740" i="1"/>
  <c r="K5741" i="1"/>
  <c r="L5741" i="1"/>
  <c r="K5742" i="1"/>
  <c r="N5742" i="1" s="1"/>
  <c r="L5742" i="1"/>
  <c r="K5743" i="1"/>
  <c r="L5743" i="1"/>
  <c r="K5744" i="1"/>
  <c r="N5744" i="1" s="1"/>
  <c r="Q5744" i="1" s="1"/>
  <c r="L5744" i="1"/>
  <c r="K5745" i="1"/>
  <c r="L5745" i="1"/>
  <c r="K5746" i="1"/>
  <c r="N5746" i="1" s="1"/>
  <c r="L5746" i="1"/>
  <c r="K5747" i="1"/>
  <c r="L5747" i="1"/>
  <c r="K5748" i="1"/>
  <c r="N5748" i="1" s="1"/>
  <c r="L5748" i="1"/>
  <c r="K5750" i="1"/>
  <c r="L5750" i="1"/>
  <c r="K5751" i="1"/>
  <c r="N5751" i="1" s="1"/>
  <c r="Q5751" i="1" s="1"/>
  <c r="L5751" i="1"/>
  <c r="K5752" i="1"/>
  <c r="L5752" i="1"/>
  <c r="K5753" i="1"/>
  <c r="N5753" i="1" s="1"/>
  <c r="L5753" i="1"/>
  <c r="K5754" i="1"/>
  <c r="L5754" i="1"/>
  <c r="K5756" i="1"/>
  <c r="L5756" i="1"/>
  <c r="K5757" i="1"/>
  <c r="L5757" i="1"/>
  <c r="K5758" i="1"/>
  <c r="N5758" i="1" s="1"/>
  <c r="Q5758" i="1" s="1"/>
  <c r="L5758" i="1"/>
  <c r="K5761" i="1"/>
  <c r="L5761" i="1"/>
  <c r="K5762" i="1"/>
  <c r="N5762" i="1" s="1"/>
  <c r="L5762" i="1"/>
  <c r="K5763" i="1"/>
  <c r="L5763" i="1"/>
  <c r="K5764" i="1"/>
  <c r="L5764" i="1"/>
  <c r="K5765" i="1"/>
  <c r="L5765" i="1"/>
  <c r="K5766" i="1"/>
  <c r="N5766" i="1" s="1"/>
  <c r="Q5766" i="1" s="1"/>
  <c r="L5766" i="1"/>
  <c r="K5767" i="1"/>
  <c r="L5767" i="1"/>
  <c r="K5768" i="1"/>
  <c r="N5768" i="1" s="1"/>
  <c r="Q5768" i="1" s="1"/>
  <c r="L5768" i="1"/>
  <c r="K5769" i="1"/>
  <c r="L5769" i="1"/>
  <c r="K5770" i="1"/>
  <c r="N5770" i="1" s="1"/>
  <c r="L5770" i="1"/>
  <c r="K5771" i="1"/>
  <c r="L5771" i="1"/>
  <c r="K5772" i="1"/>
  <c r="N5772" i="1" s="1"/>
  <c r="L5772" i="1"/>
  <c r="K5773" i="1"/>
  <c r="L5773" i="1"/>
  <c r="K5774" i="1"/>
  <c r="N5774" i="1" s="1"/>
  <c r="R5774" i="1" s="1"/>
  <c r="L5774" i="1"/>
  <c r="K5775" i="1"/>
  <c r="L5775" i="1"/>
  <c r="K5776" i="1"/>
  <c r="N5776" i="1" s="1"/>
  <c r="Q5776" i="1" s="1"/>
  <c r="L5776" i="1"/>
  <c r="K5777" i="1"/>
  <c r="L5777" i="1"/>
  <c r="K5778" i="1"/>
  <c r="N5778" i="1" s="1"/>
  <c r="Q5778" i="1" s="1"/>
  <c r="L5778" i="1"/>
  <c r="K5779" i="1"/>
  <c r="L5779" i="1"/>
  <c r="K5780" i="1"/>
  <c r="N5780" i="1" s="1"/>
  <c r="L5780" i="1"/>
  <c r="K5781" i="1"/>
  <c r="L5781" i="1"/>
  <c r="K5782" i="1"/>
  <c r="L5782" i="1"/>
  <c r="K5783" i="1"/>
  <c r="L5783" i="1"/>
  <c r="K5784" i="1"/>
  <c r="N5784" i="1" s="1"/>
  <c r="L5784" i="1"/>
  <c r="K5785" i="1"/>
  <c r="L5785" i="1"/>
  <c r="K5786" i="1"/>
  <c r="L5786" i="1"/>
  <c r="K5787" i="1"/>
  <c r="L5787" i="1"/>
  <c r="K5788" i="1"/>
  <c r="L5788" i="1"/>
  <c r="K5789" i="1"/>
  <c r="L5789" i="1"/>
  <c r="K5790" i="1"/>
  <c r="N5790" i="1" s="1"/>
  <c r="L5790" i="1"/>
  <c r="K5791" i="1"/>
  <c r="L5791" i="1"/>
  <c r="K5792" i="1"/>
  <c r="N5792" i="1" s="1"/>
  <c r="Q5792" i="1" s="1"/>
  <c r="L5792" i="1"/>
  <c r="K5793" i="1"/>
  <c r="L5793" i="1"/>
  <c r="K5794" i="1"/>
  <c r="L5794" i="1"/>
  <c r="K5795" i="1"/>
  <c r="L5795" i="1"/>
  <c r="K5796" i="1"/>
  <c r="N5796" i="1" s="1"/>
  <c r="Q5796" i="1" s="1"/>
  <c r="L5796" i="1"/>
  <c r="K5798" i="1"/>
  <c r="L5798" i="1"/>
  <c r="K5799" i="1"/>
  <c r="L5799" i="1"/>
  <c r="K5800" i="1"/>
  <c r="L5800" i="1"/>
  <c r="E5802" i="1"/>
  <c r="H5802" i="1"/>
  <c r="K5802" i="1"/>
  <c r="L5802" i="1"/>
  <c r="K5803" i="1"/>
  <c r="N5803" i="1" s="1"/>
  <c r="Q5803" i="1" s="1"/>
  <c r="L5803" i="1"/>
  <c r="E5804" i="1"/>
  <c r="H5804" i="1"/>
  <c r="K5804" i="1"/>
  <c r="L5804" i="1"/>
  <c r="E5805" i="1"/>
  <c r="K5805" i="1"/>
  <c r="L5805" i="1"/>
  <c r="E5806" i="1"/>
  <c r="H5806" i="1"/>
  <c r="K5806" i="1"/>
  <c r="L5806" i="1"/>
  <c r="K5807" i="1"/>
  <c r="L5807" i="1"/>
  <c r="N5807" i="1" s="1"/>
  <c r="E5808" i="1"/>
  <c r="K5808" i="1"/>
  <c r="N5808" i="1" s="1"/>
  <c r="L5808" i="1"/>
  <c r="E5809" i="1"/>
  <c r="K5809" i="1"/>
  <c r="L5809" i="1"/>
  <c r="E5810" i="1"/>
  <c r="K5810" i="1"/>
  <c r="L5810" i="1"/>
  <c r="K5811" i="1"/>
  <c r="N5811" i="1" s="1"/>
  <c r="L5811" i="1"/>
  <c r="E5812" i="1"/>
  <c r="H5812" i="1"/>
  <c r="K5812" i="1"/>
  <c r="N5812" i="1" s="1"/>
  <c r="L5812" i="1"/>
  <c r="E5813" i="1"/>
  <c r="H5813" i="1"/>
  <c r="K5813" i="1"/>
  <c r="N5813" i="1" s="1"/>
  <c r="L5813" i="1"/>
  <c r="E5814" i="1"/>
  <c r="H5814" i="1"/>
  <c r="K5814" i="1"/>
  <c r="N5814" i="1" s="1"/>
  <c r="L5814" i="1"/>
  <c r="K5815" i="1"/>
  <c r="L5815" i="1"/>
  <c r="E5816" i="1"/>
  <c r="K5816" i="1"/>
  <c r="L5816" i="1"/>
  <c r="E5817" i="1"/>
  <c r="H5817" i="1"/>
  <c r="K5817" i="1"/>
  <c r="L5817" i="1"/>
  <c r="N5817" i="1" s="1"/>
  <c r="R5817" i="1" s="1"/>
  <c r="E5818" i="1"/>
  <c r="H5818" i="1"/>
  <c r="K5818" i="1"/>
  <c r="L5818" i="1"/>
  <c r="K5819" i="1"/>
  <c r="L5819" i="1"/>
  <c r="E5820" i="1"/>
  <c r="H5820" i="1"/>
  <c r="K5820" i="1"/>
  <c r="L5820" i="1"/>
  <c r="E5821" i="1"/>
  <c r="H5821" i="1"/>
  <c r="K5821" i="1"/>
  <c r="L5821" i="1"/>
  <c r="E5822" i="1"/>
  <c r="H5822" i="1"/>
  <c r="K5822" i="1"/>
  <c r="L5822" i="1"/>
  <c r="K5823" i="1"/>
  <c r="L5823" i="1"/>
  <c r="N5823" i="1" s="1"/>
  <c r="Q5823" i="1" s="1"/>
  <c r="E5824" i="1"/>
  <c r="H5824" i="1"/>
  <c r="K5824" i="1"/>
  <c r="L5824" i="1"/>
  <c r="N5824" i="1" s="1"/>
  <c r="R5824" i="1" s="1"/>
  <c r="E5825" i="1"/>
  <c r="H5825" i="1"/>
  <c r="K5825" i="1"/>
  <c r="L5825" i="1"/>
  <c r="N5825" i="1" s="1"/>
  <c r="E5826" i="1"/>
  <c r="H5826" i="1"/>
  <c r="K5826" i="1"/>
  <c r="L5826" i="1"/>
  <c r="N5826" i="1" s="1"/>
  <c r="K5827" i="1"/>
  <c r="L5827" i="1"/>
  <c r="E5828" i="1"/>
  <c r="H5828" i="1"/>
  <c r="K5828" i="1"/>
  <c r="L5828" i="1"/>
  <c r="E5829" i="1"/>
  <c r="H5829" i="1"/>
  <c r="K5829" i="1"/>
  <c r="L5829" i="1"/>
  <c r="E5830" i="1"/>
  <c r="H5830" i="1"/>
  <c r="K5830" i="1"/>
  <c r="L5830" i="1"/>
  <c r="K5831" i="1"/>
  <c r="L5831" i="1"/>
  <c r="E5832" i="1"/>
  <c r="K5832" i="1"/>
  <c r="L5832" i="1"/>
  <c r="E5833" i="1"/>
  <c r="H5833" i="1"/>
  <c r="K5833" i="1"/>
  <c r="N5833" i="1" s="1"/>
  <c r="Q5833" i="1" s="1"/>
  <c r="L5833" i="1"/>
  <c r="E5834" i="1"/>
  <c r="H5834" i="1"/>
  <c r="K5834" i="1"/>
  <c r="N5834" i="1" s="1"/>
  <c r="L5834" i="1"/>
  <c r="K5835" i="1"/>
  <c r="M5835" i="1"/>
  <c r="L5835" i="1"/>
  <c r="E5836" i="1"/>
  <c r="H5836" i="1"/>
  <c r="K5836" i="1"/>
  <c r="L5836" i="1"/>
  <c r="E5837" i="1"/>
  <c r="H5837" i="1"/>
  <c r="K5837" i="1"/>
  <c r="L5837" i="1"/>
  <c r="E5838" i="1"/>
  <c r="K5838" i="1"/>
  <c r="L5838" i="1"/>
  <c r="K5839" i="1"/>
  <c r="N5839" i="1" s="1"/>
  <c r="L5839" i="1"/>
  <c r="E5840" i="1"/>
  <c r="H5840" i="1"/>
  <c r="K5840" i="1"/>
  <c r="N5840" i="1" s="1"/>
  <c r="L5840" i="1"/>
  <c r="E5841" i="1"/>
  <c r="H5841" i="1"/>
  <c r="K5841" i="1"/>
  <c r="N5841" i="1" s="1"/>
  <c r="L5841" i="1"/>
  <c r="K5844" i="1"/>
  <c r="L5844" i="1"/>
  <c r="K5845" i="1"/>
  <c r="L5845" i="1"/>
  <c r="K5847" i="1"/>
  <c r="L5847" i="1"/>
  <c r="K5848" i="1"/>
  <c r="N5848" i="1" s="1"/>
  <c r="Q5848" i="1" s="1"/>
  <c r="L5848" i="1"/>
  <c r="K5849" i="1"/>
  <c r="L5849" i="1"/>
  <c r="K5862" i="1"/>
  <c r="L5862" i="1"/>
  <c r="K5863" i="1"/>
  <c r="L5863" i="1"/>
  <c r="K5897" i="1"/>
  <c r="L5897" i="1"/>
  <c r="K5899" i="1"/>
  <c r="L5899" i="1"/>
  <c r="K5900" i="1"/>
  <c r="L5900" i="1"/>
  <c r="K5902" i="1"/>
  <c r="L5902" i="1"/>
  <c r="K5903" i="1"/>
  <c r="L5903" i="1"/>
  <c r="K5910" i="1"/>
  <c r="L5910" i="1"/>
  <c r="K5911" i="1"/>
  <c r="N5911" i="1" s="1"/>
  <c r="L5911" i="1"/>
  <c r="K5913" i="1"/>
  <c r="L5913" i="1"/>
  <c r="K5914" i="1"/>
  <c r="L5914" i="1"/>
  <c r="K5916" i="1"/>
  <c r="L5916" i="1"/>
  <c r="K5917" i="1"/>
  <c r="L5917" i="1"/>
  <c r="K5919" i="1"/>
  <c r="L5919" i="1"/>
  <c r="K5920" i="1"/>
  <c r="N5920" i="1" s="1"/>
  <c r="L5920" i="1"/>
  <c r="K5921" i="1"/>
  <c r="L5921" i="1"/>
  <c r="K5922" i="1"/>
  <c r="L5922" i="1"/>
  <c r="K5923" i="1"/>
  <c r="L5923" i="1"/>
  <c r="K5944" i="1"/>
  <c r="L5944" i="1"/>
  <c r="K5945" i="1"/>
  <c r="L5945" i="1"/>
  <c r="K5947" i="1"/>
  <c r="L5947" i="1"/>
  <c r="K5948" i="1"/>
  <c r="L5948" i="1"/>
  <c r="K5949" i="1"/>
  <c r="N5949" i="1" s="1"/>
  <c r="L5949" i="1"/>
  <c r="K5950" i="1"/>
  <c r="L5950" i="1"/>
  <c r="K5951" i="1"/>
  <c r="N5951" i="1" s="1"/>
  <c r="L5951" i="1"/>
  <c r="K5952" i="1"/>
  <c r="L5952" i="1"/>
  <c r="K5953" i="1"/>
  <c r="L5953" i="1"/>
  <c r="K5954" i="1"/>
  <c r="L5954" i="1"/>
  <c r="K5955" i="1"/>
  <c r="N5955" i="1" s="1"/>
  <c r="L5955" i="1"/>
  <c r="K5956" i="1"/>
  <c r="L5956" i="1"/>
  <c r="K5957" i="1"/>
  <c r="L5957" i="1"/>
  <c r="K5958" i="1"/>
  <c r="L5958" i="1"/>
  <c r="K5960" i="1"/>
  <c r="N5960" i="1" s="1"/>
  <c r="L5960" i="1"/>
  <c r="K5961" i="1"/>
  <c r="L5961" i="1"/>
  <c r="K5963" i="1"/>
  <c r="L5963" i="1"/>
  <c r="K5964" i="1"/>
  <c r="L5964" i="1"/>
  <c r="K5965" i="1"/>
  <c r="N5965" i="1" s="1"/>
  <c r="L5965" i="1"/>
  <c r="K5966" i="1"/>
  <c r="L5966" i="1"/>
  <c r="K5967" i="1"/>
  <c r="L5967" i="1"/>
  <c r="K5968" i="1"/>
  <c r="L5968" i="1"/>
  <c r="K5969" i="1"/>
  <c r="N5969" i="1" s="1"/>
  <c r="L5969" i="1"/>
  <c r="K5970" i="1"/>
  <c r="L5970" i="1"/>
  <c r="K5971" i="1"/>
  <c r="L5971" i="1"/>
  <c r="K5972" i="1"/>
  <c r="L5972" i="1"/>
  <c r="K5973" i="1"/>
  <c r="L5973" i="1"/>
  <c r="K5974" i="1"/>
  <c r="L5974" i="1"/>
  <c r="K5975" i="1"/>
  <c r="L5975" i="1"/>
  <c r="K5977" i="1"/>
  <c r="L5977" i="1"/>
  <c r="K5978" i="1"/>
  <c r="L5978" i="1"/>
  <c r="K5979" i="1"/>
  <c r="L5979" i="1"/>
  <c r="K5980" i="1"/>
  <c r="L5980" i="1"/>
  <c r="K5981" i="1"/>
  <c r="L5981" i="1"/>
  <c r="K5982" i="1"/>
  <c r="L5982" i="1"/>
  <c r="K5983" i="1"/>
  <c r="L5983" i="1"/>
  <c r="K5990" i="1"/>
  <c r="L5990" i="1"/>
  <c r="K5991" i="1"/>
  <c r="L5991" i="1"/>
  <c r="K5992" i="1"/>
  <c r="L5992" i="1"/>
  <c r="K5993" i="1"/>
  <c r="L5993" i="1"/>
  <c r="K5994" i="1"/>
  <c r="N5994" i="1" s="1"/>
  <c r="R5994" i="1" s="1"/>
  <c r="L5994" i="1"/>
  <c r="K5995" i="1"/>
  <c r="L5995" i="1"/>
  <c r="K5996" i="1"/>
  <c r="L5996" i="1"/>
  <c r="K5997" i="1"/>
  <c r="L5997" i="1"/>
  <c r="K5998" i="1"/>
  <c r="L5998" i="1"/>
  <c r="K5999" i="1"/>
  <c r="L5999" i="1"/>
  <c r="K6000" i="1"/>
  <c r="L6000" i="1"/>
  <c r="K6001" i="1"/>
  <c r="L6001" i="1"/>
  <c r="K6002" i="1"/>
  <c r="L6002" i="1"/>
  <c r="K6003" i="1"/>
  <c r="L6003" i="1"/>
  <c r="K6004" i="1"/>
  <c r="L6004" i="1"/>
  <c r="K6005" i="1"/>
  <c r="L6005" i="1"/>
  <c r="K6031" i="1"/>
  <c r="L6031" i="1"/>
  <c r="K6032" i="1"/>
  <c r="L6032" i="1"/>
  <c r="K6033" i="1"/>
  <c r="N6033" i="1" s="1"/>
  <c r="L6033" i="1"/>
  <c r="K6034" i="1"/>
  <c r="L6034" i="1"/>
  <c r="K6035" i="1"/>
  <c r="N6035" i="1" s="1"/>
  <c r="L6035" i="1"/>
  <c r="K6036" i="1"/>
  <c r="L6036" i="1"/>
  <c r="K6037" i="1"/>
  <c r="L6037" i="1"/>
  <c r="K6038" i="1"/>
  <c r="L6038" i="1"/>
  <c r="K6039" i="1"/>
  <c r="L6039" i="1"/>
  <c r="K6040" i="1"/>
  <c r="L6040" i="1"/>
  <c r="K6041" i="1"/>
  <c r="L6041" i="1"/>
  <c r="K6042" i="1"/>
  <c r="L6042" i="1"/>
  <c r="K6044" i="1"/>
  <c r="L6044" i="1"/>
  <c r="K6045" i="1"/>
  <c r="L6045" i="1"/>
  <c r="K6060" i="1"/>
  <c r="L6060" i="1"/>
  <c r="K6061" i="1"/>
  <c r="L6061" i="1"/>
  <c r="K6062" i="1"/>
  <c r="L6062" i="1"/>
  <c r="K6063" i="1"/>
  <c r="L6063" i="1"/>
  <c r="K6064" i="1"/>
  <c r="L6064" i="1"/>
  <c r="K6065" i="1"/>
  <c r="L6065" i="1"/>
  <c r="K6066" i="1"/>
  <c r="N6066" i="1" s="1"/>
  <c r="L6066" i="1"/>
  <c r="K6067" i="1"/>
  <c r="L6067" i="1"/>
  <c r="K6068" i="1"/>
  <c r="N6068" i="1" s="1"/>
  <c r="L6068" i="1"/>
  <c r="K6069" i="1"/>
  <c r="L6069" i="1"/>
  <c r="K6070" i="1"/>
  <c r="L6070" i="1"/>
  <c r="K6071" i="1"/>
  <c r="L6071" i="1"/>
  <c r="K6072" i="1"/>
  <c r="N6072" i="1" s="1"/>
  <c r="L6072" i="1"/>
  <c r="K6073" i="1"/>
  <c r="L6073" i="1"/>
  <c r="K6075" i="1"/>
  <c r="N6075" i="1" s="1"/>
  <c r="R6075" i="1" s="1"/>
  <c r="L6075" i="1"/>
  <c r="K6076" i="1"/>
  <c r="L6076" i="1"/>
  <c r="K6077" i="1"/>
  <c r="N6077" i="1" s="1"/>
  <c r="L6077" i="1"/>
  <c r="K6078" i="1"/>
  <c r="L6078" i="1"/>
  <c r="K6079" i="1"/>
  <c r="L6079" i="1"/>
  <c r="K6080" i="1"/>
  <c r="L6080" i="1"/>
  <c r="K6081" i="1"/>
  <c r="L6081" i="1"/>
  <c r="K6082" i="1"/>
  <c r="L6082" i="1"/>
  <c r="K6083" i="1"/>
  <c r="L6083" i="1"/>
  <c r="K6084" i="1"/>
  <c r="L6084" i="1"/>
  <c r="K6085" i="1"/>
  <c r="L6085" i="1"/>
  <c r="K6086" i="1"/>
  <c r="L6086" i="1"/>
  <c r="K6087" i="1"/>
  <c r="L6087" i="1"/>
  <c r="K6088" i="1"/>
  <c r="L6088" i="1"/>
  <c r="K6089" i="1"/>
  <c r="N6089" i="1" s="1"/>
  <c r="L6089" i="1"/>
  <c r="K6090" i="1"/>
  <c r="L6090" i="1"/>
  <c r="K6091" i="1"/>
  <c r="N6091" i="1" s="1"/>
  <c r="L6091" i="1"/>
  <c r="K6092" i="1"/>
  <c r="L6092" i="1"/>
  <c r="K6093" i="1"/>
  <c r="L6093" i="1"/>
  <c r="K6094" i="1"/>
  <c r="L6094" i="1"/>
  <c r="K6096" i="1"/>
  <c r="L6096" i="1"/>
  <c r="K6097" i="1"/>
  <c r="L6097" i="1"/>
  <c r="K6098" i="1"/>
  <c r="N6098" i="1" s="1"/>
  <c r="L6098" i="1"/>
  <c r="K6099" i="1"/>
  <c r="L6099" i="1"/>
  <c r="K6100" i="1"/>
  <c r="N6100" i="1" s="1"/>
  <c r="L6100" i="1"/>
  <c r="K6101" i="1"/>
  <c r="L6101" i="1"/>
  <c r="K6103" i="1"/>
  <c r="L6103" i="1"/>
  <c r="K6104" i="1"/>
  <c r="L6104" i="1"/>
  <c r="K6128" i="1"/>
  <c r="L6128" i="1"/>
  <c r="K6129" i="1"/>
  <c r="L6129" i="1"/>
  <c r="K6130" i="1"/>
  <c r="N6130" i="1" s="1"/>
  <c r="L6130" i="1"/>
  <c r="K6131" i="1"/>
  <c r="L6131" i="1"/>
  <c r="K6132" i="1"/>
  <c r="L6132" i="1"/>
  <c r="K6133" i="1"/>
  <c r="L6133" i="1"/>
  <c r="K6134" i="1"/>
  <c r="N6134" i="1" s="1"/>
  <c r="L6134" i="1"/>
  <c r="K6135" i="1"/>
  <c r="L6135" i="1"/>
  <c r="K6136" i="1"/>
  <c r="L6136" i="1"/>
  <c r="K6137" i="1"/>
  <c r="L6137" i="1"/>
  <c r="K6138" i="1"/>
  <c r="L6138" i="1"/>
  <c r="K6139" i="1"/>
  <c r="L6139" i="1"/>
  <c r="K6140" i="1"/>
  <c r="L6140" i="1"/>
  <c r="K6141" i="1"/>
  <c r="L6141" i="1"/>
  <c r="K6142" i="1"/>
  <c r="L6142" i="1"/>
  <c r="K6143" i="1"/>
  <c r="L6143" i="1"/>
  <c r="K6144" i="1"/>
  <c r="L6144" i="1"/>
  <c r="K6145" i="1"/>
  <c r="L6145" i="1"/>
  <c r="K6146" i="1"/>
  <c r="L6146" i="1"/>
  <c r="K6147" i="1"/>
  <c r="L6147" i="1"/>
  <c r="K6148" i="1"/>
  <c r="N6148" i="1" s="1"/>
  <c r="L6148" i="1"/>
  <c r="K6149" i="1"/>
  <c r="L6149" i="1"/>
  <c r="K6150" i="1"/>
  <c r="N6150" i="1" s="1"/>
  <c r="L6150" i="1"/>
  <c r="K6151" i="1"/>
  <c r="L6151" i="1"/>
  <c r="K6152" i="1"/>
  <c r="L6152" i="1"/>
  <c r="K6153" i="1"/>
  <c r="L6153" i="1"/>
  <c r="K6154" i="1"/>
  <c r="N6154" i="1" s="1"/>
  <c r="Q6154" i="1" s="1"/>
  <c r="L6154" i="1"/>
  <c r="K6155" i="1"/>
  <c r="L6155" i="1"/>
  <c r="K6156" i="1"/>
  <c r="L6156" i="1"/>
  <c r="K6157" i="1"/>
  <c r="L6157" i="1"/>
  <c r="K6158" i="1"/>
  <c r="L6158" i="1"/>
  <c r="K6166" i="1"/>
  <c r="L6166" i="1"/>
  <c r="K6167" i="1"/>
  <c r="L6167" i="1"/>
  <c r="K6168" i="1"/>
  <c r="L6168" i="1"/>
  <c r="K6169" i="1"/>
  <c r="L6169" i="1"/>
  <c r="K6171" i="1"/>
  <c r="L6171" i="1"/>
  <c r="K6172" i="1"/>
  <c r="L6172" i="1"/>
  <c r="K6173" i="1"/>
  <c r="L6173" i="1"/>
  <c r="K6174" i="1"/>
  <c r="L6174" i="1"/>
  <c r="K6175" i="1"/>
  <c r="L6175" i="1"/>
  <c r="K6176" i="1"/>
  <c r="L6176" i="1"/>
  <c r="K6177" i="1"/>
  <c r="L6177" i="1"/>
  <c r="K6178" i="1"/>
  <c r="L6178" i="1"/>
  <c r="K6179" i="1"/>
  <c r="L6179" i="1"/>
  <c r="K6180" i="1"/>
  <c r="L6180" i="1"/>
  <c r="K6181" i="1"/>
  <c r="L6181" i="1"/>
  <c r="K6182" i="1"/>
  <c r="L6182" i="1"/>
  <c r="K6183" i="1"/>
  <c r="L6183" i="1"/>
  <c r="K6184" i="1"/>
  <c r="L6184" i="1"/>
  <c r="K6185" i="1"/>
  <c r="L6185" i="1"/>
  <c r="K6186" i="1"/>
  <c r="N6186" i="1" s="1"/>
  <c r="Q6186" i="1" s="1"/>
  <c r="L6186" i="1"/>
  <c r="K6187" i="1"/>
  <c r="L6187" i="1"/>
  <c r="K6188" i="1"/>
  <c r="L6188" i="1"/>
  <c r="K6189" i="1"/>
  <c r="L6189" i="1"/>
  <c r="K6190" i="1"/>
  <c r="N6190" i="1" s="1"/>
  <c r="L6190" i="1"/>
  <c r="K6191" i="1"/>
  <c r="L6191" i="1"/>
  <c r="K6192" i="1"/>
  <c r="L6192" i="1"/>
  <c r="K6193" i="1"/>
  <c r="L6193" i="1"/>
  <c r="K6194" i="1"/>
  <c r="L6194" i="1"/>
  <c r="K6195" i="1"/>
  <c r="L6195" i="1"/>
  <c r="K6196" i="1"/>
  <c r="L6196" i="1"/>
  <c r="K6197" i="1"/>
  <c r="L6197" i="1"/>
  <c r="K6198" i="1"/>
  <c r="L6198" i="1"/>
  <c r="K6199" i="1"/>
  <c r="L6199" i="1"/>
  <c r="K6200" i="1"/>
  <c r="L6200" i="1"/>
  <c r="K6201" i="1"/>
  <c r="L6201" i="1"/>
  <c r="K6202" i="1"/>
  <c r="L6202" i="1"/>
  <c r="K6203" i="1"/>
  <c r="L6203" i="1"/>
  <c r="K6204" i="1"/>
  <c r="N6204" i="1" s="1"/>
  <c r="R6204" i="1" s="1"/>
  <c r="L6204" i="1"/>
  <c r="K6205" i="1"/>
  <c r="L6205" i="1"/>
  <c r="K6206" i="1"/>
  <c r="L6206" i="1"/>
  <c r="K6207" i="1"/>
  <c r="L6207" i="1"/>
  <c r="K6208" i="1"/>
  <c r="L6208" i="1"/>
  <c r="K6209" i="1"/>
  <c r="L6209" i="1"/>
  <c r="K6210" i="1"/>
  <c r="N6210" i="1" s="1"/>
  <c r="L6210" i="1"/>
  <c r="K6211" i="1"/>
  <c r="L6211" i="1"/>
  <c r="K6212" i="1"/>
  <c r="L6212" i="1"/>
  <c r="K6213" i="1"/>
  <c r="L6213" i="1"/>
  <c r="K6214" i="1"/>
  <c r="L6214" i="1"/>
  <c r="K6215" i="1"/>
  <c r="L6215" i="1"/>
  <c r="K6216" i="1"/>
  <c r="L6216" i="1"/>
  <c r="K6217" i="1"/>
  <c r="L6217" i="1"/>
  <c r="K6218" i="1"/>
  <c r="L6218" i="1"/>
  <c r="K6219" i="1"/>
  <c r="L6219" i="1"/>
  <c r="K6220" i="1"/>
  <c r="N6220" i="1" s="1"/>
  <c r="L6220" i="1"/>
  <c r="K6221" i="1"/>
  <c r="L6221" i="1"/>
  <c r="K6222" i="1"/>
  <c r="L6222" i="1"/>
  <c r="K6223" i="1"/>
  <c r="L6223" i="1"/>
  <c r="K6224" i="1"/>
  <c r="N6224" i="1" s="1"/>
  <c r="Q6224" i="1" s="1"/>
  <c r="L6224" i="1"/>
  <c r="K6225" i="1"/>
  <c r="L6225" i="1"/>
  <c r="K6226" i="1"/>
  <c r="N6226" i="1" s="1"/>
  <c r="Q6226" i="1" s="1"/>
  <c r="L6226" i="1"/>
  <c r="K6227" i="1"/>
  <c r="L6227" i="1"/>
  <c r="K6228" i="1"/>
  <c r="L6228" i="1"/>
  <c r="K6229" i="1"/>
  <c r="L6229" i="1"/>
  <c r="K6230" i="1"/>
  <c r="N6230" i="1" s="1"/>
  <c r="Q6230" i="1" s="1"/>
  <c r="L6230" i="1"/>
  <c r="K6231" i="1"/>
  <c r="L6231" i="1"/>
  <c r="K6232" i="1"/>
  <c r="N6232" i="1" s="1"/>
  <c r="L6232" i="1"/>
  <c r="K6233" i="1"/>
  <c r="L6233" i="1"/>
  <c r="K6234" i="1"/>
  <c r="N6234" i="1" s="1"/>
  <c r="R6234" i="1" s="1"/>
  <c r="L6234" i="1"/>
  <c r="K6235" i="1"/>
  <c r="L6235" i="1"/>
  <c r="K6236" i="1"/>
  <c r="N6236" i="1" s="1"/>
  <c r="Q6236" i="1" s="1"/>
  <c r="L6236" i="1"/>
  <c r="K6237" i="1"/>
  <c r="L6237" i="1"/>
  <c r="K6238" i="1"/>
  <c r="N6238" i="1" s="1"/>
  <c r="L6238" i="1"/>
  <c r="K6239" i="1"/>
  <c r="L6239" i="1"/>
  <c r="K6240" i="1"/>
  <c r="L6240" i="1"/>
  <c r="K6241" i="1"/>
  <c r="L6241" i="1"/>
  <c r="K6242" i="1"/>
  <c r="L6242" i="1"/>
  <c r="K6243" i="1"/>
  <c r="L6243" i="1"/>
  <c r="K6244" i="1"/>
  <c r="N6244" i="1" s="1"/>
  <c r="L6244" i="1"/>
  <c r="K6245" i="1"/>
  <c r="L6245" i="1"/>
  <c r="K6246" i="1"/>
  <c r="L6246" i="1"/>
  <c r="K6247" i="1"/>
  <c r="L6247" i="1"/>
  <c r="K6248" i="1"/>
  <c r="L6248" i="1"/>
  <c r="K6249" i="1"/>
  <c r="L6249" i="1"/>
  <c r="K6250" i="1"/>
  <c r="L6250" i="1"/>
  <c r="K6251" i="1"/>
  <c r="L6251" i="1"/>
  <c r="K6252" i="1"/>
  <c r="N6252" i="1" s="1"/>
  <c r="L6252" i="1"/>
  <c r="K6253" i="1"/>
  <c r="L6253" i="1"/>
  <c r="K6254" i="1"/>
  <c r="N6254" i="1" s="1"/>
  <c r="R6254" i="1" s="1"/>
  <c r="L6254" i="1"/>
  <c r="K6255" i="1"/>
  <c r="L6255" i="1"/>
  <c r="K6256" i="1"/>
  <c r="N6256" i="1" s="1"/>
  <c r="L6256" i="1"/>
  <c r="K6257" i="1"/>
  <c r="L6257" i="1"/>
  <c r="K6258" i="1"/>
  <c r="L6258" i="1"/>
  <c r="K6259" i="1"/>
  <c r="L6259" i="1"/>
  <c r="K6260" i="1"/>
  <c r="L6260" i="1"/>
  <c r="K6261" i="1"/>
  <c r="L6261" i="1"/>
  <c r="K6262" i="1"/>
  <c r="N6262" i="1" s="1"/>
  <c r="Q6262" i="1" s="1"/>
  <c r="L6262" i="1"/>
  <c r="K6263" i="1"/>
  <c r="L6263" i="1"/>
  <c r="K6264" i="1"/>
  <c r="N6264" i="1" s="1"/>
  <c r="L6264" i="1"/>
  <c r="K6286" i="1"/>
  <c r="L6286" i="1"/>
  <c r="K6287" i="1"/>
  <c r="N6287" i="1" s="1"/>
  <c r="Q6287" i="1" s="1"/>
  <c r="L6287" i="1"/>
  <c r="K6288" i="1"/>
  <c r="L6288" i="1"/>
  <c r="K6289" i="1"/>
  <c r="L6289" i="1"/>
  <c r="K6290" i="1"/>
  <c r="L6290" i="1"/>
  <c r="K6291" i="1"/>
  <c r="N6291" i="1" s="1"/>
  <c r="Q6291" i="1" s="1"/>
  <c r="L6291" i="1"/>
  <c r="K6292" i="1"/>
  <c r="L6292" i="1"/>
  <c r="K6293" i="1"/>
  <c r="L6293" i="1"/>
  <c r="K6294" i="1"/>
  <c r="L6294" i="1"/>
  <c r="K6295" i="1"/>
  <c r="L6295" i="1"/>
  <c r="K6296" i="1"/>
  <c r="L6296" i="1"/>
  <c r="K6297" i="1"/>
  <c r="L6297" i="1"/>
  <c r="K6298" i="1"/>
  <c r="L6298" i="1"/>
  <c r="K6299" i="1"/>
  <c r="L6299" i="1"/>
  <c r="K6300" i="1"/>
  <c r="L6300" i="1"/>
  <c r="K6301" i="1"/>
  <c r="L6301" i="1"/>
  <c r="K6302" i="1"/>
  <c r="L6302" i="1"/>
  <c r="K6304" i="1"/>
  <c r="L6304" i="1"/>
  <c r="K6305" i="1"/>
  <c r="L6305" i="1"/>
  <c r="K6316" i="1"/>
  <c r="L6316" i="1"/>
  <c r="K6317" i="1"/>
  <c r="L6317" i="1"/>
  <c r="K6318" i="1"/>
  <c r="L6318" i="1"/>
  <c r="K6319" i="1"/>
  <c r="L6319" i="1"/>
  <c r="K6320" i="1"/>
  <c r="L6320" i="1"/>
  <c r="K6321" i="1"/>
  <c r="L6321" i="1"/>
  <c r="K6323" i="1"/>
  <c r="L6323" i="1"/>
  <c r="K6324" i="1"/>
  <c r="L6324" i="1"/>
  <c r="K6325" i="1"/>
  <c r="N6325" i="1" s="1"/>
  <c r="Q6325" i="1" s="1"/>
  <c r="L6325" i="1"/>
  <c r="K6326" i="1"/>
  <c r="L6326" i="1"/>
  <c r="K6327" i="1"/>
  <c r="L6327" i="1"/>
  <c r="K6328" i="1"/>
  <c r="L6328" i="1"/>
  <c r="K6329" i="1"/>
  <c r="L6329" i="1"/>
  <c r="K6330" i="1"/>
  <c r="L6330" i="1"/>
  <c r="K6331" i="1"/>
  <c r="N6331" i="1" s="1"/>
  <c r="Q6331" i="1" s="1"/>
  <c r="L6331" i="1"/>
  <c r="K6332" i="1"/>
  <c r="L6332" i="1"/>
  <c r="K6333" i="1"/>
  <c r="N6333" i="1" s="1"/>
  <c r="Q6333" i="1" s="1"/>
  <c r="L6333" i="1"/>
  <c r="K6334" i="1"/>
  <c r="L6334" i="1"/>
  <c r="K6335" i="1"/>
  <c r="L6335" i="1"/>
  <c r="K6336" i="1"/>
  <c r="L6336" i="1"/>
  <c r="K6337" i="1"/>
  <c r="N6337" i="1" s="1"/>
  <c r="L6337" i="1"/>
  <c r="K6338" i="1"/>
  <c r="L6338" i="1"/>
  <c r="K6339" i="1"/>
  <c r="L6339" i="1"/>
  <c r="K6340" i="1"/>
  <c r="L6340" i="1"/>
  <c r="K6341" i="1"/>
  <c r="N6341" i="1" s="1"/>
  <c r="L6341" i="1"/>
  <c r="K6342" i="1"/>
  <c r="L6342" i="1"/>
  <c r="K6343" i="1"/>
  <c r="L6343" i="1"/>
  <c r="K6344" i="1"/>
  <c r="L6344" i="1"/>
  <c r="K6345" i="1"/>
  <c r="N6345" i="1" s="1"/>
  <c r="L6345" i="1"/>
  <c r="K6346" i="1"/>
  <c r="L6346" i="1"/>
  <c r="K6347" i="1"/>
  <c r="L6347" i="1"/>
  <c r="K6348" i="1"/>
  <c r="L6348" i="1"/>
  <c r="K6349" i="1"/>
  <c r="L6349" i="1"/>
  <c r="K6350" i="1"/>
  <c r="L6350" i="1"/>
  <c r="K6351" i="1"/>
  <c r="L6351" i="1"/>
  <c r="K6352" i="1"/>
  <c r="L6352" i="1"/>
  <c r="K6353" i="1"/>
  <c r="L6353" i="1"/>
  <c r="K6354" i="1"/>
  <c r="L6354" i="1"/>
  <c r="K6355" i="1"/>
  <c r="L6355" i="1"/>
  <c r="K6356" i="1"/>
  <c r="L6356" i="1"/>
  <c r="K6357" i="1"/>
  <c r="L6357" i="1"/>
  <c r="K6358" i="1"/>
  <c r="L6358" i="1"/>
  <c r="K6359" i="1"/>
  <c r="L6359" i="1"/>
  <c r="K6360" i="1"/>
  <c r="L6360" i="1"/>
  <c r="K6361" i="1"/>
  <c r="N6361" i="1" s="1"/>
  <c r="L6361" i="1"/>
  <c r="K6362" i="1"/>
  <c r="L6362" i="1"/>
  <c r="K6363" i="1"/>
  <c r="L6363" i="1"/>
  <c r="K6364" i="1"/>
  <c r="L6364" i="1"/>
  <c r="K6365" i="1"/>
  <c r="N6365" i="1" s="1"/>
  <c r="Q6365" i="1" s="1"/>
  <c r="L6365" i="1"/>
  <c r="K6366" i="1"/>
  <c r="L6366" i="1"/>
  <c r="K6367" i="1"/>
  <c r="L6367" i="1"/>
  <c r="K6368" i="1"/>
  <c r="L6368" i="1"/>
  <c r="K6369" i="1"/>
  <c r="L6369" i="1"/>
  <c r="K6370" i="1"/>
  <c r="L6370" i="1"/>
  <c r="K6371" i="1"/>
  <c r="L6371" i="1"/>
  <c r="K6372" i="1"/>
  <c r="L6372" i="1"/>
  <c r="K6373" i="1"/>
  <c r="N6373" i="1" s="1"/>
  <c r="R6373" i="1" s="1"/>
  <c r="L6373" i="1"/>
  <c r="K6374" i="1"/>
  <c r="L6374" i="1"/>
  <c r="K6375" i="1"/>
  <c r="N6375" i="1" s="1"/>
  <c r="L6375" i="1"/>
  <c r="K6376" i="1"/>
  <c r="L6376" i="1"/>
  <c r="K6377" i="1"/>
  <c r="L6377" i="1"/>
  <c r="K6378" i="1"/>
  <c r="L6378" i="1"/>
  <c r="K6379" i="1"/>
  <c r="L6379" i="1"/>
  <c r="K6380" i="1"/>
  <c r="L6380" i="1"/>
  <c r="K6381" i="1"/>
  <c r="L6381" i="1"/>
  <c r="K6382" i="1"/>
  <c r="L6382" i="1"/>
  <c r="K6383" i="1"/>
  <c r="N6383" i="1" s="1"/>
  <c r="Q6383" i="1" s="1"/>
  <c r="L6383" i="1"/>
  <c r="K6384" i="1"/>
  <c r="L6384" i="1"/>
  <c r="K6385" i="1"/>
  <c r="N6385" i="1" s="1"/>
  <c r="Q6385" i="1" s="1"/>
  <c r="L6385" i="1"/>
  <c r="K6386" i="1"/>
  <c r="L6386" i="1"/>
  <c r="K6387" i="1"/>
  <c r="L6387" i="1"/>
  <c r="K6388" i="1"/>
  <c r="L6388" i="1"/>
  <c r="K6389" i="1"/>
  <c r="N6389" i="1" s="1"/>
  <c r="Q6389" i="1" s="1"/>
  <c r="L6389" i="1"/>
  <c r="K6390" i="1"/>
  <c r="L6390" i="1"/>
  <c r="K6391" i="1"/>
  <c r="L6391" i="1"/>
  <c r="K6393" i="1"/>
  <c r="L6393" i="1"/>
  <c r="K6394" i="1"/>
  <c r="L6394" i="1"/>
  <c r="K6395" i="1"/>
  <c r="L6395" i="1"/>
  <c r="K6396" i="1"/>
  <c r="L6396" i="1"/>
  <c r="K6397" i="1"/>
  <c r="L6397" i="1"/>
  <c r="K6398" i="1"/>
  <c r="L6398" i="1"/>
  <c r="K6399" i="1"/>
  <c r="L6399" i="1"/>
  <c r="K6400" i="1"/>
  <c r="L6400" i="1"/>
  <c r="K6401" i="1"/>
  <c r="L6401" i="1"/>
  <c r="K6403" i="1"/>
  <c r="N6403" i="1" s="1"/>
  <c r="L6403" i="1"/>
  <c r="K6404" i="1"/>
  <c r="L6404" i="1"/>
  <c r="K6405" i="1"/>
  <c r="N6405" i="1" s="1"/>
  <c r="L6405" i="1"/>
  <c r="K6406" i="1"/>
  <c r="L6406" i="1"/>
  <c r="K6407" i="1"/>
  <c r="L6407" i="1"/>
  <c r="K6408" i="1"/>
  <c r="L6408" i="1"/>
  <c r="K6409" i="1"/>
  <c r="N6409" i="1" s="1"/>
  <c r="Q6409" i="1" s="1"/>
  <c r="L6409" i="1"/>
  <c r="K6410" i="1"/>
  <c r="L6410" i="1"/>
  <c r="K6411" i="1"/>
  <c r="N6411" i="1" s="1"/>
  <c r="Q6411" i="1" s="1"/>
  <c r="L6411" i="1"/>
  <c r="K6412" i="1"/>
  <c r="L6412" i="1"/>
  <c r="K6413" i="1"/>
  <c r="N6413" i="1" s="1"/>
  <c r="L6413" i="1"/>
  <c r="K6414" i="1"/>
  <c r="L6414" i="1"/>
  <c r="K6415" i="1"/>
  <c r="L6415" i="1"/>
  <c r="K6416" i="1"/>
  <c r="L6416" i="1"/>
  <c r="K6417" i="1"/>
  <c r="L6417" i="1"/>
  <c r="K6418" i="1"/>
  <c r="L6418" i="1"/>
  <c r="K6419" i="1"/>
  <c r="L6419" i="1"/>
  <c r="K6420" i="1"/>
  <c r="L6420" i="1"/>
  <c r="K6421" i="1"/>
  <c r="N6421" i="1" s="1"/>
  <c r="L6421" i="1"/>
  <c r="K6422" i="1"/>
  <c r="L6422" i="1"/>
  <c r="K6423" i="1"/>
  <c r="L6423" i="1"/>
  <c r="K6424" i="1"/>
  <c r="L6424" i="1"/>
  <c r="K6425" i="1"/>
  <c r="L6425" i="1"/>
  <c r="K6426" i="1"/>
  <c r="L6426" i="1"/>
  <c r="K6427" i="1"/>
  <c r="L6427" i="1"/>
  <c r="K6428" i="1"/>
  <c r="L6428" i="1"/>
  <c r="K6429" i="1"/>
  <c r="L6429" i="1"/>
  <c r="K6430" i="1"/>
  <c r="L6430" i="1"/>
  <c r="K6431" i="1"/>
  <c r="L6431" i="1"/>
  <c r="K6432" i="1"/>
  <c r="L6432" i="1"/>
  <c r="K6433" i="1"/>
  <c r="L6433" i="1"/>
  <c r="K6434" i="1"/>
  <c r="L6434" i="1"/>
  <c r="K6435" i="1"/>
  <c r="L6435" i="1"/>
  <c r="K6436" i="1"/>
  <c r="L6436" i="1"/>
  <c r="K6437" i="1"/>
  <c r="N6437" i="1" s="1"/>
  <c r="Q6437" i="1" s="1"/>
  <c r="L6437" i="1"/>
  <c r="K6438" i="1"/>
  <c r="L6438" i="1"/>
  <c r="K6439" i="1"/>
  <c r="L6439" i="1"/>
  <c r="K6440" i="1"/>
  <c r="L6440" i="1"/>
  <c r="K6441" i="1"/>
  <c r="L6441" i="1"/>
  <c r="K6442" i="1"/>
  <c r="L6442" i="1"/>
  <c r="K6443" i="1"/>
  <c r="N6443" i="1" s="1"/>
  <c r="R6443" i="1" s="1"/>
  <c r="L6443" i="1"/>
  <c r="K6444" i="1"/>
  <c r="L6444" i="1"/>
  <c r="K6445" i="1"/>
  <c r="L6445" i="1"/>
  <c r="K6446" i="1"/>
  <c r="L6446" i="1"/>
  <c r="K6447" i="1"/>
  <c r="N6447" i="1" s="1"/>
  <c r="R6447" i="1" s="1"/>
  <c r="L6447" i="1"/>
  <c r="K6448" i="1"/>
  <c r="L6448" i="1"/>
  <c r="K6449" i="1"/>
  <c r="L6449" i="1"/>
  <c r="K6450" i="1"/>
  <c r="L6450" i="1"/>
  <c r="K6451" i="1"/>
  <c r="N6451" i="1" s="1"/>
  <c r="L6451" i="1"/>
  <c r="K6452" i="1"/>
  <c r="L6452" i="1"/>
  <c r="K6453" i="1"/>
  <c r="L6453" i="1"/>
  <c r="K6454" i="1"/>
  <c r="L6454" i="1"/>
  <c r="K6455" i="1"/>
  <c r="N6455" i="1" s="1"/>
  <c r="Q6455" i="1" s="1"/>
  <c r="L6455" i="1"/>
  <c r="K6456" i="1"/>
  <c r="L6456" i="1"/>
  <c r="K6457" i="1"/>
  <c r="N6457" i="1" s="1"/>
  <c r="Q6457" i="1" s="1"/>
  <c r="L6457" i="1"/>
  <c r="K6458" i="1"/>
  <c r="L6458" i="1"/>
  <c r="K6459" i="1"/>
  <c r="N6459" i="1" s="1"/>
  <c r="R6459" i="1" s="1"/>
  <c r="L6459" i="1"/>
  <c r="K6460" i="1"/>
  <c r="L6460" i="1"/>
  <c r="K6461" i="1"/>
  <c r="N6461" i="1" s="1"/>
  <c r="L6461" i="1"/>
  <c r="K6462" i="1"/>
  <c r="L6462" i="1"/>
  <c r="K6463" i="1"/>
  <c r="L6463" i="1"/>
  <c r="K6464" i="1"/>
  <c r="L6464" i="1"/>
  <c r="K6465" i="1"/>
  <c r="L6465" i="1"/>
  <c r="K6466" i="1"/>
  <c r="L6466" i="1"/>
  <c r="K6467" i="1"/>
  <c r="L6467" i="1"/>
  <c r="K6468" i="1"/>
  <c r="L6468" i="1"/>
  <c r="N6468" i="1" s="1"/>
  <c r="K6469" i="1"/>
  <c r="L6469" i="1"/>
  <c r="K6470" i="1"/>
  <c r="L6470" i="1"/>
  <c r="K6471" i="1"/>
  <c r="N6471" i="1" s="1"/>
  <c r="L6471" i="1"/>
  <c r="K6472" i="1"/>
  <c r="L6472" i="1"/>
  <c r="K6473" i="1"/>
  <c r="L6473" i="1"/>
  <c r="K6474" i="1"/>
  <c r="L6474" i="1"/>
  <c r="K6475" i="1"/>
  <c r="N6475" i="1" s="1"/>
  <c r="R6475" i="1" s="1"/>
  <c r="L6475" i="1"/>
  <c r="K6476" i="1"/>
  <c r="L6476" i="1"/>
  <c r="K6477" i="1"/>
  <c r="N6477" i="1" s="1"/>
  <c r="R6477" i="1" s="1"/>
  <c r="L6477" i="1"/>
  <c r="K6478" i="1"/>
  <c r="L6478" i="1"/>
  <c r="K6479" i="1"/>
  <c r="L6479" i="1"/>
  <c r="K6480" i="1"/>
  <c r="L6480" i="1"/>
  <c r="K6481" i="1"/>
  <c r="N6481" i="1" s="1"/>
  <c r="L6481" i="1"/>
  <c r="K6482" i="1"/>
  <c r="L6482" i="1"/>
  <c r="K6483" i="1"/>
  <c r="N6483" i="1" s="1"/>
  <c r="Q6483" i="1" s="1"/>
  <c r="L6483" i="1"/>
  <c r="K6484" i="1"/>
  <c r="L6484" i="1"/>
  <c r="K6485" i="1"/>
  <c r="N6485" i="1" s="1"/>
  <c r="L6485" i="1"/>
  <c r="K6486" i="1"/>
  <c r="L6486" i="1"/>
  <c r="K6487" i="1"/>
  <c r="L6487" i="1"/>
  <c r="K6496" i="1"/>
  <c r="L6496" i="1"/>
  <c r="K6498" i="1"/>
  <c r="N6498" i="1" s="1"/>
  <c r="Q6498" i="1" s="1"/>
  <c r="L6498" i="1"/>
  <c r="K6499" i="1"/>
  <c r="L6499" i="1"/>
  <c r="K6500" i="1"/>
  <c r="N6500" i="1" s="1"/>
  <c r="L6500" i="1"/>
  <c r="K6501" i="1"/>
  <c r="L6501" i="1"/>
  <c r="K6502" i="1"/>
  <c r="N6502" i="1" s="1"/>
  <c r="R6502" i="1" s="1"/>
  <c r="L6502" i="1"/>
  <c r="K6503" i="1"/>
  <c r="L6503" i="1"/>
  <c r="K6507" i="1"/>
  <c r="L6507" i="1"/>
  <c r="K6508" i="1"/>
  <c r="L6508" i="1"/>
  <c r="K6509" i="1"/>
  <c r="L6509" i="1"/>
  <c r="K6510" i="1"/>
  <c r="L6510" i="1"/>
  <c r="K6511" i="1"/>
  <c r="L6511" i="1"/>
  <c r="K6512" i="1"/>
  <c r="L6512" i="1"/>
  <c r="K6513" i="1"/>
  <c r="L6513" i="1"/>
  <c r="K6514" i="1"/>
  <c r="L6514" i="1"/>
  <c r="K6515" i="1"/>
  <c r="N6515" i="1" s="1"/>
  <c r="L6515" i="1"/>
  <c r="K6539" i="1"/>
  <c r="L6539" i="1"/>
  <c r="K6540" i="1"/>
  <c r="N6540" i="1" s="1"/>
  <c r="L6540" i="1"/>
  <c r="K6542" i="1"/>
  <c r="L6542" i="1"/>
  <c r="K6543" i="1"/>
  <c r="N6543" i="1" s="1"/>
  <c r="L6543" i="1"/>
  <c r="K6544" i="1"/>
  <c r="L6544" i="1"/>
  <c r="K6545" i="1"/>
  <c r="L6545" i="1"/>
  <c r="K6546" i="1"/>
  <c r="L6546" i="1"/>
  <c r="K6547" i="1"/>
  <c r="L6547" i="1"/>
  <c r="K6548" i="1"/>
  <c r="L6548" i="1"/>
  <c r="K6549" i="1"/>
  <c r="L6549" i="1"/>
  <c r="K6550" i="1"/>
  <c r="L6550" i="1"/>
  <c r="K6551" i="1"/>
  <c r="L6551" i="1"/>
  <c r="K6552" i="1"/>
  <c r="L6552" i="1"/>
  <c r="K6553" i="1"/>
  <c r="N6553" i="1" s="1"/>
  <c r="Q6553" i="1" s="1"/>
  <c r="L6553" i="1"/>
  <c r="K6554" i="1"/>
  <c r="L6554" i="1"/>
  <c r="K6555" i="1"/>
  <c r="L6555" i="1"/>
  <c r="K6556" i="1"/>
  <c r="L6556" i="1"/>
  <c r="K6557" i="1"/>
  <c r="L6557" i="1"/>
  <c r="K6558" i="1"/>
  <c r="L6558" i="1"/>
  <c r="K6559" i="1"/>
  <c r="L6559" i="1"/>
  <c r="K6560" i="1"/>
  <c r="L6560" i="1"/>
  <c r="K6561" i="1"/>
  <c r="L6561" i="1"/>
  <c r="K6562" i="1"/>
  <c r="L6562" i="1"/>
  <c r="K6563" i="1"/>
  <c r="N6563" i="1" s="1"/>
  <c r="L6563" i="1"/>
  <c r="K6564" i="1"/>
  <c r="L6564" i="1"/>
  <c r="K6565" i="1"/>
  <c r="L6565" i="1"/>
  <c r="K6566" i="1"/>
  <c r="L6566" i="1"/>
  <c r="K6567" i="1"/>
  <c r="L6567" i="1"/>
  <c r="K6568" i="1"/>
  <c r="L6568" i="1"/>
  <c r="K6569" i="1"/>
  <c r="L6569" i="1"/>
  <c r="K6570" i="1"/>
  <c r="L6570" i="1"/>
  <c r="K6571" i="1"/>
  <c r="L6571" i="1"/>
  <c r="K6572" i="1"/>
  <c r="L6572" i="1"/>
  <c r="K6573" i="1"/>
  <c r="N6573" i="1" s="1"/>
  <c r="L6573" i="1"/>
  <c r="K6574" i="1"/>
  <c r="L6574" i="1"/>
  <c r="K6575" i="1"/>
  <c r="L6575" i="1"/>
  <c r="K6603" i="1"/>
  <c r="L6603" i="1"/>
  <c r="K6604" i="1"/>
  <c r="N6604" i="1" s="1"/>
  <c r="R6604" i="1" s="1"/>
  <c r="L6604" i="1"/>
  <c r="K6605" i="1"/>
  <c r="L6605" i="1"/>
  <c r="K6606" i="1"/>
  <c r="N6606" i="1" s="1"/>
  <c r="L6606" i="1"/>
  <c r="K6607" i="1"/>
  <c r="L6607" i="1"/>
  <c r="K6608" i="1"/>
  <c r="L6608" i="1"/>
  <c r="K6609" i="1"/>
  <c r="L6609" i="1"/>
  <c r="K6610" i="1"/>
  <c r="L6610" i="1"/>
  <c r="K6611" i="1"/>
  <c r="L6611" i="1"/>
  <c r="K6612" i="1"/>
  <c r="N6612" i="1" s="1"/>
  <c r="R6612" i="1" s="1"/>
  <c r="L6612" i="1"/>
  <c r="K6613" i="1"/>
  <c r="L6613" i="1"/>
  <c r="K6614" i="1"/>
  <c r="N6614" i="1" s="1"/>
  <c r="L6614" i="1"/>
  <c r="K6615" i="1"/>
  <c r="L6615" i="1"/>
  <c r="K6616" i="1"/>
  <c r="N6616" i="1" s="1"/>
  <c r="R6616" i="1" s="1"/>
  <c r="L6616" i="1"/>
  <c r="K6617" i="1"/>
  <c r="L6617" i="1"/>
  <c r="K6618" i="1"/>
  <c r="L6618" i="1"/>
  <c r="K6619" i="1"/>
  <c r="L6619" i="1"/>
  <c r="K6620" i="1"/>
  <c r="N6620" i="1" s="1"/>
  <c r="L6620" i="1"/>
  <c r="K6621" i="1"/>
  <c r="L6621" i="1"/>
  <c r="K6622" i="1"/>
  <c r="L6622" i="1"/>
  <c r="K6623" i="1"/>
  <c r="L6623" i="1"/>
  <c r="K6624" i="1"/>
  <c r="N6624" i="1" s="1"/>
  <c r="L6624" i="1"/>
  <c r="K6625" i="1"/>
  <c r="L6625" i="1"/>
  <c r="K6627" i="1"/>
  <c r="N6627" i="1" s="1"/>
  <c r="L6627" i="1"/>
  <c r="K6628" i="1"/>
  <c r="L6628" i="1"/>
  <c r="K6632" i="1"/>
  <c r="L6632" i="1"/>
  <c r="K6633" i="1"/>
  <c r="L6633" i="1"/>
  <c r="K6634" i="1"/>
  <c r="N6634" i="1" s="1"/>
  <c r="Q6634" i="1" s="1"/>
  <c r="L6634" i="1"/>
  <c r="K6635" i="1"/>
  <c r="L6635" i="1"/>
  <c r="K6636" i="1"/>
  <c r="L6636" i="1"/>
  <c r="K6637" i="1"/>
  <c r="L6637" i="1"/>
  <c r="K6638" i="1"/>
  <c r="L6638" i="1"/>
  <c r="K6639" i="1"/>
  <c r="L6639" i="1"/>
  <c r="K6647" i="1"/>
  <c r="L6647" i="1"/>
  <c r="K6648" i="1"/>
  <c r="L6648" i="1"/>
  <c r="K6649" i="1"/>
  <c r="L6649" i="1"/>
  <c r="K6650" i="1"/>
  <c r="L6650" i="1"/>
  <c r="K6651" i="1"/>
  <c r="N6651" i="1" s="1"/>
  <c r="L6651" i="1"/>
  <c r="K6658" i="1"/>
  <c r="L6658" i="1"/>
  <c r="K6661" i="1"/>
  <c r="N6661" i="1" s="1"/>
  <c r="L6661" i="1"/>
  <c r="K6662" i="1"/>
  <c r="L6662" i="1"/>
  <c r="K6663" i="1"/>
  <c r="N6663" i="1" s="1"/>
  <c r="Q6663" i="1" s="1"/>
  <c r="L6663" i="1"/>
  <c r="E6665" i="1"/>
  <c r="I6665" i="1"/>
  <c r="K6665" i="1"/>
  <c r="L6665" i="1"/>
  <c r="E6666" i="1"/>
  <c r="I6666" i="1"/>
  <c r="K6666" i="1"/>
  <c r="N6666" i="1" s="1"/>
  <c r="Q6666" i="1" s="1"/>
  <c r="L6666" i="1"/>
  <c r="E6667" i="1"/>
  <c r="H6667" i="1"/>
  <c r="I6667" i="1"/>
  <c r="K6667" i="1"/>
  <c r="L6667" i="1"/>
  <c r="E6668" i="1"/>
  <c r="H6668" i="1"/>
  <c r="I6668" i="1"/>
  <c r="K6668" i="1"/>
  <c r="L6668" i="1"/>
  <c r="E6669" i="1"/>
  <c r="H6669" i="1"/>
  <c r="I6669" i="1"/>
  <c r="K6669" i="1"/>
  <c r="L6669" i="1"/>
  <c r="E6670" i="1"/>
  <c r="H6670" i="1"/>
  <c r="I6670" i="1"/>
  <c r="K6670" i="1"/>
  <c r="L6670" i="1"/>
  <c r="E6671" i="1"/>
  <c r="H6671" i="1"/>
  <c r="I6671" i="1"/>
  <c r="K6671" i="1"/>
  <c r="L6671" i="1"/>
  <c r="E6672" i="1"/>
  <c r="I6672" i="1"/>
  <c r="K6672" i="1"/>
  <c r="L6672" i="1"/>
  <c r="E6673" i="1"/>
  <c r="H6673" i="1"/>
  <c r="I6673" i="1"/>
  <c r="K6673" i="1"/>
  <c r="L6673" i="1"/>
  <c r="E6674" i="1"/>
  <c r="H6674" i="1"/>
  <c r="I6674" i="1"/>
  <c r="K6674" i="1"/>
  <c r="L6674" i="1"/>
  <c r="E6675" i="1"/>
  <c r="I6675" i="1"/>
  <c r="K6675" i="1"/>
  <c r="L6675" i="1"/>
  <c r="E6676" i="1"/>
  <c r="I6676" i="1"/>
  <c r="K6676" i="1"/>
  <c r="L6676" i="1"/>
  <c r="E6677" i="1"/>
  <c r="H6677" i="1"/>
  <c r="I6677" i="1"/>
  <c r="K6677" i="1"/>
  <c r="N6677" i="1" s="1"/>
  <c r="L6677" i="1"/>
  <c r="E6678" i="1"/>
  <c r="H6678" i="1"/>
  <c r="I6678" i="1"/>
  <c r="K6678" i="1"/>
  <c r="L6678" i="1"/>
  <c r="E6679" i="1"/>
  <c r="H6679" i="1"/>
  <c r="I6679" i="1"/>
  <c r="K6679" i="1"/>
  <c r="L6679" i="1"/>
  <c r="E6680" i="1"/>
  <c r="H6680" i="1"/>
  <c r="I6680" i="1"/>
  <c r="K6680" i="1"/>
  <c r="L6680" i="1"/>
  <c r="E6681" i="1"/>
  <c r="H6681" i="1"/>
  <c r="I6681" i="1"/>
  <c r="K6681" i="1"/>
  <c r="L6681" i="1"/>
  <c r="E6682" i="1"/>
  <c r="H6682" i="1"/>
  <c r="I6682" i="1"/>
  <c r="K6682" i="1"/>
  <c r="L6682" i="1"/>
  <c r="E6683" i="1"/>
  <c r="H6683" i="1"/>
  <c r="I6683" i="1"/>
  <c r="K6683" i="1"/>
  <c r="L6683" i="1"/>
  <c r="E6684" i="1"/>
  <c r="H6684" i="1"/>
  <c r="I6684" i="1"/>
  <c r="K6684" i="1"/>
  <c r="L6684" i="1"/>
  <c r="E6685" i="1"/>
  <c r="I6685" i="1"/>
  <c r="K6685" i="1"/>
  <c r="L6685" i="1"/>
  <c r="E6686" i="1"/>
  <c r="I6686" i="1"/>
  <c r="K6686" i="1"/>
  <c r="L6686" i="1"/>
  <c r="E6687" i="1"/>
  <c r="H6687" i="1"/>
  <c r="I6687" i="1"/>
  <c r="K6687" i="1"/>
  <c r="N6687" i="1" s="1"/>
  <c r="L6687" i="1"/>
  <c r="E6688" i="1"/>
  <c r="I6688" i="1"/>
  <c r="K6688" i="1"/>
  <c r="N6688" i="1" s="1"/>
  <c r="L6688" i="1"/>
  <c r="E6689" i="1"/>
  <c r="H6689" i="1"/>
  <c r="I6689" i="1"/>
  <c r="K6689" i="1"/>
  <c r="L6689" i="1"/>
  <c r="E6690" i="1"/>
  <c r="H6690" i="1"/>
  <c r="I6690" i="1"/>
  <c r="K6690" i="1"/>
  <c r="L6690" i="1"/>
  <c r="E6691" i="1"/>
  <c r="I6691" i="1"/>
  <c r="K6691" i="1"/>
  <c r="L6691" i="1"/>
  <c r="E6692" i="1"/>
  <c r="H6692" i="1"/>
  <c r="I6692" i="1"/>
  <c r="K6692" i="1"/>
  <c r="L6692" i="1"/>
  <c r="E6693" i="1"/>
  <c r="I6693" i="1"/>
  <c r="K6693" i="1"/>
  <c r="L6693" i="1"/>
  <c r="E6694" i="1"/>
  <c r="I6694" i="1"/>
  <c r="K6694" i="1"/>
  <c r="L6694" i="1"/>
  <c r="B6696" i="1"/>
  <c r="J6696" i="1"/>
  <c r="O6696" i="1"/>
  <c r="E193" i="1"/>
  <c r="H193" i="1"/>
  <c r="E736" i="1"/>
  <c r="H736" i="1"/>
  <c r="E244" i="1"/>
  <c r="H244" i="1"/>
  <c r="E256" i="1"/>
  <c r="H256" i="1"/>
  <c r="E1074" i="1"/>
  <c r="H1074" i="1"/>
  <c r="E3791" i="1"/>
  <c r="E3795" i="1"/>
  <c r="H3795" i="1"/>
  <c r="E3803" i="1"/>
  <c r="H3803" i="1"/>
  <c r="E3807" i="1"/>
  <c r="H3807" i="1"/>
  <c r="E3895" i="1"/>
  <c r="E3907" i="1"/>
  <c r="H3907" i="1"/>
  <c r="E3911" i="1"/>
  <c r="E3915" i="1"/>
  <c r="H3915" i="1"/>
  <c r="E993" i="1"/>
  <c r="H993" i="1"/>
  <c r="E1080" i="1"/>
  <c r="H1080" i="1"/>
  <c r="E1096" i="1"/>
  <c r="H1096" i="1"/>
  <c r="E1119" i="1"/>
  <c r="H1119" i="1"/>
  <c r="E1135" i="1"/>
  <c r="H1135" i="1"/>
  <c r="E1179" i="1"/>
  <c r="H1179" i="1"/>
  <c r="E1195" i="1"/>
  <c r="H1195" i="1"/>
  <c r="E1227" i="1"/>
  <c r="H1227" i="1"/>
  <c r="E1432" i="1"/>
  <c r="H1432" i="1"/>
  <c r="E1448" i="1"/>
  <c r="E1480" i="1"/>
  <c r="H1480" i="1"/>
  <c r="E1496" i="1"/>
  <c r="H1496" i="1"/>
  <c r="E1660" i="1"/>
  <c r="H1660" i="1"/>
  <c r="E1676" i="1"/>
  <c r="H1676" i="1"/>
  <c r="E1947" i="1"/>
  <c r="H1947" i="1"/>
  <c r="E1982" i="1"/>
  <c r="H1982" i="1"/>
  <c r="E1998" i="1"/>
  <c r="E2034" i="1"/>
  <c r="E2050" i="1"/>
  <c r="H2050" i="1"/>
  <c r="E2066" i="1"/>
  <c r="H2066" i="1"/>
  <c r="E2154" i="1"/>
  <c r="E2170" i="1"/>
  <c r="H2170" i="1"/>
  <c r="E2461" i="1"/>
  <c r="H2461" i="1"/>
  <c r="E2477" i="1"/>
  <c r="H2477" i="1"/>
  <c r="E2537" i="1"/>
  <c r="H2537" i="1"/>
  <c r="E2601" i="1"/>
  <c r="H2601" i="1"/>
  <c r="E2613" i="1"/>
  <c r="H2613" i="1"/>
  <c r="E2637" i="1"/>
  <c r="H2637" i="1"/>
  <c r="E2653" i="1"/>
  <c r="H2653" i="1"/>
  <c r="E2669" i="1"/>
  <c r="H2669" i="1"/>
  <c r="E2737" i="1"/>
  <c r="E2753" i="1"/>
  <c r="H2753" i="1"/>
  <c r="E2921" i="1"/>
  <c r="H2921" i="1"/>
  <c r="E2937" i="1"/>
  <c r="H2937" i="1"/>
  <c r="E3587" i="1"/>
  <c r="H3587" i="1"/>
  <c r="E3595" i="1"/>
  <c r="H3595" i="1"/>
  <c r="E3611" i="1"/>
  <c r="H3611" i="1"/>
  <c r="E3778" i="1"/>
  <c r="H3778" i="1"/>
  <c r="E3794" i="1"/>
  <c r="H3794" i="1"/>
  <c r="E3810" i="1"/>
  <c r="E3910" i="1"/>
  <c r="E3926" i="1"/>
  <c r="H3926" i="1"/>
  <c r="E4092" i="1"/>
  <c r="H4092" i="1"/>
  <c r="E4108" i="1"/>
  <c r="E4197" i="1"/>
  <c r="H4197" i="1"/>
  <c r="E4213" i="1"/>
  <c r="E919" i="1"/>
  <c r="H919" i="1"/>
  <c r="E985" i="1"/>
  <c r="H985" i="1"/>
  <c r="E997" i="1"/>
  <c r="E1076" i="1"/>
  <c r="H1076" i="1"/>
  <c r="E1092" i="1"/>
  <c r="H1092" i="1"/>
  <c r="E1123" i="1"/>
  <c r="H1123" i="1"/>
  <c r="E1139" i="1"/>
  <c r="H1139" i="1"/>
  <c r="E1167" i="1"/>
  <c r="E1183" i="1"/>
  <c r="H1183" i="1"/>
  <c r="E1199" i="1"/>
  <c r="H1199" i="1"/>
  <c r="E1223" i="1"/>
  <c r="H1223" i="1"/>
  <c r="E1436" i="1"/>
  <c r="E1488" i="1"/>
  <c r="H1488" i="1"/>
  <c r="E1652" i="1"/>
  <c r="H1652" i="1"/>
  <c r="E1668" i="1"/>
  <c r="H1668" i="1"/>
  <c r="E1955" i="1"/>
  <c r="H1955" i="1"/>
  <c r="E1986" i="1"/>
  <c r="E2002" i="1"/>
  <c r="H2002" i="1"/>
  <c r="E2030" i="1"/>
  <c r="H2030" i="1"/>
  <c r="E2046" i="1"/>
  <c r="E2062" i="1"/>
  <c r="H2062" i="1"/>
  <c r="E2158" i="1"/>
  <c r="E2174" i="1"/>
  <c r="H2174" i="1"/>
  <c r="E2465" i="1"/>
  <c r="H2465" i="1"/>
  <c r="E2513" i="1"/>
  <c r="H2513" i="1"/>
  <c r="E2529" i="1"/>
  <c r="H2529" i="1"/>
  <c r="E2545" i="1"/>
  <c r="H2545" i="1"/>
  <c r="E2609" i="1"/>
  <c r="H2609" i="1"/>
  <c r="E2621" i="1"/>
  <c r="H2621" i="1"/>
  <c r="E2645" i="1"/>
  <c r="H2645" i="1"/>
  <c r="E2665" i="1"/>
  <c r="E2725" i="1"/>
  <c r="E2741" i="1"/>
  <c r="H2741" i="1"/>
  <c r="E2757" i="1"/>
  <c r="E2909" i="1"/>
  <c r="E2925" i="1"/>
  <c r="E2941" i="1"/>
  <c r="H2941" i="1"/>
  <c r="E3603" i="1"/>
  <c r="H3603" i="1"/>
  <c r="E3615" i="1"/>
  <c r="H3615" i="1"/>
  <c r="E3774" i="1"/>
  <c r="H3774" i="1" s="1"/>
  <c r="E3790" i="1"/>
  <c r="H3790" i="1"/>
  <c r="E3806" i="1"/>
  <c r="H3806" i="1"/>
  <c r="E3902" i="1"/>
  <c r="H3902" i="1"/>
  <c r="E3918" i="1"/>
  <c r="H3918" i="1"/>
  <c r="E4088" i="1"/>
  <c r="E4104" i="1"/>
  <c r="H4104" i="1"/>
  <c r="E4189" i="1"/>
  <c r="H4189" i="1"/>
  <c r="E4205" i="1"/>
  <c r="H4205" i="1"/>
  <c r="E4221" i="1"/>
  <c r="H4221" i="1"/>
  <c r="E915" i="1"/>
  <c r="H915" i="1"/>
  <c r="E981" i="1"/>
  <c r="H981" i="1"/>
  <c r="E1001" i="1"/>
  <c r="E1072" i="1"/>
  <c r="E1088" i="1"/>
  <c r="H1088" i="1"/>
  <c r="E1115" i="1"/>
  <c r="E1131" i="1"/>
  <c r="H1131" i="1"/>
  <c r="E1147" i="1"/>
  <c r="H1147" i="1"/>
  <c r="E1171" i="1"/>
  <c r="H1171" i="1"/>
  <c r="E1187" i="1"/>
  <c r="H1187" i="1"/>
  <c r="E1231" i="1"/>
  <c r="E1424" i="1"/>
  <c r="E1440" i="1"/>
  <c r="H1440" i="1"/>
  <c r="E1484" i="1"/>
  <c r="H1484" i="1"/>
  <c r="E1500" i="1"/>
  <c r="H1500" i="1"/>
  <c r="E1664" i="1"/>
  <c r="H1664" i="1"/>
  <c r="E1680" i="1"/>
  <c r="H1680" i="1"/>
  <c r="E1939" i="1"/>
  <c r="E1951" i="1"/>
  <c r="H1951" i="1"/>
  <c r="E1978" i="1"/>
  <c r="H1978" i="1"/>
  <c r="E1994" i="1"/>
  <c r="H1994" i="1"/>
  <c r="E2038" i="1"/>
  <c r="E2054" i="1"/>
  <c r="H2054" i="1"/>
  <c r="E2146" i="1"/>
  <c r="H2146" i="1"/>
  <c r="E2162" i="1"/>
  <c r="H2162" i="1"/>
  <c r="E2457" i="1"/>
  <c r="H2457" i="1"/>
  <c r="E2473" i="1"/>
  <c r="H2473" i="1"/>
  <c r="E2517" i="1"/>
  <c r="H2517" i="1"/>
  <c r="E2533" i="1"/>
  <c r="E2549" i="1"/>
  <c r="H2549" i="1"/>
  <c r="E2597" i="1"/>
  <c r="H2597" i="1"/>
  <c r="E2641" i="1"/>
  <c r="H2641" i="1"/>
  <c r="E2657" i="1"/>
  <c r="H2657" i="1"/>
  <c r="E2673" i="1"/>
  <c r="H2673" i="1"/>
  <c r="E2729" i="1"/>
  <c r="E2745" i="1"/>
  <c r="H2745" i="1"/>
  <c r="E2761" i="1"/>
  <c r="H2761" i="1"/>
  <c r="E2913" i="1"/>
  <c r="H2913" i="1" s="1"/>
  <c r="E2929" i="1"/>
  <c r="E2945" i="1"/>
  <c r="H2945" i="1"/>
  <c r="E3591" i="1"/>
  <c r="E3607" i="1"/>
  <c r="H3607" i="1"/>
  <c r="E3623" i="1"/>
  <c r="H3623" i="1"/>
  <c r="E3782" i="1"/>
  <c r="H3782" i="1"/>
  <c r="E3798" i="1"/>
  <c r="H3798" i="1"/>
  <c r="E3894" i="1"/>
  <c r="H3894" i="1"/>
  <c r="E3906" i="1"/>
  <c r="H3906" i="1"/>
  <c r="E3922" i="1"/>
  <c r="H3922" i="1"/>
  <c r="E4100" i="1"/>
  <c r="H4100" i="1"/>
  <c r="E4116" i="1"/>
  <c r="H4116" i="1"/>
  <c r="E4201" i="1"/>
  <c r="H4201" i="1"/>
  <c r="E4217" i="1"/>
  <c r="E923" i="1"/>
  <c r="H923" i="1"/>
  <c r="E989" i="1"/>
  <c r="E1005" i="1"/>
  <c r="E1068" i="1"/>
  <c r="H1068" i="1"/>
  <c r="E1111" i="1"/>
  <c r="H1111" i="1"/>
  <c r="E1127" i="1"/>
  <c r="H1127" i="1"/>
  <c r="E1143" i="1"/>
  <c r="E1175" i="1"/>
  <c r="H1175" i="1"/>
  <c r="E1191" i="1"/>
  <c r="H1191" i="1"/>
  <c r="E1219" i="1"/>
  <c r="H1219" i="1"/>
  <c r="E1235" i="1"/>
  <c r="H1235" i="1"/>
  <c r="E1428" i="1"/>
  <c r="H1428" i="1"/>
  <c r="E1444" i="1"/>
  <c r="H1444" i="1"/>
  <c r="E1476" i="1"/>
  <c r="H1476" i="1"/>
  <c r="E1492" i="1"/>
  <c r="E1656" i="1"/>
  <c r="H1656" i="1"/>
  <c r="E1672" i="1"/>
  <c r="H1672" i="1"/>
  <c r="E1943" i="1"/>
  <c r="H1943" i="1"/>
  <c r="E1974" i="1"/>
  <c r="H1974" i="1"/>
  <c r="E1990" i="1"/>
  <c r="E2042" i="1"/>
  <c r="H2042" i="1"/>
  <c r="E2058" i="1"/>
  <c r="E2150" i="1"/>
  <c r="H2150" i="1"/>
  <c r="E2166" i="1"/>
  <c r="H2166" i="1"/>
  <c r="E2453" i="1"/>
  <c r="H2453" i="1"/>
  <c r="E2469" i="1"/>
  <c r="H2469" i="1"/>
  <c r="E2593" i="1"/>
  <c r="H2593" i="1"/>
  <c r="E2605" i="1"/>
  <c r="H2605" i="1"/>
  <c r="E2625" i="1"/>
  <c r="E2649" i="1"/>
  <c r="H2649" i="1"/>
  <c r="E2661" i="1"/>
  <c r="E2733" i="1"/>
  <c r="E2749" i="1"/>
  <c r="E2917" i="1"/>
  <c r="H2917" i="1"/>
  <c r="E2933" i="1"/>
  <c r="H2933" i="1"/>
  <c r="E3599" i="1"/>
  <c r="H3599" i="1"/>
  <c r="E3619" i="1"/>
  <c r="H3619" i="1"/>
  <c r="E3786" i="1"/>
  <c r="H3786" i="1"/>
  <c r="E3802" i="1"/>
  <c r="H3802" i="1"/>
  <c r="E3898" i="1"/>
  <c r="H3898" i="1"/>
  <c r="E3914" i="1"/>
  <c r="H3914" i="1"/>
  <c r="E3930" i="1"/>
  <c r="H3930" i="1"/>
  <c r="E4080" i="1"/>
  <c r="H4080" i="1"/>
  <c r="E4096" i="1"/>
  <c r="H4096" i="1"/>
  <c r="E4112" i="1"/>
  <c r="H4112" i="1"/>
  <c r="E4193" i="1"/>
  <c r="H4193" i="1"/>
  <c r="E4209" i="1"/>
  <c r="H4209" i="1"/>
  <c r="E4225" i="1"/>
  <c r="H4225" i="1"/>
  <c r="E4432" i="1"/>
  <c r="H4432" i="1"/>
  <c r="E4436" i="1"/>
  <c r="H4436" i="1"/>
  <c r="E4444" i="1"/>
  <c r="H4444" i="1"/>
  <c r="E4448" i="1"/>
  <c r="H4448" i="1"/>
  <c r="E4452" i="1"/>
  <c r="H4452" i="1"/>
  <c r="E4460" i="1"/>
  <c r="E4464" i="1"/>
  <c r="H4464" i="1"/>
  <c r="E4468" i="1"/>
  <c r="H4468" i="1"/>
  <c r="E170" i="1"/>
  <c r="H170" i="1"/>
  <c r="E918" i="1"/>
  <c r="H918" i="1"/>
  <c r="E984" i="1"/>
  <c r="E1230" i="1"/>
  <c r="H1230" i="1"/>
  <c r="E1234" i="1"/>
  <c r="E1483" i="1"/>
  <c r="H1483" i="1"/>
  <c r="E4829" i="1"/>
  <c r="E5048" i="1"/>
  <c r="H5048" i="1"/>
  <c r="E5064" i="1"/>
  <c r="H5064" i="1"/>
  <c r="E5076" i="1"/>
  <c r="H5076" i="1"/>
  <c r="E5213" i="1"/>
  <c r="E5225" i="1"/>
  <c r="H5225" i="1"/>
  <c r="E5261" i="1"/>
  <c r="H5261" i="1"/>
  <c r="E5273" i="1"/>
  <c r="H5273" i="1"/>
  <c r="E5325" i="1"/>
  <c r="E5337" i="1"/>
  <c r="H5337" i="1"/>
  <c r="E5349" i="1"/>
  <c r="H5349" i="1"/>
  <c r="E5387" i="1"/>
  <c r="H5387" i="1"/>
  <c r="E5399" i="1"/>
  <c r="H5399" i="1"/>
  <c r="E5411" i="1"/>
  <c r="H5411" i="1"/>
  <c r="E5469" i="1"/>
  <c r="H5469" i="1"/>
  <c r="E5481" i="1"/>
  <c r="E5626" i="1"/>
  <c r="H5626" i="1"/>
  <c r="E5807" i="1"/>
  <c r="E5819" i="1"/>
  <c r="E4801" i="1"/>
  <c r="E4837" i="1"/>
  <c r="H4837" i="1"/>
  <c r="E5040" i="1"/>
  <c r="H5040" i="1"/>
  <c r="E5052" i="1"/>
  <c r="H5052" i="1"/>
  <c r="E5060" i="1"/>
  <c r="E5072" i="1"/>
  <c r="H5072" i="1"/>
  <c r="E5197" i="1"/>
  <c r="H5197" i="1"/>
  <c r="E5209" i="1"/>
  <c r="H5209" i="1"/>
  <c r="E5233" i="1"/>
  <c r="H5233" i="1"/>
  <c r="E5265" i="1"/>
  <c r="H5265" i="1"/>
  <c r="E5277" i="1"/>
  <c r="E5329" i="1"/>
  <c r="E5341" i="1"/>
  <c r="H5341" i="1"/>
  <c r="E5353" i="1"/>
  <c r="E5383" i="1"/>
  <c r="H5383" i="1"/>
  <c r="E5395" i="1"/>
  <c r="H5395" i="1"/>
  <c r="E5407" i="1"/>
  <c r="E5449" i="1"/>
  <c r="E5473" i="1"/>
  <c r="H5473" i="1"/>
  <c r="E5485" i="1"/>
  <c r="E5634" i="1"/>
  <c r="M5634" i="1"/>
  <c r="E5811" i="1"/>
  <c r="E5823" i="1"/>
  <c r="H5823" i="1"/>
  <c r="E5658" i="1"/>
  <c r="E4833" i="1"/>
  <c r="H4833" i="1"/>
  <c r="E5044" i="1"/>
  <c r="H5044" i="1"/>
  <c r="E5056" i="1"/>
  <c r="M5056" i="1"/>
  <c r="E5068" i="1"/>
  <c r="H5068" i="1"/>
  <c r="E5205" i="1"/>
  <c r="H5205" i="1"/>
  <c r="E5217" i="1"/>
  <c r="E5229" i="1"/>
  <c r="H5229" i="1"/>
  <c r="E5269" i="1"/>
  <c r="H5269" i="1"/>
  <c r="E5293" i="1"/>
  <c r="H5293" i="1"/>
  <c r="E5321" i="1"/>
  <c r="H5321" i="1"/>
  <c r="E5333" i="1"/>
  <c r="H5333" i="1"/>
  <c r="E5345" i="1"/>
  <c r="H5345" i="1"/>
  <c r="E5357" i="1"/>
  <c r="H5357" i="1"/>
  <c r="E5391" i="1"/>
  <c r="E5403" i="1"/>
  <c r="E5415" i="1"/>
  <c r="H5415" i="1"/>
  <c r="E5453" i="1"/>
  <c r="H5453" i="1"/>
  <c r="E5477" i="1"/>
  <c r="H5477" i="1"/>
  <c r="E5630" i="1"/>
  <c r="H5630" i="1"/>
  <c r="E5803" i="1"/>
  <c r="E5815" i="1"/>
  <c r="M5815" i="1"/>
  <c r="E5827" i="1"/>
  <c r="H5827" i="1"/>
  <c r="E5839" i="1"/>
  <c r="H5839" i="1"/>
  <c r="H992" i="1"/>
  <c r="E5703" i="1"/>
  <c r="H5703" i="1"/>
  <c r="E5699" i="1"/>
  <c r="E5695" i="1"/>
  <c r="E5691" i="1"/>
  <c r="H5691" i="1"/>
  <c r="E5687" i="1"/>
  <c r="E5679" i="1"/>
  <c r="E5675" i="1"/>
  <c r="H5675" i="1"/>
  <c r="E5671" i="1"/>
  <c r="H5671" i="1"/>
  <c r="E5667" i="1"/>
  <c r="H5667" i="1"/>
  <c r="E5379" i="1"/>
  <c r="E5289" i="1"/>
  <c r="H5289" i="1"/>
  <c r="E5285" i="1"/>
  <c r="H5285" i="1"/>
  <c r="E5281" i="1"/>
  <c r="H5281" i="1"/>
  <c r="E2145" i="1"/>
  <c r="H2145" i="1"/>
  <c r="E2149" i="1"/>
  <c r="H2149" i="1"/>
  <c r="E2916" i="1"/>
  <c r="H2916" i="1"/>
  <c r="E168" i="1"/>
  <c r="H168" i="1"/>
  <c r="E240" i="1"/>
  <c r="H240" i="1"/>
  <c r="E499" i="1"/>
  <c r="E764" i="1"/>
  <c r="H764" i="1"/>
  <c r="E830" i="1"/>
  <c r="H830" i="1"/>
  <c r="E920" i="1"/>
  <c r="H920" i="1"/>
  <c r="E1077" i="1"/>
  <c r="H1077" i="1"/>
  <c r="E1093" i="1"/>
  <c r="H1093" i="1"/>
  <c r="E1112" i="1"/>
  <c r="E1128" i="1"/>
  <c r="H1128" i="1"/>
  <c r="E1172" i="1"/>
  <c r="H1172" i="1"/>
  <c r="E1433" i="1"/>
  <c r="H1433" i="1"/>
  <c r="E1441" i="1"/>
  <c r="H1441" i="1"/>
  <c r="E1477" i="1"/>
  <c r="H1477" i="1"/>
  <c r="E1501" i="1"/>
  <c r="H1501" i="1"/>
  <c r="E1653" i="1"/>
  <c r="H1653" i="1"/>
  <c r="E1665" i="1"/>
  <c r="H1665" i="1"/>
  <c r="E1673" i="1"/>
  <c r="H1673" i="1"/>
  <c r="E1940" i="1"/>
  <c r="H1940" i="1" s="1"/>
  <c r="E1948" i="1"/>
  <c r="H1948" i="1"/>
  <c r="E1956" i="1"/>
  <c r="H1956" i="1"/>
  <c r="E1991" i="1"/>
  <c r="E2055" i="1"/>
  <c r="H2055" i="1"/>
  <c r="E2063" i="1"/>
  <c r="E2159" i="1"/>
  <c r="E2163" i="1"/>
  <c r="H2163" i="1"/>
  <c r="E2454" i="1"/>
  <c r="H2454" i="1"/>
  <c r="E2458" i="1"/>
  <c r="H2458" i="1"/>
  <c r="E2462" i="1"/>
  <c r="H2462" i="1"/>
  <c r="E2466" i="1"/>
  <c r="H2466" i="1"/>
  <c r="E2470" i="1"/>
  <c r="H2470" i="1"/>
  <c r="E2478" i="1"/>
  <c r="H2478" i="1"/>
  <c r="E2514" i="1"/>
  <c r="H2514" i="1"/>
  <c r="E2530" i="1"/>
  <c r="H2530" i="1"/>
  <c r="E2546" i="1"/>
  <c r="E164" i="1"/>
  <c r="H164" i="1"/>
  <c r="E180" i="1"/>
  <c r="H180" i="1"/>
  <c r="E483" i="1"/>
  <c r="E503" i="1"/>
  <c r="E744" i="1"/>
  <c r="H744" i="1"/>
  <c r="E760" i="1"/>
  <c r="H760" i="1"/>
  <c r="E834" i="1"/>
  <c r="H834" i="1"/>
  <c r="E850" i="1"/>
  <c r="H850" i="1"/>
  <c r="E982" i="1"/>
  <c r="H982" i="1"/>
  <c r="E1006" i="1"/>
  <c r="M1006" i="1"/>
  <c r="E1073" i="1"/>
  <c r="E1085" i="1"/>
  <c r="H1085" i="1"/>
  <c r="E1097" i="1"/>
  <c r="E1196" i="1"/>
  <c r="H1196" i="1"/>
  <c r="E1228" i="1"/>
  <c r="E1421" i="1"/>
  <c r="H1421" i="1"/>
  <c r="E1497" i="1"/>
  <c r="H1497" i="1"/>
  <c r="E1661" i="1"/>
  <c r="H1661" i="1"/>
  <c r="E1944" i="1"/>
  <c r="E1979" i="1"/>
  <c r="H1979" i="1"/>
  <c r="E1987" i="1"/>
  <c r="E1995" i="1"/>
  <c r="E2027" i="1"/>
  <c r="E2043" i="1"/>
  <c r="H2043" i="1"/>
  <c r="E2051" i="1"/>
  <c r="H2051" i="1"/>
  <c r="E176" i="1"/>
  <c r="H176" i="1"/>
  <c r="E740" i="1"/>
  <c r="H740" i="1"/>
  <c r="E916" i="1"/>
  <c r="H916" i="1"/>
  <c r="E998" i="1"/>
  <c r="H998" i="1"/>
  <c r="E1200" i="1"/>
  <c r="E1449" i="1"/>
  <c r="H1449" i="1"/>
  <c r="E2658" i="1"/>
  <c r="H2658" i="1"/>
  <c r="E174" i="1"/>
  <c r="H174" i="1"/>
  <c r="E190" i="1"/>
  <c r="H190" i="1"/>
  <c r="E246" i="1"/>
  <c r="H246" i="1"/>
  <c r="E481" i="1"/>
  <c r="H481" i="1"/>
  <c r="E501" i="1"/>
  <c r="H501" i="1"/>
  <c r="E742" i="1"/>
  <c r="E758" i="1"/>
  <c r="H758" i="1"/>
  <c r="E844" i="1"/>
  <c r="E906" i="1"/>
  <c r="H906" i="1"/>
  <c r="E922" i="1"/>
  <c r="H922" i="1"/>
  <c r="E988" i="1"/>
  <c r="E1004" i="1"/>
  <c r="H1004" i="1"/>
  <c r="E1075" i="1"/>
  <c r="H1075" i="1"/>
  <c r="E1122" i="1"/>
  <c r="E1138" i="1"/>
  <c r="H1138" i="1"/>
  <c r="E1166" i="1"/>
  <c r="E1182" i="1"/>
  <c r="H1182" i="1"/>
  <c r="E1198" i="1"/>
  <c r="E1423" i="1"/>
  <c r="H1423" i="1"/>
  <c r="E1439" i="1"/>
  <c r="H1439" i="1"/>
  <c r="E1475" i="1"/>
  <c r="E1495" i="1"/>
  <c r="H1495" i="1"/>
  <c r="E1667" i="1"/>
  <c r="H1667" i="1"/>
  <c r="E1954" i="1"/>
  <c r="H1954" i="1"/>
  <c r="E1985" i="1"/>
  <c r="H1985" i="1"/>
  <c r="E2001" i="1"/>
  <c r="H2001" i="1"/>
  <c r="E2033" i="1"/>
  <c r="E2049" i="1"/>
  <c r="H2049" i="1"/>
  <c r="E2065" i="1"/>
  <c r="H2065" i="1"/>
  <c r="E2153" i="1"/>
  <c r="H2153" i="1"/>
  <c r="E2464" i="1"/>
  <c r="H2464" i="1"/>
  <c r="E2476" i="1"/>
  <c r="H2476" i="1"/>
  <c r="E2524" i="1"/>
  <c r="H2524" i="1"/>
  <c r="E2532" i="1"/>
  <c r="H2532" i="1"/>
  <c r="E2540" i="1"/>
  <c r="H2540" i="1"/>
  <c r="E2552" i="1"/>
  <c r="H2552" i="1"/>
  <c r="E2592" i="1"/>
  <c r="H2592" i="1"/>
  <c r="E2604" i="1"/>
  <c r="H2604" i="1"/>
  <c r="E2616" i="1"/>
  <c r="H2616" i="1"/>
  <c r="E2628" i="1"/>
  <c r="H2628" i="1"/>
  <c r="E2644" i="1"/>
  <c r="H2644" i="1"/>
  <c r="E2648" i="1"/>
  <c r="E2660" i="1"/>
  <c r="H2660" i="1"/>
  <c r="E2668" i="1"/>
  <c r="E2732" i="1"/>
  <c r="H2732" i="1"/>
  <c r="E2736" i="1"/>
  <c r="H2736" i="1"/>
  <c r="E2748" i="1"/>
  <c r="H2748" i="1"/>
  <c r="E2756" i="1"/>
  <c r="E2912" i="1"/>
  <c r="E2920" i="1"/>
  <c r="H2920" i="1"/>
  <c r="E2932" i="1"/>
  <c r="H2932" i="1"/>
  <c r="E2936" i="1"/>
  <c r="H2936" i="1"/>
  <c r="E3594" i="1"/>
  <c r="E3606" i="1"/>
  <c r="H3606" i="1"/>
  <c r="E3610" i="1"/>
  <c r="H3610" i="1"/>
  <c r="E3622" i="1"/>
  <c r="H3622" i="1"/>
  <c r="E3781" i="1"/>
  <c r="H3781" i="1"/>
  <c r="E3785" i="1"/>
  <c r="H3785" i="1"/>
  <c r="E3793" i="1"/>
  <c r="H3793" i="1"/>
  <c r="E3805" i="1"/>
  <c r="H3805" i="1"/>
  <c r="E3901" i="1"/>
  <c r="H3901" i="1"/>
  <c r="E3913" i="1"/>
  <c r="H3913" i="1"/>
  <c r="E3917" i="1"/>
  <c r="H3917" i="1"/>
  <c r="E3929" i="1"/>
  <c r="H3929" i="1"/>
  <c r="E4079" i="1"/>
  <c r="E4087" i="1"/>
  <c r="H4087" i="1"/>
  <c r="E4099" i="1"/>
  <c r="E4115" i="1"/>
  <c r="H4115" i="1"/>
  <c r="E4192" i="1"/>
  <c r="H4192" i="1"/>
  <c r="E4196" i="1"/>
  <c r="H4196" i="1"/>
  <c r="E4200" i="1"/>
  <c r="H4200" i="1"/>
  <c r="E4204" i="1"/>
  <c r="H4204" i="1"/>
  <c r="E4208" i="1"/>
  <c r="H4208" i="1"/>
  <c r="E4431" i="1"/>
  <c r="H4431" i="1"/>
  <c r="E4435" i="1"/>
  <c r="H4435" i="1"/>
  <c r="E4443" i="1"/>
  <c r="H4443" i="1"/>
  <c r="E4447" i="1"/>
  <c r="E4451" i="1"/>
  <c r="H4451" i="1"/>
  <c r="E4455" i="1"/>
  <c r="H4455" i="1"/>
  <c r="E4459" i="1"/>
  <c r="E4463" i="1"/>
  <c r="H4463" i="1"/>
  <c r="E4467" i="1"/>
  <c r="H4467" i="1"/>
  <c r="E4836" i="1"/>
  <c r="H4836" i="1"/>
  <c r="E5047" i="1"/>
  <c r="H5047" i="1"/>
  <c r="E493" i="1"/>
  <c r="H493" i="1"/>
  <c r="E840" i="1"/>
  <c r="H840" i="1"/>
  <c r="E856" i="1"/>
  <c r="H856" i="1"/>
  <c r="E914" i="1"/>
  <c r="H914" i="1"/>
  <c r="E980" i="1"/>
  <c r="H980" i="1"/>
  <c r="E996" i="1"/>
  <c r="H996" i="1"/>
  <c r="E1071" i="1"/>
  <c r="H1071" i="1"/>
  <c r="E1087" i="1"/>
  <c r="H1087" i="1"/>
  <c r="E1114" i="1"/>
  <c r="H1114" i="1"/>
  <c r="E1130" i="1"/>
  <c r="H1130" i="1"/>
  <c r="E1146" i="1"/>
  <c r="H1146" i="1"/>
  <c r="E1178" i="1"/>
  <c r="H1178" i="1"/>
  <c r="E1194" i="1"/>
  <c r="H1194" i="1"/>
  <c r="E1226" i="1"/>
  <c r="H1226" i="1"/>
  <c r="E1431" i="1"/>
  <c r="H1431" i="1"/>
  <c r="E1447" i="1"/>
  <c r="H1447" i="1"/>
  <c r="E1487" i="1"/>
  <c r="H1487" i="1"/>
  <c r="E1659" i="1"/>
  <c r="H1659" i="1"/>
  <c r="E1679" i="1"/>
  <c r="E1946" i="1"/>
  <c r="H1946" i="1"/>
  <c r="E1981" i="1"/>
  <c r="H1981" i="1"/>
  <c r="E1997" i="1"/>
  <c r="E2041" i="1"/>
  <c r="H2041" i="1"/>
  <c r="E2061" i="1"/>
  <c r="H2061" i="1"/>
  <c r="E2169" i="1"/>
  <c r="H2169" i="1"/>
  <c r="E242" i="1"/>
  <c r="H242" i="1"/>
  <c r="E497" i="1"/>
  <c r="E754" i="1"/>
  <c r="H754" i="1"/>
  <c r="E832" i="1"/>
  <c r="H832" i="1"/>
  <c r="E848" i="1"/>
  <c r="H848" i="1"/>
  <c r="E1083" i="1"/>
  <c r="H1083" i="1"/>
  <c r="E1110" i="1"/>
  <c r="H1110" i="1"/>
  <c r="E1126" i="1"/>
  <c r="H1126" i="1"/>
  <c r="E1142" i="1"/>
  <c r="H1142" i="1"/>
  <c r="E1170" i="1"/>
  <c r="E1186" i="1"/>
  <c r="H1186" i="1"/>
  <c r="E1218" i="1"/>
  <c r="H1218" i="1"/>
  <c r="E1427" i="1"/>
  <c r="E1443" i="1"/>
  <c r="H1443" i="1"/>
  <c r="E1479" i="1"/>
  <c r="H1479" i="1"/>
  <c r="E1491" i="1"/>
  <c r="E1655" i="1"/>
  <c r="E1671" i="1"/>
  <c r="H1671" i="1"/>
  <c r="E1950" i="1"/>
  <c r="H1950" i="1"/>
  <c r="E1977" i="1"/>
  <c r="E1993" i="1"/>
  <c r="E2037" i="1"/>
  <c r="H2037" i="1"/>
  <c r="E2053" i="1"/>
  <c r="H2053" i="1"/>
  <c r="E2157" i="1"/>
  <c r="H2157" i="1"/>
  <c r="E2173" i="1"/>
  <c r="H2173" i="1"/>
  <c r="E2456" i="1"/>
  <c r="H2456" i="1"/>
  <c r="E2468" i="1"/>
  <c r="H2468" i="1"/>
  <c r="E2480" i="1"/>
  <c r="H2480" i="1"/>
  <c r="E2520" i="1"/>
  <c r="H2520" i="1"/>
  <c r="E2544" i="1"/>
  <c r="E2596" i="1"/>
  <c r="H2596" i="1"/>
  <c r="E2608" i="1"/>
  <c r="H2608" i="1"/>
  <c r="E2620" i="1"/>
  <c r="H2620" i="1"/>
  <c r="E2636" i="1"/>
  <c r="H2636" i="1"/>
  <c r="E2652" i="1"/>
  <c r="E2664" i="1"/>
  <c r="H2664" i="1"/>
  <c r="E2728" i="1"/>
  <c r="H2728" i="1"/>
  <c r="E2744" i="1"/>
  <c r="H2744" i="1"/>
  <c r="E2760" i="1"/>
  <c r="E2928" i="1"/>
  <c r="H2928" i="1"/>
  <c r="E2944" i="1"/>
  <c r="H2944" i="1"/>
  <c r="E3586" i="1"/>
  <c r="E3598" i="1"/>
  <c r="H3598" i="1"/>
  <c r="E3618" i="1"/>
  <c r="H3618" i="1"/>
  <c r="E3777" i="1"/>
  <c r="H3777" i="1"/>
  <c r="E3797" i="1"/>
  <c r="H3797" i="1"/>
  <c r="E3809" i="1"/>
  <c r="E3897" i="1"/>
  <c r="H3897" i="1"/>
  <c r="E3925" i="1"/>
  <c r="H3925" i="1"/>
  <c r="E4083" i="1"/>
  <c r="E4095" i="1"/>
  <c r="E4103" i="1"/>
  <c r="H4103" i="1"/>
  <c r="E1091" i="1"/>
  <c r="H1091" i="1"/>
  <c r="E171" i="1"/>
  <c r="H171" i="1"/>
  <c r="E179" i="1"/>
  <c r="H179" i="1"/>
  <c r="E239" i="1"/>
  <c r="H239" i="1"/>
  <c r="E247" i="1"/>
  <c r="H247" i="1"/>
  <c r="E251" i="1"/>
  <c r="H251" i="1"/>
  <c r="E486" i="1"/>
  <c r="H486" i="1"/>
  <c r="E490" i="1"/>
  <c r="H490" i="1"/>
  <c r="E498" i="1"/>
  <c r="H498" i="1"/>
  <c r="E743" i="1"/>
  <c r="E759" i="1"/>
  <c r="H759" i="1"/>
  <c r="E833" i="1"/>
  <c r="H833" i="1"/>
  <c r="E841" i="1"/>
  <c r="H841" i="1"/>
  <c r="E849" i="1"/>
  <c r="E857" i="1"/>
  <c r="H857" i="1"/>
  <c r="E911" i="1"/>
  <c r="E178" i="1"/>
  <c r="H178" i="1"/>
  <c r="E187" i="1"/>
  <c r="H187" i="1"/>
  <c r="E735" i="1"/>
  <c r="H735" i="1"/>
  <c r="H5638" i="1"/>
  <c r="E182" i="1"/>
  <c r="H182" i="1"/>
  <c r="E238" i="1"/>
  <c r="H238" i="1"/>
  <c r="E250" i="1"/>
  <c r="H250" i="1"/>
  <c r="E489" i="1"/>
  <c r="H489" i="1"/>
  <c r="E746" i="1"/>
  <c r="H746" i="1"/>
  <c r="E762" i="1"/>
  <c r="H762" i="1"/>
  <c r="E836" i="1"/>
  <c r="E910" i="1"/>
  <c r="H910" i="1"/>
  <c r="E1000" i="1"/>
  <c r="H1000" i="1"/>
  <c r="E1079" i="1"/>
  <c r="H1079" i="1"/>
  <c r="E1095" i="1"/>
  <c r="H1095" i="1"/>
  <c r="E1118" i="1"/>
  <c r="H1118" i="1"/>
  <c r="E1134" i="1"/>
  <c r="H1134" i="1"/>
  <c r="E1162" i="1"/>
  <c r="H1162" i="1"/>
  <c r="E1174" i="1"/>
  <c r="H1174" i="1"/>
  <c r="E1190" i="1"/>
  <c r="E1222" i="1"/>
  <c r="H1222" i="1"/>
  <c r="E1435" i="1"/>
  <c r="H1435" i="1"/>
  <c r="E1499" i="1"/>
  <c r="E1663" i="1"/>
  <c r="H1663" i="1"/>
  <c r="E1675" i="1"/>
  <c r="H1675" i="1"/>
  <c r="E1942" i="1"/>
  <c r="H1942" i="1"/>
  <c r="E1958" i="1"/>
  <c r="H1958" i="1"/>
  <c r="E1989" i="1"/>
  <c r="H1989" i="1"/>
  <c r="E2029" i="1"/>
  <c r="E2045" i="1"/>
  <c r="H2045" i="1"/>
  <c r="E2057" i="1"/>
  <c r="E2161" i="1"/>
  <c r="E2460" i="1"/>
  <c r="H2460" i="1"/>
  <c r="E2472" i="1"/>
  <c r="H2472" i="1"/>
  <c r="E2516" i="1"/>
  <c r="H2516" i="1"/>
  <c r="E2528" i="1"/>
  <c r="H2528" i="1"/>
  <c r="E2548" i="1"/>
  <c r="E2600" i="1"/>
  <c r="H2600" i="1"/>
  <c r="E2612" i="1"/>
  <c r="H2612" i="1"/>
  <c r="E2624" i="1"/>
  <c r="H2624" i="1"/>
  <c r="E2640" i="1"/>
  <c r="H2640" i="1"/>
  <c r="E2656" i="1"/>
  <c r="E2672" i="1"/>
  <c r="H2672" i="1"/>
  <c r="E2740" i="1"/>
  <c r="H2740" i="1"/>
  <c r="E2752" i="1"/>
  <c r="H2752" i="1"/>
  <c r="E2908" i="1"/>
  <c r="H2908" i="1" s="1"/>
  <c r="E2924" i="1"/>
  <c r="H2924" i="1"/>
  <c r="E2940" i="1"/>
  <c r="H2940" i="1"/>
  <c r="E3590" i="1"/>
  <c r="H3590" i="1"/>
  <c r="E3602" i="1"/>
  <c r="H3602" i="1"/>
  <c r="E3614" i="1"/>
  <c r="H3614" i="1"/>
  <c r="E3773" i="1"/>
  <c r="E3789" i="1"/>
  <c r="E3801" i="1"/>
  <c r="H3801" i="1"/>
  <c r="E3893" i="1"/>
  <c r="E3905" i="1"/>
  <c r="H3905" i="1"/>
  <c r="E3921" i="1"/>
  <c r="H3921" i="1"/>
  <c r="E4091" i="1"/>
  <c r="H4091" i="1"/>
  <c r="E4107" i="1"/>
  <c r="H4107" i="1"/>
  <c r="E4111" i="1"/>
  <c r="E167" i="1"/>
  <c r="H167" i="1"/>
  <c r="E175" i="1"/>
  <c r="H175" i="1"/>
  <c r="E183" i="1"/>
  <c r="H183" i="1"/>
  <c r="E191" i="1"/>
  <c r="H191" i="1"/>
  <c r="E243" i="1"/>
  <c r="H243" i="1"/>
  <c r="E255" i="1"/>
  <c r="H255" i="1"/>
  <c r="E482" i="1"/>
  <c r="E502" i="1"/>
  <c r="H502" i="1"/>
  <c r="E739" i="1"/>
  <c r="E747" i="1"/>
  <c r="E755" i="1"/>
  <c r="E763" i="1"/>
  <c r="H763" i="1"/>
  <c r="E829" i="1"/>
  <c r="E837" i="1"/>
  <c r="H837" i="1"/>
  <c r="E853" i="1"/>
  <c r="H853" i="1"/>
  <c r="E907" i="1"/>
  <c r="E3909" i="1"/>
  <c r="H3909" i="1"/>
  <c r="E485" i="1"/>
  <c r="E4828" i="1"/>
  <c r="H4828" i="1"/>
  <c r="E4824" i="1"/>
  <c r="H4824" i="1"/>
  <c r="E4820" i="1"/>
  <c r="E4816" i="1"/>
  <c r="H4816" i="1"/>
  <c r="E4812" i="1"/>
  <c r="H4812" i="1"/>
  <c r="E4808" i="1"/>
  <c r="H4808" i="1"/>
  <c r="E186" i="1"/>
  <c r="H186" i="1"/>
  <c r="E166" i="1"/>
  <c r="E5051" i="1"/>
  <c r="H5051" i="1"/>
  <c r="E5055" i="1"/>
  <c r="H5055" i="1"/>
  <c r="E5059" i="1"/>
  <c r="H5059" i="1"/>
  <c r="E5063" i="1"/>
  <c r="H5063" i="1"/>
  <c r="E5067" i="1"/>
  <c r="H5067" i="1"/>
  <c r="E5071" i="1"/>
  <c r="H5071" i="1"/>
  <c r="E5075" i="1"/>
  <c r="H5075" i="1"/>
  <c r="E5079" i="1"/>
  <c r="H5679" i="1"/>
  <c r="H5622" i="1"/>
  <c r="H5835" i="1"/>
  <c r="H5654" i="1"/>
  <c r="P925" i="1"/>
  <c r="P5662" i="1"/>
  <c r="R5662" i="1" s="1"/>
  <c r="E5519" i="1"/>
  <c r="H5519" i="1" s="1"/>
  <c r="E4270" i="1"/>
  <c r="H4270" i="1" s="1"/>
  <c r="E4551" i="1"/>
  <c r="E6098" i="1"/>
  <c r="E1730" i="1"/>
  <c r="E4550" i="1"/>
  <c r="H4550" i="1" s="1"/>
  <c r="E5026" i="1"/>
  <c r="Q2630" i="1"/>
  <c r="E2296" i="1"/>
  <c r="E3820" i="1"/>
  <c r="E4031" i="1"/>
  <c r="E4169" i="1"/>
  <c r="E5128" i="1"/>
  <c r="H5128" i="1" s="1"/>
  <c r="E5969" i="1"/>
  <c r="H5969" i="1" s="1"/>
  <c r="E6064" i="1"/>
  <c r="H6064" i="1" s="1"/>
  <c r="E6072" i="1"/>
  <c r="E6085" i="1"/>
  <c r="E6154" i="1"/>
  <c r="E6393" i="1"/>
  <c r="E6439" i="1"/>
  <c r="E1727" i="1"/>
  <c r="E4329" i="1"/>
  <c r="E4388" i="1"/>
  <c r="E4390" i="1"/>
  <c r="E4528" i="1"/>
  <c r="E6034" i="1"/>
  <c r="E6389" i="1"/>
  <c r="E600" i="1"/>
  <c r="E1967" i="1"/>
  <c r="E2432" i="1"/>
  <c r="H2432" i="1" s="1"/>
  <c r="E5030" i="1"/>
  <c r="E3681" i="1"/>
  <c r="E3749" i="1"/>
  <c r="E3962" i="1"/>
  <c r="H3962" i="1" s="1"/>
  <c r="E4140" i="1"/>
  <c r="M4140" i="1" s="1"/>
  <c r="E3761" i="1"/>
  <c r="E4064" i="1"/>
  <c r="E3647" i="1"/>
  <c r="E3745" i="1"/>
  <c r="E3975" i="1"/>
  <c r="E4007" i="1"/>
  <c r="E452" i="1"/>
  <c r="E6225" i="1"/>
  <c r="H6225" i="1" s="1"/>
  <c r="E1719" i="1"/>
  <c r="H1719" i="1" s="1"/>
  <c r="E937" i="1"/>
  <c r="H937" i="1" s="1"/>
  <c r="E1270" i="1"/>
  <c r="E1285" i="1"/>
  <c r="E635" i="1"/>
  <c r="H635" i="1" s="1"/>
  <c r="E1298" i="1"/>
  <c r="E1288" i="1"/>
  <c r="H1288" i="1" s="1"/>
  <c r="E2828" i="1"/>
  <c r="E5964" i="1"/>
  <c r="H5964" i="1" s="1"/>
  <c r="P1160" i="1"/>
  <c r="E3062" i="1"/>
  <c r="H3062" i="1" s="1"/>
  <c r="E4147" i="1"/>
  <c r="E5130" i="1"/>
  <c r="H5130" i="1" s="1"/>
  <c r="E5160" i="1"/>
  <c r="E5741" i="1"/>
  <c r="H5741" i="1" s="1"/>
  <c r="E5902" i="1"/>
  <c r="H5902" i="1" s="1"/>
  <c r="E1867" i="1"/>
  <c r="E3767" i="1"/>
  <c r="E4234" i="1"/>
  <c r="E4700" i="1"/>
  <c r="E5142" i="1"/>
  <c r="E5720" i="1"/>
  <c r="H5720" i="1" s="1"/>
  <c r="E5737" i="1"/>
  <c r="E6128" i="1"/>
  <c r="H6128" i="1" s="1"/>
  <c r="E6144" i="1"/>
  <c r="E6180" i="1"/>
  <c r="H6180" i="1" s="1"/>
  <c r="E6200" i="1"/>
  <c r="H6200" i="1" s="1"/>
  <c r="E569" i="1"/>
  <c r="H569" i="1" s="1"/>
  <c r="E4913" i="1"/>
  <c r="E5435" i="1"/>
  <c r="E5504" i="1"/>
  <c r="H5504" i="1" s="1"/>
  <c r="E5715" i="1"/>
  <c r="E5733" i="1"/>
  <c r="E5913" i="1"/>
  <c r="E6066" i="1"/>
  <c r="E6192" i="1"/>
  <c r="H6192" i="1" s="1"/>
  <c r="E4692" i="1"/>
  <c r="H4692" i="1" s="1"/>
  <c r="E4966" i="1"/>
  <c r="E5138" i="1"/>
  <c r="H5138" i="1" s="1"/>
  <c r="E5443" i="1"/>
  <c r="H5443" i="1" s="1"/>
  <c r="E6087" i="1"/>
  <c r="E6140" i="1"/>
  <c r="E6172" i="1"/>
  <c r="H6172" i="1" s="1"/>
  <c r="E6196" i="1"/>
  <c r="H6196" i="1" s="1"/>
  <c r="E2558" i="1"/>
  <c r="E3075" i="1"/>
  <c r="E3877" i="1"/>
  <c r="E3961" i="1"/>
  <c r="H3961" i="1" s="1"/>
  <c r="E4006" i="1"/>
  <c r="E4039" i="1"/>
  <c r="E4165" i="1"/>
  <c r="E4499" i="1"/>
  <c r="E1016" i="1"/>
  <c r="E3744" i="1"/>
  <c r="E3853" i="1"/>
  <c r="H3853" i="1" s="1"/>
  <c r="E3872" i="1"/>
  <c r="E3887" i="1"/>
  <c r="H3887" i="1" s="1"/>
  <c r="E3998" i="1"/>
  <c r="E4035" i="1"/>
  <c r="H4035" i="1" s="1"/>
  <c r="E4047" i="1"/>
  <c r="H4047" i="1" s="1"/>
  <c r="E4181" i="1"/>
  <c r="E3837" i="1"/>
  <c r="E3988" i="1"/>
  <c r="E4043" i="1"/>
  <c r="E4173" i="1"/>
  <c r="E451" i="1"/>
  <c r="E1155" i="1"/>
  <c r="H1155" i="1" s="1"/>
  <c r="E2826" i="1"/>
  <c r="E3009" i="1"/>
  <c r="E5765" i="1"/>
  <c r="E5798" i="1"/>
  <c r="E5945" i="1"/>
  <c r="H5945" i="1" s="1"/>
  <c r="E5950" i="1"/>
  <c r="H5950" i="1" s="1"/>
  <c r="E6040" i="1"/>
  <c r="E6063" i="1"/>
  <c r="E6185" i="1"/>
  <c r="E6294" i="1"/>
  <c r="E6327" i="1"/>
  <c r="E6415" i="1"/>
  <c r="H6415" i="1" s="1"/>
  <c r="E3819" i="1"/>
  <c r="E3957" i="1"/>
  <c r="H3957" i="1" s="1"/>
  <c r="E3999" i="1"/>
  <c r="E6559" i="1"/>
  <c r="H6559" i="1" s="1"/>
  <c r="E4361" i="1"/>
  <c r="E4414" i="1"/>
  <c r="E4475" i="1"/>
  <c r="E4487" i="1"/>
  <c r="E4739" i="1"/>
  <c r="H4739" i="1" s="1"/>
  <c r="E4939" i="1"/>
  <c r="H4939" i="1" s="1"/>
  <c r="E5152" i="1"/>
  <c r="H5152" i="1" s="1"/>
  <c r="E5303" i="1"/>
  <c r="H5303" i="1" s="1"/>
  <c r="E4365" i="1"/>
  <c r="E4427" i="1"/>
  <c r="E4491" i="1"/>
  <c r="H4491" i="1" s="1"/>
  <c r="E4698" i="1"/>
  <c r="H4698" i="1" s="1"/>
  <c r="E4714" i="1"/>
  <c r="H4714" i="1" s="1"/>
  <c r="E4743" i="1"/>
  <c r="E5144" i="1"/>
  <c r="E5318" i="1"/>
  <c r="E4702" i="1"/>
  <c r="E4973" i="1"/>
  <c r="H4973" i="1" s="1"/>
  <c r="E5148" i="1"/>
  <c r="H5148" i="1" s="1"/>
  <c r="E5298" i="1"/>
  <c r="H5298" i="1" s="1"/>
  <c r="E5372" i="1"/>
  <c r="H5372" i="1" s="1"/>
  <c r="E5502" i="1"/>
  <c r="H5502" i="1" s="1"/>
  <c r="E4471" i="1"/>
  <c r="H4471" i="1" s="1"/>
  <c r="E4706" i="1"/>
  <c r="E4784" i="1"/>
  <c r="E5140" i="1"/>
  <c r="E5312" i="1"/>
  <c r="E2506" i="1"/>
  <c r="E2698" i="1"/>
  <c r="H2698" i="1" s="1"/>
  <c r="E2775" i="1"/>
  <c r="H2775" i="1" s="1"/>
  <c r="E2832" i="1"/>
  <c r="E3683" i="1"/>
  <c r="H3683" i="1" s="1"/>
  <c r="E3723" i="1"/>
  <c r="H3723" i="1" s="1"/>
  <c r="E3828" i="1"/>
  <c r="E3880" i="1"/>
  <c r="H3880" i="1" s="1"/>
  <c r="E4010" i="1"/>
  <c r="E4230" i="1"/>
  <c r="H4230" i="1" s="1"/>
  <c r="E4238" i="1"/>
  <c r="E1891" i="1"/>
  <c r="E2960" i="1"/>
  <c r="E3144" i="1"/>
  <c r="E5947" i="1"/>
  <c r="H5947" i="1" s="1"/>
  <c r="E4273" i="1"/>
  <c r="E4281" i="1"/>
  <c r="E4283" i="1"/>
  <c r="E4298" i="1"/>
  <c r="E4299" i="1"/>
  <c r="H4299" i="1" s="1"/>
  <c r="E4306" i="1"/>
  <c r="E4315" i="1"/>
  <c r="H4315" i="1" s="1"/>
  <c r="E4331" i="1"/>
  <c r="M4331" i="1" s="1"/>
  <c r="E4341" i="1"/>
  <c r="E4351" i="1"/>
  <c r="H4351" i="1" s="1"/>
  <c r="E4386" i="1"/>
  <c r="E4520" i="1"/>
  <c r="E4524" i="1"/>
  <c r="E4532" i="1"/>
  <c r="E4536" i="1"/>
  <c r="E4541" i="1"/>
  <c r="E4543" i="1"/>
  <c r="E4544" i="1"/>
  <c r="E4545" i="1"/>
  <c r="H4545" i="1" s="1"/>
  <c r="E4552" i="1"/>
  <c r="E4554" i="1"/>
  <c r="E4555" i="1"/>
  <c r="E4556" i="1"/>
  <c r="E4558" i="1"/>
  <c r="E4560" i="1"/>
  <c r="H4560" i="1" s="1"/>
  <c r="E4563" i="1"/>
  <c r="E4564" i="1"/>
  <c r="H4564" i="1" s="1"/>
  <c r="E4566" i="1"/>
  <c r="H4566" i="1" s="1"/>
  <c r="E4567" i="1"/>
  <c r="E4276" i="1"/>
  <c r="E4288" i="1"/>
  <c r="E4300" i="1"/>
  <c r="E4304" i="1"/>
  <c r="E4327" i="1"/>
  <c r="E4340" i="1"/>
  <c r="E5983" i="1"/>
  <c r="H5983" i="1" s="1"/>
  <c r="E6175" i="1"/>
  <c r="E6337" i="1"/>
  <c r="H6337" i="1" s="1"/>
  <c r="E6361" i="1"/>
  <c r="H6361" i="1" s="1"/>
  <c r="E6471" i="1"/>
  <c r="E6553" i="1"/>
  <c r="H6553" i="1" s="1"/>
  <c r="E6561" i="1"/>
  <c r="E6616" i="1"/>
  <c r="E6647" i="1"/>
  <c r="H6647" i="1" s="1"/>
  <c r="E640" i="1"/>
  <c r="E646" i="1"/>
  <c r="E647" i="1"/>
  <c r="M647" i="1" s="1"/>
  <c r="E666" i="1"/>
  <c r="E667" i="1"/>
  <c r="H667" i="1" s="1"/>
  <c r="E675" i="1"/>
  <c r="E685" i="1"/>
  <c r="E696" i="1"/>
  <c r="H696" i="1" s="1"/>
  <c r="E725" i="1"/>
  <c r="E723" i="1"/>
  <c r="E698" i="1"/>
  <c r="H698" i="1" s="1"/>
  <c r="E701" i="1"/>
  <c r="E707" i="1"/>
  <c r="H707" i="1" s="1"/>
  <c r="E727" i="1"/>
  <c r="H727" i="1" s="1"/>
  <c r="E939" i="1"/>
  <c r="E1272" i="1"/>
  <c r="E1276" i="1"/>
  <c r="H1276" i="1" s="1"/>
  <c r="E1259" i="1"/>
  <c r="E1261" i="1"/>
  <c r="M1261" i="1" s="1"/>
  <c r="E1264" i="1"/>
  <c r="M1264" i="1" s="1"/>
  <c r="E1252" i="1"/>
  <c r="E1253" i="1"/>
  <c r="E1254" i="1"/>
  <c r="H1254" i="1" s="1"/>
  <c r="E1255" i="1"/>
  <c r="E1300" i="1"/>
  <c r="H1300" i="1" s="1"/>
  <c r="E1301" i="1"/>
  <c r="E1282" i="1"/>
  <c r="H1282" i="1" s="1"/>
  <c r="E1517" i="1"/>
  <c r="E2427" i="1"/>
  <c r="E2766" i="1"/>
  <c r="H2766" i="1" s="1"/>
  <c r="E2805" i="1"/>
  <c r="H2805" i="1" s="1"/>
  <c r="E4053" i="1"/>
  <c r="E4154" i="1"/>
  <c r="H4154" i="1" s="1"/>
  <c r="E6134" i="1"/>
  <c r="E6246" i="1"/>
  <c r="H6246" i="1" s="1"/>
  <c r="E6443" i="1"/>
  <c r="E6455" i="1"/>
  <c r="E6474" i="1"/>
  <c r="H6474" i="1" s="1"/>
  <c r="E6635" i="1"/>
  <c r="E6650" i="1"/>
  <c r="H6650" i="1" s="1"/>
  <c r="E5021" i="1"/>
  <c r="E5023" i="1"/>
  <c r="H5023" i="1" s="1"/>
  <c r="E3963" i="1"/>
  <c r="E4004" i="1"/>
  <c r="E5118" i="1"/>
  <c r="E5185" i="1"/>
  <c r="H5185" i="1" s="1"/>
  <c r="E5242" i="1"/>
  <c r="E5501" i="1"/>
  <c r="H5501" i="1" s="1"/>
  <c r="E2382" i="1"/>
  <c r="E2975" i="1"/>
  <c r="H2975" i="1" s="1"/>
  <c r="E4243" i="1"/>
  <c r="H4243" i="1" s="1"/>
  <c r="E4248" i="1"/>
  <c r="E3653" i="1"/>
  <c r="E3626" i="1"/>
  <c r="E3867" i="1"/>
  <c r="E3879" i="1"/>
  <c r="E3976" i="1"/>
  <c r="H3976" i="1" s="1"/>
  <c r="E4017" i="1"/>
  <c r="E4029" i="1"/>
  <c r="E4756" i="1"/>
  <c r="H4756" i="1" s="1"/>
  <c r="E4954" i="1"/>
  <c r="H4954" i="1" s="1"/>
  <c r="E5087" i="1"/>
  <c r="E5114" i="1"/>
  <c r="H5114" i="1" s="1"/>
  <c r="E5169" i="1"/>
  <c r="E5440" i="1"/>
  <c r="E5756" i="1"/>
  <c r="H5756" i="1" s="1"/>
  <c r="E5785" i="1"/>
  <c r="E1834" i="1"/>
  <c r="E2383" i="1"/>
  <c r="H2383" i="1" s="1"/>
  <c r="E3634" i="1"/>
  <c r="E3858" i="1"/>
  <c r="H3858" i="1" s="1"/>
  <c r="E4069" i="1"/>
  <c r="E4409" i="1"/>
  <c r="E4746" i="1"/>
  <c r="M4746" i="1" s="1"/>
  <c r="E4775" i="1"/>
  <c r="E1835" i="1"/>
  <c r="E2379" i="1"/>
  <c r="E3658" i="1"/>
  <c r="H3658" i="1" s="1"/>
  <c r="E3851" i="1"/>
  <c r="H3851" i="1" s="1"/>
  <c r="E4033" i="1"/>
  <c r="E4697" i="1"/>
  <c r="E4722" i="1"/>
  <c r="H4722" i="1" s="1"/>
  <c r="E5083" i="1"/>
  <c r="E5191" i="1"/>
  <c r="E5368" i="1"/>
  <c r="H5368" i="1" s="1"/>
  <c r="E5564" i="1"/>
  <c r="E5781" i="1"/>
  <c r="E2381" i="1"/>
  <c r="E4242" i="1"/>
  <c r="H4242" i="1" s="1"/>
  <c r="E2072" i="1"/>
  <c r="E2185" i="1"/>
  <c r="E2961" i="1"/>
  <c r="E6033" i="1"/>
  <c r="H6033" i="1" s="1"/>
  <c r="E704" i="1"/>
  <c r="H704" i="1" s="1"/>
  <c r="E709" i="1"/>
  <c r="H709" i="1" s="1"/>
  <c r="E711" i="1"/>
  <c r="E732" i="1"/>
  <c r="H732" i="1" s="1"/>
  <c r="E1277" i="1"/>
  <c r="H1277" i="1" s="1"/>
  <c r="E1263" i="1"/>
  <c r="H1263" i="1" s="1"/>
  <c r="E1265" i="1"/>
  <c r="M1265" i="1" s="1"/>
  <c r="E1303" i="1"/>
  <c r="E1304" i="1"/>
  <c r="H1304" i="1" s="1"/>
  <c r="E6334" i="1"/>
  <c r="H6334" i="1" s="1"/>
  <c r="E282" i="1"/>
  <c r="E593" i="1"/>
  <c r="E4411" i="1"/>
  <c r="E4575" i="1"/>
  <c r="H4575" i="1" s="1"/>
  <c r="E4579" i="1"/>
  <c r="E4583" i="1"/>
  <c r="H4583" i="1" s="1"/>
  <c r="E4727" i="1"/>
  <c r="H4727" i="1" s="1"/>
  <c r="E4935" i="1"/>
  <c r="H4935" i="1" s="1"/>
  <c r="E3736" i="1"/>
  <c r="E4476" i="1"/>
  <c r="E6194" i="1"/>
  <c r="H6194" i="1" s="1"/>
  <c r="E6226" i="1"/>
  <c r="E4570" i="1"/>
  <c r="E4577" i="1"/>
  <c r="E4686" i="1"/>
  <c r="H4686" i="1" s="1"/>
  <c r="E4868" i="1"/>
  <c r="E4871" i="1"/>
  <c r="E4875" i="1"/>
  <c r="H4875" i="1" s="1"/>
  <c r="E4932" i="1"/>
  <c r="E6369" i="1"/>
  <c r="H6369" i="1" s="1"/>
  <c r="E6475" i="1"/>
  <c r="E6501" i="1"/>
  <c r="H6501" i="1" s="1"/>
  <c r="E6508" i="1"/>
  <c r="E6569" i="1"/>
  <c r="H6569" i="1" s="1"/>
  <c r="E6620" i="1"/>
  <c r="H6620" i="1" s="1"/>
  <c r="E561" i="1"/>
  <c r="H561" i="1" s="1"/>
  <c r="E6222" i="1"/>
  <c r="H6222" i="1" s="1"/>
  <c r="E6234" i="1"/>
  <c r="H6234" i="1" s="1"/>
  <c r="E4568" i="1"/>
  <c r="E4572" i="1"/>
  <c r="E4576" i="1"/>
  <c r="E4580" i="1"/>
  <c r="H4580" i="1" s="1"/>
  <c r="E4584" i="1"/>
  <c r="E4688" i="1"/>
  <c r="E4859" i="1"/>
  <c r="H4859" i="1" s="1"/>
  <c r="E6325" i="1"/>
  <c r="E6341" i="1"/>
  <c r="H6341" i="1" s="1"/>
  <c r="E3732" i="1"/>
  <c r="H3732" i="1" s="1"/>
  <c r="E6206" i="1"/>
  <c r="H6206" i="1" s="1"/>
  <c r="E6218" i="1"/>
  <c r="E4574" i="1"/>
  <c r="E4578" i="1"/>
  <c r="E4582" i="1"/>
  <c r="H4582" i="1" s="1"/>
  <c r="E4729" i="1"/>
  <c r="H4729" i="1" s="1"/>
  <c r="E4734" i="1"/>
  <c r="H4734" i="1" s="1"/>
  <c r="E4861" i="1"/>
  <c r="E4869" i="1"/>
  <c r="H4869" i="1" s="1"/>
  <c r="E4873" i="1"/>
  <c r="E4914" i="1"/>
  <c r="E573" i="1"/>
  <c r="H573" i="1" s="1"/>
  <c r="E3126" i="1"/>
  <c r="H3126" i="1" s="1"/>
  <c r="E3156" i="1"/>
  <c r="H3156" i="1" s="1"/>
  <c r="E3165" i="1"/>
  <c r="E3174" i="1"/>
  <c r="H3174" i="1" s="1"/>
  <c r="E3629" i="1"/>
  <c r="M3629" i="1" s="1"/>
  <c r="E3638" i="1"/>
  <c r="E3652" i="1"/>
  <c r="E3743" i="1"/>
  <c r="H3743" i="1" s="1"/>
  <c r="E3747" i="1"/>
  <c r="E3824" i="1"/>
  <c r="H3824" i="1" s="1"/>
  <c r="E3876" i="1"/>
  <c r="E3987" i="1"/>
  <c r="E4155" i="1"/>
  <c r="E636" i="1"/>
  <c r="E649" i="1"/>
  <c r="E650" i="1"/>
  <c r="E686" i="1"/>
  <c r="E688" i="1"/>
  <c r="E689" i="1"/>
  <c r="E4709" i="1"/>
  <c r="E4738" i="1"/>
  <c r="H4738" i="1" s="1"/>
  <c r="E4779" i="1"/>
  <c r="E4841" i="1"/>
  <c r="M4841" i="1" s="1"/>
  <c r="E5436" i="1"/>
  <c r="E5505" i="1"/>
  <c r="H5505" i="1" s="1"/>
  <c r="E5509" i="1"/>
  <c r="E6041" i="1"/>
  <c r="H6041" i="1" s="1"/>
  <c r="E6167" i="1"/>
  <c r="H6167" i="1" s="1"/>
  <c r="E6240" i="1"/>
  <c r="H6240" i="1" s="1"/>
  <c r="E541" i="1"/>
  <c r="H541" i="1" s="1"/>
  <c r="E880" i="1"/>
  <c r="E1035" i="1"/>
  <c r="E3133" i="1"/>
  <c r="E3669" i="1"/>
  <c r="H3669" i="1" s="1"/>
  <c r="E4000" i="1"/>
  <c r="E4182" i="1"/>
  <c r="E4410" i="1"/>
  <c r="E5308" i="1"/>
  <c r="E6146" i="1"/>
  <c r="H6146" i="1" s="1"/>
  <c r="E703" i="1"/>
  <c r="E1269" i="1"/>
  <c r="H1269" i="1" s="1"/>
  <c r="E1262" i="1"/>
  <c r="H1262" i="1" s="1"/>
  <c r="E1256" i="1"/>
  <c r="M1256" i="1" s="1"/>
  <c r="E1286" i="1"/>
  <c r="H1286" i="1" s="1"/>
  <c r="E2422" i="1"/>
  <c r="E2986" i="1"/>
  <c r="M2986" i="1" s="1"/>
  <c r="E1103" i="1"/>
  <c r="H1103" i="1" s="1"/>
  <c r="E6156" i="1"/>
  <c r="H6156" i="1" s="1"/>
  <c r="E434" i="1"/>
  <c r="E476" i="1"/>
  <c r="H476" i="1" s="1"/>
  <c r="E539" i="1"/>
  <c r="H539" i="1" s="1"/>
  <c r="E2632" i="1"/>
  <c r="H2632" i="1" s="1"/>
  <c r="E6554" i="1"/>
  <c r="H6554" i="1" s="1"/>
  <c r="E6574" i="1"/>
  <c r="H6574" i="1" s="1"/>
  <c r="E4244" i="1"/>
  <c r="E4256" i="1"/>
  <c r="E4261" i="1"/>
  <c r="E4265" i="1"/>
  <c r="H4265" i="1" s="1"/>
  <c r="E4403" i="1"/>
  <c r="E4395" i="1"/>
  <c r="H4395" i="1" s="1"/>
  <c r="E438" i="1"/>
  <c r="E772" i="1"/>
  <c r="H772" i="1" s="1"/>
  <c r="E827" i="1"/>
  <c r="E2137" i="1"/>
  <c r="H2137" i="1" s="1"/>
  <c r="E2683" i="1"/>
  <c r="H2683" i="1" s="1"/>
  <c r="E2892" i="1"/>
  <c r="E6558" i="1"/>
  <c r="E6570" i="1"/>
  <c r="E4245" i="1"/>
  <c r="E4260" i="1"/>
  <c r="H4260" i="1" s="1"/>
  <c r="E4262" i="1"/>
  <c r="E2399" i="1"/>
  <c r="H2399" i="1" s="1"/>
  <c r="E6546" i="1"/>
  <c r="E6562" i="1"/>
  <c r="H6562" i="1" s="1"/>
  <c r="E4246" i="1"/>
  <c r="E4252" i="1"/>
  <c r="E4254" i="1"/>
  <c r="H4254" i="1" s="1"/>
  <c r="E4259" i="1"/>
  <c r="H4259" i="1" s="1"/>
  <c r="Q2554" i="1"/>
  <c r="E101" i="1"/>
  <c r="H101" i="1" s="1"/>
  <c r="E228" i="1"/>
  <c r="E875" i="1"/>
  <c r="H875" i="1" s="1"/>
  <c r="E932" i="1"/>
  <c r="H932" i="1" s="1"/>
  <c r="E1025" i="1"/>
  <c r="H1025" i="1" s="1"/>
  <c r="E471" i="1"/>
  <c r="H471" i="1" s="1"/>
  <c r="E2183" i="1"/>
  <c r="E2580" i="1"/>
  <c r="H2580" i="1" s="1"/>
  <c r="E3002" i="1"/>
  <c r="H3002" i="1" s="1"/>
  <c r="E6566" i="1"/>
  <c r="H6566" i="1" s="1"/>
  <c r="E4250" i="1"/>
  <c r="E4258" i="1"/>
  <c r="H4258" i="1" s="1"/>
  <c r="E4786" i="1"/>
  <c r="E5093" i="1"/>
  <c r="E5724" i="1"/>
  <c r="E5981" i="1"/>
  <c r="E6062" i="1"/>
  <c r="H6062" i="1" s="1"/>
  <c r="E6096" i="1"/>
  <c r="H6096" i="1" s="1"/>
  <c r="E6177" i="1"/>
  <c r="H6177" i="1" s="1"/>
  <c r="E6304" i="1"/>
  <c r="H6304" i="1" s="1"/>
  <c r="E6375" i="1"/>
  <c r="H6375" i="1" s="1"/>
  <c r="E6387" i="1"/>
  <c r="E6403" i="1"/>
  <c r="E6466" i="1"/>
  <c r="E4948" i="1"/>
  <c r="H4948" i="1" s="1"/>
  <c r="E5157" i="1"/>
  <c r="H5157" i="1" s="1"/>
  <c r="E5771" i="1"/>
  <c r="E5951" i="1"/>
  <c r="E6070" i="1"/>
  <c r="E6083" i="1"/>
  <c r="H6083" i="1" s="1"/>
  <c r="E6298" i="1"/>
  <c r="E6367" i="1"/>
  <c r="H6367" i="1" s="1"/>
  <c r="E6411" i="1"/>
  <c r="E6434" i="1"/>
  <c r="E6446" i="1"/>
  <c r="E6454" i="1"/>
  <c r="E6510" i="1"/>
  <c r="H6510" i="1" s="1"/>
  <c r="E6514" i="1"/>
  <c r="H6514" i="1" s="1"/>
  <c r="E4794" i="1"/>
  <c r="H4794" i="1" s="1"/>
  <c r="E4848" i="1"/>
  <c r="H4848" i="1" s="1"/>
  <c r="E4952" i="1"/>
  <c r="E5171" i="1"/>
  <c r="E5767" i="1"/>
  <c r="H5767" i="1" s="1"/>
  <c r="E5791" i="1"/>
  <c r="H5791" i="1" s="1"/>
  <c r="E6039" i="1"/>
  <c r="H6039" i="1" s="1"/>
  <c r="E6079" i="1"/>
  <c r="E6091" i="1"/>
  <c r="H6091" i="1" s="1"/>
  <c r="E6181" i="1"/>
  <c r="E6400" i="1"/>
  <c r="E6575" i="1"/>
  <c r="H6575" i="1" s="1"/>
  <c r="E2778" i="1"/>
  <c r="H2778" i="1" s="1"/>
  <c r="E4269" i="1"/>
  <c r="E4301" i="1"/>
  <c r="M4301" i="1" s="1"/>
  <c r="E4303" i="1"/>
  <c r="H4303" i="1" s="1"/>
  <c r="E4305" i="1"/>
  <c r="M4305" i="1" s="1"/>
  <c r="E4314" i="1"/>
  <c r="H4314" i="1" s="1"/>
  <c r="E4318" i="1"/>
  <c r="E4322" i="1"/>
  <c r="E4325" i="1"/>
  <c r="E4334" i="1"/>
  <c r="E4338" i="1"/>
  <c r="E4346" i="1"/>
  <c r="E4350" i="1"/>
  <c r="H4350" i="1" s="1"/>
  <c r="E4522" i="1"/>
  <c r="E4526" i="1"/>
  <c r="H4526" i="1" s="1"/>
  <c r="E4530" i="1"/>
  <c r="H4530" i="1" s="1"/>
  <c r="E4534" i="1"/>
  <c r="H4534" i="1" s="1"/>
  <c r="E4538" i="1"/>
  <c r="E4539" i="1"/>
  <c r="H4539" i="1" s="1"/>
  <c r="E3728" i="1"/>
  <c r="E4135" i="1"/>
  <c r="H4135" i="1" s="1"/>
  <c r="E4170" i="1"/>
  <c r="E221" i="1"/>
  <c r="M221" i="1" s="1"/>
  <c r="E3980" i="1"/>
  <c r="E3995" i="1"/>
  <c r="H3995" i="1" s="1"/>
  <c r="E4012" i="1"/>
  <c r="E4020" i="1"/>
  <c r="E4481" i="1"/>
  <c r="E4695" i="1"/>
  <c r="H4695" i="1" s="1"/>
  <c r="E4747" i="1"/>
  <c r="E1599" i="1"/>
  <c r="M1599" i="1" s="1"/>
  <c r="E2017" i="1"/>
  <c r="E2200" i="1"/>
  <c r="H2200" i="1" s="1"/>
  <c r="E3863" i="1"/>
  <c r="E4163" i="1"/>
  <c r="E4236" i="1"/>
  <c r="E4413" i="1"/>
  <c r="H4413" i="1" s="1"/>
  <c r="E4719" i="1"/>
  <c r="E4764" i="1"/>
  <c r="H4764" i="1" s="1"/>
  <c r="E4964" i="1"/>
  <c r="H4964" i="1" s="1"/>
  <c r="E295" i="1"/>
  <c r="H295" i="1" s="1"/>
  <c r="E823" i="1"/>
  <c r="H823" i="1" s="1"/>
  <c r="E975" i="1"/>
  <c r="E1104" i="1"/>
  <c r="E2209" i="1"/>
  <c r="H2209" i="1" s="1"/>
  <c r="E3067" i="1"/>
  <c r="E3751" i="1"/>
  <c r="M3751" i="1" s="1"/>
  <c r="E3813" i="1"/>
  <c r="E868" i="1"/>
  <c r="H868" i="1" s="1"/>
  <c r="E5376" i="1"/>
  <c r="E5587" i="1"/>
  <c r="E5787" i="1"/>
  <c r="E1295" i="1"/>
  <c r="E1297" i="1"/>
  <c r="M1297" i="1" s="1"/>
  <c r="E2194" i="1"/>
  <c r="E2377" i="1"/>
  <c r="H2377" i="1" s="1"/>
  <c r="E2976" i="1"/>
  <c r="H2976" i="1" s="1"/>
  <c r="E2977" i="1"/>
  <c r="E3042" i="1"/>
  <c r="E5103" i="1"/>
  <c r="E6431" i="1"/>
  <c r="H6431" i="1" s="1"/>
  <c r="E3128" i="1"/>
  <c r="M3128" i="1" s="1"/>
  <c r="E4133" i="1"/>
  <c r="E5978" i="1"/>
  <c r="E610" i="1"/>
  <c r="E645" i="1"/>
  <c r="E684" i="1"/>
  <c r="E4731" i="1"/>
  <c r="E4733" i="1"/>
  <c r="E690" i="1"/>
  <c r="E4933" i="1"/>
  <c r="H4933" i="1" s="1"/>
  <c r="E4934" i="1"/>
  <c r="E4937" i="1"/>
  <c r="M4937" i="1" s="1"/>
  <c r="E4990" i="1"/>
  <c r="E4067" i="1"/>
  <c r="E4426" i="1"/>
  <c r="H4426" i="1" s="1"/>
  <c r="E4482" i="1"/>
  <c r="M4482" i="1" s="1"/>
  <c r="E4059" i="1"/>
  <c r="E4233" i="1"/>
  <c r="H4233" i="1" s="1"/>
  <c r="E4960" i="1"/>
  <c r="E303" i="1"/>
  <c r="H303" i="1" s="1"/>
  <c r="E4364" i="1"/>
  <c r="E4474" i="1"/>
  <c r="E4777" i="1"/>
  <c r="E6540" i="1"/>
  <c r="E6622" i="1"/>
  <c r="H6622" i="1" s="1"/>
  <c r="E555" i="1"/>
  <c r="H555" i="1" s="1"/>
  <c r="E1012" i="1"/>
  <c r="E2344" i="1"/>
  <c r="M2344" i="1" s="1"/>
  <c r="E2812" i="1"/>
  <c r="M2812" i="1" s="1"/>
  <c r="E3085" i="1"/>
  <c r="E4418" i="1"/>
  <c r="E4486" i="1"/>
  <c r="H4486" i="1" s="1"/>
  <c r="E4781" i="1"/>
  <c r="E6615" i="1"/>
  <c r="H6615" i="1" s="1"/>
  <c r="E4176" i="1"/>
  <c r="H4176" i="1" s="1"/>
  <c r="P2677" i="1"/>
  <c r="E1291" i="1"/>
  <c r="M1291" i="1" s="1"/>
  <c r="E938" i="1"/>
  <c r="H938" i="1" s="1"/>
  <c r="E272" i="1"/>
  <c r="H272" i="1" s="1"/>
  <c r="E278" i="1"/>
  <c r="E4052" i="1"/>
  <c r="E4496" i="1"/>
  <c r="E3084" i="1"/>
  <c r="H3084" i="1" s="1"/>
  <c r="E3986" i="1"/>
  <c r="H3986" i="1" s="1"/>
  <c r="E4055" i="1"/>
  <c r="E4127" i="1"/>
  <c r="E4767" i="1"/>
  <c r="E4849" i="1"/>
  <c r="H4849" i="1" s="1"/>
  <c r="E4856" i="1"/>
  <c r="M4856" i="1" s="1"/>
  <c r="E4905" i="1"/>
  <c r="E4907" i="1"/>
  <c r="H4907" i="1" s="1"/>
  <c r="E4908" i="1"/>
  <c r="H4908" i="1" s="1"/>
  <c r="E4034" i="1"/>
  <c r="H4034" i="1" s="1"/>
  <c r="E4136" i="1"/>
  <c r="E4785" i="1"/>
  <c r="H4785" i="1" s="1"/>
  <c r="E260" i="1"/>
  <c r="E3764" i="1"/>
  <c r="H3764" i="1" s="1"/>
  <c r="E4025" i="1"/>
  <c r="E4735" i="1"/>
  <c r="M4735" i="1" s="1"/>
  <c r="E4855" i="1"/>
  <c r="E2334" i="1"/>
  <c r="H2334" i="1" s="1"/>
  <c r="E563" i="1"/>
  <c r="H563" i="1" s="1"/>
  <c r="E3068" i="1"/>
  <c r="E1266" i="1"/>
  <c r="H1266" i="1" s="1"/>
  <c r="E5116" i="1"/>
  <c r="E5146" i="1"/>
  <c r="E5310" i="1"/>
  <c r="H5310" i="1" s="1"/>
  <c r="E6182" i="1"/>
  <c r="H6182" i="1" s="1"/>
  <c r="E6422" i="1"/>
  <c r="E676" i="1"/>
  <c r="E6573" i="1"/>
  <c r="H6573" i="1" s="1"/>
  <c r="E216" i="1"/>
  <c r="E313" i="1"/>
  <c r="H313" i="1" s="1"/>
  <c r="E550" i="1"/>
  <c r="H550" i="1" s="1"/>
  <c r="E562" i="1"/>
  <c r="M562" i="1" s="1"/>
  <c r="E1021" i="1"/>
  <c r="E4021" i="1"/>
  <c r="E4231" i="1"/>
  <c r="E4483" i="1"/>
  <c r="E4699" i="1"/>
  <c r="H4699" i="1" s="1"/>
  <c r="E4772" i="1"/>
  <c r="E93" i="1"/>
  <c r="H93" i="1" s="1"/>
  <c r="E509" i="1"/>
  <c r="H509" i="1" s="1"/>
  <c r="E864" i="1"/>
  <c r="E220" i="1"/>
  <c r="H220" i="1" s="1"/>
  <c r="E144" i="1"/>
  <c r="H144" i="1" s="1"/>
  <c r="E204" i="1"/>
  <c r="H204" i="1" s="1"/>
  <c r="E209" i="1"/>
  <c r="H209" i="1" s="1"/>
  <c r="E261" i="1"/>
  <c r="E263" i="1"/>
  <c r="H263" i="1" s="1"/>
  <c r="E435" i="1"/>
  <c r="E440" i="1"/>
  <c r="E587" i="1"/>
  <c r="H587" i="1" s="1"/>
  <c r="E773" i="1"/>
  <c r="H773" i="1" s="1"/>
  <c r="E787" i="1"/>
  <c r="H787" i="1" s="1"/>
  <c r="E879" i="1"/>
  <c r="H879" i="1" s="1"/>
  <c r="E900" i="1"/>
  <c r="E1826" i="1"/>
  <c r="E1868" i="1"/>
  <c r="H1868" i="1" s="1"/>
  <c r="E139" i="1"/>
  <c r="H139" i="1" s="1"/>
  <c r="E1646" i="1"/>
  <c r="H1646" i="1" s="1"/>
  <c r="E1542" i="1"/>
  <c r="E1024" i="1"/>
  <c r="E113" i="1"/>
  <c r="H113" i="1" s="1"/>
  <c r="E283" i="1"/>
  <c r="H283" i="1" s="1"/>
  <c r="E306" i="1"/>
  <c r="H306" i="1" s="1"/>
  <c r="E514" i="1"/>
  <c r="E535" i="1"/>
  <c r="H535" i="1" s="1"/>
  <c r="E565" i="1"/>
  <c r="E771" i="1"/>
  <c r="E1573" i="1"/>
  <c r="E3639" i="1"/>
  <c r="H3639" i="1" s="1"/>
  <c r="E3703" i="1"/>
  <c r="E4011" i="1"/>
  <c r="H4011" i="1" s="1"/>
  <c r="E4151" i="1"/>
  <c r="H4151" i="1" s="1"/>
  <c r="E4172" i="1"/>
  <c r="E4480" i="1"/>
  <c r="E4941" i="1"/>
  <c r="E5789" i="1"/>
  <c r="E5960" i="1"/>
  <c r="H5960" i="1" s="1"/>
  <c r="E5974" i="1"/>
  <c r="H5974" i="1" s="1"/>
  <c r="E5982" i="1"/>
  <c r="E6188" i="1"/>
  <c r="E6286" i="1"/>
  <c r="E6399" i="1"/>
  <c r="H6399" i="1" s="1"/>
  <c r="E6430" i="1"/>
  <c r="E6487" i="1"/>
  <c r="H6487" i="1" s="1"/>
  <c r="E6639" i="1"/>
  <c r="E1283" i="1"/>
  <c r="E4540" i="1"/>
  <c r="H4540" i="1" s="1"/>
  <c r="E212" i="1"/>
  <c r="E1100" i="1"/>
  <c r="H1100" i="1" s="1"/>
  <c r="E99" i="1"/>
  <c r="E89" i="1"/>
  <c r="H89" i="1" s="1"/>
  <c r="E211" i="1"/>
  <c r="E284" i="1"/>
  <c r="H284" i="1" s="1"/>
  <c r="E309" i="1"/>
  <c r="H309" i="1" s="1"/>
  <c r="E465" i="1"/>
  <c r="H465" i="1" s="1"/>
  <c r="E519" i="1"/>
  <c r="E542" i="1"/>
  <c r="E591" i="1"/>
  <c r="M591" i="1" s="1"/>
  <c r="E1014" i="1"/>
  <c r="M1014" i="1" s="1"/>
  <c r="E1052" i="1"/>
  <c r="E1553" i="1"/>
  <c r="E1715" i="1"/>
  <c r="E2196" i="1"/>
  <c r="E2487" i="1"/>
  <c r="E2508" i="1"/>
  <c r="E2770" i="1"/>
  <c r="E2871" i="1"/>
  <c r="H2871" i="1" s="1"/>
  <c r="E2981" i="1"/>
  <c r="E3151" i="1"/>
  <c r="H3151" i="1" s="1"/>
  <c r="E3633" i="1"/>
  <c r="H3633" i="1" s="1"/>
  <c r="E3985" i="1"/>
  <c r="E4693" i="1"/>
  <c r="E4704" i="1"/>
  <c r="H4704" i="1" s="1"/>
  <c r="E4753" i="1"/>
  <c r="M4753" i="1" s="1"/>
  <c r="E4980" i="1"/>
  <c r="E5106" i="1"/>
  <c r="E5132" i="1"/>
  <c r="E5177" i="1"/>
  <c r="H5177" i="1" s="1"/>
  <c r="E5709" i="1"/>
  <c r="H5709" i="1" s="1"/>
  <c r="E6178" i="1"/>
  <c r="H6178" i="1" s="1"/>
  <c r="E6221" i="1"/>
  <c r="E6262" i="1"/>
  <c r="H6262" i="1" s="1"/>
  <c r="E2390" i="1"/>
  <c r="E2810" i="1"/>
  <c r="E4174" i="1"/>
  <c r="H4174" i="1" s="1"/>
  <c r="E4943" i="1"/>
  <c r="H4943" i="1" s="1"/>
  <c r="E5089" i="1"/>
  <c r="E5863" i="1"/>
  <c r="E6248" i="1"/>
  <c r="H6248" i="1" s="1"/>
  <c r="E6300" i="1"/>
  <c r="E2852" i="1"/>
  <c r="H2852" i="1" s="1"/>
  <c r="E3074" i="1"/>
  <c r="H3074" i="1" s="1"/>
  <c r="E3092" i="1"/>
  <c r="H3092" i="1" s="1"/>
  <c r="E4691" i="1"/>
  <c r="H4691" i="1" s="1"/>
  <c r="E5091" i="1"/>
  <c r="E5300" i="1"/>
  <c r="H5300" i="1" s="1"/>
  <c r="E6138" i="1"/>
  <c r="H6138" i="1" s="1"/>
  <c r="E6210" i="1"/>
  <c r="E6254" i="1"/>
  <c r="H6254" i="1" s="1"/>
  <c r="E3689" i="1"/>
  <c r="E3885" i="1"/>
  <c r="E3982" i="1"/>
  <c r="M3982" i="1" s="1"/>
  <c r="E4027" i="1"/>
  <c r="E4128" i="1"/>
  <c r="E4137" i="1"/>
  <c r="E4424" i="1"/>
  <c r="E4749" i="1"/>
  <c r="E4793" i="1"/>
  <c r="H4793" i="1" s="1"/>
  <c r="E5125" i="1"/>
  <c r="E5187" i="1"/>
  <c r="H5187" i="1" s="1"/>
  <c r="E6075" i="1"/>
  <c r="H6075" i="1" s="1"/>
  <c r="E6169" i="1"/>
  <c r="H6169" i="1" s="1"/>
  <c r="E6432" i="1"/>
  <c r="H6432" i="1" s="1"/>
  <c r="E6661" i="1"/>
  <c r="E638" i="1"/>
  <c r="H638" i="1" s="1"/>
  <c r="E1729" i="1"/>
  <c r="E3063" i="1"/>
  <c r="H3063" i="1" s="1"/>
  <c r="E3158" i="1"/>
  <c r="E3640" i="1"/>
  <c r="H3640" i="1" s="1"/>
  <c r="E3670" i="1"/>
  <c r="H3670" i="1" s="1"/>
  <c r="E3687" i="1"/>
  <c r="H3687" i="1" s="1"/>
  <c r="E3704" i="1"/>
  <c r="E3838" i="1"/>
  <c r="E4694" i="1"/>
  <c r="E5123" i="1"/>
  <c r="H5123" i="1" s="1"/>
  <c r="E5240" i="1"/>
  <c r="H5240" i="1" s="1"/>
  <c r="E5427" i="1"/>
  <c r="E5710" i="1"/>
  <c r="H5710" i="1" s="1"/>
  <c r="E6077" i="1"/>
  <c r="E6101" i="1"/>
  <c r="E6287" i="1"/>
  <c r="E6317" i="1"/>
  <c r="E6357" i="1"/>
  <c r="H6357" i="1" s="1"/>
  <c r="E6468" i="1"/>
  <c r="E1268" i="1"/>
  <c r="E3657" i="1"/>
  <c r="E3740" i="1"/>
  <c r="H3740" i="1" s="1"/>
  <c r="E3768" i="1"/>
  <c r="E3842" i="1"/>
  <c r="E4168" i="1"/>
  <c r="E4710" i="1"/>
  <c r="H4710" i="1" s="1"/>
  <c r="E4758" i="1"/>
  <c r="H4758" i="1" s="1"/>
  <c r="E4769" i="1"/>
  <c r="E4847" i="1"/>
  <c r="H4847" i="1" s="1"/>
  <c r="E4956" i="1"/>
  <c r="E6373" i="1"/>
  <c r="E6382" i="1"/>
  <c r="E6414" i="1"/>
  <c r="H6414" i="1" s="1"/>
  <c r="E6419" i="1"/>
  <c r="E6450" i="1"/>
  <c r="H6450" i="1" s="1"/>
  <c r="E6462" i="1"/>
  <c r="E6483" i="1"/>
  <c r="E4282" i="1"/>
  <c r="H4282" i="1" s="1"/>
  <c r="E6386" i="1"/>
  <c r="H6386" i="1" s="1"/>
  <c r="E6545" i="1"/>
  <c r="E1296" i="1"/>
  <c r="E6610" i="1"/>
  <c r="E1302" i="1"/>
  <c r="H1302" i="1" s="1"/>
  <c r="E4330" i="1"/>
  <c r="H4330" i="1" s="1"/>
  <c r="E4342" i="1"/>
  <c r="H4342" i="1" s="1"/>
  <c r="E6603" i="1"/>
  <c r="H6603" i="1" s="1"/>
  <c r="E665" i="1"/>
  <c r="M665" i="1" s="1"/>
  <c r="E716" i="1"/>
  <c r="H716" i="1" s="1"/>
  <c r="E1271" i="1"/>
  <c r="M1271" i="1" s="1"/>
  <c r="E1267" i="1"/>
  <c r="H1267" i="1" s="1"/>
  <c r="E4384" i="1"/>
  <c r="E445" i="1"/>
  <c r="M445" i="1" s="1"/>
  <c r="E4796" i="1"/>
  <c r="E4947" i="1"/>
  <c r="E4955" i="1"/>
  <c r="E4979" i="1"/>
  <c r="E5088" i="1"/>
  <c r="H5088" i="1" s="1"/>
  <c r="E5122" i="1"/>
  <c r="H5122" i="1" s="1"/>
  <c r="E5139" i="1"/>
  <c r="M5139" i="1" s="1"/>
  <c r="E5156" i="1"/>
  <c r="E5174" i="1"/>
  <c r="H5174" i="1" s="1"/>
  <c r="E5297" i="1"/>
  <c r="M5297" i="1" s="1"/>
  <c r="E5317" i="1"/>
  <c r="E5441" i="1"/>
  <c r="E5752" i="1"/>
  <c r="E5770" i="1"/>
  <c r="E5786" i="1"/>
  <c r="E5953" i="1"/>
  <c r="E6073" i="1"/>
  <c r="E6090" i="1"/>
  <c r="E6147" i="1"/>
  <c r="H6147" i="1" s="1"/>
  <c r="E6187" i="1"/>
  <c r="E6203" i="1"/>
  <c r="H6203" i="1" s="1"/>
  <c r="E6215" i="1"/>
  <c r="E6227" i="1"/>
  <c r="H6227" i="1" s="1"/>
  <c r="E6263" i="1"/>
  <c r="E436" i="1"/>
  <c r="H436" i="1" s="1"/>
  <c r="E4745" i="1"/>
  <c r="E4765" i="1"/>
  <c r="E4844" i="1"/>
  <c r="E4951" i="1"/>
  <c r="E5113" i="1"/>
  <c r="E5147" i="1"/>
  <c r="H5147" i="1" s="1"/>
  <c r="E5186" i="1"/>
  <c r="E5241" i="1"/>
  <c r="E5301" i="1"/>
  <c r="E5377" i="1"/>
  <c r="E5507" i="1"/>
  <c r="H5507" i="1" s="1"/>
  <c r="E5727" i="1"/>
  <c r="E5735" i="1"/>
  <c r="E5747" i="1"/>
  <c r="E5766" i="1"/>
  <c r="H5766" i="1" s="1"/>
  <c r="E5782" i="1"/>
  <c r="H5782" i="1" s="1"/>
  <c r="E5794" i="1"/>
  <c r="H5794" i="1" s="1"/>
  <c r="E5944" i="1"/>
  <c r="H5944" i="1" s="1"/>
  <c r="E5980" i="1"/>
  <c r="E6002" i="1"/>
  <c r="E6042" i="1"/>
  <c r="H6042" i="1" s="1"/>
  <c r="E6082" i="1"/>
  <c r="H6082" i="1" s="1"/>
  <c r="E6151" i="1"/>
  <c r="E6207" i="1"/>
  <c r="H6207" i="1" s="1"/>
  <c r="E6223" i="1"/>
  <c r="E6239" i="1"/>
  <c r="E6243" i="1"/>
  <c r="E6247" i="1"/>
  <c r="E441" i="1"/>
  <c r="H441" i="1" s="1"/>
  <c r="E4790" i="1"/>
  <c r="H4790" i="1" s="1"/>
  <c r="E4850" i="1"/>
  <c r="H4850" i="1" s="1"/>
  <c r="E4974" i="1"/>
  <c r="E5109" i="1"/>
  <c r="H5109" i="1" s="1"/>
  <c r="E5143" i="1"/>
  <c r="H5143" i="1" s="1"/>
  <c r="E5178" i="1"/>
  <c r="E5311" i="1"/>
  <c r="E5373" i="1"/>
  <c r="E5428" i="1"/>
  <c r="E5592" i="1"/>
  <c r="E5731" i="1"/>
  <c r="E5757" i="1"/>
  <c r="E5849" i="1"/>
  <c r="H5849" i="1" s="1"/>
  <c r="E5921" i="1"/>
  <c r="M5921" i="1" s="1"/>
  <c r="E5975" i="1"/>
  <c r="H5975" i="1" s="1"/>
  <c r="E5998" i="1"/>
  <c r="H5998" i="1" s="1"/>
  <c r="E6038" i="1"/>
  <c r="E6094" i="1"/>
  <c r="M6094" i="1" s="1"/>
  <c r="E6135" i="1"/>
  <c r="E6171" i="1"/>
  <c r="H6171" i="1" s="1"/>
  <c r="E6183" i="1"/>
  <c r="H6183" i="1" s="1"/>
  <c r="E6211" i="1"/>
  <c r="E2786" i="1"/>
  <c r="H2786" i="1" s="1"/>
  <c r="E4840" i="1"/>
  <c r="H4840" i="1" s="1"/>
  <c r="E5099" i="1"/>
  <c r="H5099" i="1" s="1"/>
  <c r="E5131" i="1"/>
  <c r="E5151" i="1"/>
  <c r="H5151" i="1" s="1"/>
  <c r="E5170" i="1"/>
  <c r="H5170" i="1" s="1"/>
  <c r="E5182" i="1"/>
  <c r="E5251" i="1"/>
  <c r="H5251" i="1" s="1"/>
  <c r="E5306" i="1"/>
  <c r="M5306" i="1" s="1"/>
  <c r="E5364" i="1"/>
  <c r="H5364" i="1" s="1"/>
  <c r="E5424" i="1"/>
  <c r="E5433" i="1"/>
  <c r="E5503" i="1"/>
  <c r="H5503" i="1" s="1"/>
  <c r="E5712" i="1"/>
  <c r="H5712" i="1" s="1"/>
  <c r="E5723" i="1"/>
  <c r="E5762" i="1"/>
  <c r="E5778" i="1"/>
  <c r="E5799" i="1"/>
  <c r="H5799" i="1" s="1"/>
  <c r="E5990" i="1"/>
  <c r="E6031" i="1"/>
  <c r="E6061" i="1"/>
  <c r="M6061" i="1" s="1"/>
  <c r="E6069" i="1"/>
  <c r="E6104" i="1"/>
  <c r="H6104" i="1" s="1"/>
  <c r="E6143" i="1"/>
  <c r="E6155" i="1"/>
  <c r="E6179" i="1"/>
  <c r="E6195" i="1"/>
  <c r="E6255" i="1"/>
  <c r="H6255" i="1" s="1"/>
  <c r="E6332" i="1"/>
  <c r="E6352" i="1"/>
  <c r="H6352" i="1" s="1"/>
  <c r="E6368" i="1"/>
  <c r="H6368" i="1" s="1"/>
  <c r="E6380" i="1"/>
  <c r="E6417" i="1"/>
  <c r="H6417" i="1" s="1"/>
  <c r="E6445" i="1"/>
  <c r="H6445" i="1" s="1"/>
  <c r="E6568" i="1"/>
  <c r="E6617" i="1"/>
  <c r="E6621" i="1"/>
  <c r="E2355" i="1"/>
  <c r="E5446" i="1"/>
  <c r="H5446" i="1" s="1"/>
  <c r="E5498" i="1"/>
  <c r="E5513" i="1"/>
  <c r="H5513" i="1" s="1"/>
  <c r="E5517" i="1"/>
  <c r="E5526" i="1"/>
  <c r="E5539" i="1"/>
  <c r="E5547" i="1"/>
  <c r="E5563" i="1"/>
  <c r="E5572" i="1"/>
  <c r="E5576" i="1"/>
  <c r="E5580" i="1"/>
  <c r="H5580" i="1" s="1"/>
  <c r="E5600" i="1"/>
  <c r="E5604" i="1"/>
  <c r="E6372" i="1"/>
  <c r="E6437" i="1"/>
  <c r="E6449" i="1"/>
  <c r="H6449" i="1" s="1"/>
  <c r="E6469" i="1"/>
  <c r="H6469" i="1" s="1"/>
  <c r="E6572" i="1"/>
  <c r="E6609" i="1"/>
  <c r="H6609" i="1" s="1"/>
  <c r="E6637" i="1"/>
  <c r="E1701" i="1"/>
  <c r="H1701" i="1" s="1"/>
  <c r="E5516" i="1"/>
  <c r="E5524" i="1"/>
  <c r="E5541" i="1"/>
  <c r="M5541" i="1" s="1"/>
  <c r="E5556" i="1"/>
  <c r="H5556" i="1" s="1"/>
  <c r="E5570" i="1"/>
  <c r="E5577" i="1"/>
  <c r="H5577" i="1" s="1"/>
  <c r="E5581" i="1"/>
  <c r="E5598" i="1"/>
  <c r="H5598" i="1" s="1"/>
  <c r="E5601" i="1"/>
  <c r="E6305" i="1"/>
  <c r="E6336" i="1"/>
  <c r="E6348" i="1"/>
  <c r="E6364" i="1"/>
  <c r="E6384" i="1"/>
  <c r="H6384" i="1" s="1"/>
  <c r="E6425" i="1"/>
  <c r="E6429" i="1"/>
  <c r="H6429" i="1" s="1"/>
  <c r="E6473" i="1"/>
  <c r="E6485" i="1"/>
  <c r="E6509" i="1"/>
  <c r="E6539" i="1"/>
  <c r="H6539" i="1" s="1"/>
  <c r="E6604" i="1"/>
  <c r="E2267" i="1"/>
  <c r="E5096" i="1"/>
  <c r="H5096" i="1" s="1"/>
  <c r="E5497" i="1"/>
  <c r="M5497" i="1" s="1"/>
  <c r="E5530" i="1"/>
  <c r="H5530" i="1" s="1"/>
  <c r="E5551" i="1"/>
  <c r="E5554" i="1"/>
  <c r="H5554" i="1" s="1"/>
  <c r="E5558" i="1"/>
  <c r="H5558" i="1" s="1"/>
  <c r="E5569" i="1"/>
  <c r="E5573" i="1"/>
  <c r="M5573" i="1" s="1"/>
  <c r="E5575" i="1"/>
  <c r="E5579" i="1"/>
  <c r="E5599" i="1"/>
  <c r="E6324" i="1"/>
  <c r="E6376" i="1"/>
  <c r="E6398" i="1"/>
  <c r="E6413" i="1"/>
  <c r="H6413" i="1" s="1"/>
  <c r="E6453" i="1"/>
  <c r="E6481" i="1"/>
  <c r="H6481" i="1" s="1"/>
  <c r="E6544" i="1"/>
  <c r="H6544" i="1" s="1"/>
  <c r="E6564" i="1"/>
  <c r="E5499" i="1"/>
  <c r="E5520" i="1"/>
  <c r="H5520" i="1" s="1"/>
  <c r="E5545" i="1"/>
  <c r="E5552" i="1"/>
  <c r="E5557" i="1"/>
  <c r="E5559" i="1"/>
  <c r="H5559" i="1" s="1"/>
  <c r="E5578" i="1"/>
  <c r="E5594" i="1"/>
  <c r="E5597" i="1"/>
  <c r="H5597" i="1" s="1"/>
  <c r="E5602" i="1"/>
  <c r="E602" i="1"/>
  <c r="H602" i="1" s="1"/>
  <c r="E1361" i="1"/>
  <c r="E1862" i="1"/>
  <c r="H1862" i="1" s="1"/>
  <c r="E2203" i="1"/>
  <c r="E2230" i="1"/>
  <c r="E2238" i="1"/>
  <c r="E2559" i="1"/>
  <c r="H2559" i="1" s="1"/>
  <c r="E2779" i="1"/>
  <c r="H2779" i="1" s="1"/>
  <c r="E2857" i="1"/>
  <c r="H2857" i="1" s="1"/>
  <c r="E2982" i="1"/>
  <c r="E2684" i="1"/>
  <c r="H2684" i="1" s="1"/>
  <c r="E291" i="1"/>
  <c r="E1247" i="1"/>
  <c r="H1247" i="1" s="1"/>
  <c r="E1844" i="1"/>
  <c r="H1844" i="1" s="1"/>
  <c r="E2128" i="1"/>
  <c r="E2142" i="1"/>
  <c r="H2142" i="1" s="1"/>
  <c r="E2193" i="1"/>
  <c r="H2193" i="1" s="1"/>
  <c r="E2234" i="1"/>
  <c r="E2282" i="1"/>
  <c r="H2282" i="1" s="1"/>
  <c r="E2331" i="1"/>
  <c r="H2331" i="1" s="1"/>
  <c r="E2572" i="1"/>
  <c r="H2572" i="1" s="1"/>
  <c r="E2853" i="1"/>
  <c r="E2865" i="1"/>
  <c r="E2889" i="1"/>
  <c r="E2997" i="1"/>
  <c r="E3024" i="1"/>
  <c r="H3024" i="1" s="1"/>
  <c r="E3171" i="1"/>
  <c r="E3216" i="1"/>
  <c r="E3627" i="1"/>
  <c r="E3644" i="1"/>
  <c r="E3650" i="1"/>
  <c r="E3699" i="1"/>
  <c r="E598" i="1"/>
  <c r="H598" i="1" s="1"/>
  <c r="E788" i="1"/>
  <c r="H788" i="1" s="1"/>
  <c r="E935" i="1"/>
  <c r="E2085" i="1"/>
  <c r="H2085" i="1" s="1"/>
  <c r="E2132" i="1"/>
  <c r="H2132" i="1" s="1"/>
  <c r="E2270" i="1"/>
  <c r="E2335" i="1"/>
  <c r="H2335" i="1" s="1"/>
  <c r="E2356" i="1"/>
  <c r="E2714" i="1"/>
  <c r="E2873" i="1"/>
  <c r="E2885" i="1"/>
  <c r="E2965" i="1"/>
  <c r="H2965" i="1" s="1"/>
  <c r="E2973" i="1"/>
  <c r="E2993" i="1"/>
  <c r="H2993" i="1" s="1"/>
  <c r="E3005" i="1"/>
  <c r="H3005" i="1" s="1"/>
  <c r="E3064" i="1"/>
  <c r="E3089" i="1"/>
  <c r="E3753" i="1"/>
  <c r="M5640" i="1"/>
  <c r="H5382" i="1"/>
  <c r="E36" i="1"/>
  <c r="H36" i="1" s="1"/>
  <c r="E1463" i="1"/>
  <c r="E1567" i="1"/>
  <c r="E1588" i="1"/>
  <c r="E1601" i="1"/>
  <c r="M1601" i="1" s="1"/>
  <c r="E1648" i="1"/>
  <c r="H1648" i="1" s="1"/>
  <c r="E1694" i="1"/>
  <c r="H1694" i="1" s="1"/>
  <c r="E1800" i="1"/>
  <c r="E1817" i="1"/>
  <c r="H1817" i="1" s="1"/>
  <c r="E1845" i="1"/>
  <c r="E1894" i="1"/>
  <c r="E1929" i="1"/>
  <c r="E2090" i="1"/>
  <c r="H2090" i="1" s="1"/>
  <c r="E2178" i="1"/>
  <c r="E2199" i="1"/>
  <c r="H2199" i="1" s="1"/>
  <c r="E2231" i="1"/>
  <c r="E2350" i="1"/>
  <c r="M2350" i="1" s="1"/>
  <c r="E2374" i="1"/>
  <c r="E2402" i="1"/>
  <c r="H2402" i="1" s="1"/>
  <c r="E2496" i="1"/>
  <c r="E2776" i="1"/>
  <c r="E3014" i="1"/>
  <c r="E3073" i="1"/>
  <c r="H3073" i="1" s="1"/>
  <c r="E32" i="1"/>
  <c r="E48" i="1"/>
  <c r="H48" i="1" s="1"/>
  <c r="E1410" i="1"/>
  <c r="E1459" i="1"/>
  <c r="E1509" i="1"/>
  <c r="E1528" i="1"/>
  <c r="E1543" i="1"/>
  <c r="E1559" i="1"/>
  <c r="H1559" i="1" s="1"/>
  <c r="E1642" i="1"/>
  <c r="E1698" i="1"/>
  <c r="E1776" i="1"/>
  <c r="E1864" i="1"/>
  <c r="E1902" i="1"/>
  <c r="H1902" i="1" s="1"/>
  <c r="E2008" i="1"/>
  <c r="H2008" i="1" s="1"/>
  <c r="E2016" i="1"/>
  <c r="M2016" i="1" s="1"/>
  <c r="E2086" i="1"/>
  <c r="E2213" i="1"/>
  <c r="E2318" i="1"/>
  <c r="H2318" i="1" s="1"/>
  <c r="E2414" i="1"/>
  <c r="E2436" i="1"/>
  <c r="H2436" i="1" s="1"/>
  <c r="E2505" i="1"/>
  <c r="H2505" i="1" s="1"/>
  <c r="E2798" i="1"/>
  <c r="H2798" i="1" s="1"/>
  <c r="E2979" i="1"/>
  <c r="E3090" i="1"/>
  <c r="M6679" i="1"/>
  <c r="E1583" i="1"/>
  <c r="E1605" i="1"/>
  <c r="H1605" i="1" s="1"/>
  <c r="E1876" i="1"/>
  <c r="E1884" i="1"/>
  <c r="E1933" i="1"/>
  <c r="H1933" i="1" s="1"/>
  <c r="E2112" i="1"/>
  <c r="H2112" i="1" s="1"/>
  <c r="E2133" i="1"/>
  <c r="E2189" i="1"/>
  <c r="E2208" i="1"/>
  <c r="M2208" i="1" s="1"/>
  <c r="E2243" i="1"/>
  <c r="E2345" i="1"/>
  <c r="E2367" i="1"/>
  <c r="E2430" i="1"/>
  <c r="H2430" i="1" s="1"/>
  <c r="E2449" i="1"/>
  <c r="E2500" i="1"/>
  <c r="M2500" i="1" s="1"/>
  <c r="E2994" i="1"/>
  <c r="E3025" i="1"/>
  <c r="H3025" i="1" s="1"/>
  <c r="E3047" i="1"/>
  <c r="E3069" i="1"/>
  <c r="E3082" i="1"/>
  <c r="H3082" i="1" s="1"/>
  <c r="E2309" i="1"/>
  <c r="H2309" i="1" s="1"/>
  <c r="E1468" i="1"/>
  <c r="E1547" i="1"/>
  <c r="H1547" i="1" s="1"/>
  <c r="E1563" i="1"/>
  <c r="H1563" i="1" s="1"/>
  <c r="E1596" i="1"/>
  <c r="E1615" i="1"/>
  <c r="E1632" i="1"/>
  <c r="H1632" i="1" s="1"/>
  <c r="E1685" i="1"/>
  <c r="H1685" i="1" s="1"/>
  <c r="E1848" i="1"/>
  <c r="E1889" i="1"/>
  <c r="H1889" i="1" s="1"/>
  <c r="E1925" i="1"/>
  <c r="E2021" i="1"/>
  <c r="E2332" i="1"/>
  <c r="H2332" i="1" s="1"/>
  <c r="E2358" i="1"/>
  <c r="E2406" i="1"/>
  <c r="H2406" i="1" s="1"/>
  <c r="E2491" i="1"/>
  <c r="H2491" i="1" s="1"/>
  <c r="E2509" i="1"/>
  <c r="E2787" i="1"/>
  <c r="M2787" i="1" s="1"/>
  <c r="E2983" i="1"/>
  <c r="E3020" i="1"/>
  <c r="E3123" i="1"/>
  <c r="E3172" i="1"/>
  <c r="H3172" i="1" s="1"/>
  <c r="E3196" i="1"/>
  <c r="H3196" i="1" s="1"/>
  <c r="E3660" i="1"/>
  <c r="H3660" i="1" s="1"/>
  <c r="E3758" i="1"/>
  <c r="H3758" i="1" s="1"/>
  <c r="E3766" i="1"/>
  <c r="E3841" i="1"/>
  <c r="H3841" i="1" s="1"/>
  <c r="E3849" i="1"/>
  <c r="E3873" i="1"/>
  <c r="M3873" i="1" s="1"/>
  <c r="E3888" i="1"/>
  <c r="E3997" i="1"/>
  <c r="H3997" i="1" s="1"/>
  <c r="E4022" i="1"/>
  <c r="E4030" i="1"/>
  <c r="E4038" i="1"/>
  <c r="H4038" i="1" s="1"/>
  <c r="M4819" i="1"/>
  <c r="E1280" i="1"/>
  <c r="H1280" i="1" s="1"/>
  <c r="E1561" i="1"/>
  <c r="E1586" i="1"/>
  <c r="E1603" i="1"/>
  <c r="H1603" i="1" s="1"/>
  <c r="E1857" i="1"/>
  <c r="E1870" i="1"/>
  <c r="E1887" i="1"/>
  <c r="E1912" i="1"/>
  <c r="E1919" i="1"/>
  <c r="E1931" i="1"/>
  <c r="H1931" i="1" s="1"/>
  <c r="E1960" i="1"/>
  <c r="E2018" i="1"/>
  <c r="H2018" i="1" s="1"/>
  <c r="E2102" i="1"/>
  <c r="E2215" i="1"/>
  <c r="E2224" i="1"/>
  <c r="E2229" i="1"/>
  <c r="E2241" i="1"/>
  <c r="H2241" i="1" s="1"/>
  <c r="E2251" i="1"/>
  <c r="E2263" i="1"/>
  <c r="H2263" i="1" s="1"/>
  <c r="E2273" i="1"/>
  <c r="H2273" i="1" s="1"/>
  <c r="E2287" i="1"/>
  <c r="E2295" i="1"/>
  <c r="M2295" i="1" s="1"/>
  <c r="E2307" i="1"/>
  <c r="H2307" i="1" s="1"/>
  <c r="E2312" i="1"/>
  <c r="H2312" i="1" s="1"/>
  <c r="E2316" i="1"/>
  <c r="E2326" i="1"/>
  <c r="E1332" i="1"/>
  <c r="E1549" i="1"/>
  <c r="H1549" i="1" s="1"/>
  <c r="E1557" i="1"/>
  <c r="M1557" i="1" s="1"/>
  <c r="E1590" i="1"/>
  <c r="E1630" i="1"/>
  <c r="H1630" i="1" s="1"/>
  <c r="E1650" i="1"/>
  <c r="E1847" i="1"/>
  <c r="E1866" i="1"/>
  <c r="E1874" i="1"/>
  <c r="E1905" i="1"/>
  <c r="E1923" i="1"/>
  <c r="E1927" i="1"/>
  <c r="H1927" i="1" s="1"/>
  <c r="E1935" i="1"/>
  <c r="E1964" i="1"/>
  <c r="E2010" i="1"/>
  <c r="E1621" i="1"/>
  <c r="H1621" i="1" s="1"/>
  <c r="E3176" i="1"/>
  <c r="H3176" i="1" s="1"/>
  <c r="E3217" i="1"/>
  <c r="E3628" i="1"/>
  <c r="E3862" i="1"/>
  <c r="H3862" i="1" s="1"/>
  <c r="E3878" i="1"/>
  <c r="H3878" i="1" s="1"/>
  <c r="E3935" i="1"/>
  <c r="E4026" i="1"/>
  <c r="E4367" i="1"/>
  <c r="E2339" i="1"/>
  <c r="H2339" i="1" s="1"/>
  <c r="E2361" i="1"/>
  <c r="H2361" i="1" s="1"/>
  <c r="E2498" i="1"/>
  <c r="E2717" i="1"/>
  <c r="M2717" i="1" s="1"/>
  <c r="M984" i="1"/>
  <c r="H984" i="1"/>
  <c r="H6688" i="1"/>
  <c r="H5678" i="1"/>
  <c r="E2848" i="1"/>
  <c r="E2956" i="1"/>
  <c r="H2956" i="1" s="1"/>
  <c r="H1006" i="1"/>
  <c r="E2964" i="1"/>
  <c r="E153" i="1"/>
  <c r="E225" i="1"/>
  <c r="H225" i="1" s="1"/>
  <c r="E5110" i="1"/>
  <c r="H5110" i="1" s="1"/>
  <c r="E3004" i="1"/>
  <c r="M999" i="1"/>
  <c r="H5688" i="1"/>
  <c r="E86" i="1"/>
  <c r="E2091" i="1"/>
  <c r="E2105" i="1"/>
  <c r="H2105" i="1" s="1"/>
  <c r="E2139" i="1"/>
  <c r="E2276" i="1"/>
  <c r="H2276" i="1" s="1"/>
  <c r="E2329" i="1"/>
  <c r="E2346" i="1"/>
  <c r="H2346" i="1" s="1"/>
  <c r="E2401" i="1"/>
  <c r="M2401" i="1" s="1"/>
  <c r="E3840" i="1"/>
  <c r="E6412" i="1"/>
  <c r="H6412" i="1" s="1"/>
  <c r="E6456" i="1"/>
  <c r="E6484" i="1"/>
  <c r="E5611" i="1"/>
  <c r="H5611" i="1" s="1"/>
  <c r="E5856" i="1"/>
  <c r="E5870" i="1"/>
  <c r="M5828" i="1"/>
  <c r="E2118" i="1"/>
  <c r="H2118" i="1" s="1"/>
  <c r="E2130" i="1"/>
  <c r="H2130" i="1" s="1"/>
  <c r="E2236" i="1"/>
  <c r="E2272" i="1"/>
  <c r="E2280" i="1"/>
  <c r="E2298" i="1"/>
  <c r="H2298" i="1" s="1"/>
  <c r="E2315" i="1"/>
  <c r="E2405" i="1"/>
  <c r="E2429" i="1"/>
  <c r="H2429" i="1" s="1"/>
  <c r="E3834" i="1"/>
  <c r="H3834" i="1" s="1"/>
  <c r="E6408" i="1"/>
  <c r="E6444" i="1"/>
  <c r="E6460" i="1"/>
  <c r="E5664" i="1"/>
  <c r="E5853" i="1"/>
  <c r="M5853" i="1" s="1"/>
  <c r="E5861" i="1"/>
  <c r="M5861" i="1" s="1"/>
  <c r="E5867" i="1"/>
  <c r="E5871" i="1"/>
  <c r="E5890" i="1"/>
  <c r="E5894" i="1"/>
  <c r="H5838" i="1"/>
  <c r="E2083" i="1"/>
  <c r="H2083" i="1" s="1"/>
  <c r="E2097" i="1"/>
  <c r="H2097" i="1" s="1"/>
  <c r="E2244" i="1"/>
  <c r="E2290" i="1"/>
  <c r="H2290" i="1" s="1"/>
  <c r="E2302" i="1"/>
  <c r="E2333" i="1"/>
  <c r="E2413" i="1"/>
  <c r="E2418" i="1"/>
  <c r="H2418" i="1" s="1"/>
  <c r="E6420" i="1"/>
  <c r="H6420" i="1" s="1"/>
  <c r="E6452" i="1"/>
  <c r="H6452" i="1" s="1"/>
  <c r="E6472" i="1"/>
  <c r="E6498" i="1"/>
  <c r="E6515" i="1"/>
  <c r="E5851" i="1"/>
  <c r="E5865" i="1"/>
  <c r="E5869" i="1"/>
  <c r="E5873" i="1"/>
  <c r="H5873" i="1" s="1"/>
  <c r="E5935" i="1"/>
  <c r="H5935" i="1" s="1"/>
  <c r="E3844" i="1"/>
  <c r="E43" i="1"/>
  <c r="H6676" i="1"/>
  <c r="E2134" i="1"/>
  <c r="E2306" i="1"/>
  <c r="E2337" i="1"/>
  <c r="H2337" i="1" s="1"/>
  <c r="E2375" i="1"/>
  <c r="E2410" i="1"/>
  <c r="E2434" i="1"/>
  <c r="H2434" i="1" s="1"/>
  <c r="E6436" i="1"/>
  <c r="E6507" i="1"/>
  <c r="E5606" i="1"/>
  <c r="E5850" i="1"/>
  <c r="E5854" i="1"/>
  <c r="E5864" i="1"/>
  <c r="H5864" i="1" s="1"/>
  <c r="E5891" i="1"/>
  <c r="H5891" i="1" s="1"/>
  <c r="E5895" i="1"/>
  <c r="H5895" i="1" s="1"/>
  <c r="E5858" i="1"/>
  <c r="M5693" i="1"/>
  <c r="H5627" i="1"/>
  <c r="M979" i="1"/>
  <c r="E84" i="1"/>
  <c r="H84" i="1" s="1"/>
  <c r="E159" i="1"/>
  <c r="H159" i="1" s="1"/>
  <c r="E1107" i="1"/>
  <c r="H1107" i="1" s="1"/>
  <c r="E1240" i="1"/>
  <c r="E1516" i="1"/>
  <c r="H1516" i="1" s="1"/>
  <c r="E1527" i="1"/>
  <c r="H1527" i="1" s="1"/>
  <c r="E1587" i="1"/>
  <c r="H1587" i="1" s="1"/>
  <c r="E1604" i="1"/>
  <c r="H1604" i="1" s="1"/>
  <c r="E1618" i="1"/>
  <c r="E1641" i="1"/>
  <c r="H1641" i="1" s="1"/>
  <c r="E1684" i="1"/>
  <c r="E1688" i="1"/>
  <c r="H1688" i="1" s="1"/>
  <c r="E1693" i="1"/>
  <c r="M1693" i="1" s="1"/>
  <c r="E1714" i="1"/>
  <c r="E1854" i="1"/>
  <c r="H1854" i="1" s="1"/>
  <c r="E1875" i="1"/>
  <c r="H1875" i="1" s="1"/>
  <c r="E1883" i="1"/>
  <c r="E1920" i="1"/>
  <c r="E1936" i="1"/>
  <c r="E1965" i="1"/>
  <c r="E2264" i="1"/>
  <c r="H2264" i="1" s="1"/>
  <c r="E2691" i="1"/>
  <c r="E2815" i="1"/>
  <c r="H2815" i="1" s="1"/>
  <c r="M5824" i="1"/>
  <c r="H5624" i="1"/>
  <c r="E96" i="1"/>
  <c r="E104" i="1"/>
  <c r="E155" i="1"/>
  <c r="E1154" i="1"/>
  <c r="E1213" i="1"/>
  <c r="M1213" i="1" s="1"/>
  <c r="E1419" i="1"/>
  <c r="H1419" i="1" s="1"/>
  <c r="E1546" i="1"/>
  <c r="E1570" i="1"/>
  <c r="M1570" i="1" s="1"/>
  <c r="E1578" i="1"/>
  <c r="E1614" i="1"/>
  <c r="M1614" i="1" s="1"/>
  <c r="E1627" i="1"/>
  <c r="H1627" i="1" s="1"/>
  <c r="E1770" i="1"/>
  <c r="H1770" i="1" s="1"/>
  <c r="E1811" i="1"/>
  <c r="M1811" i="1" s="1"/>
  <c r="E1878" i="1"/>
  <c r="M1878" i="1" s="1"/>
  <c r="E1901" i="1"/>
  <c r="H1901" i="1" s="1"/>
  <c r="E1924" i="1"/>
  <c r="E1969" i="1"/>
  <c r="E2019" i="1"/>
  <c r="E2025" i="1"/>
  <c r="H2025" i="1" s="1"/>
  <c r="E2682" i="1"/>
  <c r="E2687" i="1"/>
  <c r="H2687" i="1" s="1"/>
  <c r="E2695" i="1"/>
  <c r="E2704" i="1"/>
  <c r="E2708" i="1"/>
  <c r="E2720" i="1"/>
  <c r="E2764" i="1"/>
  <c r="E2781" i="1"/>
  <c r="H2781" i="1" s="1"/>
  <c r="E2785" i="1"/>
  <c r="E2788" i="1"/>
  <c r="H2788" i="1" s="1"/>
  <c r="E2795" i="1"/>
  <c r="E2799" i="1"/>
  <c r="H2799" i="1" s="1"/>
  <c r="E2820" i="1"/>
  <c r="E2823" i="1"/>
  <c r="H2823" i="1" s="1"/>
  <c r="E2831" i="1"/>
  <c r="H2831" i="1" s="1"/>
  <c r="E2835" i="1"/>
  <c r="H2835" i="1" s="1"/>
  <c r="E2839" i="1"/>
  <c r="E2843" i="1"/>
  <c r="E2847" i="1"/>
  <c r="H2847" i="1" s="1"/>
  <c r="E2851" i="1"/>
  <c r="E2867" i="1"/>
  <c r="E2875" i="1"/>
  <c r="M2875" i="1" s="1"/>
  <c r="E2879" i="1"/>
  <c r="E2891" i="1"/>
  <c r="E2895" i="1"/>
  <c r="E2899" i="1"/>
  <c r="E2904" i="1"/>
  <c r="H2904" i="1" s="1"/>
  <c r="E2967" i="1"/>
  <c r="H2967" i="1" s="1"/>
  <c r="E2980" i="1"/>
  <c r="E3021" i="1"/>
  <c r="H3021" i="1" s="1"/>
  <c r="E3070" i="1"/>
  <c r="M5379" i="1"/>
  <c r="H5699" i="1"/>
  <c r="H5481" i="1"/>
  <c r="M988" i="1"/>
  <c r="H988" i="1"/>
  <c r="H5391" i="1"/>
  <c r="H5449" i="1"/>
  <c r="H5353" i="1"/>
  <c r="H5807" i="1"/>
  <c r="H5342" i="1"/>
  <c r="H5220" i="1"/>
  <c r="H5634" i="1"/>
  <c r="M5679" i="1"/>
  <c r="M5659" i="1"/>
  <c r="M990" i="1"/>
  <c r="E208" i="1"/>
  <c r="E2323" i="1"/>
  <c r="H5417" i="1"/>
  <c r="M1003" i="1"/>
  <c r="E94" i="1"/>
  <c r="H94" i="1" s="1"/>
  <c r="E516" i="1"/>
  <c r="E929" i="1"/>
  <c r="E1521" i="1"/>
  <c r="E1548" i="1"/>
  <c r="E1564" i="1"/>
  <c r="H1564" i="1" s="1"/>
  <c r="E1580" i="1"/>
  <c r="E1597" i="1"/>
  <c r="H1597" i="1" s="1"/>
  <c r="E1611" i="1"/>
  <c r="E1644" i="1"/>
  <c r="E1760" i="1"/>
  <c r="E2634" i="1"/>
  <c r="E2768" i="1"/>
  <c r="E2802" i="1"/>
  <c r="H2802" i="1" s="1"/>
  <c r="E2830" i="1"/>
  <c r="E2962" i="1"/>
  <c r="E4144" i="1"/>
  <c r="E4161" i="1"/>
  <c r="H4161" i="1" s="1"/>
  <c r="E4953" i="1"/>
  <c r="H4953" i="1" s="1"/>
  <c r="E4967" i="1"/>
  <c r="E5101" i="1"/>
  <c r="E5129" i="1"/>
  <c r="M5129" i="1" s="1"/>
  <c r="E5189" i="1"/>
  <c r="E5248" i="1"/>
  <c r="E5253" i="1"/>
  <c r="H5253" i="1" s="1"/>
  <c r="E5299" i="1"/>
  <c r="H5299" i="1" s="1"/>
  <c r="E5309" i="1"/>
  <c r="M5309" i="1" s="1"/>
  <c r="E5314" i="1"/>
  <c r="E5367" i="1"/>
  <c r="H5367" i="1" s="1"/>
  <c r="E5375" i="1"/>
  <c r="E5429" i="1"/>
  <c r="E21" i="1"/>
  <c r="E63" i="1"/>
  <c r="M63" i="1" s="1"/>
  <c r="E98" i="1"/>
  <c r="E1209" i="1"/>
  <c r="E1405" i="1"/>
  <c r="E1464" i="1"/>
  <c r="E1536" i="1"/>
  <c r="M1536" i="1" s="1"/>
  <c r="E1552" i="1"/>
  <c r="E1633" i="1"/>
  <c r="E1690" i="1"/>
  <c r="E2685" i="1"/>
  <c r="E2703" i="1"/>
  <c r="H2703" i="1" s="1"/>
  <c r="E2719" i="1"/>
  <c r="E2772" i="1"/>
  <c r="E2842" i="1"/>
  <c r="H2842" i="1" s="1"/>
  <c r="E2890" i="1"/>
  <c r="E3127" i="1"/>
  <c r="E3147" i="1"/>
  <c r="M3147" i="1" s="1"/>
  <c r="E3865" i="1"/>
  <c r="E4152" i="1"/>
  <c r="H4152" i="1" s="1"/>
  <c r="E4183" i="1"/>
  <c r="E4852" i="1"/>
  <c r="H4852" i="1" s="1"/>
  <c r="E4957" i="1"/>
  <c r="E5124" i="1"/>
  <c r="M5124" i="1" s="1"/>
  <c r="E5149" i="1"/>
  <c r="M5149" i="1" s="1"/>
  <c r="E5238" i="1"/>
  <c r="M996" i="1"/>
  <c r="H991" i="1"/>
  <c r="M987" i="1"/>
  <c r="E67" i="1"/>
  <c r="E102" i="1"/>
  <c r="E311" i="1"/>
  <c r="H311" i="1" s="1"/>
  <c r="E1156" i="1"/>
  <c r="H1156" i="1" s="1"/>
  <c r="E1412" i="1"/>
  <c r="E1456" i="1"/>
  <c r="E1507" i="1"/>
  <c r="E1525" i="1"/>
  <c r="E1556" i="1"/>
  <c r="E1686" i="1"/>
  <c r="E1764" i="1"/>
  <c r="H1764" i="1" s="1"/>
  <c r="E2681" i="1"/>
  <c r="E3131" i="1"/>
  <c r="E3861" i="1"/>
  <c r="E4156" i="1"/>
  <c r="E5094" i="1"/>
  <c r="E5111" i="1"/>
  <c r="M5111" i="1" s="1"/>
  <c r="E5167" i="1"/>
  <c r="M5167" i="1" s="1"/>
  <c r="E1777" i="1"/>
  <c r="H1777" i="1" s="1"/>
  <c r="H1007" i="1"/>
  <c r="H983" i="1"/>
  <c r="M983" i="1"/>
  <c r="E27" i="1"/>
  <c r="H27" i="1" s="1"/>
  <c r="E57" i="1"/>
  <c r="H57" i="1" s="1"/>
  <c r="E90" i="1"/>
  <c r="H90" i="1" s="1"/>
  <c r="E862" i="1"/>
  <c r="E1414" i="1"/>
  <c r="E1510" i="1"/>
  <c r="E1529" i="1"/>
  <c r="E1544" i="1"/>
  <c r="E1593" i="1"/>
  <c r="E1607" i="1"/>
  <c r="H1607" i="1" s="1"/>
  <c r="E2711" i="1"/>
  <c r="E2819" i="1"/>
  <c r="H2819" i="1" s="1"/>
  <c r="E2834" i="1"/>
  <c r="E2850" i="1"/>
  <c r="H2850" i="1" s="1"/>
  <c r="E2898" i="1"/>
  <c r="H2898" i="1" s="1"/>
  <c r="E2958" i="1"/>
  <c r="H2958" i="1" s="1"/>
  <c r="E4148" i="1"/>
  <c r="E4167" i="1"/>
  <c r="H4167" i="1" s="1"/>
  <c r="E4976" i="1"/>
  <c r="E5734" i="1"/>
  <c r="E5862" i="1"/>
  <c r="H5862" i="1" s="1"/>
  <c r="M1004" i="1"/>
  <c r="M6689" i="1"/>
  <c r="H6686" i="1"/>
  <c r="H5692" i="1"/>
  <c r="H5672" i="1"/>
  <c r="H6694" i="1"/>
  <c r="M1000" i="1"/>
  <c r="H5379" i="1"/>
  <c r="M5823" i="1"/>
  <c r="M981" i="1"/>
  <c r="M6690" i="1"/>
  <c r="M5694" i="1"/>
  <c r="E2773" i="1"/>
  <c r="M2773" i="1" s="1"/>
  <c r="E50" i="1"/>
  <c r="E64" i="1"/>
  <c r="H64" i="1" s="1"/>
  <c r="E148" i="1"/>
  <c r="H148" i="1" s="1"/>
  <c r="E210" i="1"/>
  <c r="E233" i="1"/>
  <c r="H233" i="1" s="1"/>
  <c r="E273" i="1"/>
  <c r="E305" i="1"/>
  <c r="E578" i="1"/>
  <c r="H578" i="1" s="1"/>
  <c r="E590" i="1"/>
  <c r="E871" i="1"/>
  <c r="E1011" i="1"/>
  <c r="E1152" i="1"/>
  <c r="E1242" i="1"/>
  <c r="E1403" i="1"/>
  <c r="H1403" i="1" s="1"/>
  <c r="E1415" i="1"/>
  <c r="E1457" i="1"/>
  <c r="H1457" i="1" s="1"/>
  <c r="E1533" i="1"/>
  <c r="H1533" i="1" s="1"/>
  <c r="E1761" i="1"/>
  <c r="E1798" i="1"/>
  <c r="E1842" i="1"/>
  <c r="E1865" i="1"/>
  <c r="H1865" i="1" s="1"/>
  <c r="E1911" i="1"/>
  <c r="H1911" i="1" s="1"/>
  <c r="E2214" i="1"/>
  <c r="H2214" i="1" s="1"/>
  <c r="E2242" i="1"/>
  <c r="E2259" i="1"/>
  <c r="M2259" i="1" s="1"/>
  <c r="E2484" i="1"/>
  <c r="H2484" i="1" s="1"/>
  <c r="E2573" i="1"/>
  <c r="H2573" i="1" s="1"/>
  <c r="E3091" i="1"/>
  <c r="E3173" i="1"/>
  <c r="H3173" i="1" s="1"/>
  <c r="E4503" i="1"/>
  <c r="E4511" i="1"/>
  <c r="E4515" i="1"/>
  <c r="E5927" i="1"/>
  <c r="H5927" i="1" s="1"/>
  <c r="E5931" i="1"/>
  <c r="E5939" i="1"/>
  <c r="E34" i="1"/>
  <c r="E207" i="1"/>
  <c r="H207" i="1" s="1"/>
  <c r="E227" i="1"/>
  <c r="H227" i="1" s="1"/>
  <c r="E582" i="1"/>
  <c r="E974" i="1"/>
  <c r="H974" i="1" s="1"/>
  <c r="M986" i="1"/>
  <c r="E1418" i="1"/>
  <c r="M1418" i="1" s="1"/>
  <c r="E1461" i="1"/>
  <c r="H1461" i="1" s="1"/>
  <c r="E1537" i="1"/>
  <c r="H1537" i="1" s="1"/>
  <c r="E1765" i="1"/>
  <c r="E1851" i="1"/>
  <c r="H1851" i="1" s="1"/>
  <c r="E1877" i="1"/>
  <c r="H1877" i="1" s="1"/>
  <c r="E1895" i="1"/>
  <c r="H1895" i="1" s="1"/>
  <c r="E1903" i="1"/>
  <c r="E1918" i="1"/>
  <c r="H1918" i="1" s="1"/>
  <c r="E2218" i="1"/>
  <c r="E2252" i="1"/>
  <c r="E2268" i="1"/>
  <c r="E2428" i="1"/>
  <c r="M2428" i="1" s="1"/>
  <c r="E2557" i="1"/>
  <c r="H2557" i="1" s="1"/>
  <c r="E3140" i="1"/>
  <c r="E3164" i="1"/>
  <c r="E4391" i="1"/>
  <c r="H4391" i="1" s="1"/>
  <c r="E4500" i="1"/>
  <c r="E4509" i="1"/>
  <c r="E4512" i="1"/>
  <c r="E4516" i="1"/>
  <c r="H4516" i="1" s="1"/>
  <c r="E5896" i="1"/>
  <c r="M5896" i="1" s="1"/>
  <c r="E5932" i="1"/>
  <c r="H5932" i="1" s="1"/>
  <c r="E5936" i="1"/>
  <c r="E5942" i="1"/>
  <c r="E72" i="1"/>
  <c r="M72" i="1" s="1"/>
  <c r="E152" i="1"/>
  <c r="E223" i="1"/>
  <c r="H223" i="1" s="1"/>
  <c r="E507" i="1"/>
  <c r="E532" i="1"/>
  <c r="H532" i="1" s="1"/>
  <c r="E1408" i="1"/>
  <c r="H1408" i="1" s="1"/>
  <c r="E1453" i="1"/>
  <c r="E1774" i="1"/>
  <c r="H1774" i="1" s="1"/>
  <c r="E1814" i="1"/>
  <c r="E1846" i="1"/>
  <c r="H1846" i="1" s="1"/>
  <c r="E1873" i="1"/>
  <c r="E1880" i="1"/>
  <c r="E1899" i="1"/>
  <c r="E2211" i="1"/>
  <c r="H2211" i="1" s="1"/>
  <c r="E2228" i="1"/>
  <c r="E2262" i="1"/>
  <c r="H2262" i="1" s="1"/>
  <c r="E2417" i="1"/>
  <c r="E2569" i="1"/>
  <c r="E3124" i="1"/>
  <c r="M3124" i="1" s="1"/>
  <c r="E3146" i="1"/>
  <c r="H3146" i="1" s="1"/>
  <c r="E3169" i="1"/>
  <c r="H3169" i="1" s="1"/>
  <c r="E4508" i="1"/>
  <c r="E4514" i="1"/>
  <c r="E4517" i="1"/>
  <c r="E5934" i="1"/>
  <c r="M5934" i="1" s="1"/>
  <c r="E5938" i="1"/>
  <c r="E5985" i="1"/>
  <c r="M5985" i="1" s="1"/>
  <c r="E23" i="1"/>
  <c r="M23" i="1" s="1"/>
  <c r="E262" i="1"/>
  <c r="E274" i="1"/>
  <c r="E280" i="1"/>
  <c r="E317" i="1"/>
  <c r="E540" i="1"/>
  <c r="H540" i="1" s="1"/>
  <c r="E570" i="1"/>
  <c r="H570" i="1" s="1"/>
  <c r="E1522" i="1"/>
  <c r="E1526" i="1"/>
  <c r="E1687" i="1"/>
  <c r="E1813" i="1"/>
  <c r="H1813" i="1" s="1"/>
  <c r="E1856" i="1"/>
  <c r="H1856" i="1" s="1"/>
  <c r="E1869" i="1"/>
  <c r="E1890" i="1"/>
  <c r="H1890" i="1" s="1"/>
  <c r="E1922" i="1"/>
  <c r="E2206" i="1"/>
  <c r="E2223" i="1"/>
  <c r="E2255" i="1"/>
  <c r="E2271" i="1"/>
  <c r="E2411" i="1"/>
  <c r="E2442" i="1"/>
  <c r="H2442" i="1" s="1"/>
  <c r="E3094" i="1"/>
  <c r="E4501" i="1"/>
  <c r="H4501" i="1" s="1"/>
  <c r="E4505" i="1"/>
  <c r="H4505" i="1" s="1"/>
  <c r="E4513" i="1"/>
  <c r="H4513" i="1" s="1"/>
  <c r="E4518" i="1"/>
  <c r="H4518" i="1" s="1"/>
  <c r="E5926" i="1"/>
  <c r="E5933" i="1"/>
  <c r="E5940" i="1"/>
  <c r="E5986" i="1"/>
  <c r="E302" i="1"/>
  <c r="M1001" i="1"/>
  <c r="H1001" i="1"/>
  <c r="H997" i="1"/>
  <c r="M997" i="1"/>
  <c r="H4220" i="1"/>
  <c r="E41" i="1"/>
  <c r="E269" i="1"/>
  <c r="E276" i="1"/>
  <c r="H276" i="1" s="1"/>
  <c r="E289" i="1"/>
  <c r="H289" i="1" s="1"/>
  <c r="E323" i="1"/>
  <c r="H323" i="1" s="1"/>
  <c r="E601" i="1"/>
  <c r="E1540" i="1"/>
  <c r="M1540" i="1" s="1"/>
  <c r="E1560" i="1"/>
  <c r="E1568" i="1"/>
  <c r="H1568" i="1" s="1"/>
  <c r="E2293" i="1"/>
  <c r="E2297" i="1"/>
  <c r="H2297" i="1" s="1"/>
  <c r="E2340" i="1"/>
  <c r="H2340" i="1" s="1"/>
  <c r="E2347" i="1"/>
  <c r="E2351" i="1"/>
  <c r="H2351" i="1" s="1"/>
  <c r="E2364" i="1"/>
  <c r="H2364" i="1" s="1"/>
  <c r="M5630" i="1"/>
  <c r="E1629" i="1"/>
  <c r="H1629" i="1" s="1"/>
  <c r="E2088" i="1"/>
  <c r="H2088" i="1" s="1"/>
  <c r="E2300" i="1"/>
  <c r="H2300" i="1" s="1"/>
  <c r="E2308" i="1"/>
  <c r="H2308" i="1" s="1"/>
  <c r="E2313" i="1"/>
  <c r="E2395" i="1"/>
  <c r="E2404" i="1"/>
  <c r="H2404" i="1" s="1"/>
  <c r="H4801" i="1"/>
  <c r="M6684" i="1"/>
  <c r="H5832" i="1"/>
  <c r="M5826" i="1"/>
  <c r="M5822" i="1"/>
  <c r="M5705" i="1"/>
  <c r="H5061" i="1"/>
  <c r="H5803" i="1"/>
  <c r="H5404" i="1"/>
  <c r="H5210" i="1"/>
  <c r="H3609" i="1"/>
  <c r="H5815" i="1"/>
  <c r="E40" i="1"/>
  <c r="H40" i="1" s="1"/>
  <c r="E44" i="1"/>
  <c r="E52" i="1"/>
  <c r="E549" i="1"/>
  <c r="H549" i="1" s="1"/>
  <c r="E604" i="1"/>
  <c r="H604" i="1" s="1"/>
  <c r="M1002" i="1"/>
  <c r="E3130" i="1"/>
  <c r="H3130" i="1" s="1"/>
  <c r="E4477" i="1"/>
  <c r="H4477" i="1" s="1"/>
  <c r="H5485" i="1"/>
  <c r="H5407" i="1"/>
  <c r="M1005" i="1"/>
  <c r="H1005" i="1"/>
  <c r="E2769" i="1"/>
  <c r="M2769" i="1" s="1"/>
  <c r="E2801" i="1"/>
  <c r="H2801" i="1" s="1"/>
  <c r="M4824" i="1"/>
  <c r="H6675" i="1"/>
  <c r="M6675" i="1"/>
  <c r="M5817" i="1"/>
  <c r="H5702" i="1"/>
  <c r="M5702" i="1"/>
  <c r="H5629" i="1"/>
  <c r="M5629" i="1"/>
  <c r="H5816" i="1"/>
  <c r="E1550" i="1"/>
  <c r="H1550" i="1" s="1"/>
  <c r="E88" i="1"/>
  <c r="E2372" i="1"/>
  <c r="H2372" i="1" s="1"/>
  <c r="M980" i="1"/>
  <c r="E318" i="1"/>
  <c r="H318" i="1" s="1"/>
  <c r="M995" i="1"/>
  <c r="M5804" i="1"/>
  <c r="H5706" i="1"/>
  <c r="H5689" i="1"/>
  <c r="H5685" i="1"/>
  <c r="M5682" i="1"/>
  <c r="H5414" i="1"/>
  <c r="H5358" i="1"/>
  <c r="H5282" i="1"/>
  <c r="M5280" i="1"/>
  <c r="E157" i="1"/>
  <c r="H4829" i="1"/>
  <c r="H5325" i="1"/>
  <c r="H5674" i="1"/>
  <c r="H5656" i="1"/>
  <c r="H5651" i="1"/>
  <c r="M5651" i="1"/>
  <c r="H5645" i="1"/>
  <c r="H5413" i="1"/>
  <c r="H6666" i="1"/>
  <c r="H6665" i="1"/>
  <c r="M6665" i="1"/>
  <c r="H5631" i="1"/>
  <c r="M5458" i="1"/>
  <c r="H5339" i="1"/>
  <c r="H5336" i="1"/>
  <c r="H4447" i="1"/>
  <c r="H5687" i="1"/>
  <c r="M5839" i="1"/>
  <c r="H5670" i="1"/>
  <c r="H5644" i="1"/>
  <c r="H3787" i="1"/>
  <c r="H5819" i="1"/>
  <c r="M5690" i="1"/>
  <c r="H4818" i="1"/>
  <c r="M5833" i="1"/>
  <c r="H5673" i="1"/>
  <c r="H5643" i="1"/>
  <c r="H5408" i="1"/>
  <c r="H5668" i="1"/>
  <c r="M985" i="1"/>
  <c r="E2366" i="1"/>
  <c r="H6691" i="1"/>
  <c r="M5655" i="1"/>
  <c r="M5703" i="1"/>
  <c r="E449" i="1"/>
  <c r="E1238" i="1"/>
  <c r="E62" i="1"/>
  <c r="E78" i="1"/>
  <c r="E1245" i="1"/>
  <c r="E2876" i="1"/>
  <c r="M5632" i="1"/>
  <c r="E6500" i="1"/>
  <c r="H6500" i="1" s="1"/>
  <c r="E575" i="1"/>
  <c r="E2502" i="1"/>
  <c r="H2502" i="1" s="1"/>
  <c r="M5201" i="1"/>
  <c r="E6358" i="1"/>
  <c r="E6451" i="1"/>
  <c r="E5155" i="1"/>
  <c r="M5622" i="1"/>
  <c r="E6476" i="1"/>
  <c r="E3630" i="1"/>
  <c r="E3724" i="1"/>
  <c r="E56" i="1"/>
  <c r="E70" i="1"/>
  <c r="H70" i="1" s="1"/>
  <c r="E74" i="1"/>
  <c r="M74" i="1" s="1"/>
  <c r="E79" i="1"/>
  <c r="H79" i="1" s="1"/>
  <c r="E133" i="1"/>
  <c r="M133" i="1" s="1"/>
  <c r="E136" i="1"/>
  <c r="E443" i="1"/>
  <c r="H443" i="1" s="1"/>
  <c r="E447" i="1"/>
  <c r="E528" i="1"/>
  <c r="H528" i="1" s="1"/>
  <c r="E544" i="1"/>
  <c r="H544" i="1" s="1"/>
  <c r="E547" i="1"/>
  <c r="E557" i="1"/>
  <c r="H557" i="1" s="1"/>
  <c r="E568" i="1"/>
  <c r="E581" i="1"/>
  <c r="H581" i="1" s="1"/>
  <c r="E595" i="1"/>
  <c r="H595" i="1" s="1"/>
  <c r="E605" i="1"/>
  <c r="E861" i="1"/>
  <c r="E866" i="1"/>
  <c r="H866" i="1" s="1"/>
  <c r="E870" i="1"/>
  <c r="E872" i="1"/>
  <c r="E934" i="1"/>
  <c r="E1108" i="1"/>
  <c r="M1108" i="1" s="1"/>
  <c r="E1158" i="1"/>
  <c r="E1207" i="1"/>
  <c r="H1207" i="1" s="1"/>
  <c r="E1331" i="1"/>
  <c r="E1458" i="1"/>
  <c r="E1505" i="1"/>
  <c r="H1505" i="1" s="1"/>
  <c r="E1595" i="1"/>
  <c r="E1692" i="1"/>
  <c r="H1692" i="1" s="1"/>
  <c r="E1763" i="1"/>
  <c r="E1934" i="1"/>
  <c r="E2076" i="1"/>
  <c r="H2076" i="1" s="1"/>
  <c r="E2095" i="1"/>
  <c r="E277" i="1"/>
  <c r="E267" i="1"/>
  <c r="M267" i="1" s="1"/>
  <c r="E100" i="1"/>
  <c r="E106" i="1"/>
  <c r="H106" i="1" s="1"/>
  <c r="E226" i="1"/>
  <c r="M226" i="1" s="1"/>
  <c r="E288" i="1"/>
  <c r="H288" i="1" s="1"/>
  <c r="E296" i="1"/>
  <c r="E464" i="1"/>
  <c r="H464" i="1" s="1"/>
  <c r="E477" i="1"/>
  <c r="E512" i="1"/>
  <c r="E515" i="1"/>
  <c r="H515" i="1" s="1"/>
  <c r="E534" i="1"/>
  <c r="H534" i="1" s="1"/>
  <c r="E583" i="1"/>
  <c r="H583" i="1" s="1"/>
  <c r="E818" i="1"/>
  <c r="E902" i="1"/>
  <c r="M902" i="1" s="1"/>
  <c r="E1281" i="1"/>
  <c r="H1281" i="1" s="1"/>
  <c r="E1409" i="1"/>
  <c r="E1534" i="1"/>
  <c r="E1574" i="1"/>
  <c r="H1574" i="1" s="1"/>
  <c r="E1616" i="1"/>
  <c r="H1616" i="1" s="1"/>
  <c r="E1619" i="1"/>
  <c r="H1619" i="1" s="1"/>
  <c r="E1623" i="1"/>
  <c r="E1631" i="1"/>
  <c r="H1631" i="1" s="1"/>
  <c r="E1647" i="1"/>
  <c r="E77" i="1"/>
  <c r="H77" i="1" s="1"/>
  <c r="E2100" i="1"/>
  <c r="E2104" i="1"/>
  <c r="E2124" i="1"/>
  <c r="H2124" i="1" s="1"/>
  <c r="E2127" i="1"/>
  <c r="H2127" i="1" s="1"/>
  <c r="E2131" i="1"/>
  <c r="E2135" i="1"/>
  <c r="E2141" i="1"/>
  <c r="E2188" i="1"/>
  <c r="H2188" i="1" s="1"/>
  <c r="E2191" i="1"/>
  <c r="E2197" i="1"/>
  <c r="E2220" i="1"/>
  <c r="E2274" i="1"/>
  <c r="H2274" i="1" s="1"/>
  <c r="E2278" i="1"/>
  <c r="E2362" i="1"/>
  <c r="H2362" i="1" s="1"/>
  <c r="E2389" i="1"/>
  <c r="E2393" i="1"/>
  <c r="E2441" i="1"/>
  <c r="H2441" i="1" s="1"/>
  <c r="E2561" i="1"/>
  <c r="E2568" i="1"/>
  <c r="H2568" i="1" s="1"/>
  <c r="E2587" i="1"/>
  <c r="H2587" i="1" s="1"/>
  <c r="E2679" i="1"/>
  <c r="E2702" i="1"/>
  <c r="H2702" i="1" s="1"/>
  <c r="E2705" i="1"/>
  <c r="E2715" i="1"/>
  <c r="H2715" i="1" s="1"/>
  <c r="E2767" i="1"/>
  <c r="E2790" i="1"/>
  <c r="H2790" i="1" s="1"/>
  <c r="E2862" i="1"/>
  <c r="M2862" i="1" s="1"/>
  <c r="E2866" i="1"/>
  <c r="E2874" i="1"/>
  <c r="H2874" i="1" s="1"/>
  <c r="E2880" i="1"/>
  <c r="H2880" i="1" s="1"/>
  <c r="E2887" i="1"/>
  <c r="E2894" i="1"/>
  <c r="H2894" i="1" s="1"/>
  <c r="E2897" i="1"/>
  <c r="H2897" i="1" s="1"/>
  <c r="E2901" i="1"/>
  <c r="E2905" i="1"/>
  <c r="E2954" i="1"/>
  <c r="E2966" i="1"/>
  <c r="E3152" i="1"/>
  <c r="H3152" i="1" s="1"/>
  <c r="E3671" i="1"/>
  <c r="H3671" i="1" s="1"/>
  <c r="E3678" i="1"/>
  <c r="H3678" i="1" s="1"/>
  <c r="E3697" i="1"/>
  <c r="E3734" i="1"/>
  <c r="E3756" i="1"/>
  <c r="E3817" i="1"/>
  <c r="E3827" i="1"/>
  <c r="M3827" i="1" s="1"/>
  <c r="E3830" i="1"/>
  <c r="H3830" i="1" s="1"/>
  <c r="E3836" i="1"/>
  <c r="H3836" i="1" s="1"/>
  <c r="E3848" i="1"/>
  <c r="H3848" i="1" s="1"/>
  <c r="E4071" i="1"/>
  <c r="H4071" i="1" s="1"/>
  <c r="E4177" i="1"/>
  <c r="H4177" i="1" s="1"/>
  <c r="E4180" i="1"/>
  <c r="E4783" i="1"/>
  <c r="H4783" i="1" s="1"/>
  <c r="E33" i="1"/>
  <c r="E39" i="1"/>
  <c r="E234" i="1"/>
  <c r="H234" i="1" s="1"/>
  <c r="E310" i="1"/>
  <c r="E522" i="1"/>
  <c r="E537" i="1"/>
  <c r="E586" i="1"/>
  <c r="H586" i="1" s="1"/>
  <c r="E822" i="1"/>
  <c r="H822" i="1" s="1"/>
  <c r="E825" i="1"/>
  <c r="E927" i="1"/>
  <c r="E1032" i="1"/>
  <c r="H1032" i="1" s="1"/>
  <c r="E1039" i="1"/>
  <c r="E1455" i="1"/>
  <c r="H1455" i="1" s="1"/>
  <c r="E1592" i="1"/>
  <c r="H1592" i="1" s="1"/>
  <c r="E2314" i="1"/>
  <c r="H2314" i="1" s="1"/>
  <c r="E2317" i="1"/>
  <c r="E2352" i="1"/>
  <c r="E2360" i="1"/>
  <c r="H2360" i="1" s="1"/>
  <c r="E2433" i="1"/>
  <c r="M2433" i="1" s="1"/>
  <c r="E2438" i="1"/>
  <c r="H2438" i="1" s="1"/>
  <c r="E2511" i="1"/>
  <c r="H2511" i="1" s="1"/>
  <c r="E2845" i="1"/>
  <c r="H2845" i="1" s="1"/>
  <c r="E3048" i="1"/>
  <c r="E3065" i="1"/>
  <c r="H3065" i="1" s="1"/>
  <c r="E3083" i="1"/>
  <c r="H3083" i="1" s="1"/>
  <c r="E3667" i="1"/>
  <c r="M3667" i="1" s="1"/>
  <c r="E3967" i="1"/>
  <c r="H3967" i="1" s="1"/>
  <c r="E4018" i="1"/>
  <c r="E4037" i="1"/>
  <c r="E4041" i="1"/>
  <c r="H4041" i="1" s="1"/>
  <c r="E4065" i="1"/>
  <c r="E4134" i="1"/>
  <c r="H4134" i="1" s="1"/>
  <c r="E4157" i="1"/>
  <c r="E1888" i="1"/>
  <c r="H1888" i="1" s="1"/>
  <c r="E1915" i="1"/>
  <c r="H1915" i="1" s="1"/>
  <c r="E1926" i="1"/>
  <c r="E2577" i="1"/>
  <c r="E2581" i="1"/>
  <c r="H2581" i="1" s="1"/>
  <c r="E2814" i="1"/>
  <c r="H2814" i="1" s="1"/>
  <c r="E2838" i="1"/>
  <c r="E2995" i="1"/>
  <c r="H2995" i="1" s="1"/>
  <c r="E3003" i="1"/>
  <c r="E3019" i="1"/>
  <c r="E3041" i="1"/>
  <c r="H3041" i="1" s="1"/>
  <c r="E3163" i="1"/>
  <c r="E3168" i="1"/>
  <c r="E3659" i="1"/>
  <c r="E3706" i="1"/>
  <c r="E3721" i="1"/>
  <c r="E3869" i="1"/>
  <c r="M3869" i="1" s="1"/>
  <c r="E3882" i="1"/>
  <c r="E3941" i="1"/>
  <c r="M3941" i="1" s="1"/>
  <c r="E3994" i="1"/>
  <c r="E4002" i="1"/>
  <c r="E4362" i="1"/>
  <c r="H4362" i="1" s="1"/>
  <c r="E4366" i="1"/>
  <c r="E4703" i="1"/>
  <c r="E4707" i="1"/>
  <c r="E4726" i="1"/>
  <c r="E4949" i="1"/>
  <c r="E4961" i="1"/>
  <c r="H4961" i="1" s="1"/>
  <c r="E4968" i="1"/>
  <c r="E4992" i="1"/>
  <c r="E5085" i="1"/>
  <c r="E5105" i="1"/>
  <c r="E5115" i="1"/>
  <c r="E5127" i="1"/>
  <c r="E5135" i="1"/>
  <c r="H5135" i="1" s="1"/>
  <c r="E2177" i="1"/>
  <c r="E3013" i="1"/>
  <c r="M3013" i="1" s="1"/>
  <c r="E87" i="1"/>
  <c r="M87" i="1" s="1"/>
  <c r="E97" i="1"/>
  <c r="H97" i="1" s="1"/>
  <c r="E141" i="1"/>
  <c r="E158" i="1"/>
  <c r="H158" i="1" s="1"/>
  <c r="E279" i="1"/>
  <c r="E286" i="1"/>
  <c r="H286" i="1" s="1"/>
  <c r="E456" i="1"/>
  <c r="H456" i="1" s="1"/>
  <c r="E571" i="1"/>
  <c r="E577" i="1"/>
  <c r="E767" i="1"/>
  <c r="E1015" i="1"/>
  <c r="E1246" i="1"/>
  <c r="E1279" i="1"/>
  <c r="H1279" i="1" s="1"/>
  <c r="E1398" i="1"/>
  <c r="H1398" i="1" s="1"/>
  <c r="E1508" i="1"/>
  <c r="H1508" i="1" s="1"/>
  <c r="E1524" i="1"/>
  <c r="E1608" i="1"/>
  <c r="M1608" i="1" s="1"/>
  <c r="E1824" i="1"/>
  <c r="E2285" i="1"/>
  <c r="E2301" i="1"/>
  <c r="H2301" i="1" s="1"/>
  <c r="E2403" i="1"/>
  <c r="H2403" i="1" s="1"/>
  <c r="E2574" i="1"/>
  <c r="H2574" i="1" s="1"/>
  <c r="E2803" i="1"/>
  <c r="H2803" i="1" s="1"/>
  <c r="E2809" i="1"/>
  <c r="M2809" i="1" s="1"/>
  <c r="E3155" i="1"/>
  <c r="E3685" i="1"/>
  <c r="H3685" i="1" s="1"/>
  <c r="E3860" i="1"/>
  <c r="H3860" i="1" s="1"/>
  <c r="E3990" i="1"/>
  <c r="H3990" i="1" s="1"/>
  <c r="E4239" i="1"/>
  <c r="E4842" i="1"/>
  <c r="H4842" i="1" s="1"/>
  <c r="E4846" i="1"/>
  <c r="E105" i="1"/>
  <c r="E299" i="1"/>
  <c r="E1962" i="1"/>
  <c r="E5134" i="1"/>
  <c r="H5134" i="1" s="1"/>
  <c r="E6328" i="1"/>
  <c r="E6442" i="1"/>
  <c r="M6442" i="1" s="1"/>
  <c r="E729" i="1"/>
  <c r="E2420" i="1"/>
  <c r="E4557" i="1"/>
  <c r="H4557" i="1" s="1"/>
  <c r="E6224" i="1"/>
  <c r="H6224" i="1" s="1"/>
  <c r="E6236" i="1"/>
  <c r="H6236" i="1" s="1"/>
  <c r="E6464" i="1"/>
  <c r="E5528" i="1"/>
  <c r="E596" i="1"/>
  <c r="E1620" i="1"/>
  <c r="E2863" i="1"/>
  <c r="H2863" i="1" s="1"/>
  <c r="E3000" i="1"/>
  <c r="E3818" i="1"/>
  <c r="M3818" i="1" s="1"/>
  <c r="E3942" i="1"/>
  <c r="E4493" i="1"/>
  <c r="H4493" i="1" s="1"/>
  <c r="E5243" i="1"/>
  <c r="H5243" i="1" s="1"/>
  <c r="E6608" i="1"/>
  <c r="H6608" i="1" s="1"/>
  <c r="E4312" i="1"/>
  <c r="M4312" i="1" s="1"/>
  <c r="E5892" i="1"/>
  <c r="E206" i="1"/>
  <c r="H206" i="1" s="1"/>
  <c r="E821" i="1"/>
  <c r="H821" i="1" s="1"/>
  <c r="E1758" i="1"/>
  <c r="H1758" i="1" s="1"/>
  <c r="E2258" i="1"/>
  <c r="H2258" i="1" s="1"/>
  <c r="E2774" i="1"/>
  <c r="E3008" i="1"/>
  <c r="H3008" i="1" s="1"/>
  <c r="E3725" i="1"/>
  <c r="H3725" i="1" s="1"/>
  <c r="E4754" i="1"/>
  <c r="H4754" i="1" s="1"/>
  <c r="E6037" i="1"/>
  <c r="E6084" i="1"/>
  <c r="M6084" i="1" s="1"/>
  <c r="E6360" i="1"/>
  <c r="E6421" i="1"/>
  <c r="E1860" i="1"/>
  <c r="E4347" i="1"/>
  <c r="H4347" i="1" s="1"/>
  <c r="E5495" i="1"/>
  <c r="E5928" i="1"/>
  <c r="H5928" i="1" s="1"/>
  <c r="E5930" i="1"/>
  <c r="E6003" i="1"/>
  <c r="H6003" i="1" s="1"/>
  <c r="E6131" i="1"/>
  <c r="M6131" i="1" s="1"/>
  <c r="E6338" i="1"/>
  <c r="M6338" i="1" s="1"/>
  <c r="E6342" i="1"/>
  <c r="E6362" i="1"/>
  <c r="E6371" i="1"/>
  <c r="H6371" i="1" s="1"/>
  <c r="E6607" i="1"/>
  <c r="M6607" i="1" s="1"/>
  <c r="E4280" i="1"/>
  <c r="E4308" i="1"/>
  <c r="E5522" i="1"/>
  <c r="H5522" i="1" s="1"/>
  <c r="E5596" i="1"/>
  <c r="H5596" i="1" s="1"/>
  <c r="E5988" i="1"/>
  <c r="H5988" i="1" s="1"/>
  <c r="E5665" i="1"/>
  <c r="E5968" i="1"/>
  <c r="H5968" i="1" s="1"/>
  <c r="E6086" i="1"/>
  <c r="E6345" i="1"/>
  <c r="E6395" i="1"/>
  <c r="H6395" i="1" s="1"/>
  <c r="E6477" i="1"/>
  <c r="H6477" i="1" s="1"/>
  <c r="E634" i="1"/>
  <c r="E687" i="1"/>
  <c r="M687" i="1" s="1"/>
  <c r="E4394" i="1"/>
  <c r="H4394" i="1" s="1"/>
  <c r="E5543" i="1"/>
  <c r="H5543" i="1" s="1"/>
  <c r="E5855" i="1"/>
  <c r="E5857" i="1"/>
  <c r="E5859" i="1"/>
  <c r="H5859" i="1" s="1"/>
  <c r="E5730" i="1"/>
  <c r="H5730" i="1" s="1"/>
  <c r="E5965" i="1"/>
  <c r="H5965" i="1" s="1"/>
  <c r="E1725" i="1"/>
  <c r="E4379" i="1"/>
  <c r="H4379" i="1" s="1"/>
  <c r="E4553" i="1"/>
  <c r="M4553" i="1" s="1"/>
  <c r="E1539" i="1"/>
  <c r="E1555" i="1"/>
  <c r="M1555" i="1" s="1"/>
  <c r="E1571" i="1"/>
  <c r="H1571" i="1" s="1"/>
  <c r="E1558" i="1"/>
  <c r="E1514" i="1"/>
  <c r="E1467" i="1"/>
  <c r="M1467" i="1" s="1"/>
  <c r="E1530" i="1"/>
  <c r="H1530" i="1" s="1"/>
  <c r="E1535" i="1"/>
  <c r="E1541" i="1"/>
  <c r="E1914" i="1"/>
  <c r="E1932" i="1"/>
  <c r="H1932" i="1" s="1"/>
  <c r="E2015" i="1"/>
  <c r="H2015" i="1" s="1"/>
  <c r="E2024" i="1"/>
  <c r="M2024" i="1" s="1"/>
  <c r="E2116" i="1"/>
  <c r="E2126" i="1"/>
  <c r="H2126" i="1" s="1"/>
  <c r="E2138" i="1"/>
  <c r="E2219" i="1"/>
  <c r="H2219" i="1" s="1"/>
  <c r="E2235" i="1"/>
  <c r="E2240" i="1"/>
  <c r="E2246" i="1"/>
  <c r="H2246" i="1" s="1"/>
  <c r="E2256" i="1"/>
  <c r="E3051" i="1"/>
  <c r="M3051" i="1" s="1"/>
  <c r="E3061" i="1"/>
  <c r="H3061" i="1" s="1"/>
  <c r="E3049" i="1"/>
  <c r="E3656" i="1"/>
  <c r="M3656" i="1" s="1"/>
  <c r="E3735" i="1"/>
  <c r="E3737" i="1"/>
  <c r="E3742" i="1"/>
  <c r="H3742" i="1" s="1"/>
  <c r="E3823" i="1"/>
  <c r="E3979" i="1"/>
  <c r="E4024" i="1"/>
  <c r="H4024" i="1" s="1"/>
  <c r="E4073" i="1"/>
  <c r="H4073" i="1" s="1"/>
  <c r="E4130" i="1"/>
  <c r="H4130" i="1" s="1"/>
  <c r="E4139" i="1"/>
  <c r="H4139" i="1" s="1"/>
  <c r="E4141" i="1"/>
  <c r="E4228" i="1"/>
  <c r="E4419" i="1"/>
  <c r="E4473" i="1"/>
  <c r="E4484" i="1"/>
  <c r="E4725" i="1"/>
  <c r="M4725" i="1" s="1"/>
  <c r="E4971" i="1"/>
  <c r="E5121" i="1"/>
  <c r="H5121" i="1" s="1"/>
  <c r="E5136" i="1"/>
  <c r="H5136" i="1" s="1"/>
  <c r="E4938" i="1"/>
  <c r="H4938" i="1" s="1"/>
  <c r="E5145" i="1"/>
  <c r="E5776" i="1"/>
  <c r="E5991" i="1"/>
  <c r="E6005" i="1"/>
  <c r="E6065" i="1"/>
  <c r="M6065" i="1" s="1"/>
  <c r="E6238" i="1"/>
  <c r="H6238" i="1" s="1"/>
  <c r="E6242" i="1"/>
  <c r="H6242" i="1" s="1"/>
  <c r="E6251" i="1"/>
  <c r="H6251" i="1" s="1"/>
  <c r="E6259" i="1"/>
  <c r="E6339" i="1"/>
  <c r="E6349" i="1"/>
  <c r="E6377" i="1"/>
  <c r="H6377" i="1" s="1"/>
  <c r="E6407" i="1"/>
  <c r="H6407" i="1" s="1"/>
  <c r="E6428" i="1"/>
  <c r="E6458" i="1"/>
  <c r="M6458" i="1" s="1"/>
  <c r="E6465" i="1"/>
  <c r="E6482" i="1"/>
  <c r="E6505" i="1"/>
  <c r="H6505" i="1" s="1"/>
  <c r="E6511" i="1"/>
  <c r="E6548" i="1"/>
  <c r="E6563" i="1"/>
  <c r="E6567" i="1"/>
  <c r="E6632" i="1"/>
  <c r="E4279" i="1"/>
  <c r="H4279" i="1" s="1"/>
  <c r="E4296" i="1"/>
  <c r="M4296" i="1" s="1"/>
  <c r="E4310" i="1"/>
  <c r="E4319" i="1"/>
  <c r="H4319" i="1" s="1"/>
  <c r="E4321" i="1"/>
  <c r="E4333" i="1"/>
  <c r="H4333" i="1" s="1"/>
  <c r="E4383" i="1"/>
  <c r="E4387" i="1"/>
  <c r="E4507" i="1"/>
  <c r="E4531" i="1"/>
  <c r="H4531" i="1" s="1"/>
  <c r="E4565" i="1"/>
  <c r="E4573" i="1"/>
  <c r="E28" i="1"/>
  <c r="H28" i="1" s="1"/>
  <c r="E54" i="1"/>
  <c r="E76" i="1"/>
  <c r="E196" i="1"/>
  <c r="H196" i="1" s="1"/>
  <c r="B3" i="1"/>
  <c r="E69" i="1"/>
  <c r="E31" i="1"/>
  <c r="M31" i="1" s="1"/>
  <c r="E38" i="1"/>
  <c r="E51" i="1"/>
  <c r="E65" i="1"/>
  <c r="H65" i="1" s="1"/>
  <c r="E108" i="1"/>
  <c r="H108" i="1" s="1"/>
  <c r="E160" i="1"/>
  <c r="H160" i="1" s="1"/>
  <c r="E24" i="1"/>
  <c r="H24" i="1" s="1"/>
  <c r="E20" i="1"/>
  <c r="H20" i="1" s="1"/>
  <c r="E897" i="1"/>
  <c r="E603" i="1"/>
  <c r="H603" i="1" s="1"/>
  <c r="E1961" i="1"/>
  <c r="E2129" i="1"/>
  <c r="E2245" i="1"/>
  <c r="E2877" i="1"/>
  <c r="E5434" i="1"/>
  <c r="E5920" i="1"/>
  <c r="H5920" i="1" s="1"/>
  <c r="E4344" i="1"/>
  <c r="H4344" i="1" s="1"/>
  <c r="E4510" i="1"/>
  <c r="H4510" i="1" s="1"/>
  <c r="H989" i="1"/>
  <c r="H5648" i="1"/>
  <c r="M5648" i="1"/>
  <c r="E217" i="1"/>
  <c r="H217" i="1" s="1"/>
  <c r="E107" i="1"/>
  <c r="E26" i="1"/>
  <c r="E68" i="1"/>
  <c r="H68" i="1" s="1"/>
  <c r="E131" i="1"/>
  <c r="H131" i="1" s="1"/>
  <c r="E145" i="1"/>
  <c r="H145" i="1" s="1"/>
  <c r="E266" i="1"/>
  <c r="E73" i="1"/>
  <c r="E92" i="1"/>
  <c r="E2113" i="1"/>
  <c r="H2113" i="1" s="1"/>
  <c r="E2212" i="1"/>
  <c r="H2212" i="1" s="1"/>
  <c r="E2299" i="1"/>
  <c r="E2396" i="1"/>
  <c r="E2011" i="1"/>
  <c r="E3741" i="1"/>
  <c r="E3816" i="1"/>
  <c r="H3816" i="1" s="1"/>
  <c r="E6257" i="1"/>
  <c r="E6230" i="1"/>
  <c r="H6230" i="1" s="1"/>
  <c r="E5549" i="1"/>
  <c r="H5549" i="1" s="1"/>
  <c r="E5603" i="1"/>
  <c r="E5540" i="1"/>
  <c r="H5540" i="1" s="1"/>
  <c r="E5852" i="1"/>
  <c r="M5683" i="1"/>
  <c r="M5650" i="1"/>
  <c r="M5840" i="1"/>
  <c r="E19" i="1"/>
  <c r="M19" i="1" s="1"/>
  <c r="E467" i="1"/>
  <c r="E474" i="1"/>
  <c r="H474" i="1" s="1"/>
  <c r="E314" i="1"/>
  <c r="H314" i="1" s="1"/>
  <c r="E444" i="1"/>
  <c r="H444" i="1" s="1"/>
  <c r="E473" i="1"/>
  <c r="E530" i="1"/>
  <c r="E1511" i="1"/>
  <c r="M1511" i="1" s="1"/>
  <c r="E2069" i="1"/>
  <c r="H2069" i="1" s="1"/>
  <c r="E2073" i="1"/>
  <c r="M2073" i="1" s="1"/>
  <c r="E2098" i="1"/>
  <c r="H2098" i="1" s="1"/>
  <c r="E2125" i="1"/>
  <c r="E2225" i="1"/>
  <c r="H2225" i="1" s="1"/>
  <c r="E2303" i="1"/>
  <c r="E3011" i="1"/>
  <c r="H3011" i="1" s="1"/>
  <c r="E3651" i="1"/>
  <c r="E3701" i="1"/>
  <c r="E3843" i="1"/>
  <c r="E3847" i="1"/>
  <c r="M3847" i="1" s="1"/>
  <c r="E4042" i="1"/>
  <c r="H4042" i="1" s="1"/>
  <c r="E4056" i="1"/>
  <c r="E4076" i="1"/>
  <c r="E4120" i="1"/>
  <c r="E4408" i="1"/>
  <c r="H4408" i="1" s="1"/>
  <c r="E4771" i="1"/>
  <c r="E5245" i="1"/>
  <c r="M5245" i="1" s="1"/>
  <c r="E5438" i="1"/>
  <c r="E5792" i="1"/>
  <c r="E6089" i="1"/>
  <c r="H6089" i="1" s="1"/>
  <c r="E6513" i="1"/>
  <c r="H6513" i="1" s="1"/>
  <c r="E4392" i="1"/>
  <c r="H4392" i="1" s="1"/>
  <c r="E5605" i="1"/>
  <c r="H5605" i="1" s="1"/>
  <c r="M6683" i="1"/>
  <c r="M4111" i="1"/>
  <c r="M1473" i="1"/>
  <c r="M5807" i="1"/>
  <c r="M998" i="1"/>
  <c r="M5687" i="1"/>
  <c r="M989" i="1"/>
  <c r="M982" i="1"/>
  <c r="M1007" i="1"/>
  <c r="M5837" i="1"/>
  <c r="M5821" i="1"/>
  <c r="M5697" i="1"/>
  <c r="M5668" i="1"/>
  <c r="M5635" i="1"/>
  <c r="M5672" i="1"/>
  <c r="M6686" i="1"/>
  <c r="M6685" i="1"/>
  <c r="M6678" i="1"/>
  <c r="M6677" i="1"/>
  <c r="M6676" i="1"/>
  <c r="M6674" i="1"/>
  <c r="M6694" i="1"/>
  <c r="M6692" i="1"/>
  <c r="M6691" i="1"/>
  <c r="M6672" i="1"/>
  <c r="M6668" i="1"/>
  <c r="M6667" i="1"/>
  <c r="M6666" i="1"/>
  <c r="M5813" i="1"/>
  <c r="M5656" i="1"/>
  <c r="M5627" i="1"/>
  <c r="M5624" i="1"/>
  <c r="M5477" i="1"/>
  <c r="M5468" i="1"/>
  <c r="M5321" i="1"/>
  <c r="M993" i="1"/>
  <c r="M991" i="1"/>
  <c r="M5827" i="1"/>
  <c r="M5706" i="1"/>
  <c r="M5671" i="1"/>
  <c r="M5644" i="1"/>
  <c r="M1008" i="1"/>
  <c r="H6685" i="1"/>
  <c r="M6693" i="1"/>
  <c r="M6681" i="1"/>
  <c r="M6671" i="1"/>
  <c r="M6687" i="1"/>
  <c r="M6673" i="1"/>
  <c r="M6682" i="1"/>
  <c r="M6688" i="1"/>
  <c r="M6669" i="1"/>
  <c r="M6670" i="1"/>
  <c r="H6693" i="1"/>
  <c r="H6672" i="1"/>
  <c r="M6680" i="1"/>
  <c r="M5381" i="1"/>
  <c r="M5701" i="1"/>
  <c r="M5333" i="1"/>
  <c r="M5633" i="1"/>
  <c r="M5811" i="1"/>
  <c r="M5831" i="1"/>
  <c r="M5667" i="1"/>
  <c r="M5356" i="1"/>
  <c r="M5649" i="1"/>
  <c r="M5623" i="1"/>
  <c r="M5485" i="1"/>
  <c r="M5819" i="1"/>
  <c r="M5695" i="1"/>
  <c r="H5695" i="1"/>
  <c r="M5658" i="1"/>
  <c r="M4829" i="1"/>
  <c r="H5658" i="1"/>
  <c r="M5700" i="1"/>
  <c r="M5684" i="1"/>
  <c r="M5681" i="1"/>
  <c r="M5660" i="1"/>
  <c r="H5811" i="1"/>
  <c r="M5631" i="1"/>
  <c r="M5628" i="1"/>
  <c r="M5696" i="1"/>
  <c r="M5645" i="1"/>
  <c r="M5805" i="1"/>
  <c r="M5802" i="1"/>
  <c r="M5698" i="1"/>
  <c r="M5688" i="1"/>
  <c r="M5836" i="1"/>
  <c r="M5832" i="1"/>
  <c r="M5810" i="1"/>
  <c r="M5809" i="1"/>
  <c r="M5808" i="1"/>
  <c r="M5806" i="1"/>
  <c r="M5685" i="1"/>
  <c r="M5678" i="1"/>
  <c r="M5677" i="1"/>
  <c r="M5674" i="1"/>
  <c r="M5647" i="1"/>
  <c r="M5626" i="1"/>
  <c r="M5470" i="1"/>
  <c r="M5467" i="1"/>
  <c r="M5838" i="1"/>
  <c r="H5805" i="1"/>
  <c r="M5692" i="1"/>
  <c r="M5689" i="1"/>
  <c r="M5686" i="1"/>
  <c r="M5642" i="1"/>
  <c r="M5699" i="1"/>
  <c r="M5646" i="1"/>
  <c r="M5818" i="1"/>
  <c r="M5816" i="1"/>
  <c r="M5814" i="1"/>
  <c r="M5812" i="1"/>
  <c r="H5810" i="1"/>
  <c r="H5809" i="1"/>
  <c r="H5808" i="1"/>
  <c r="M5803" i="1"/>
  <c r="M5704" i="1"/>
  <c r="M5680" i="1"/>
  <c r="M5673" i="1"/>
  <c r="M5670" i="1"/>
  <c r="M5643" i="1"/>
  <c r="M5637" i="1"/>
  <c r="M5825" i="1"/>
  <c r="M5830" i="1"/>
  <c r="M5820" i="1"/>
  <c r="M5841" i="1"/>
  <c r="M5829" i="1"/>
  <c r="M5834" i="1"/>
  <c r="M5691" i="1"/>
  <c r="M5676" i="1"/>
  <c r="M5669" i="1"/>
  <c r="M5675" i="1"/>
  <c r="H5642" i="1"/>
  <c r="M5639" i="1"/>
  <c r="M5657" i="1"/>
  <c r="H5646" i="1"/>
  <c r="M5653" i="1"/>
  <c r="M5636" i="1"/>
  <c r="M5641" i="1"/>
  <c r="M5625" i="1"/>
  <c r="M5652" i="1"/>
  <c r="M5414" i="1"/>
  <c r="M5388" i="1"/>
  <c r="M5382" i="1"/>
  <c r="M5358" i="1"/>
  <c r="M5355" i="1"/>
  <c r="M5320" i="1"/>
  <c r="M5279" i="1"/>
  <c r="M5226" i="1"/>
  <c r="M5220" i="1"/>
  <c r="M5484" i="1"/>
  <c r="M5272" i="1"/>
  <c r="M5391" i="1"/>
  <c r="M4801" i="1"/>
  <c r="M3794" i="1"/>
  <c r="M5200" i="1"/>
  <c r="M5465" i="1"/>
  <c r="H5200" i="1"/>
  <c r="H5272" i="1"/>
  <c r="H5465" i="1"/>
  <c r="M5213" i="1"/>
  <c r="M5453" i="1"/>
  <c r="M5288" i="1"/>
  <c r="M5221" i="1"/>
  <c r="M5469" i="1"/>
  <c r="M5466" i="1"/>
  <c r="M5413" i="1"/>
  <c r="M5410" i="1"/>
  <c r="M5387" i="1"/>
  <c r="M5341" i="1"/>
  <c r="M5332" i="1"/>
  <c r="M5294" i="1"/>
  <c r="M5212" i="1"/>
  <c r="M5207" i="1"/>
  <c r="M5345" i="1"/>
  <c r="M5416" i="1"/>
  <c r="H5213" i="1"/>
  <c r="M5475" i="1"/>
  <c r="M5322" i="1"/>
  <c r="M5331" i="1"/>
  <c r="M5289" i="1"/>
  <c r="M5229" i="1"/>
  <c r="M5393" i="1"/>
  <c r="M5335" i="1"/>
  <c r="H5484" i="1"/>
  <c r="M5481" i="1"/>
  <c r="M4805" i="1"/>
  <c r="M5196" i="1"/>
  <c r="M5079" i="1"/>
  <c r="M5265" i="1"/>
  <c r="M5329" i="1"/>
  <c r="M5418" i="1"/>
  <c r="M5405" i="1"/>
  <c r="M5399" i="1"/>
  <c r="M5347" i="1"/>
  <c r="M5228" i="1"/>
  <c r="M4806" i="1"/>
  <c r="M4435" i="1"/>
  <c r="M5346" i="1"/>
  <c r="M5349" i="1"/>
  <c r="M5070" i="1"/>
  <c r="M5269" i="1"/>
  <c r="M5461" i="1"/>
  <c r="H5405" i="1"/>
  <c r="M5448" i="1"/>
  <c r="M5285" i="1"/>
  <c r="H5329" i="1"/>
  <c r="M4833" i="1"/>
  <c r="M5392" i="1"/>
  <c r="H5212" i="1"/>
  <c r="M5403" i="1"/>
  <c r="M5449" i="1"/>
  <c r="M5325" i="1"/>
  <c r="M5064" i="1"/>
  <c r="M5343" i="1"/>
  <c r="M5065" i="1"/>
  <c r="M5409" i="1"/>
  <c r="M5054" i="1"/>
  <c r="M5383" i="1"/>
  <c r="M4440" i="1"/>
  <c r="M5198" i="1"/>
  <c r="M5474" i="1"/>
  <c r="M5067" i="1"/>
  <c r="M5211" i="1"/>
  <c r="M5334" i="1"/>
  <c r="M5380" i="1"/>
  <c r="M5271" i="1"/>
  <c r="M5473" i="1"/>
  <c r="M5060" i="1"/>
  <c r="M5208" i="1"/>
  <c r="M5043" i="1"/>
  <c r="M4188" i="1"/>
  <c r="M5464" i="1"/>
  <c r="M5451" i="1"/>
  <c r="M5417" i="1"/>
  <c r="M5412" i="1"/>
  <c r="M5456" i="1"/>
  <c r="M5450" i="1"/>
  <c r="M5472" i="1"/>
  <c r="M5408" i="1"/>
  <c r="M5327" i="1"/>
  <c r="M5324" i="1"/>
  <c r="M5256" i="1"/>
  <c r="M5398" i="1"/>
  <c r="M5397" i="1"/>
  <c r="M5396" i="1"/>
  <c r="M5063" i="1"/>
  <c r="M4459" i="1"/>
  <c r="M5217" i="1"/>
  <c r="M5277" i="1"/>
  <c r="M3791" i="1"/>
  <c r="M5460" i="1"/>
  <c r="M5459" i="1"/>
  <c r="M5284" i="1"/>
  <c r="M5283" i="1"/>
  <c r="M4812" i="1"/>
  <c r="M3789" i="1"/>
  <c r="M4099" i="1"/>
  <c r="M4217" i="1"/>
  <c r="H5464" i="1"/>
  <c r="M5455" i="1"/>
  <c r="M5452" i="1"/>
  <c r="M5407" i="1"/>
  <c r="M5404" i="1"/>
  <c r="M5395" i="1"/>
  <c r="M5386" i="1"/>
  <c r="M5385" i="1"/>
  <c r="M5273" i="1"/>
  <c r="M5195" i="1"/>
  <c r="M5041" i="1"/>
  <c r="M4094" i="1"/>
  <c r="M4820" i="1"/>
  <c r="M5483" i="1"/>
  <c r="M5479" i="1"/>
  <c r="M5478" i="1"/>
  <c r="M5476" i="1"/>
  <c r="M5415" i="1"/>
  <c r="M5390" i="1"/>
  <c r="M5352" i="1"/>
  <c r="M5351" i="1"/>
  <c r="M5342" i="1"/>
  <c r="M5339" i="1"/>
  <c r="M5336" i="1"/>
  <c r="M5323" i="1"/>
  <c r="M5290" i="1"/>
  <c r="M5278" i="1"/>
  <c r="M5275" i="1"/>
  <c r="M5267" i="1"/>
  <c r="M5263" i="1"/>
  <c r="M5258" i="1"/>
  <c r="M5255" i="1"/>
  <c r="M5218" i="1"/>
  <c r="M5215" i="1"/>
  <c r="M5214" i="1"/>
  <c r="M5210" i="1"/>
  <c r="M5203" i="1"/>
  <c r="M5194" i="1"/>
  <c r="M5077" i="1"/>
  <c r="M4114" i="1"/>
  <c r="M5463" i="1"/>
  <c r="M5487" i="1"/>
  <c r="M5454" i="1"/>
  <c r="M5471" i="1"/>
  <c r="M5480" i="1"/>
  <c r="M5462" i="1"/>
  <c r="M5482" i="1"/>
  <c r="M5486" i="1"/>
  <c r="M5406" i="1"/>
  <c r="H5412" i="1"/>
  <c r="H5403" i="1"/>
  <c r="M5400" i="1"/>
  <c r="M5384" i="1"/>
  <c r="M5402" i="1"/>
  <c r="M5411" i="1"/>
  <c r="H5385" i="1"/>
  <c r="M5389" i="1"/>
  <c r="M5401" i="1"/>
  <c r="M5394" i="1"/>
  <c r="M5040" i="1"/>
  <c r="H5214" i="1"/>
  <c r="M5227" i="1"/>
  <c r="M5071" i="1"/>
  <c r="H5277" i="1"/>
  <c r="H5217" i="1"/>
  <c r="M5261" i="1"/>
  <c r="M5197" i="1"/>
  <c r="M5354" i="1"/>
  <c r="M5348" i="1"/>
  <c r="M5344" i="1"/>
  <c r="M5293" i="1"/>
  <c r="M5292" i="1"/>
  <c r="M5274" i="1"/>
  <c r="M5270" i="1"/>
  <c r="M5260" i="1"/>
  <c r="M5259" i="1"/>
  <c r="M5202" i="1"/>
  <c r="M5199" i="1"/>
  <c r="M5257" i="1"/>
  <c r="M5338" i="1"/>
  <c r="M5326" i="1"/>
  <c r="M5264" i="1"/>
  <c r="M5231" i="1"/>
  <c r="M4825" i="1"/>
  <c r="M5205" i="1"/>
  <c r="M5353" i="1"/>
  <c r="M5337" i="1"/>
  <c r="M5330" i="1"/>
  <c r="M5287" i="1"/>
  <c r="M5282" i="1"/>
  <c r="M5268" i="1"/>
  <c r="M5232" i="1"/>
  <c r="M5046" i="1"/>
  <c r="H5326" i="1"/>
  <c r="H5344" i="1"/>
  <c r="M5340" i="1"/>
  <c r="M5357" i="1"/>
  <c r="M5350" i="1"/>
  <c r="M5328" i="1"/>
  <c r="M5359" i="1"/>
  <c r="H5351" i="1"/>
  <c r="H5263" i="1"/>
  <c r="M5291" i="1"/>
  <c r="M5281" i="1"/>
  <c r="H5258" i="1"/>
  <c r="M5286" i="1"/>
  <c r="M5276" i="1"/>
  <c r="M5266" i="1"/>
  <c r="M5262" i="1"/>
  <c r="M5222" i="1"/>
  <c r="M5066" i="1"/>
  <c r="M5061" i="1"/>
  <c r="M5058" i="1"/>
  <c r="H5232" i="1"/>
  <c r="M5224" i="1"/>
  <c r="M5072" i="1"/>
  <c r="M5062" i="1"/>
  <c r="M5059" i="1"/>
  <c r="M5204" i="1"/>
  <c r="M5233" i="1"/>
  <c r="M5048" i="1"/>
  <c r="M5219" i="1"/>
  <c r="M5057" i="1"/>
  <c r="M5055" i="1"/>
  <c r="M5052" i="1"/>
  <c r="M4818" i="1"/>
  <c r="M5206" i="1"/>
  <c r="M5223" i="1"/>
  <c r="M5216" i="1"/>
  <c r="M5225" i="1"/>
  <c r="M5230" i="1"/>
  <c r="M5209" i="1"/>
  <c r="H5222" i="1"/>
  <c r="M5075" i="1"/>
  <c r="M4836" i="1"/>
  <c r="M5069" i="1"/>
  <c r="M4828" i="1"/>
  <c r="M4095" i="1"/>
  <c r="M5068" i="1"/>
  <c r="H5057" i="1"/>
  <c r="M5053" i="1"/>
  <c r="M5051" i="1"/>
  <c r="M4456" i="1"/>
  <c r="M3591" i="1"/>
  <c r="M4813" i="1"/>
  <c r="M3588" i="1"/>
  <c r="M4816" i="1"/>
  <c r="M4092" i="1"/>
  <c r="M4834" i="1"/>
  <c r="M5044" i="1"/>
  <c r="M4109" i="1"/>
  <c r="H5060" i="1"/>
  <c r="M5078" i="1"/>
  <c r="M5049" i="1"/>
  <c r="M5047" i="1"/>
  <c r="M5045" i="1"/>
  <c r="H5056" i="1"/>
  <c r="H5079" i="1"/>
  <c r="M5050" i="1"/>
  <c r="H5053" i="1"/>
  <c r="M5042" i="1"/>
  <c r="M5074" i="1"/>
  <c r="M5073" i="1"/>
  <c r="M5076" i="1"/>
  <c r="M4814" i="1"/>
  <c r="M4808" i="1"/>
  <c r="M4463" i="1"/>
  <c r="M4452" i="1"/>
  <c r="M4821" i="1"/>
  <c r="M4447" i="1"/>
  <c r="M4831" i="1"/>
  <c r="M4815" i="1"/>
  <c r="M4802" i="1"/>
  <c r="M4461" i="1"/>
  <c r="M4453" i="1"/>
  <c r="M4084" i="1"/>
  <c r="M3785" i="1"/>
  <c r="M4827" i="1"/>
  <c r="M4460" i="1"/>
  <c r="M4104" i="1"/>
  <c r="M4455" i="1"/>
  <c r="M4835" i="1"/>
  <c r="M4804" i="1"/>
  <c r="M4199" i="1"/>
  <c r="M2165" i="1"/>
  <c r="H4804" i="1"/>
  <c r="M4826" i="1"/>
  <c r="H4820" i="1"/>
  <c r="H4802" i="1"/>
  <c r="M4837" i="1"/>
  <c r="M4822" i="1"/>
  <c r="M4811" i="1"/>
  <c r="M4224" i="1"/>
  <c r="M4810" i="1"/>
  <c r="M4823" i="1"/>
  <c r="H4822" i="1"/>
  <c r="M4832" i="1"/>
  <c r="M4803" i="1"/>
  <c r="M4830" i="1"/>
  <c r="M4807" i="1"/>
  <c r="M4817" i="1"/>
  <c r="M4809" i="1"/>
  <c r="M4207" i="1"/>
  <c r="M3808" i="1"/>
  <c r="M3801" i="1"/>
  <c r="M3792" i="1"/>
  <c r="M3605" i="1"/>
  <c r="M3597" i="1"/>
  <c r="M4450" i="1"/>
  <c r="M3911" i="1"/>
  <c r="M4467" i="1"/>
  <c r="M4430" i="1"/>
  <c r="H4224" i="1"/>
  <c r="M3596" i="1"/>
  <c r="M3921" i="1"/>
  <c r="M3586" i="1"/>
  <c r="M3594" i="1"/>
  <c r="M3910" i="1"/>
  <c r="M4098" i="1"/>
  <c r="M3799" i="1"/>
  <c r="M4446" i="1"/>
  <c r="M4451" i="1"/>
  <c r="M3623" i="1"/>
  <c r="M4088" i="1"/>
  <c r="M3810" i="1"/>
  <c r="M4191" i="1"/>
  <c r="M4097" i="1"/>
  <c r="M4432" i="1"/>
  <c r="M3803" i="1"/>
  <c r="M4458" i="1"/>
  <c r="M4449" i="1"/>
  <c r="M4437" i="1"/>
  <c r="M4434" i="1"/>
  <c r="M4429" i="1"/>
  <c r="M4198" i="1"/>
  <c r="M4457" i="1"/>
  <c r="M4448" i="1"/>
  <c r="M4445" i="1"/>
  <c r="M4431" i="1"/>
  <c r="M3613" i="1"/>
  <c r="M4465" i="1"/>
  <c r="M4439" i="1"/>
  <c r="M4443" i="1"/>
  <c r="M3607" i="1"/>
  <c r="H3911" i="1"/>
  <c r="M4454" i="1"/>
  <c r="M3809" i="1"/>
  <c r="M4213" i="1"/>
  <c r="M4466" i="1"/>
  <c r="M4464" i="1"/>
  <c r="M4444" i="1"/>
  <c r="M4436" i="1"/>
  <c r="M3793" i="1"/>
  <c r="M4116" i="1"/>
  <c r="M4193" i="1"/>
  <c r="M4462" i="1"/>
  <c r="M3618" i="1"/>
  <c r="M4468" i="1"/>
  <c r="M4438" i="1"/>
  <c r="M4102" i="1"/>
  <c r="M3620" i="1"/>
  <c r="M4441" i="1"/>
  <c r="M4433" i="1"/>
  <c r="M4442" i="1"/>
  <c r="H4460" i="1"/>
  <c r="H4459" i="1"/>
  <c r="M4115" i="1"/>
  <c r="M3918" i="1"/>
  <c r="M3909" i="1"/>
  <c r="M3897" i="1"/>
  <c r="M3802" i="1"/>
  <c r="M3786" i="1"/>
  <c r="M3781" i="1"/>
  <c r="M3587" i="1"/>
  <c r="M4204" i="1"/>
  <c r="M3930" i="1"/>
  <c r="H3809" i="1"/>
  <c r="M3615" i="1"/>
  <c r="M3916" i="1"/>
  <c r="H4095" i="1"/>
  <c r="H3591" i="1"/>
  <c r="H4099" i="1"/>
  <c r="M4196" i="1"/>
  <c r="M3585" i="1"/>
  <c r="M4223" i="1"/>
  <c r="M4206" i="1"/>
  <c r="H3789" i="1"/>
  <c r="M3800" i="1"/>
  <c r="M4208" i="1"/>
  <c r="M4079" i="1"/>
  <c r="M4108" i="1"/>
  <c r="M2755" i="1"/>
  <c r="M2743" i="1"/>
  <c r="H4213" i="1"/>
  <c r="M3919" i="1"/>
  <c r="H3791" i="1"/>
  <c r="M3782" i="1"/>
  <c r="H3586" i="1"/>
  <c r="M3783" i="1"/>
  <c r="M2656" i="1"/>
  <c r="M4216" i="1"/>
  <c r="M4212" i="1"/>
  <c r="M4197" i="1"/>
  <c r="M4117" i="1"/>
  <c r="M4103" i="1"/>
  <c r="M4091" i="1"/>
  <c r="M3915" i="1"/>
  <c r="M3913" i="1"/>
  <c r="M3894" i="1"/>
  <c r="M3806" i="1"/>
  <c r="M4209" i="1"/>
  <c r="M4221" i="1"/>
  <c r="M3790" i="1"/>
  <c r="M3621" i="1"/>
  <c r="M2925" i="1"/>
  <c r="M2730" i="1"/>
  <c r="M2726" i="1"/>
  <c r="M3925" i="1"/>
  <c r="M3908" i="1"/>
  <c r="M4107" i="1"/>
  <c r="M4202" i="1"/>
  <c r="M3906" i="1"/>
  <c r="H4088" i="1"/>
  <c r="M4218" i="1"/>
  <c r="M2652" i="1"/>
  <c r="M4200" i="1"/>
  <c r="M4100" i="1"/>
  <c r="M3589" i="1"/>
  <c r="M4086" i="1"/>
  <c r="M4222" i="1"/>
  <c r="M4220" i="1"/>
  <c r="M4215" i="1"/>
  <c r="M4203" i="1"/>
  <c r="M3593" i="1"/>
  <c r="M4219" i="1"/>
  <c r="M4214" i="1"/>
  <c r="M4190" i="1"/>
  <c r="M4187" i="1"/>
  <c r="M4186" i="1"/>
  <c r="H4108" i="1"/>
  <c r="M3924" i="1"/>
  <c r="M3796" i="1"/>
  <c r="M4225" i="1"/>
  <c r="M4205" i="1"/>
  <c r="M4192" i="1"/>
  <c r="M4189" i="1"/>
  <c r="M4210" i="1"/>
  <c r="M4194" i="1"/>
  <c r="H4217" i="1"/>
  <c r="M4201" i="1"/>
  <c r="H4203" i="1"/>
  <c r="M4211" i="1"/>
  <c r="M4093" i="1"/>
  <c r="M4112" i="1"/>
  <c r="M3606" i="1"/>
  <c r="M3928" i="1"/>
  <c r="M3926" i="1"/>
  <c r="M3917" i="1"/>
  <c r="M3905" i="1"/>
  <c r="M3902" i="1"/>
  <c r="M3807" i="1"/>
  <c r="M3592" i="1"/>
  <c r="H3594" i="1"/>
  <c r="M3805" i="1"/>
  <c r="M3622" i="1"/>
  <c r="M3895" i="1"/>
  <c r="M4113" i="1"/>
  <c r="M4106" i="1"/>
  <c r="M4105" i="1"/>
  <c r="M4101" i="1"/>
  <c r="M3929" i="1"/>
  <c r="M3920" i="1"/>
  <c r="M3912" i="1"/>
  <c r="M3898" i="1"/>
  <c r="M3896" i="1"/>
  <c r="M3784" i="1"/>
  <c r="M3779" i="1"/>
  <c r="M4110" i="1"/>
  <c r="M3931" i="1"/>
  <c r="M4085" i="1"/>
  <c r="M3788" i="1"/>
  <c r="M3616" i="1"/>
  <c r="H3810" i="1"/>
  <c r="H3928" i="1"/>
  <c r="M3590" i="1"/>
  <c r="M4096" i="1"/>
  <c r="M3901" i="1"/>
  <c r="M3907" i="1"/>
  <c r="M3614" i="1"/>
  <c r="M3603" i="1"/>
  <c r="M3600" i="1"/>
  <c r="M3608" i="1"/>
  <c r="H4111" i="1"/>
  <c r="M4083" i="1"/>
  <c r="M3619" i="1"/>
  <c r="M4089" i="1"/>
  <c r="M3899" i="1"/>
  <c r="M3927" i="1"/>
  <c r="H4110" i="1"/>
  <c r="H4079" i="1"/>
  <c r="M4090" i="1"/>
  <c r="M4080" i="1"/>
  <c r="H4083" i="1"/>
  <c r="M4087" i="1"/>
  <c r="M4081" i="1"/>
  <c r="M4078" i="1"/>
  <c r="M4082" i="1"/>
  <c r="M3923" i="1"/>
  <c r="M3914" i="1"/>
  <c r="M3904" i="1"/>
  <c r="H3910" i="1"/>
  <c r="H3899" i="1"/>
  <c r="M3900" i="1"/>
  <c r="M3903" i="1"/>
  <c r="M3922" i="1"/>
  <c r="H3895" i="1"/>
  <c r="M3804" i="1"/>
  <c r="M3777" i="1"/>
  <c r="M3787" i="1"/>
  <c r="M3780" i="1"/>
  <c r="M3778" i="1"/>
  <c r="M3795" i="1"/>
  <c r="M3776" i="1"/>
  <c r="M3797" i="1"/>
  <c r="H3804" i="1"/>
  <c r="H3784" i="1"/>
  <c r="M3798" i="1"/>
  <c r="M3609" i="1"/>
  <c r="M3612" i="1"/>
  <c r="M3584" i="1"/>
  <c r="M3602" i="1"/>
  <c r="M3610" i="1"/>
  <c r="M3598" i="1"/>
  <c r="M3595" i="1"/>
  <c r="M3611" i="1"/>
  <c r="M3604" i="1"/>
  <c r="M3599" i="1"/>
  <c r="H3584" i="1"/>
  <c r="M3601" i="1"/>
  <c r="M3617" i="1"/>
  <c r="M2046" i="1"/>
  <c r="M2758" i="1"/>
  <c r="M2723" i="1"/>
  <c r="H2652" i="1"/>
  <c r="M2639" i="1"/>
  <c r="M2741" i="1"/>
  <c r="M2659" i="1"/>
  <c r="M2518" i="1"/>
  <c r="M2642" i="1"/>
  <c r="M2622" i="1"/>
  <c r="M2610" i="1"/>
  <c r="M2534" i="1"/>
  <c r="M2749" i="1"/>
  <c r="M2725" i="1"/>
  <c r="M2521" i="1"/>
  <c r="M2661" i="1"/>
  <c r="M2757" i="1"/>
  <c r="M2738" i="1"/>
  <c r="M2728" i="1"/>
  <c r="M2670" i="1"/>
  <c r="M1989" i="1"/>
  <c r="M1973" i="1"/>
  <c r="M2454" i="1"/>
  <c r="H2661" i="1"/>
  <c r="M2929" i="1"/>
  <c r="M2729" i="1"/>
  <c r="M2737" i="1"/>
  <c r="M2671" i="1"/>
  <c r="M2666" i="1"/>
  <c r="M2595" i="1"/>
  <c r="M2928" i="1"/>
  <c r="M2546" i="1"/>
  <c r="M2753" i="1"/>
  <c r="H2757" i="1"/>
  <c r="M2722" i="1"/>
  <c r="M2745" i="1"/>
  <c r="M2733" i="1"/>
  <c r="H2546" i="1"/>
  <c r="M1995" i="1"/>
  <c r="M2038" i="1"/>
  <c r="M2675" i="1"/>
  <c r="M2646" i="1"/>
  <c r="M2617" i="1"/>
  <c r="H2518" i="1"/>
  <c r="M2544" i="1"/>
  <c r="M2756" i="1"/>
  <c r="M2668" i="1"/>
  <c r="M2665" i="1"/>
  <c r="M2167" i="1"/>
  <c r="M2739" i="1"/>
  <c r="M2649" i="1"/>
  <c r="M2664" i="1"/>
  <c r="M2947" i="1"/>
  <c r="M2945" i="1"/>
  <c r="M2943" i="1"/>
  <c r="M2934" i="1"/>
  <c r="M2917" i="1"/>
  <c r="M2674" i="1"/>
  <c r="M2602" i="1"/>
  <c r="M2551" i="1"/>
  <c r="M2525" i="1"/>
  <c r="M2147" i="1"/>
  <c r="M2035" i="1"/>
  <c r="M2727" i="1"/>
  <c r="M2922" i="1"/>
  <c r="H2656" i="1"/>
  <c r="M2618" i="1"/>
  <c r="M2516" i="1"/>
  <c r="M2548" i="1"/>
  <c r="M2942" i="1"/>
  <c r="H2925" i="1"/>
  <c r="M2940" i="1"/>
  <c r="M2933" i="1"/>
  <c r="M2644" i="1"/>
  <c r="M2637" i="1"/>
  <c r="M2621" i="1"/>
  <c r="M2597" i="1"/>
  <c r="M2593" i="1"/>
  <c r="M2540" i="1"/>
  <c r="M2478" i="1"/>
  <c r="M2468" i="1"/>
  <c r="M2466" i="1"/>
  <c r="M2464" i="1"/>
  <c r="M2669" i="1"/>
  <c r="H2947" i="1"/>
  <c r="M2920" i="1"/>
  <c r="M2731" i="1"/>
  <c r="M2514" i="1"/>
  <c r="M2613" i="1"/>
  <c r="M2533" i="1"/>
  <c r="M2517" i="1"/>
  <c r="M2156" i="1"/>
  <c r="M2002" i="1"/>
  <c r="M2628" i="1"/>
  <c r="M2058" i="1"/>
  <c r="M2624" i="1"/>
  <c r="M2608" i="1"/>
  <c r="M2592" i="1"/>
  <c r="M2590" i="1"/>
  <c r="M2761" i="1"/>
  <c r="M2640" i="1"/>
  <c r="M2603" i="1"/>
  <c r="H2725" i="1"/>
  <c r="M2625" i="1"/>
  <c r="M2750" i="1"/>
  <c r="M2742" i="1"/>
  <c r="M2736" i="1"/>
  <c r="M2732" i="1"/>
  <c r="M2724" i="1"/>
  <c r="M2663" i="1"/>
  <c r="M2650" i="1"/>
  <c r="M2641" i="1"/>
  <c r="M2535" i="1"/>
  <c r="M2626" i="1"/>
  <c r="M2658" i="1"/>
  <c r="H2668" i="1"/>
  <c r="M2636" i="1"/>
  <c r="M2939" i="1"/>
  <c r="M2936" i="1"/>
  <c r="M2931" i="1"/>
  <c r="M2924" i="1"/>
  <c r="M2921" i="1"/>
  <c r="M2919" i="1"/>
  <c r="M2918" i="1"/>
  <c r="M2550" i="1"/>
  <c r="M2523" i="1"/>
  <c r="M2513" i="1"/>
  <c r="M2473" i="1"/>
  <c r="M2467" i="1"/>
  <c r="M2453" i="1"/>
  <c r="M2168" i="1"/>
  <c r="M2531" i="1"/>
  <c r="M2552" i="1"/>
  <c r="H2756" i="1"/>
  <c r="M2614" i="1"/>
  <c r="M2747" i="1"/>
  <c r="M2923" i="1"/>
  <c r="H2544" i="1"/>
  <c r="M2648" i="1"/>
  <c r="M2604" i="1"/>
  <c r="M2027" i="1"/>
  <c r="M2537" i="1"/>
  <c r="M2528" i="1"/>
  <c r="M2591" i="1"/>
  <c r="M2735" i="1"/>
  <c r="H2749" i="1"/>
  <c r="M2655" i="1"/>
  <c r="H2909" i="1"/>
  <c r="M2937" i="1"/>
  <c r="M2600" i="1"/>
  <c r="M2760" i="1"/>
  <c r="M2596" i="1"/>
  <c r="M1990" i="1"/>
  <c r="M2667" i="1"/>
  <c r="M2657" i="1"/>
  <c r="M2654" i="1"/>
  <c r="M2645" i="1"/>
  <c r="M2643" i="1"/>
  <c r="M2549" i="1"/>
  <c r="M2146" i="1"/>
  <c r="M1951" i="1"/>
  <c r="H2733" i="1"/>
  <c r="M2938" i="1"/>
  <c r="M2672" i="1"/>
  <c r="M2029" i="1"/>
  <c r="M2927" i="1"/>
  <c r="M2751" i="1"/>
  <c r="M2660" i="1"/>
  <c r="M2620" i="1"/>
  <c r="M2616" i="1"/>
  <c r="M2612" i="1"/>
  <c r="M2173" i="1"/>
  <c r="M2042" i="1"/>
  <c r="M2946" i="1"/>
  <c r="M2619" i="1"/>
  <c r="H2625" i="1"/>
  <c r="M2458" i="1"/>
  <c r="H2665" i="1"/>
  <c r="H2548" i="1"/>
  <c r="H2729" i="1"/>
  <c r="H2654" i="1"/>
  <c r="M2944" i="1"/>
  <c r="M2941" i="1"/>
  <c r="M2158" i="1"/>
  <c r="M2932" i="1"/>
  <c r="M2673" i="1"/>
  <c r="M2541" i="1"/>
  <c r="M2462" i="1"/>
  <c r="M2460" i="1"/>
  <c r="M2456" i="1"/>
  <c r="M2638" i="1"/>
  <c r="M2746" i="1"/>
  <c r="M2455" i="1"/>
  <c r="M2740" i="1"/>
  <c r="M2470" i="1"/>
  <c r="H2760" i="1"/>
  <c r="H2735" i="1"/>
  <c r="M2653" i="1"/>
  <c r="H2918" i="1"/>
  <c r="H2058" i="1"/>
  <c r="H2626" i="1"/>
  <c r="M2734" i="1"/>
  <c r="M2151" i="1"/>
  <c r="M2472" i="1"/>
  <c r="M2916" i="1"/>
  <c r="M2589" i="1"/>
  <c r="M1944" i="1"/>
  <c r="M2935" i="1"/>
  <c r="M2930" i="1"/>
  <c r="M2915" i="1"/>
  <c r="M2752" i="1"/>
  <c r="M2651" i="1"/>
  <c r="M2627" i="1"/>
  <c r="M2611" i="1"/>
  <c r="M2609" i="1"/>
  <c r="M2607" i="1"/>
  <c r="M2605" i="1"/>
  <c r="M2601" i="1"/>
  <c r="M2599" i="1"/>
  <c r="M2515" i="1"/>
  <c r="M2036" i="1"/>
  <c r="M2623" i="1"/>
  <c r="M2594" i="1"/>
  <c r="M2926" i="1"/>
  <c r="H2935" i="1"/>
  <c r="H2929" i="1"/>
  <c r="H2934" i="1"/>
  <c r="M2754" i="1"/>
  <c r="H2737" i="1"/>
  <c r="M2748" i="1"/>
  <c r="M2759" i="1"/>
  <c r="M2744" i="1"/>
  <c r="H2648" i="1"/>
  <c r="M2647" i="1"/>
  <c r="M2662" i="1"/>
  <c r="M2598" i="1"/>
  <c r="M2615" i="1"/>
  <c r="M2606" i="1"/>
  <c r="M2529" i="1"/>
  <c r="H2533" i="1"/>
  <c r="H2027" i="1"/>
  <c r="M2536" i="1"/>
  <c r="M1947" i="1"/>
  <c r="M2063" i="1"/>
  <c r="M2034" i="1"/>
  <c r="M2545" i="1"/>
  <c r="M2543" i="1"/>
  <c r="M2530" i="1"/>
  <c r="M2527" i="1"/>
  <c r="M2477" i="1"/>
  <c r="M2475" i="1"/>
  <c r="M2465" i="1"/>
  <c r="M2463" i="1"/>
  <c r="M2479" i="1"/>
  <c r="M2538" i="1"/>
  <c r="M2524" i="1"/>
  <c r="M2471" i="1"/>
  <c r="M2457" i="1"/>
  <c r="H2455" i="1"/>
  <c r="M1986" i="1"/>
  <c r="M2154" i="1"/>
  <c r="M1998" i="1"/>
  <c r="M2461" i="1"/>
  <c r="M2155" i="1"/>
  <c r="M2043" i="1"/>
  <c r="M2001" i="1"/>
  <c r="M1981" i="1"/>
  <c r="M1979" i="1"/>
  <c r="M1975" i="1"/>
  <c r="M2161" i="1"/>
  <c r="M2532" i="1"/>
  <c r="M2519" i="1"/>
  <c r="M2459" i="1"/>
  <c r="M2452" i="1"/>
  <c r="M2522" i="1"/>
  <c r="M2539" i="1"/>
  <c r="M2526" i="1"/>
  <c r="M2520" i="1"/>
  <c r="H2538" i="1"/>
  <c r="H2550" i="1"/>
  <c r="M2542" i="1"/>
  <c r="M2547" i="1"/>
  <c r="M2476" i="1"/>
  <c r="M2480" i="1"/>
  <c r="H2479" i="1"/>
  <c r="M2469" i="1"/>
  <c r="M2474" i="1"/>
  <c r="M2174" i="1"/>
  <c r="M2061" i="1"/>
  <c r="M2164" i="1"/>
  <c r="M2059" i="1"/>
  <c r="M2032" i="1"/>
  <c r="M2030" i="1"/>
  <c r="M2028" i="1"/>
  <c r="M1943" i="1"/>
  <c r="M1984" i="1"/>
  <c r="M1985" i="1"/>
  <c r="H2161" i="1"/>
  <c r="M1993" i="1"/>
  <c r="M1655" i="1"/>
  <c r="M1987" i="1"/>
  <c r="M1991" i="1"/>
  <c r="M1492" i="1"/>
  <c r="H2158" i="1"/>
  <c r="M2044" i="1"/>
  <c r="M1977" i="1"/>
  <c r="M1997" i="1"/>
  <c r="M2033" i="1"/>
  <c r="M2150" i="1"/>
  <c r="H1991" i="1"/>
  <c r="M2159" i="1"/>
  <c r="M2172" i="1"/>
  <c r="M2170" i="1"/>
  <c r="M2062" i="1"/>
  <c r="M2055" i="1"/>
  <c r="M2045" i="1"/>
  <c r="M2066" i="1"/>
  <c r="M1999" i="1"/>
  <c r="M2057" i="1"/>
  <c r="M2160" i="1"/>
  <c r="H2032" i="1"/>
  <c r="M1994" i="1"/>
  <c r="H1987" i="1"/>
  <c r="H1984" i="1"/>
  <c r="H2046" i="1"/>
  <c r="M1983" i="1"/>
  <c r="H1998" i="1"/>
  <c r="M2149" i="1"/>
  <c r="H2029" i="1"/>
  <c r="M2065" i="1"/>
  <c r="M1955" i="1"/>
  <c r="M2163" i="1"/>
  <c r="M2060" i="1"/>
  <c r="M2041" i="1"/>
  <c r="M1958" i="1"/>
  <c r="M1948" i="1"/>
  <c r="M2171" i="1"/>
  <c r="M2166" i="1"/>
  <c r="H2154" i="1"/>
  <c r="M2053" i="1"/>
  <c r="M2054" i="1"/>
  <c r="M2052" i="1"/>
  <c r="M2051" i="1"/>
  <c r="M2049" i="1"/>
  <c r="M2031" i="1"/>
  <c r="H1995" i="1"/>
  <c r="H1983" i="1"/>
  <c r="M2157" i="1"/>
  <c r="M2047" i="1"/>
  <c r="H1990" i="1"/>
  <c r="M2064" i="1"/>
  <c r="H1993" i="1"/>
  <c r="M2040" i="1"/>
  <c r="H2063" i="1"/>
  <c r="M2148" i="1"/>
  <c r="M2145" i="1"/>
  <c r="M2037" i="1"/>
  <c r="M1996" i="1"/>
  <c r="M1992" i="1"/>
  <c r="M1982" i="1"/>
  <c r="M1980" i="1"/>
  <c r="M1978" i="1"/>
  <c r="M1974" i="1"/>
  <c r="M1957" i="1"/>
  <c r="M1988" i="1"/>
  <c r="M1976" i="1"/>
  <c r="H2172" i="1"/>
  <c r="M2162" i="1"/>
  <c r="M2153" i="1"/>
  <c r="M2152" i="1"/>
  <c r="H2159" i="1"/>
  <c r="M2169" i="1"/>
  <c r="M2050" i="1"/>
  <c r="H2038" i="1"/>
  <c r="H2034" i="1"/>
  <c r="M2039" i="1"/>
  <c r="H2057" i="1"/>
  <c r="M2056" i="1"/>
  <c r="H2033" i="1"/>
  <c r="M2048" i="1"/>
  <c r="M2000" i="1"/>
  <c r="H1977" i="1"/>
  <c r="H1976" i="1"/>
  <c r="H1988" i="1"/>
  <c r="H1986" i="1"/>
  <c r="H1997" i="1"/>
  <c r="M1946" i="1"/>
  <c r="M1956" i="1"/>
  <c r="M1954" i="1"/>
  <c r="M1945" i="1"/>
  <c r="M1942" i="1"/>
  <c r="H1944" i="1"/>
  <c r="M1949" i="1"/>
  <c r="M1953" i="1"/>
  <c r="M1950" i="1"/>
  <c r="M1952" i="1"/>
  <c r="M1493" i="1"/>
  <c r="M1677" i="1"/>
  <c r="M1662" i="1"/>
  <c r="M1674" i="1"/>
  <c r="H1655" i="1"/>
  <c r="M1681" i="1"/>
  <c r="M1680" i="1"/>
  <c r="M1676" i="1"/>
  <c r="M1657" i="1"/>
  <c r="M1488" i="1"/>
  <c r="M1484" i="1"/>
  <c r="M1654" i="1"/>
  <c r="M1445" i="1"/>
  <c r="M1663" i="1"/>
  <c r="M1667" i="1"/>
  <c r="M1665" i="1"/>
  <c r="M1673" i="1"/>
  <c r="M1436" i="1"/>
  <c r="M1448" i="1"/>
  <c r="M1656" i="1"/>
  <c r="M1652" i="1"/>
  <c r="M1439" i="1"/>
  <c r="M1669" i="1"/>
  <c r="M1675" i="1"/>
  <c r="M1671" i="1"/>
  <c r="M1679" i="1"/>
  <c r="M1502" i="1"/>
  <c r="M1653" i="1"/>
  <c r="H1669" i="1"/>
  <c r="M1486" i="1"/>
  <c r="M1446" i="1"/>
  <c r="M1477" i="1"/>
  <c r="M1664" i="1"/>
  <c r="M1660" i="1"/>
  <c r="M1490" i="1"/>
  <c r="M1666" i="1"/>
  <c r="M1661" i="1"/>
  <c r="M1659" i="1"/>
  <c r="H1679" i="1"/>
  <c r="M1670" i="1"/>
  <c r="M1672" i="1"/>
  <c r="M1480" i="1"/>
  <c r="M1434" i="1"/>
  <c r="M1678" i="1"/>
  <c r="H1666" i="1"/>
  <c r="M1668" i="1"/>
  <c r="M1658" i="1"/>
  <c r="M1450" i="1"/>
  <c r="M1474" i="1"/>
  <c r="M1496" i="1"/>
  <c r="H1492" i="1"/>
  <c r="M1170" i="1"/>
  <c r="H1490" i="1"/>
  <c r="M1482" i="1"/>
  <c r="M1442" i="1"/>
  <c r="M1500" i="1"/>
  <c r="M1143" i="1"/>
  <c r="M1424" i="1"/>
  <c r="M1501" i="1"/>
  <c r="M1487" i="1"/>
  <c r="M1483" i="1"/>
  <c r="M1479" i="1"/>
  <c r="M1476" i="1"/>
  <c r="M1491" i="1"/>
  <c r="M1426" i="1"/>
  <c r="M1438" i="1"/>
  <c r="H1482" i="1"/>
  <c r="M1485" i="1"/>
  <c r="M1499" i="1"/>
  <c r="M1432" i="1"/>
  <c r="M1498" i="1"/>
  <c r="M1435" i="1"/>
  <c r="M1475" i="1"/>
  <c r="H1434" i="1"/>
  <c r="M1422" i="1"/>
  <c r="M1425" i="1"/>
  <c r="M1494" i="1"/>
  <c r="M1481" i="1"/>
  <c r="M1423" i="1"/>
  <c r="M1495" i="1"/>
  <c r="H1494" i="1"/>
  <c r="H1425" i="1"/>
  <c r="H1499" i="1"/>
  <c r="H1491" i="1"/>
  <c r="M1427" i="1"/>
  <c r="M1497" i="1"/>
  <c r="M1449" i="1"/>
  <c r="M1447" i="1"/>
  <c r="M1443" i="1"/>
  <c r="M1430" i="1"/>
  <c r="H1475" i="1"/>
  <c r="M1478" i="1"/>
  <c r="M1489" i="1"/>
  <c r="M1421" i="1"/>
  <c r="M1189" i="1"/>
  <c r="H1422" i="1"/>
  <c r="M1428" i="1"/>
  <c r="M1444" i="1"/>
  <c r="H1442" i="1"/>
  <c r="M1181" i="1"/>
  <c r="M1437" i="1"/>
  <c r="M1194" i="1"/>
  <c r="M1097" i="1"/>
  <c r="M1440" i="1"/>
  <c r="M1433" i="1"/>
  <c r="M1431" i="1"/>
  <c r="M1084" i="1"/>
  <c r="H1427" i="1"/>
  <c r="H1424" i="1"/>
  <c r="H1448" i="1"/>
  <c r="H1436" i="1"/>
  <c r="H1437" i="1"/>
  <c r="M1429" i="1"/>
  <c r="M1441" i="1"/>
  <c r="M1219" i="1"/>
  <c r="M1186" i="1"/>
  <c r="M1139" i="1"/>
  <c r="M1126" i="1"/>
  <c r="M1074" i="1"/>
  <c r="M1190" i="1"/>
  <c r="M1198" i="1"/>
  <c r="M1200" i="1"/>
  <c r="M1072" i="1"/>
  <c r="M1231" i="1"/>
  <c r="M1078" i="1"/>
  <c r="M1141" i="1"/>
  <c r="M1124" i="1"/>
  <c r="M1197" i="1"/>
  <c r="M1173" i="1"/>
  <c r="M1129" i="1"/>
  <c r="M1184" i="1"/>
  <c r="M1226" i="1"/>
  <c r="M1118" i="1"/>
  <c r="M1222" i="1"/>
  <c r="M1188" i="1"/>
  <c r="M1180" i="1"/>
  <c r="M1082" i="1"/>
  <c r="H1170" i="1"/>
  <c r="M1171" i="1"/>
  <c r="M1228" i="1"/>
  <c r="M1177" i="1"/>
  <c r="M1115" i="1"/>
  <c r="M1221" i="1"/>
  <c r="M1201" i="1"/>
  <c r="M1199" i="1"/>
  <c r="M1195" i="1"/>
  <c r="M1146" i="1"/>
  <c r="M1140" i="1"/>
  <c r="M1127" i="1"/>
  <c r="M1125" i="1"/>
  <c r="M1191" i="1"/>
  <c r="M1144" i="1"/>
  <c r="M1163" i="1"/>
  <c r="H1072" i="1"/>
  <c r="M1167" i="1"/>
  <c r="M1233" i="1"/>
  <c r="M1130" i="1"/>
  <c r="M1117" i="1"/>
  <c r="M1116" i="1"/>
  <c r="M1137" i="1"/>
  <c r="M1133" i="1"/>
  <c r="M1113" i="1"/>
  <c r="M1091" i="1"/>
  <c r="H1144" i="1"/>
  <c r="M1080" i="1"/>
  <c r="M1174" i="1"/>
  <c r="M1172" i="1"/>
  <c r="M1162" i="1"/>
  <c r="M1149" i="1"/>
  <c r="M1183" i="1"/>
  <c r="H1231" i="1"/>
  <c r="H1163" i="1"/>
  <c r="M1218" i="1"/>
  <c r="M1134" i="1"/>
  <c r="M1176" i="1"/>
  <c r="M1234" i="1"/>
  <c r="M1232" i="1"/>
  <c r="M1225" i="1"/>
  <c r="M1187" i="1"/>
  <c r="H1097" i="1"/>
  <c r="M1076" i="1"/>
  <c r="H1115" i="1"/>
  <c r="M1093" i="1"/>
  <c r="M1121" i="1"/>
  <c r="M1122" i="1"/>
  <c r="M1128" i="1"/>
  <c r="M1148" i="1"/>
  <c r="M1071" i="1"/>
  <c r="H1143" i="1"/>
  <c r="M1068" i="1"/>
  <c r="H1225" i="1"/>
  <c r="M1110" i="1"/>
  <c r="M1087" i="1"/>
  <c r="M1073" i="1"/>
  <c r="M1112" i="1"/>
  <c r="M1168" i="1"/>
  <c r="M1138" i="1"/>
  <c r="M1178" i="1"/>
  <c r="M1220" i="1"/>
  <c r="M1147" i="1"/>
  <c r="H1122" i="1"/>
  <c r="M1179" i="1"/>
  <c r="M1169" i="1"/>
  <c r="M1069" i="1"/>
  <c r="M1224" i="1"/>
  <c r="M1230" i="1"/>
  <c r="M1135" i="1"/>
  <c r="H1228" i="1"/>
  <c r="M1089" i="1"/>
  <c r="H1168" i="1"/>
  <c r="M1083" i="1"/>
  <c r="H1073" i="1"/>
  <c r="H1190" i="1"/>
  <c r="M1166" i="1"/>
  <c r="H1200" i="1"/>
  <c r="M1182" i="1"/>
  <c r="M1131" i="1"/>
  <c r="M1235" i="1"/>
  <c r="M1088" i="1"/>
  <c r="H1116" i="1"/>
  <c r="M1114" i="1"/>
  <c r="M1223" i="1"/>
  <c r="M1227" i="1"/>
  <c r="H1224" i="1"/>
  <c r="M1229" i="1"/>
  <c r="H1234" i="1"/>
  <c r="M1175" i="1"/>
  <c r="H1198" i="1"/>
  <c r="H1166" i="1"/>
  <c r="M1196" i="1"/>
  <c r="H1167" i="1"/>
  <c r="M1164" i="1"/>
  <c r="M1185" i="1"/>
  <c r="M1165" i="1"/>
  <c r="M1193" i="1"/>
  <c r="M1192" i="1"/>
  <c r="M1120" i="1"/>
  <c r="M1132" i="1"/>
  <c r="M1119" i="1"/>
  <c r="H1112" i="1"/>
  <c r="M1136" i="1"/>
  <c r="M1111" i="1"/>
  <c r="M1142" i="1"/>
  <c r="M1123" i="1"/>
  <c r="M1145" i="1"/>
  <c r="M1085" i="1"/>
  <c r="M1092" i="1"/>
  <c r="M1096" i="1"/>
  <c r="M1070" i="1"/>
  <c r="M1094" i="1"/>
  <c r="M1077" i="1"/>
  <c r="M1081" i="1"/>
  <c r="M1075" i="1"/>
  <c r="M1090" i="1"/>
  <c r="M1079" i="1"/>
  <c r="M1095" i="1"/>
  <c r="M1086" i="1"/>
  <c r="M833" i="1"/>
  <c r="M831" i="1"/>
  <c r="N639" i="1"/>
  <c r="Q639" i="1" s="1"/>
  <c r="M853" i="1"/>
  <c r="M855" i="1"/>
  <c r="N4312" i="1"/>
  <c r="R4312" i="1" s="1"/>
  <c r="M5664" i="1"/>
  <c r="M911" i="1"/>
  <c r="M923" i="1"/>
  <c r="M829" i="1"/>
  <c r="M837" i="1"/>
  <c r="M857" i="1"/>
  <c r="M842" i="1"/>
  <c r="M166" i="1"/>
  <c r="M497" i="1"/>
  <c r="M856" i="1"/>
  <c r="M752" i="1"/>
  <c r="M843" i="1"/>
  <c r="H752" i="1"/>
  <c r="M836" i="1"/>
  <c r="M913" i="1"/>
  <c r="M919" i="1"/>
  <c r="M832" i="1"/>
  <c r="M844" i="1"/>
  <c r="M908" i="1"/>
  <c r="M905" i="1"/>
  <c r="M851" i="1"/>
  <c r="M909" i="1"/>
  <c r="M740" i="1"/>
  <c r="H911" i="1"/>
  <c r="M907" i="1"/>
  <c r="M849" i="1"/>
  <c r="M922" i="1"/>
  <c r="M920" i="1"/>
  <c r="M918" i="1"/>
  <c r="M916" i="1"/>
  <c r="M906" i="1"/>
  <c r="M850" i="1"/>
  <c r="M848" i="1"/>
  <c r="M170" i="1"/>
  <c r="M838" i="1"/>
  <c r="M858" i="1"/>
  <c r="M835" i="1"/>
  <c r="M840" i="1"/>
  <c r="M834" i="1"/>
  <c r="M839" i="1"/>
  <c r="M912" i="1"/>
  <c r="M921" i="1"/>
  <c r="M736" i="1"/>
  <c r="H909" i="1"/>
  <c r="M915" i="1"/>
  <c r="M910" i="1"/>
  <c r="M914" i="1"/>
  <c r="M854" i="1"/>
  <c r="H907" i="1"/>
  <c r="M917" i="1"/>
  <c r="H849" i="1"/>
  <c r="M846" i="1"/>
  <c r="M759" i="1"/>
  <c r="M852" i="1"/>
  <c r="M742" i="1"/>
  <c r="H836" i="1"/>
  <c r="M496" i="1"/>
  <c r="M760" i="1"/>
  <c r="H851" i="1"/>
  <c r="M841" i="1"/>
  <c r="H839" i="1"/>
  <c r="H829" i="1"/>
  <c r="M845" i="1"/>
  <c r="H844" i="1"/>
  <c r="M830" i="1"/>
  <c r="M753" i="1"/>
  <c r="M751" i="1"/>
  <c r="M745" i="1"/>
  <c r="M192" i="1"/>
  <c r="M174" i="1"/>
  <c r="M755" i="1"/>
  <c r="M246" i="1"/>
  <c r="M758" i="1"/>
  <c r="M757" i="1"/>
  <c r="M180" i="1"/>
  <c r="M747" i="1"/>
  <c r="M743" i="1"/>
  <c r="M503" i="1"/>
  <c r="M499" i="1"/>
  <c r="H166" i="1"/>
  <c r="M485" i="1"/>
  <c r="M739" i="1"/>
  <c r="M762" i="1"/>
  <c r="M483" i="1"/>
  <c r="M763" i="1"/>
  <c r="M761" i="1"/>
  <c r="M738" i="1"/>
  <c r="M494" i="1"/>
  <c r="M193" i="1"/>
  <c r="M176" i="1"/>
  <c r="M737" i="1"/>
  <c r="M735" i="1"/>
  <c r="M764" i="1"/>
  <c r="M183" i="1"/>
  <c r="M182" i="1"/>
  <c r="M754" i="1"/>
  <c r="M748" i="1"/>
  <c r="M492" i="1"/>
  <c r="M741" i="1"/>
  <c r="M749" i="1"/>
  <c r="H755" i="1"/>
  <c r="M744" i="1"/>
  <c r="M244" i="1"/>
  <c r="M242" i="1"/>
  <c r="H742" i="1"/>
  <c r="M756" i="1"/>
  <c r="M746" i="1"/>
  <c r="H747" i="1"/>
  <c r="H743" i="1"/>
  <c r="H739" i="1"/>
  <c r="M750" i="1"/>
  <c r="N677" i="1"/>
  <c r="Q677" i="1" s="1"/>
  <c r="M186" i="1"/>
  <c r="M493" i="1"/>
  <c r="M247" i="1"/>
  <c r="M245" i="1"/>
  <c r="M243" i="1"/>
  <c r="M185" i="1"/>
  <c r="M190" i="1"/>
  <c r="M179" i="1"/>
  <c r="H503" i="1"/>
  <c r="M188" i="1"/>
  <c r="M250" i="1"/>
  <c r="M504" i="1"/>
  <c r="M488" i="1"/>
  <c r="M175" i="1"/>
  <c r="M169" i="1"/>
  <c r="M167" i="1"/>
  <c r="N41" i="1"/>
  <c r="N5896" i="1"/>
  <c r="H497" i="1"/>
  <c r="H485" i="1"/>
  <c r="M184" i="1"/>
  <c r="M480" i="1"/>
  <c r="M177" i="1"/>
  <c r="M241" i="1"/>
  <c r="M502" i="1"/>
  <c r="M255" i="1"/>
  <c r="M251" i="1"/>
  <c r="M187" i="1"/>
  <c r="M253" i="1"/>
  <c r="M500" i="1"/>
  <c r="M171" i="1"/>
  <c r="H499" i="1"/>
  <c r="M164" i="1"/>
  <c r="M168" i="1"/>
  <c r="M249" i="1"/>
  <c r="M165" i="1"/>
  <c r="M181" i="1"/>
  <c r="M257" i="1"/>
  <c r="M490" i="1"/>
  <c r="M178" i="1"/>
  <c r="M482" i="1"/>
  <c r="M191" i="1"/>
  <c r="M501" i="1"/>
  <c r="M489" i="1"/>
  <c r="M254" i="1"/>
  <c r="M495" i="1"/>
  <c r="M172" i="1"/>
  <c r="M240" i="1"/>
  <c r="M238" i="1"/>
  <c r="M173" i="1"/>
  <c r="M189" i="1"/>
  <c r="M248" i="1"/>
  <c r="M252" i="1"/>
  <c r="N5556" i="1"/>
  <c r="Q5556" i="1" s="1"/>
  <c r="N5870" i="1"/>
  <c r="R5870" i="1" s="1"/>
  <c r="N5891" i="1"/>
  <c r="Q5891" i="1" s="1"/>
  <c r="M481" i="1"/>
  <c r="M486" i="1"/>
  <c r="H482" i="1"/>
  <c r="M498" i="1"/>
  <c r="M491" i="1"/>
  <c r="M487" i="1"/>
  <c r="H483" i="1"/>
  <c r="M484" i="1"/>
  <c r="M256" i="1"/>
  <c r="M239" i="1"/>
  <c r="R2554" i="1"/>
  <c r="N864" i="1"/>
  <c r="N5139" i="1"/>
  <c r="Q5139" i="1" s="1"/>
  <c r="N5692" i="1"/>
  <c r="Q5692" i="1" s="1"/>
  <c r="N5206" i="1"/>
  <c r="Q5206" i="1" s="1"/>
  <c r="N5178" i="1"/>
  <c r="N5149" i="1"/>
  <c r="R5149" i="1" s="1"/>
  <c r="N3594" i="1"/>
  <c r="R3594" i="1" s="1"/>
  <c r="N3128" i="1"/>
  <c r="R3128" i="1" s="1"/>
  <c r="N2973" i="1"/>
  <c r="R2973" i="1" s="1"/>
  <c r="N2967" i="1"/>
  <c r="R2967" i="1" s="1"/>
  <c r="N2673" i="1"/>
  <c r="N2645" i="1"/>
  <c r="N2547" i="1"/>
  <c r="R2547" i="1" s="1"/>
  <c r="N5271" i="1"/>
  <c r="N4013" i="1"/>
  <c r="Q4013" i="1" s="1"/>
  <c r="N3998" i="1"/>
  <c r="Q3998" i="1" s="1"/>
  <c r="N3692" i="1"/>
  <c r="R3692" i="1" s="1"/>
  <c r="N3676" i="1"/>
  <c r="R3676" i="1" s="1"/>
  <c r="N3606" i="1"/>
  <c r="N2919" i="1"/>
  <c r="Q2919" i="1" s="1"/>
  <c r="N2901" i="1"/>
  <c r="Q2901" i="1" s="1"/>
  <c r="N2888" i="1"/>
  <c r="N2874" i="1"/>
  <c r="R2874" i="1" s="1"/>
  <c r="N2862" i="1"/>
  <c r="R2862" i="1" s="1"/>
  <c r="N2834" i="1"/>
  <c r="N2611" i="1"/>
  <c r="Q2611" i="1" s="1"/>
  <c r="N2599" i="1"/>
  <c r="N2525" i="1"/>
  <c r="N2374" i="1"/>
  <c r="N2365" i="1"/>
  <c r="N2343" i="1"/>
  <c r="N1773" i="1"/>
  <c r="N1809" i="1"/>
  <c r="Q1809" i="1" s="1"/>
  <c r="N1880" i="1"/>
  <c r="Q1880" i="1" s="1"/>
  <c r="N1901" i="1"/>
  <c r="Q1901" i="1" s="1"/>
  <c r="N2384" i="1"/>
  <c r="N2766" i="1"/>
  <c r="N3634" i="1"/>
  <c r="N3722" i="1"/>
  <c r="N4495" i="1"/>
  <c r="Q4495" i="1" s="1"/>
  <c r="N4766" i="1"/>
  <c r="R4766" i="1" s="1"/>
  <c r="N1842" i="1"/>
  <c r="Q1842" i="1" s="1"/>
  <c r="N1688" i="1"/>
  <c r="Q1688" i="1" s="1"/>
  <c r="N1669" i="1"/>
  <c r="R1669" i="1" s="1"/>
  <c r="N1655" i="1"/>
  <c r="N1619" i="1"/>
  <c r="Q1619" i="1" s="1"/>
  <c r="N1610" i="1"/>
  <c r="Q1610" i="1" s="1"/>
  <c r="N1592" i="1"/>
  <c r="N1578" i="1"/>
  <c r="N1552" i="1"/>
  <c r="Q1552" i="1" s="1"/>
  <c r="N1531" i="1"/>
  <c r="Q1531" i="1" s="1"/>
  <c r="N1488" i="1"/>
  <c r="Q1488" i="1" s="1"/>
  <c r="N1484" i="1"/>
  <c r="N1458" i="1"/>
  <c r="N1415" i="1"/>
  <c r="Q1415" i="1" s="1"/>
  <c r="N1141" i="1"/>
  <c r="N5241" i="1"/>
  <c r="R5241" i="1" s="1"/>
  <c r="N5374" i="1"/>
  <c r="N5376" i="1"/>
  <c r="N273" i="1"/>
  <c r="N267" i="1"/>
  <c r="N251" i="1"/>
  <c r="R251" i="1" s="1"/>
  <c r="N2737" i="1"/>
  <c r="Q2737" i="1" s="1"/>
  <c r="N4536" i="1"/>
  <c r="R2321" i="1"/>
  <c r="N4266" i="1"/>
  <c r="Q4266" i="1" s="1"/>
  <c r="N4296" i="1"/>
  <c r="Q4296" i="1" s="1"/>
  <c r="N4302" i="1"/>
  <c r="Q4302" i="1" s="1"/>
  <c r="N4327" i="1"/>
  <c r="N4347" i="1"/>
  <c r="N4348" i="1"/>
  <c r="Q4348" i="1" s="1"/>
  <c r="N4407" i="1"/>
  <c r="Q4407" i="1" s="1"/>
  <c r="N4522" i="1"/>
  <c r="N4570" i="1"/>
  <c r="Q4570" i="1" s="1"/>
  <c r="N4575" i="1"/>
  <c r="N5526" i="1"/>
  <c r="N2544" i="1"/>
  <c r="N2539" i="1"/>
  <c r="N6243" i="1"/>
  <c r="N6223" i="1"/>
  <c r="Q6223" i="1" s="1"/>
  <c r="N6069" i="1"/>
  <c r="R6069" i="1" s="1"/>
  <c r="N5818" i="1"/>
  <c r="Q5818" i="1" s="1"/>
  <c r="N5690" i="1"/>
  <c r="Q5690" i="1" s="1"/>
  <c r="N5629" i="1"/>
  <c r="N5478" i="1"/>
  <c r="N5477" i="1"/>
  <c r="N5396" i="1"/>
  <c r="Q5396" i="1" s="1"/>
  <c r="N5351" i="1"/>
  <c r="N5317" i="1"/>
  <c r="R5317" i="1" s="1"/>
  <c r="N5309" i="1"/>
  <c r="Q5304" i="1"/>
  <c r="N5299" i="1"/>
  <c r="R5299" i="1" s="1"/>
  <c r="Q5297" i="1"/>
  <c r="N5284" i="1"/>
  <c r="Q5284" i="1" s="1"/>
  <c r="N5283" i="1"/>
  <c r="Q5283" i="1" s="1"/>
  <c r="N5220" i="1"/>
  <c r="Q5220" i="1" s="1"/>
  <c r="N5201" i="1"/>
  <c r="N5048" i="1"/>
  <c r="N4789" i="1"/>
  <c r="R4789" i="1" s="1"/>
  <c r="N4756" i="1"/>
  <c r="N4408" i="1"/>
  <c r="Q4408" i="1" s="1"/>
  <c r="N4173" i="1"/>
  <c r="Q4173" i="1" s="1"/>
  <c r="N3867" i="1"/>
  <c r="N3861" i="1"/>
  <c r="R3861" i="1" s="1"/>
  <c r="N3765" i="1"/>
  <c r="R3765" i="1" s="1"/>
  <c r="N3763" i="1"/>
  <c r="Q3763" i="1" s="1"/>
  <c r="N3747" i="1"/>
  <c r="N3745" i="1"/>
  <c r="R3745" i="1" s="1"/>
  <c r="N3731" i="1"/>
  <c r="N3710" i="1"/>
  <c r="N3121" i="1"/>
  <c r="N2073" i="1"/>
  <c r="N2071" i="1"/>
  <c r="Q2071" i="1" s="1"/>
  <c r="N2069" i="1"/>
  <c r="Q2069" i="1" s="1"/>
  <c r="N2057" i="1"/>
  <c r="N2052" i="1"/>
  <c r="Q2052" i="1" s="1"/>
  <c r="N2027" i="1"/>
  <c r="N2023" i="1"/>
  <c r="Q2023" i="1" s="1"/>
  <c r="N3086" i="1"/>
  <c r="R3086" i="1" s="1"/>
  <c r="N3084" i="1"/>
  <c r="N3061" i="1"/>
  <c r="N2745" i="1"/>
  <c r="N2741" i="1"/>
  <c r="N2739" i="1"/>
  <c r="N2720" i="1"/>
  <c r="R2720" i="1" s="1"/>
  <c r="N2718" i="1"/>
  <c r="N2712" i="1"/>
  <c r="N2700" i="1"/>
  <c r="Q2700" i="1" s="1"/>
  <c r="N2698" i="1"/>
  <c r="Q2698" i="1" s="1"/>
  <c r="N2691" i="1"/>
  <c r="R2691" i="1" s="1"/>
  <c r="N2684" i="1"/>
  <c r="N2682" i="1"/>
  <c r="Q2682" i="1" s="1"/>
  <c r="N2446" i="1"/>
  <c r="R2446" i="1" s="1"/>
  <c r="N2438" i="1"/>
  <c r="Q2438" i="1" s="1"/>
  <c r="N2436" i="1"/>
  <c r="Q2436" i="1" s="1"/>
  <c r="N2428" i="1"/>
  <c r="N2417" i="1"/>
  <c r="N2320" i="1"/>
  <c r="Q2320" i="1" s="1"/>
  <c r="N2318" i="1"/>
  <c r="N2162" i="1"/>
  <c r="N2159" i="1"/>
  <c r="N2139" i="1"/>
  <c r="Q2139" i="1" s="1"/>
  <c r="N2042" i="1"/>
  <c r="N2040" i="1"/>
  <c r="R2040" i="1" s="1"/>
  <c r="N1966" i="1"/>
  <c r="N1964" i="1"/>
  <c r="Q1964" i="1" s="1"/>
  <c r="N1962" i="1"/>
  <c r="N1947" i="1"/>
  <c r="R1947" i="1" s="1"/>
  <c r="N1423" i="1"/>
  <c r="N1279" i="1"/>
  <c r="Q1279" i="1" s="1"/>
  <c r="N1241" i="1"/>
  <c r="N1233" i="1"/>
  <c r="N1227" i="1"/>
  <c r="Q1227" i="1" s="1"/>
  <c r="N1225" i="1"/>
  <c r="Q1225" i="1" s="1"/>
  <c r="N1913" i="1"/>
  <c r="Q1913" i="1" s="1"/>
  <c r="N1178" i="1"/>
  <c r="N1174" i="1"/>
  <c r="N1172" i="1"/>
  <c r="Q1172" i="1" s="1"/>
  <c r="N1168" i="1"/>
  <c r="N1166" i="1"/>
  <c r="N1158" i="1"/>
  <c r="N1096" i="1"/>
  <c r="R1096" i="1" s="1"/>
  <c r="N1084" i="1"/>
  <c r="Q1084" i="1" s="1"/>
  <c r="N1080" i="1"/>
  <c r="N1078" i="1"/>
  <c r="Q1078" i="1" s="1"/>
  <c r="N1006" i="1"/>
  <c r="N1004" i="1"/>
  <c r="R1004" i="1" s="1"/>
  <c r="N915" i="1"/>
  <c r="Q915" i="1" s="1"/>
  <c r="N856" i="1"/>
  <c r="N849" i="1"/>
  <c r="N841" i="1"/>
  <c r="Q841" i="1" s="1"/>
  <c r="N839" i="1"/>
  <c r="Q839" i="1" s="1"/>
  <c r="N833" i="1"/>
  <c r="Q833" i="1" s="1"/>
  <c r="N829" i="1"/>
  <c r="N824" i="1"/>
  <c r="N774" i="1"/>
  <c r="Q774" i="1" s="1"/>
  <c r="N759" i="1"/>
  <c r="N756" i="1"/>
  <c r="N748" i="1"/>
  <c r="N746" i="1"/>
  <c r="N740" i="1"/>
  <c r="N603" i="1"/>
  <c r="Q603" i="1" s="1"/>
  <c r="N601" i="1"/>
  <c r="N599" i="1"/>
  <c r="N591" i="1"/>
  <c r="R591" i="1" s="1"/>
  <c r="N551" i="1"/>
  <c r="N549" i="1"/>
  <c r="N542" i="1"/>
  <c r="N538" i="1"/>
  <c r="N460" i="1"/>
  <c r="N457" i="1"/>
  <c r="N455" i="1"/>
  <c r="N447" i="1"/>
  <c r="Q447" i="1" s="1"/>
  <c r="N445" i="1"/>
  <c r="N443" i="1"/>
  <c r="N436" i="1"/>
  <c r="Q436" i="1" s="1"/>
  <c r="N431" i="1"/>
  <c r="R431" i="1" s="1"/>
  <c r="N246" i="1"/>
  <c r="R246" i="1" s="1"/>
  <c r="N214" i="1"/>
  <c r="N197" i="1"/>
  <c r="R197" i="1" s="1"/>
  <c r="N186" i="1"/>
  <c r="Q186" i="1" s="1"/>
  <c r="N184" i="1"/>
  <c r="N176" i="1"/>
  <c r="Q176" i="1" s="1"/>
  <c r="N168" i="1"/>
  <c r="R168" i="1" s="1"/>
  <c r="N166" i="1"/>
  <c r="Q166" i="1" s="1"/>
  <c r="N161" i="1"/>
  <c r="Q161" i="1" s="1"/>
  <c r="N155" i="1"/>
  <c r="Q155" i="1" s="1"/>
  <c r="N152" i="1"/>
  <c r="N149" i="1"/>
  <c r="Q149" i="1" s="1"/>
  <c r="N145" i="1"/>
  <c r="Q145" i="1" s="1"/>
  <c r="N140" i="1"/>
  <c r="R140" i="1" s="1"/>
  <c r="N136" i="1"/>
  <c r="N1017" i="1"/>
  <c r="Q1017" i="1" s="1"/>
  <c r="N1461" i="1"/>
  <c r="N1846" i="1"/>
  <c r="N1857" i="1"/>
  <c r="R1857" i="1" s="1"/>
  <c r="N83" i="1"/>
  <c r="Q83" i="1" s="1"/>
  <c r="N87" i="1"/>
  <c r="N131" i="1"/>
  <c r="N733" i="1"/>
  <c r="Q733" i="1" s="1"/>
  <c r="N1274" i="1"/>
  <c r="Q1274" i="1" s="1"/>
  <c r="N1261" i="1"/>
  <c r="M1563" i="1"/>
  <c r="N2617" i="1"/>
  <c r="Q2617" i="1" s="1"/>
  <c r="N2579" i="1"/>
  <c r="N2571" i="1"/>
  <c r="N2270" i="1"/>
  <c r="N2262" i="1"/>
  <c r="R2262" i="1" s="1"/>
  <c r="N2254" i="1"/>
  <c r="N2252" i="1"/>
  <c r="R2252" i="1" s="1"/>
  <c r="N2242" i="1"/>
  <c r="N2234" i="1"/>
  <c r="N2230" i="1"/>
  <c r="N2228" i="1"/>
  <c r="R2228" i="1" s="1"/>
  <c r="N2217" i="1"/>
  <c r="N2215" i="1"/>
  <c r="N2208" i="1"/>
  <c r="N2204" i="1"/>
  <c r="N2199" i="1"/>
  <c r="N2195" i="1"/>
  <c r="N2191" i="1"/>
  <c r="Q2191" i="1" s="1"/>
  <c r="N2185" i="1"/>
  <c r="P2184" i="1" s="1"/>
  <c r="Q2184" i="1" s="1"/>
  <c r="N2173" i="1"/>
  <c r="N1421" i="1"/>
  <c r="Q1421" i="1" s="1"/>
  <c r="N1332" i="1"/>
  <c r="Q1332" i="1" s="1"/>
  <c r="N584" i="1"/>
  <c r="N306" i="1"/>
  <c r="N304" i="1"/>
  <c r="Q304" i="1" s="1"/>
  <c r="N302" i="1"/>
  <c r="R302" i="1" s="1"/>
  <c r="N300" i="1"/>
  <c r="Q300" i="1" s="1"/>
  <c r="N296" i="1"/>
  <c r="N2012" i="1"/>
  <c r="Q2012" i="1" s="1"/>
  <c r="N2002" i="1"/>
  <c r="N1996" i="1"/>
  <c r="N1994" i="1"/>
  <c r="Q1994" i="1" s="1"/>
  <c r="N1992" i="1"/>
  <c r="N1986" i="1"/>
  <c r="Q1986" i="1" s="1"/>
  <c r="N1980" i="1"/>
  <c r="Q1980" i="1" s="1"/>
  <c r="N1956" i="1"/>
  <c r="N1950" i="1"/>
  <c r="N1944" i="1"/>
  <c r="Q1944" i="1" s="1"/>
  <c r="N1903" i="1"/>
  <c r="N1894" i="1"/>
  <c r="Q1894" i="1" s="1"/>
  <c r="N1889" i="1"/>
  <c r="N1881" i="1"/>
  <c r="R1881" i="1" s="1"/>
  <c r="N1873" i="1"/>
  <c r="Q1873" i="1" s="1"/>
  <c r="N1865" i="1"/>
  <c r="Q1865" i="1" s="1"/>
  <c r="N1862" i="1"/>
  <c r="N1848" i="1"/>
  <c r="R1848" i="1" s="1"/>
  <c r="N34" i="1"/>
  <c r="N80" i="1"/>
  <c r="N88" i="1"/>
  <c r="Q88" i="1" s="1"/>
  <c r="N94" i="1"/>
  <c r="R94" i="1" s="1"/>
  <c r="N110" i="1"/>
  <c r="N673" i="1"/>
  <c r="Q673" i="1" s="1"/>
  <c r="N1259" i="1"/>
  <c r="N1252" i="1"/>
  <c r="Q1252" i="1" s="1"/>
  <c r="N1256" i="1"/>
  <c r="N1294" i="1"/>
  <c r="N1303" i="1"/>
  <c r="N1840" i="1"/>
  <c r="N1858" i="1"/>
  <c r="Q1858" i="1" s="1"/>
  <c r="N2422" i="1"/>
  <c r="N2974" i="1"/>
  <c r="N4251" i="1"/>
  <c r="N4263" i="1"/>
  <c r="Q4263" i="1" s="1"/>
  <c r="N4264" i="1"/>
  <c r="N4273" i="1"/>
  <c r="Q4273" i="1" s="1"/>
  <c r="N4325" i="1"/>
  <c r="N4340" i="1"/>
  <c r="Q4340" i="1" s="1"/>
  <c r="N4545" i="1"/>
  <c r="N4546" i="1"/>
  <c r="Q4546" i="1" s="1"/>
  <c r="N4729" i="1"/>
  <c r="N4730" i="1"/>
  <c r="Q4730" i="1" s="1"/>
  <c r="N4735" i="1"/>
  <c r="Q4735" i="1" s="1"/>
  <c r="N4868" i="1"/>
  <c r="N4875" i="1"/>
  <c r="N4904" i="1"/>
  <c r="N5524" i="1"/>
  <c r="N5525" i="1"/>
  <c r="N5596" i="1"/>
  <c r="Q5596" i="1" s="1"/>
  <c r="N5852" i="1"/>
  <c r="R5852" i="1" s="1"/>
  <c r="N5856" i="1"/>
  <c r="N5861" i="1"/>
  <c r="N5890" i="1"/>
  <c r="R5890" i="1" s="1"/>
  <c r="N5895" i="1"/>
  <c r="N5928" i="1"/>
  <c r="R5928" i="1" s="1"/>
  <c r="N5933" i="1"/>
  <c r="Q5933" i="1" s="1"/>
  <c r="N5985" i="1"/>
  <c r="N5986" i="1"/>
  <c r="R5986" i="1" s="1"/>
  <c r="M3633" i="1"/>
  <c r="N6628" i="1"/>
  <c r="R6628" i="1" s="1"/>
  <c r="N4966" i="1"/>
  <c r="N4956" i="1"/>
  <c r="N4098" i="1"/>
  <c r="N4095" i="1"/>
  <c r="N1579" i="1"/>
  <c r="R1579" i="1" s="1"/>
  <c r="N1412" i="1"/>
  <c r="N1409" i="1"/>
  <c r="Q1409" i="1" s="1"/>
  <c r="N1281" i="1"/>
  <c r="N2928" i="1"/>
  <c r="N528" i="1"/>
  <c r="N522" i="1"/>
  <c r="N520" i="1"/>
  <c r="N508" i="1"/>
  <c r="N502" i="1"/>
  <c r="N500" i="1"/>
  <c r="N6679" i="1"/>
  <c r="Q6679" i="1" s="1"/>
  <c r="N2170" i="1"/>
  <c r="Q2170" i="1" s="1"/>
  <c r="N2167" i="1"/>
  <c r="Q2167" i="1" s="1"/>
  <c r="N490" i="1"/>
  <c r="R490" i="1" s="1"/>
  <c r="N486" i="1"/>
  <c r="N484" i="1"/>
  <c r="N477" i="1"/>
  <c r="Q477" i="1" s="1"/>
  <c r="N475" i="1"/>
  <c r="Q475" i="1" s="1"/>
  <c r="N467" i="1"/>
  <c r="Q467" i="1" s="1"/>
  <c r="N464" i="1"/>
  <c r="Q464" i="1" s="1"/>
  <c r="N316" i="1"/>
  <c r="Q316" i="1" s="1"/>
  <c r="N314" i="1"/>
  <c r="N233" i="1"/>
  <c r="N224" i="1"/>
  <c r="R224" i="1" s="1"/>
  <c r="N217" i="1"/>
  <c r="Q217" i="1" s="1"/>
  <c r="N200" i="1"/>
  <c r="Q200" i="1" s="1"/>
  <c r="N199" i="1"/>
  <c r="Q199" i="1" s="1"/>
  <c r="N4971" i="1"/>
  <c r="R4971" i="1" s="1"/>
  <c r="N4974" i="1"/>
  <c r="N764" i="1"/>
  <c r="R764" i="1" s="1"/>
  <c r="N788" i="1"/>
  <c r="N324" i="1"/>
  <c r="N312" i="1"/>
  <c r="N1295" i="1"/>
  <c r="N1329" i="1"/>
  <c r="Q1329" i="1" s="1"/>
  <c r="R4420" i="1"/>
  <c r="Q4420" i="1"/>
  <c r="N5413" i="1"/>
  <c r="Q5413" i="1" s="1"/>
  <c r="N5410" i="1"/>
  <c r="N4079" i="1"/>
  <c r="N4059" i="1"/>
  <c r="N5625" i="1"/>
  <c r="Q5625" i="1" s="1"/>
  <c r="N5624" i="1"/>
  <c r="Q5624" i="1" s="1"/>
  <c r="N5357" i="1"/>
  <c r="Q5357" i="1" s="1"/>
  <c r="N5264" i="1"/>
  <c r="Q5264" i="1" s="1"/>
  <c r="N5251" i="1"/>
  <c r="Q5251" i="1" s="1"/>
  <c r="N5213" i="1"/>
  <c r="Q5213" i="1" s="1"/>
  <c r="N5172" i="1"/>
  <c r="N5151" i="1"/>
  <c r="N4822" i="1"/>
  <c r="Q4822" i="1" s="1"/>
  <c r="N4743" i="1"/>
  <c r="N4715" i="1"/>
  <c r="R4715" i="1" s="1"/>
  <c r="N4691" i="1"/>
  <c r="N4488" i="1"/>
  <c r="R4488" i="1" s="1"/>
  <c r="N2107" i="1"/>
  <c r="N2030" i="1"/>
  <c r="Q2030" i="1" s="1"/>
  <c r="N2028" i="1"/>
  <c r="R2028" i="1" s="1"/>
  <c r="N4438" i="1"/>
  <c r="R4438" i="1" s="1"/>
  <c r="N4216" i="1"/>
  <c r="N4182" i="1"/>
  <c r="Q4182" i="1" s="1"/>
  <c r="N4128" i="1"/>
  <c r="Q4128" i="1" s="1"/>
  <c r="N2664" i="1"/>
  <c r="Q2664" i="1" s="1"/>
  <c r="N2541" i="1"/>
  <c r="N2469" i="1"/>
  <c r="N3836" i="1"/>
  <c r="N2819" i="1"/>
  <c r="N2817" i="1"/>
  <c r="N2810" i="1"/>
  <c r="Q2810" i="1" s="1"/>
  <c r="N2802" i="1"/>
  <c r="Q2802" i="1" s="1"/>
  <c r="N2800" i="1"/>
  <c r="Q2800" i="1" s="1"/>
  <c r="N2792" i="1"/>
  <c r="N2790" i="1"/>
  <c r="Q2790" i="1" s="1"/>
  <c r="N2786" i="1"/>
  <c r="N2784" i="1"/>
  <c r="Q2784" i="1" s="1"/>
  <c r="N2782" i="1"/>
  <c r="Q2782" i="1" s="1"/>
  <c r="N2780" i="1"/>
  <c r="N2778" i="1"/>
  <c r="N2776" i="1"/>
  <c r="Q2776" i="1" s="1"/>
  <c r="N2761" i="1"/>
  <c r="R2761" i="1" s="1"/>
  <c r="N2725" i="1"/>
  <c r="R2725" i="1" s="1"/>
  <c r="N1180" i="1"/>
  <c r="N294" i="1"/>
  <c r="R294" i="1" s="1"/>
  <c r="N291" i="1"/>
  <c r="N283" i="1"/>
  <c r="Q283" i="1" s="1"/>
  <c r="N281" i="1"/>
  <c r="Q281" i="1" s="1"/>
  <c r="N279" i="1"/>
  <c r="Q279" i="1" s="1"/>
  <c r="N270" i="1"/>
  <c r="N1522" i="1"/>
  <c r="R1522" i="1" s="1"/>
  <c r="N1687" i="1"/>
  <c r="R1687" i="1" s="1"/>
  <c r="N1715" i="1"/>
  <c r="N27" i="1"/>
  <c r="Q27" i="1" s="1"/>
  <c r="N31" i="1"/>
  <c r="N43" i="1"/>
  <c r="N47" i="1"/>
  <c r="N51" i="1"/>
  <c r="N59" i="1"/>
  <c r="N71" i="1"/>
  <c r="N79" i="1"/>
  <c r="Q79" i="1" s="1"/>
  <c r="N99" i="1"/>
  <c r="R99" i="1" s="1"/>
  <c r="N107" i="1"/>
  <c r="M4546" i="1"/>
  <c r="N1693" i="1"/>
  <c r="Q1693" i="1" s="1"/>
  <c r="N1605" i="1"/>
  <c r="Q1605" i="1" s="1"/>
  <c r="N1546" i="1"/>
  <c r="Q1546" i="1" s="1"/>
  <c r="N1536" i="1"/>
  <c r="Q1536" i="1" s="1"/>
  <c r="N1456" i="1"/>
  <c r="N1143" i="1"/>
  <c r="Q1143" i="1" s="1"/>
  <c r="N999" i="1"/>
  <c r="Q999" i="1" s="1"/>
  <c r="N998" i="1"/>
  <c r="Q998" i="1" s="1"/>
  <c r="N996" i="1"/>
  <c r="R996" i="1" s="1"/>
  <c r="N923" i="1"/>
  <c r="Q923" i="1" s="1"/>
  <c r="N919" i="1"/>
  <c r="N909" i="1"/>
  <c r="R909" i="1" s="1"/>
  <c r="N907" i="1"/>
  <c r="Q907" i="1" s="1"/>
  <c r="N904" i="1"/>
  <c r="Q904" i="1" s="1"/>
  <c r="N1844" i="1"/>
  <c r="Q1844" i="1" s="1"/>
  <c r="N4120" i="1"/>
  <c r="N112" i="1"/>
  <c r="N1718" i="1"/>
  <c r="M5529" i="1"/>
  <c r="M5109" i="1"/>
  <c r="N4823" i="1"/>
  <c r="Q4823" i="1" s="1"/>
  <c r="N3622" i="1"/>
  <c r="Q3622" i="1" s="1"/>
  <c r="N2654" i="1"/>
  <c r="R2654" i="1" s="1"/>
  <c r="N2393" i="1"/>
  <c r="N2385" i="1"/>
  <c r="N2345" i="1"/>
  <c r="Q2345" i="1" s="1"/>
  <c r="N2308" i="1"/>
  <c r="Q2308" i="1" s="1"/>
  <c r="N4092" i="1"/>
  <c r="N2753" i="1"/>
  <c r="R2753" i="1" s="1"/>
  <c r="N2727" i="1"/>
  <c r="Q2727" i="1" s="1"/>
  <c r="N2516" i="1"/>
  <c r="N2510" i="1"/>
  <c r="N2506" i="1"/>
  <c r="R2506" i="1" s="1"/>
  <c r="N2500" i="1"/>
  <c r="N2498" i="1"/>
  <c r="N2491" i="1"/>
  <c r="Q2491" i="1" s="1"/>
  <c r="N2489" i="1"/>
  <c r="N2484" i="1"/>
  <c r="N2477" i="1"/>
  <c r="Q2477" i="1" s="1"/>
  <c r="N2473" i="1"/>
  <c r="N2471" i="1"/>
  <c r="Q2471" i="1" s="1"/>
  <c r="N1463" i="1"/>
  <c r="N5670" i="1"/>
  <c r="R5670" i="1" s="1"/>
  <c r="N3598" i="1"/>
  <c r="R3598" i="1" s="1"/>
  <c r="N2660" i="1"/>
  <c r="N2637" i="1"/>
  <c r="Q2637" i="1" s="1"/>
  <c r="N2461" i="1"/>
  <c r="Q2461" i="1" s="1"/>
  <c r="N1955" i="1"/>
  <c r="N1933" i="1"/>
  <c r="Q1933" i="1" s="1"/>
  <c r="N1923" i="1"/>
  <c r="R1923" i="1" s="1"/>
  <c r="N1224" i="1"/>
  <c r="N1222" i="1"/>
  <c r="Q1222" i="1" s="1"/>
  <c r="N1200" i="1"/>
  <c r="N1192" i="1"/>
  <c r="Q1192" i="1" s="1"/>
  <c r="N866" i="1"/>
  <c r="R866" i="1" s="1"/>
  <c r="N851" i="1"/>
  <c r="N202" i="1"/>
  <c r="Q202" i="1" s="1"/>
  <c r="N170" i="1"/>
  <c r="N4258" i="1"/>
  <c r="N1450" i="1"/>
  <c r="R1450" i="1" s="1"/>
  <c r="N1448" i="1"/>
  <c r="Q1448" i="1" s="1"/>
  <c r="N1446" i="1"/>
  <c r="Q1446" i="1" s="1"/>
  <c r="N1444" i="1"/>
  <c r="N1442" i="1"/>
  <c r="R1442" i="1" s="1"/>
  <c r="N1440" i="1"/>
  <c r="R1440" i="1" s="1"/>
  <c r="N1438" i="1"/>
  <c r="N1436" i="1"/>
  <c r="N1434" i="1"/>
  <c r="N1431" i="1"/>
  <c r="N1428" i="1"/>
  <c r="Q1428" i="1" s="1"/>
  <c r="N1426" i="1"/>
  <c r="Q1426" i="1" s="1"/>
  <c r="N1156" i="1"/>
  <c r="R1156" i="1" s="1"/>
  <c r="N1149" i="1"/>
  <c r="N992" i="1"/>
  <c r="N894" i="1"/>
  <c r="Q894" i="1" s="1"/>
  <c r="N881" i="1"/>
  <c r="Q881" i="1" s="1"/>
  <c r="N879" i="1"/>
  <c r="R879" i="1" s="1"/>
  <c r="N875" i="1"/>
  <c r="Q875" i="1" s="1"/>
  <c r="N873" i="1"/>
  <c r="Q873" i="1" s="1"/>
  <c r="N848" i="1"/>
  <c r="N846" i="1"/>
  <c r="N44" i="1"/>
  <c r="Q44" i="1" s="1"/>
  <c r="N48" i="1"/>
  <c r="R48" i="1" s="1"/>
  <c r="N1217" i="1"/>
  <c r="Q1217" i="1" s="1"/>
  <c r="N204" i="1"/>
  <c r="N190" i="1"/>
  <c r="H123" i="1"/>
  <c r="R2482" i="1"/>
  <c r="Q2482" i="1"/>
  <c r="M1211" i="1"/>
  <c r="N6678" i="1"/>
  <c r="Q6678" i="1" s="1"/>
  <c r="N5291" i="1"/>
  <c r="R5291" i="1" s="1"/>
  <c r="N5248" i="1"/>
  <c r="Q5248" i="1" s="1"/>
  <c r="N5117" i="1"/>
  <c r="N2653" i="1"/>
  <c r="Q2653" i="1" s="1"/>
  <c r="N2632" i="1"/>
  <c r="Q2632" i="1" s="1"/>
  <c r="N2607" i="1"/>
  <c r="R2607" i="1" s="1"/>
  <c r="N1867" i="1"/>
  <c r="N1232" i="1"/>
  <c r="Q1232" i="1" s="1"/>
  <c r="N1147" i="1"/>
  <c r="Q1147" i="1" s="1"/>
  <c r="N1145" i="1"/>
  <c r="Q1145" i="1" s="1"/>
  <c r="N582" i="1"/>
  <c r="N5463" i="1"/>
  <c r="R5463" i="1" s="1"/>
  <c r="N4039" i="1"/>
  <c r="R4039" i="1" s="1"/>
  <c r="N3088" i="1"/>
  <c r="Q3088" i="1" s="1"/>
  <c r="N2104" i="1"/>
  <c r="Q2104" i="1" s="1"/>
  <c r="N2045" i="1"/>
  <c r="Q2045" i="1" s="1"/>
  <c r="N1471" i="1"/>
  <c r="Q1471" i="1" s="1"/>
  <c r="N238" i="1"/>
  <c r="N4976" i="1"/>
  <c r="R4976" i="1" s="1"/>
  <c r="N5816" i="1"/>
  <c r="Q5816" i="1" s="1"/>
  <c r="N5810" i="1"/>
  <c r="N5269" i="1"/>
  <c r="R5269" i="1" s="1"/>
  <c r="N5163" i="1"/>
  <c r="N4107" i="1"/>
  <c r="R4107" i="1" s="1"/>
  <c r="N3935" i="1"/>
  <c r="R3935" i="1" s="1"/>
  <c r="N3741" i="1"/>
  <c r="R3741" i="1" s="1"/>
  <c r="N2648" i="1"/>
  <c r="Q2648" i="1" s="1"/>
  <c r="N2538" i="1"/>
  <c r="Q2538" i="1" s="1"/>
  <c r="N2294" i="1"/>
  <c r="Q2294" i="1" s="1"/>
  <c r="N1675" i="1"/>
  <c r="Q1675" i="1" s="1"/>
  <c r="N1653" i="1"/>
  <c r="R1653" i="1" s="1"/>
  <c r="N1635" i="1"/>
  <c r="N1214" i="1"/>
  <c r="Q1214" i="1" s="1"/>
  <c r="N1182" i="1"/>
  <c r="Q1182" i="1" s="1"/>
  <c r="N182" i="1"/>
  <c r="Q182" i="1" s="1"/>
  <c r="N172" i="1"/>
  <c r="R172" i="1" s="1"/>
  <c r="N20" i="1"/>
  <c r="R20" i="1" s="1"/>
  <c r="M1610" i="1"/>
  <c r="M1913" i="1"/>
  <c r="M1928" i="1"/>
  <c r="M2846" i="1"/>
  <c r="M5370" i="1"/>
  <c r="N2844" i="1"/>
  <c r="Q2844" i="1" s="1"/>
  <c r="N2838" i="1"/>
  <c r="N2687" i="1"/>
  <c r="N2522" i="1"/>
  <c r="N2467" i="1"/>
  <c r="Q2467" i="1" s="1"/>
  <c r="N2032" i="1"/>
  <c r="N1978" i="1"/>
  <c r="Q1978" i="1" s="1"/>
  <c r="N1133" i="1"/>
  <c r="Q1133" i="1" s="1"/>
  <c r="N1120" i="1"/>
  <c r="Q1120" i="1" s="1"/>
  <c r="N1118" i="1"/>
  <c r="Q1118" i="1" s="1"/>
  <c r="N911" i="1"/>
  <c r="Q911" i="1" s="1"/>
  <c r="N862" i="1"/>
  <c r="Q862" i="1" s="1"/>
  <c r="N589" i="1"/>
  <c r="N562" i="1"/>
  <c r="N524" i="1"/>
  <c r="Q524" i="1" s="1"/>
  <c r="N248" i="1"/>
  <c r="N244" i="1"/>
  <c r="Q244" i="1" s="1"/>
  <c r="N242" i="1"/>
  <c r="R242" i="1" s="1"/>
  <c r="N1264" i="1"/>
  <c r="M1768" i="1"/>
  <c r="M2689" i="1"/>
  <c r="N1298" i="1"/>
  <c r="N1285" i="1"/>
  <c r="R1285" i="1" s="1"/>
  <c r="N1728" i="1"/>
  <c r="R1728" i="1" s="1"/>
  <c r="N2988" i="1"/>
  <c r="N2989" i="1"/>
  <c r="Q2989" i="1" s="1"/>
  <c r="N4250" i="1"/>
  <c r="R4250" i="1" s="1"/>
  <c r="N4306" i="1"/>
  <c r="Q4306" i="1" s="1"/>
  <c r="N4507" i="1"/>
  <c r="R4507" i="1" s="1"/>
  <c r="M2289" i="1"/>
  <c r="N608" i="1"/>
  <c r="N729" i="1"/>
  <c r="Q729" i="1" s="1"/>
  <c r="N4257" i="1"/>
  <c r="R4257" i="1" s="1"/>
  <c r="M2864" i="1"/>
  <c r="N732" i="1"/>
  <c r="M3748" i="1"/>
  <c r="M2833" i="1"/>
  <c r="M4766" i="1"/>
  <c r="H3965" i="1"/>
  <c r="H1917" i="1"/>
  <c r="M2822" i="1"/>
  <c r="H3856" i="1"/>
  <c r="H5972" i="1"/>
  <c r="M3025" i="1"/>
  <c r="M4545" i="1"/>
  <c r="H2826" i="1"/>
  <c r="H1811" i="1"/>
  <c r="M4282" i="1"/>
  <c r="H2440" i="1"/>
  <c r="M2693" i="1"/>
  <c r="H2700" i="1"/>
  <c r="M4001" i="1"/>
  <c r="M4159" i="1"/>
  <c r="M6092" i="1"/>
  <c r="H6231" i="1"/>
  <c r="M1646" i="1"/>
  <c r="M2214" i="1"/>
  <c r="H5926" i="1"/>
  <c r="M5099" i="1"/>
  <c r="H5424" i="1"/>
  <c r="M4417" i="1"/>
  <c r="M2207" i="1"/>
  <c r="H6316" i="1"/>
  <c r="H4389" i="1"/>
  <c r="H1033" i="1"/>
  <c r="M75" i="1"/>
  <c r="H4947" i="1"/>
  <c r="M3764" i="1"/>
  <c r="H1582" i="1"/>
  <c r="H2320" i="1"/>
  <c r="H1720" i="1"/>
  <c r="H1757" i="1"/>
  <c r="M5520" i="1"/>
  <c r="H2016" i="1"/>
  <c r="H2717" i="1"/>
  <c r="H6610" i="1"/>
  <c r="H6408" i="1"/>
  <c r="M2505" i="1"/>
  <c r="M1897" i="1"/>
  <c r="H5495" i="1"/>
  <c r="H1966" i="1"/>
  <c r="M1632" i="1"/>
  <c r="M2309" i="1"/>
  <c r="M1766" i="1"/>
  <c r="M2779" i="1"/>
  <c r="H5497" i="1"/>
  <c r="H265" i="1"/>
  <c r="H2201" i="1"/>
  <c r="H1601" i="1"/>
  <c r="M3054" i="1"/>
  <c r="H6331" i="1"/>
  <c r="H4532" i="1"/>
  <c r="M91" i="1"/>
  <c r="M2276" i="1"/>
  <c r="H6632" i="1"/>
  <c r="H1814" i="1"/>
  <c r="H2367" i="1"/>
  <c r="M4003" i="1"/>
  <c r="M3079" i="1"/>
  <c r="M2448" i="1"/>
  <c r="H4264" i="1"/>
  <c r="M2115" i="1"/>
  <c r="M4394" i="1"/>
  <c r="H3704" i="1"/>
  <c r="M2880" i="1"/>
  <c r="H2962" i="1"/>
  <c r="M6384" i="1"/>
  <c r="M5170" i="1"/>
  <c r="H5747" i="1"/>
  <c r="H5786" i="1"/>
  <c r="H665" i="1"/>
  <c r="H4725" i="1"/>
  <c r="M696" i="1"/>
  <c r="M66" i="1"/>
  <c r="H565" i="1"/>
  <c r="H2960" i="1"/>
  <c r="M1515" i="1"/>
  <c r="H1578" i="1"/>
  <c r="M1578" i="1"/>
  <c r="H1557" i="1"/>
  <c r="H562" i="1"/>
  <c r="H3091" i="1"/>
  <c r="M4041" i="1"/>
  <c r="H56" i="1"/>
  <c r="H5990" i="1"/>
  <c r="M4710" i="1"/>
  <c r="M4849" i="1"/>
  <c r="M5932" i="1"/>
  <c r="H279" i="1"/>
  <c r="M5873" i="1"/>
  <c r="M6450" i="1"/>
  <c r="M6352" i="1"/>
  <c r="H2009" i="1"/>
  <c r="M2009" i="1"/>
  <c r="H2492" i="1"/>
  <c r="M2893" i="1"/>
  <c r="H2953" i="1"/>
  <c r="M3642" i="1"/>
  <c r="H3984" i="1"/>
  <c r="H4495" i="1"/>
  <c r="H4705" i="1"/>
  <c r="H4742" i="1"/>
  <c r="H5304" i="1"/>
  <c r="H5363" i="1"/>
  <c r="H5589" i="1"/>
  <c r="M5589" i="1"/>
  <c r="H5788" i="1"/>
  <c r="H6067" i="1"/>
  <c r="H6213" i="1"/>
  <c r="M722" i="1"/>
  <c r="H2989" i="1"/>
  <c r="M4268" i="1"/>
  <c r="H4302" i="1"/>
  <c r="M4336" i="1"/>
  <c r="H4728" i="1"/>
  <c r="H4906" i="1"/>
  <c r="H1511" i="1"/>
  <c r="H1467" i="1"/>
  <c r="H1555" i="1"/>
  <c r="H3140" i="1"/>
  <c r="M3683" i="1"/>
  <c r="M2716" i="1"/>
  <c r="M5442" i="1"/>
  <c r="M1900" i="1"/>
  <c r="M3139" i="1"/>
  <c r="M2821" i="1"/>
  <c r="M2337" i="1"/>
  <c r="M2845" i="1"/>
  <c r="M1846" i="1"/>
  <c r="H5149" i="1"/>
  <c r="H3627" i="1"/>
  <c r="M3627" i="1"/>
  <c r="M4704" i="1"/>
  <c r="H900" i="1"/>
  <c r="M4265" i="1"/>
  <c r="H647" i="1"/>
  <c r="H1926" i="1"/>
  <c r="H62" i="1"/>
  <c r="H2875" i="1"/>
  <c r="H554" i="1"/>
  <c r="M60" i="1"/>
  <c r="M876" i="1"/>
  <c r="H560" i="1"/>
  <c r="H4697" i="1"/>
  <c r="H3703" i="1"/>
  <c r="M3703" i="1"/>
  <c r="M6510" i="1"/>
  <c r="H4120" i="1"/>
  <c r="H457" i="1"/>
  <c r="H4553" i="1"/>
  <c r="M4167" i="1"/>
  <c r="H1874" i="1"/>
  <c r="H2964" i="1"/>
  <c r="M2964" i="1"/>
  <c r="H2295" i="1"/>
  <c r="H4276" i="1"/>
  <c r="M1506" i="1"/>
  <c r="H5896" i="1"/>
  <c r="M4509" i="1"/>
  <c r="H4509" i="1"/>
  <c r="H2091" i="1"/>
  <c r="H4384" i="1"/>
  <c r="M4384" i="1"/>
  <c r="H6419" i="1"/>
  <c r="H6373" i="1"/>
  <c r="M3742" i="1"/>
  <c r="M2360" i="1"/>
  <c r="M3671" i="1"/>
  <c r="H1878" i="1"/>
  <c r="H440" i="1"/>
  <c r="M220" i="1"/>
  <c r="M524" i="1"/>
  <c r="H529" i="1"/>
  <c r="H556" i="1"/>
  <c r="M877" i="1"/>
  <c r="H877" i="1"/>
  <c r="H1400" i="1"/>
  <c r="H4968" i="1"/>
  <c r="H902" i="1"/>
  <c r="H3869" i="1"/>
  <c r="M4477" i="1"/>
  <c r="M1607" i="1"/>
  <c r="M2681" i="1"/>
  <c r="H2681" i="1"/>
  <c r="H296" i="1"/>
  <c r="H5139" i="1"/>
  <c r="M3151" i="1"/>
  <c r="H5297" i="1"/>
  <c r="H4055" i="1"/>
  <c r="M4055" i="1"/>
  <c r="M1408" i="1"/>
  <c r="H4305" i="1"/>
  <c r="M1304" i="1"/>
  <c r="H4775" i="1"/>
  <c r="M867" i="1"/>
  <c r="M3758" i="1"/>
  <c r="H1763" i="1"/>
  <c r="H4508" i="1"/>
  <c r="M4508" i="1"/>
  <c r="M3816" i="1"/>
  <c r="M4344" i="1"/>
  <c r="H2509" i="1"/>
  <c r="M4139" i="1"/>
  <c r="H596" i="1"/>
  <c r="M1616" i="1"/>
  <c r="H226" i="1"/>
  <c r="H133" i="1"/>
  <c r="M79" i="1"/>
  <c r="M27" i="1"/>
  <c r="H5541" i="1"/>
  <c r="H6038" i="1"/>
  <c r="M6038" i="1"/>
  <c r="M5849" i="1"/>
  <c r="M5428" i="1"/>
  <c r="H5428" i="1"/>
  <c r="H6037" i="1"/>
  <c r="H2259" i="1"/>
  <c r="M5979" i="1"/>
  <c r="H5979" i="1"/>
  <c r="H5595" i="1"/>
  <c r="H72" i="1"/>
  <c r="H3667" i="1"/>
  <c r="M2404" i="1"/>
  <c r="M2340" i="1"/>
  <c r="H2252" i="1"/>
  <c r="M1895" i="1"/>
  <c r="M2847" i="1"/>
  <c r="M2329" i="1"/>
  <c r="H2329" i="1"/>
  <c r="M4908" i="1"/>
  <c r="H4856" i="1"/>
  <c r="M823" i="1"/>
  <c r="H2986" i="1"/>
  <c r="H5509" i="1"/>
  <c r="M4727" i="1"/>
  <c r="H5564" i="1"/>
  <c r="H5087" i="1"/>
  <c r="M5087" i="1"/>
  <c r="H6455" i="1"/>
  <c r="M2805" i="1"/>
  <c r="H4573" i="1"/>
  <c r="H274" i="1"/>
  <c r="M731" i="1"/>
  <c r="M4548" i="1"/>
  <c r="H5857" i="1"/>
  <c r="M5857" i="1"/>
  <c r="M6395" i="1"/>
  <c r="H3013" i="1"/>
  <c r="M1888" i="1"/>
  <c r="H2954" i="1"/>
  <c r="M2702" i="1"/>
  <c r="H5155" i="1"/>
  <c r="M1890" i="1"/>
  <c r="H4511" i="1"/>
  <c r="H3147" i="1"/>
  <c r="M3021" i="1"/>
  <c r="H4027" i="1"/>
  <c r="H4753" i="1"/>
  <c r="H4021" i="1"/>
  <c r="M4021" i="1"/>
  <c r="H216" i="1"/>
  <c r="H6485" i="1"/>
  <c r="H4030" i="1"/>
  <c r="H3873" i="1"/>
  <c r="H2350" i="1"/>
  <c r="H3813" i="1"/>
  <c r="M3813" i="1"/>
  <c r="H6434" i="1"/>
  <c r="M6434" i="1"/>
  <c r="M6566" i="1"/>
  <c r="M3723" i="1"/>
  <c r="H6328" i="1"/>
  <c r="H4387" i="1"/>
  <c r="H4280" i="1"/>
  <c r="M3740" i="1"/>
  <c r="M3063" i="1"/>
  <c r="H4172" i="1"/>
  <c r="M3743" i="1"/>
  <c r="H445" i="1"/>
  <c r="H2116" i="1"/>
  <c r="M287" i="1"/>
  <c r="M316" i="1"/>
  <c r="H433" i="1"/>
  <c r="H579" i="1"/>
  <c r="M589" i="1"/>
  <c r="M928" i="1"/>
  <c r="M1017" i="1"/>
  <c r="M1105" i="1"/>
  <c r="M1243" i="1"/>
  <c r="H1576" i="1"/>
  <c r="H1689" i="1"/>
  <c r="M1773" i="1"/>
  <c r="H1773" i="1"/>
  <c r="H2077" i="1"/>
  <c r="H2094" i="1"/>
  <c r="H2119" i="1"/>
  <c r="M2119" i="1"/>
  <c r="H2445" i="1"/>
  <c r="M2445" i="1"/>
  <c r="H2497" i="1"/>
  <c r="H2571" i="1"/>
  <c r="M2692" i="1"/>
  <c r="M2792" i="1"/>
  <c r="H2792" i="1"/>
  <c r="H2825" i="1"/>
  <c r="M2825" i="1"/>
  <c r="H2888" i="1"/>
  <c r="M2952" i="1"/>
  <c r="H2952" i="1"/>
  <c r="M2985" i="1"/>
  <c r="M3017" i="1"/>
  <c r="M3060" i="1"/>
  <c r="H3060" i="1"/>
  <c r="H3081" i="1"/>
  <c r="H3198" i="1"/>
  <c r="M3641" i="1"/>
  <c r="H3759" i="1"/>
  <c r="H3829" i="1"/>
  <c r="M3829" i="1"/>
  <c r="M3855" i="1"/>
  <c r="H3855" i="1"/>
  <c r="H3866" i="1"/>
  <c r="M3996" i="1"/>
  <c r="M4036" i="1"/>
  <c r="H4124" i="1"/>
  <c r="H4150" i="1"/>
  <c r="M4150" i="1"/>
  <c r="H4232" i="1"/>
  <c r="H4494" i="1"/>
  <c r="M4494" i="1"/>
  <c r="M4741" i="1"/>
  <c r="H4741" i="1"/>
  <c r="M4752" i="1"/>
  <c r="H4752" i="1"/>
  <c r="H5100" i="1"/>
  <c r="M5100" i="1"/>
  <c r="H5508" i="1"/>
  <c r="H5588" i="1"/>
  <c r="H5728" i="1"/>
  <c r="M5728" i="1"/>
  <c r="H5777" i="1"/>
  <c r="M5777" i="1"/>
  <c r="H5922" i="1"/>
  <c r="H6035" i="1"/>
  <c r="H6076" i="1"/>
  <c r="M6076" i="1"/>
  <c r="H6099" i="1"/>
  <c r="M6099" i="1"/>
  <c r="M6229" i="1"/>
  <c r="H6264" i="1"/>
  <c r="M6326" i="1"/>
  <c r="H6478" i="1"/>
  <c r="H2291" i="1"/>
  <c r="H6511" i="1"/>
  <c r="H6428" i="1"/>
  <c r="H6349" i="1"/>
  <c r="H5991" i="1"/>
  <c r="M5991" i="1"/>
  <c r="H4843" i="1"/>
  <c r="H6204" i="1"/>
  <c r="M4557" i="1"/>
  <c r="H5132" i="1"/>
  <c r="M5176" i="1"/>
  <c r="H4148" i="1"/>
  <c r="H138" i="1"/>
  <c r="H5111" i="1"/>
  <c r="H5026" i="1"/>
  <c r="M5026" i="1"/>
  <c r="H162" i="1"/>
  <c r="H219" i="1"/>
  <c r="H597" i="1"/>
  <c r="H976" i="1"/>
  <c r="M1159" i="1"/>
  <c r="M1589" i="1"/>
  <c r="H1589" i="1"/>
  <c r="M1871" i="1"/>
  <c r="M1898" i="1"/>
  <c r="H1968" i="1"/>
  <c r="H2084" i="1"/>
  <c r="M2084" i="1"/>
  <c r="H2106" i="1"/>
  <c r="M2106" i="1"/>
  <c r="M2123" i="1"/>
  <c r="H2123" i="1"/>
  <c r="H2233" i="1"/>
  <c r="M2439" i="1"/>
  <c r="H2439" i="1"/>
  <c r="H2507" i="1"/>
  <c r="H2579" i="1"/>
  <c r="M2783" i="1"/>
  <c r="H2783" i="1"/>
  <c r="M2818" i="1"/>
  <c r="H2818" i="1"/>
  <c r="M2882" i="1"/>
  <c r="H2882" i="1"/>
  <c r="H2959" i="1"/>
  <c r="H2970" i="1"/>
  <c r="H3006" i="1"/>
  <c r="H4009" i="1"/>
  <c r="H4046" i="1"/>
  <c r="M4171" i="1"/>
  <c r="H4171" i="1"/>
  <c r="M4290" i="1"/>
  <c r="M4363" i="1"/>
  <c r="H4363" i="1"/>
  <c r="H4488" i="1"/>
  <c r="M4488" i="1"/>
  <c r="M4718" i="1"/>
  <c r="H4718" i="1"/>
  <c r="M5084" i="1"/>
  <c r="H5084" i="1"/>
  <c r="H5117" i="1"/>
  <c r="M5117" i="1"/>
  <c r="M5183" i="1"/>
  <c r="H5183" i="1"/>
  <c r="H5719" i="1"/>
  <c r="H5784" i="1"/>
  <c r="H5847" i="1"/>
  <c r="M5847" i="1"/>
  <c r="H5995" i="1"/>
  <c r="M5995" i="1"/>
  <c r="H6060" i="1"/>
  <c r="H6130" i="1"/>
  <c r="H6152" i="1"/>
  <c r="H6190" i="1"/>
  <c r="H6237" i="1"/>
  <c r="M6237" i="1"/>
  <c r="M6504" i="1"/>
  <c r="H4712" i="1"/>
  <c r="M6217" i="1"/>
  <c r="H3677" i="1"/>
  <c r="H874" i="1"/>
  <c r="H31" i="1"/>
  <c r="H2235" i="1"/>
  <c r="H2424" i="1"/>
  <c r="M2703" i="1"/>
  <c r="H1633" i="1"/>
  <c r="M1633" i="1"/>
  <c r="M5611" i="1"/>
  <c r="H3840" i="1"/>
  <c r="M3840" i="1"/>
  <c r="M2090" i="1"/>
  <c r="M2260" i="1"/>
  <c r="M788" i="1"/>
  <c r="H6398" i="1"/>
  <c r="M5096" i="1"/>
  <c r="M1914" i="1"/>
  <c r="H1914" i="1"/>
  <c r="H3124" i="1"/>
  <c r="H4031" i="1"/>
  <c r="M4031" i="1"/>
  <c r="M147" i="1"/>
  <c r="H235" i="1"/>
  <c r="H513" i="1"/>
  <c r="M881" i="1"/>
  <c r="M1204" i="1"/>
  <c r="H1566" i="1"/>
  <c r="M1617" i="1"/>
  <c r="M1885" i="1"/>
  <c r="M1930" i="1"/>
  <c r="M2014" i="1"/>
  <c r="H2014" i="1"/>
  <c r="H2490" i="1"/>
  <c r="M2699" i="1"/>
  <c r="H2699" i="1"/>
  <c r="M2771" i="1"/>
  <c r="H2771" i="1"/>
  <c r="M2797" i="1"/>
  <c r="H2797" i="1"/>
  <c r="M2861" i="1"/>
  <c r="H2861" i="1"/>
  <c r="M2903" i="1"/>
  <c r="H2903" i="1"/>
  <c r="M3121" i="1"/>
  <c r="M3631" i="1"/>
  <c r="H3649" i="1"/>
  <c r="M3691" i="1"/>
  <c r="H3691" i="1"/>
  <c r="M3752" i="1"/>
  <c r="M3845" i="1"/>
  <c r="H3845" i="1"/>
  <c r="H3934" i="1"/>
  <c r="M3983" i="1"/>
  <c r="M4142" i="1"/>
  <c r="H4184" i="1"/>
  <c r="M4701" i="1"/>
  <c r="H4701" i="1"/>
  <c r="H4978" i="1"/>
  <c r="H5150" i="1"/>
  <c r="M5150" i="1"/>
  <c r="M5166" i="1"/>
  <c r="H5166" i="1"/>
  <c r="H5711" i="1"/>
  <c r="H5738" i="1"/>
  <c r="H5914" i="1"/>
  <c r="H6000" i="1"/>
  <c r="H6088" i="1"/>
  <c r="M6088" i="1"/>
  <c r="H6137" i="1"/>
  <c r="H6166" i="1"/>
  <c r="H6198" i="1"/>
  <c r="M6249" i="1"/>
  <c r="H6344" i="1"/>
  <c r="M108" i="1"/>
  <c r="M4778" i="1"/>
  <c r="H3818" i="1"/>
  <c r="M4473" i="1"/>
  <c r="H4473" i="1"/>
  <c r="M4024" i="1"/>
  <c r="H2281" i="1"/>
  <c r="H5665" i="1"/>
  <c r="M5665" i="1"/>
  <c r="H6084" i="1"/>
  <c r="M3008" i="1"/>
  <c r="M2837" i="1"/>
  <c r="H6498" i="1"/>
  <c r="H6651" i="1"/>
  <c r="M643" i="1"/>
  <c r="H673" i="1"/>
  <c r="H705" i="1"/>
  <c r="M1260" i="1"/>
  <c r="M1718" i="1"/>
  <c r="H4311" i="1"/>
  <c r="H4382" i="1"/>
  <c r="M4382" i="1"/>
  <c r="H4910" i="1"/>
  <c r="H5860" i="1"/>
  <c r="M5860" i="1"/>
  <c r="H4324" i="1"/>
  <c r="H4506" i="1"/>
  <c r="H4546" i="1"/>
  <c r="M549" i="1"/>
  <c r="M5531" i="1"/>
  <c r="M233" i="1"/>
  <c r="M2834" i="1"/>
  <c r="H2834" i="1"/>
  <c r="M2498" i="1"/>
  <c r="H2498" i="1"/>
  <c r="M3986" i="1"/>
  <c r="M4521" i="1"/>
  <c r="M5025" i="1"/>
  <c r="H641" i="1"/>
  <c r="M974" i="1"/>
  <c r="M4967" i="1"/>
  <c r="H4967" i="1"/>
  <c r="H1213" i="1"/>
  <c r="H96" i="1"/>
  <c r="H2691" i="1"/>
  <c r="H5868" i="1"/>
  <c r="M4691" i="1"/>
  <c r="H668" i="1"/>
  <c r="H1717" i="1"/>
  <c r="M4309" i="1"/>
  <c r="H4323" i="1"/>
  <c r="H4339" i="1"/>
  <c r="M4352" i="1"/>
  <c r="H4352" i="1"/>
  <c r="M4535" i="1"/>
  <c r="H4569" i="1"/>
  <c r="M5523" i="1"/>
  <c r="H5889" i="1"/>
  <c r="M5889" i="1"/>
  <c r="M5553" i="1"/>
  <c r="M1764" i="1"/>
  <c r="M4790" i="1"/>
  <c r="H5853" i="1"/>
  <c r="M3158" i="1"/>
  <c r="H3158" i="1"/>
  <c r="H4544" i="1"/>
  <c r="H4140" i="1"/>
  <c r="H591" i="1"/>
  <c r="M5247" i="1"/>
  <c r="M3145" i="1"/>
  <c r="M863" i="1"/>
  <c r="M4762" i="1"/>
  <c r="M2204" i="1"/>
  <c r="M5795" i="1"/>
  <c r="M3665" i="1"/>
  <c r="M297" i="1"/>
  <c r="M6390" i="1"/>
  <c r="M6145" i="1"/>
  <c r="M5763" i="1"/>
  <c r="M5754" i="1"/>
  <c r="M5743" i="1"/>
  <c r="M5162" i="1"/>
  <c r="M2110" i="1"/>
  <c r="M4319" i="1"/>
  <c r="H6567" i="1"/>
  <c r="M206" i="1"/>
  <c r="H4312" i="1"/>
  <c r="H4707" i="1"/>
  <c r="M4707" i="1"/>
  <c r="M2438" i="1"/>
  <c r="M1631" i="1"/>
  <c r="H73" i="1"/>
  <c r="M3735" i="1"/>
  <c r="H3735" i="1"/>
  <c r="M2240" i="1"/>
  <c r="H2240" i="1"/>
  <c r="M1932" i="1"/>
  <c r="H6131" i="1"/>
  <c r="H4992" i="1"/>
  <c r="M2581" i="1"/>
  <c r="H537" i="1"/>
  <c r="H3051" i="1"/>
  <c r="M5859" i="1"/>
  <c r="M4002" i="1"/>
  <c r="H4002" i="1"/>
  <c r="H4065" i="1"/>
  <c r="M872" i="1"/>
  <c r="H872" i="1"/>
  <c r="H6339" i="1"/>
  <c r="M1725" i="1"/>
  <c r="H1725" i="1"/>
  <c r="H6442" i="1"/>
  <c r="M4134" i="1"/>
  <c r="M106" i="1"/>
  <c r="M2076" i="1"/>
  <c r="M447" i="1"/>
  <c r="H447" i="1"/>
  <c r="M2788" i="1"/>
  <c r="H5664" i="1"/>
  <c r="H4515" i="1"/>
  <c r="H1011" i="1"/>
  <c r="M5121" i="1"/>
  <c r="M1813" i="1"/>
  <c r="M5367" i="1"/>
  <c r="M3130" i="1"/>
  <c r="M2088" i="1"/>
  <c r="E134" i="1"/>
  <c r="H134" i="1" s="1"/>
  <c r="M6574" i="1"/>
  <c r="M3658" i="1"/>
  <c r="M2085" i="1"/>
  <c r="M5240" i="1"/>
  <c r="M3660" i="1"/>
  <c r="M2975" i="1"/>
  <c r="N6406" i="1"/>
  <c r="M5503" i="1"/>
  <c r="M1902" i="1"/>
  <c r="H5581" i="1"/>
  <c r="H6215" i="1"/>
  <c r="M4948" i="1"/>
  <c r="E538" i="1"/>
  <c r="H538" i="1" s="1"/>
  <c r="N6633" i="1"/>
  <c r="N6574" i="1"/>
  <c r="N6386" i="1"/>
  <c r="Q6386" i="1" s="1"/>
  <c r="N6376" i="1"/>
  <c r="N5831" i="1"/>
  <c r="N5436" i="1"/>
  <c r="R5436" i="1" s="1"/>
  <c r="N5349" i="1"/>
  <c r="N5292" i="1"/>
  <c r="R5292" i="1" s="1"/>
  <c r="N5058" i="1"/>
  <c r="R5058" i="1" s="1"/>
  <c r="N4964" i="1"/>
  <c r="N4962" i="1"/>
  <c r="R4962" i="1" s="1"/>
  <c r="N4786" i="1"/>
  <c r="N4429" i="1"/>
  <c r="R4429" i="1" s="1"/>
  <c r="N2870" i="1"/>
  <c r="Q2870" i="1" s="1"/>
  <c r="N2619" i="1"/>
  <c r="R2619" i="1" s="1"/>
  <c r="N2276" i="1"/>
  <c r="R2276" i="1" s="1"/>
  <c r="N2106" i="1"/>
  <c r="N1362" i="1"/>
  <c r="N1208" i="1"/>
  <c r="N510" i="1"/>
  <c r="Q510" i="1" s="1"/>
  <c r="N6557" i="1"/>
  <c r="N6470" i="1"/>
  <c r="Q6470" i="1" s="1"/>
  <c r="N6153" i="1"/>
  <c r="R6153" i="1" s="1"/>
  <c r="N4820" i="1"/>
  <c r="R4820" i="1" s="1"/>
  <c r="N4055" i="1"/>
  <c r="N2828" i="1"/>
  <c r="N2825" i="1"/>
  <c r="Q2825" i="1" s="1"/>
  <c r="N2823" i="1"/>
  <c r="Q2823" i="1" s="1"/>
  <c r="N2814" i="1"/>
  <c r="N1620" i="1"/>
  <c r="N1425" i="1"/>
  <c r="Q1425" i="1" s="1"/>
  <c r="N1137" i="1"/>
  <c r="R1137" i="1" s="1"/>
  <c r="N4105" i="1"/>
  <c r="R4105" i="1" s="1"/>
  <c r="N4102" i="1"/>
  <c r="Q4102" i="1" s="1"/>
  <c r="N5364" i="1"/>
  <c r="N6619" i="1"/>
  <c r="R6619" i="1" s="1"/>
  <c r="N6617" i="1"/>
  <c r="N6607" i="1"/>
  <c r="R6607" i="1" s="1"/>
  <c r="N6542" i="1"/>
  <c r="Q6542" i="1" s="1"/>
  <c r="N6472" i="1"/>
  <c r="Q6472" i="1" s="1"/>
  <c r="N6419" i="1"/>
  <c r="R6419" i="1" s="1"/>
  <c r="N6251" i="1"/>
  <c r="Q6251" i="1" s="1"/>
  <c r="N6177" i="1"/>
  <c r="N6133" i="1"/>
  <c r="R6133" i="1" s="1"/>
  <c r="N6065" i="1"/>
  <c r="N6045" i="1"/>
  <c r="N6005" i="1"/>
  <c r="N6001" i="1"/>
  <c r="N5999" i="1"/>
  <c r="R5999" i="1" s="1"/>
  <c r="N5783" i="1"/>
  <c r="Q5783" i="1" s="1"/>
  <c r="N5779" i="1"/>
  <c r="Q5779" i="1" s="1"/>
  <c r="N5702" i="1"/>
  <c r="N5685" i="1"/>
  <c r="R5685" i="1" s="1"/>
  <c r="N5454" i="1"/>
  <c r="Q5454" i="1" s="1"/>
  <c r="N5429" i="1"/>
  <c r="Q5429" i="1" s="1"/>
  <c r="N5408" i="1"/>
  <c r="Q5408" i="1" s="1"/>
  <c r="N5322" i="1"/>
  <c r="R5322" i="1" s="1"/>
  <c r="N5321" i="1"/>
  <c r="N5218" i="1"/>
  <c r="Q5218" i="1" s="1"/>
  <c r="N5207" i="1"/>
  <c r="R5207" i="1" s="1"/>
  <c r="N5174" i="1"/>
  <c r="Q5174" i="1" s="1"/>
  <c r="N5167" i="1"/>
  <c r="R5167" i="1" s="1"/>
  <c r="N5137" i="1"/>
  <c r="R5137" i="1" s="1"/>
  <c r="N4814" i="1"/>
  <c r="N4769" i="1"/>
  <c r="Q4769" i="1" s="1"/>
  <c r="N4152" i="1"/>
  <c r="Q4152" i="1" s="1"/>
  <c r="N4146" i="1"/>
  <c r="Q4146" i="1" s="1"/>
  <c r="N4090" i="1"/>
  <c r="Q4090" i="1" s="1"/>
  <c r="N4051" i="1"/>
  <c r="Q4051" i="1" s="1"/>
  <c r="N3979" i="1"/>
  <c r="N3976" i="1"/>
  <c r="Q3976" i="1" s="1"/>
  <c r="N3896" i="1"/>
  <c r="N3895" i="1"/>
  <c r="Q3895" i="1" s="1"/>
  <c r="N3880" i="1"/>
  <c r="R3880" i="1" s="1"/>
  <c r="N3869" i="1"/>
  <c r="Q3869" i="1" s="1"/>
  <c r="N3842" i="1"/>
  <c r="N3626" i="1"/>
  <c r="N2876" i="1"/>
  <c r="Q2876" i="1" s="1"/>
  <c r="N2807" i="1"/>
  <c r="Q2807" i="1" s="1"/>
  <c r="N2693" i="1"/>
  <c r="Q2693" i="1" s="1"/>
  <c r="N2671" i="1"/>
  <c r="N2591" i="1"/>
  <c r="R2591" i="1" s="1"/>
  <c r="N2546" i="1"/>
  <c r="Q2546" i="1" s="1"/>
  <c r="N2457" i="1"/>
  <c r="Q2457" i="1" s="1"/>
  <c r="N2258" i="1"/>
  <c r="N2168" i="1"/>
  <c r="Q2168" i="1" s="1"/>
  <c r="N1677" i="1"/>
  <c r="Q1677" i="1" s="1"/>
  <c r="N1667" i="1"/>
  <c r="N1568" i="1"/>
  <c r="N1211" i="1"/>
  <c r="R1211" i="1" s="1"/>
  <c r="N1204" i="1"/>
  <c r="N1188" i="1"/>
  <c r="Q1188" i="1" s="1"/>
  <c r="N1135" i="1"/>
  <c r="R1135" i="1" s="1"/>
  <c r="N1068" i="1"/>
  <c r="N564" i="1"/>
  <c r="Q564" i="1" s="1"/>
  <c r="N560" i="1"/>
  <c r="N558" i="1"/>
  <c r="N512" i="1"/>
  <c r="R512" i="1" s="1"/>
  <c r="N287" i="1"/>
  <c r="Q287" i="1" s="1"/>
  <c r="N6672" i="1"/>
  <c r="Q6672" i="1" s="1"/>
  <c r="N6560" i="1"/>
  <c r="R6560" i="1" s="1"/>
  <c r="N6336" i="1"/>
  <c r="Q6336" i="1" s="1"/>
  <c r="N6319" i="1"/>
  <c r="N5978" i="1"/>
  <c r="R5978" i="1" s="1"/>
  <c r="N5631" i="1"/>
  <c r="Q5631" i="1" s="1"/>
  <c r="N5628" i="1"/>
  <c r="R5628" i="1" s="1"/>
  <c r="N5484" i="1"/>
  <c r="R5484" i="1" s="1"/>
  <c r="N5261" i="1"/>
  <c r="Q5261" i="1" s="1"/>
  <c r="N3139" i="1"/>
  <c r="N2213" i="1"/>
  <c r="Q2213" i="1" s="1"/>
  <c r="N1511" i="1"/>
  <c r="N1506" i="1"/>
  <c r="Q1506" i="1" s="1"/>
  <c r="E2005" i="1"/>
  <c r="H2005" i="1" s="1"/>
  <c r="N4027" i="1"/>
  <c r="Q4027" i="1" s="1"/>
  <c r="N3994" i="1"/>
  <c r="N3940" i="1"/>
  <c r="Q3940" i="1" s="1"/>
  <c r="N3907" i="1"/>
  <c r="R3907" i="1" s="1"/>
  <c r="N3800" i="1"/>
  <c r="N3776" i="1"/>
  <c r="N3767" i="1"/>
  <c r="N3721" i="1"/>
  <c r="R3721" i="1" s="1"/>
  <c r="N3586" i="1"/>
  <c r="Q3586" i="1" s="1"/>
  <c r="N3154" i="1"/>
  <c r="R3154" i="1" s="1"/>
  <c r="N3082" i="1"/>
  <c r="Q3082" i="1" s="1"/>
  <c r="N2848" i="1"/>
  <c r="Q2848" i="1" s="1"/>
  <c r="N2832" i="1"/>
  <c r="Q2832" i="1" s="1"/>
  <c r="N2749" i="1"/>
  <c r="N2695" i="1"/>
  <c r="R2695" i="1" s="1"/>
  <c r="N2552" i="1"/>
  <c r="R2552" i="1" s="1"/>
  <c r="N2335" i="1"/>
  <c r="N2305" i="1"/>
  <c r="Q2305" i="1" s="1"/>
  <c r="N2035" i="1"/>
  <c r="N1650" i="1"/>
  <c r="R1650" i="1" s="1"/>
  <c r="N1623" i="1"/>
  <c r="Q1623" i="1" s="1"/>
  <c r="N1608" i="1"/>
  <c r="N1248" i="1"/>
  <c r="Q1248" i="1" s="1"/>
  <c r="N1231" i="1"/>
  <c r="R1231" i="1" s="1"/>
  <c r="N1219" i="1"/>
  <c r="N877" i="1"/>
  <c r="Q877" i="1" s="1"/>
  <c r="N854" i="1"/>
  <c r="Q854" i="1" s="1"/>
  <c r="N580" i="1"/>
  <c r="Q580" i="1" s="1"/>
  <c r="N576" i="1"/>
  <c r="N574" i="1"/>
  <c r="Q574" i="1" s="1"/>
  <c r="N566" i="1"/>
  <c r="Q566" i="1" s="1"/>
  <c r="N496" i="1"/>
  <c r="R496" i="1" s="1"/>
  <c r="M320" i="1"/>
  <c r="N164" i="1"/>
  <c r="R164" i="1" s="1"/>
  <c r="N157" i="1"/>
  <c r="Q157" i="1" s="1"/>
  <c r="M149" i="1"/>
  <c r="N142" i="1"/>
  <c r="N4973" i="1"/>
  <c r="E442" i="1"/>
  <c r="H442" i="1" s="1"/>
  <c r="N289" i="1"/>
  <c r="R289" i="1" s="1"/>
  <c r="N235" i="1"/>
  <c r="R235" i="1" s="1"/>
  <c r="N228" i="1"/>
  <c r="N226" i="1"/>
  <c r="N210" i="1"/>
  <c r="Q210" i="1" s="1"/>
  <c r="N208" i="1"/>
  <c r="Q208" i="1" s="1"/>
  <c r="N1814" i="1"/>
  <c r="R1814" i="1" s="1"/>
  <c r="N1936" i="1"/>
  <c r="Q1936" i="1" s="1"/>
  <c r="N2010" i="1"/>
  <c r="N2178" i="1"/>
  <c r="N5252" i="1"/>
  <c r="R5252" i="1" s="1"/>
  <c r="E826" i="1"/>
  <c r="H1026" i="1"/>
  <c r="H4755" i="1"/>
  <c r="E6235" i="1"/>
  <c r="M6235" i="1" s="1"/>
  <c r="E4485" i="1"/>
  <c r="H4770" i="1"/>
  <c r="H5718" i="1"/>
  <c r="N66" i="1"/>
  <c r="N699" i="1"/>
  <c r="R699" i="1" s="1"/>
  <c r="N2377" i="1"/>
  <c r="P2376" i="1" s="1"/>
  <c r="N63" i="1"/>
  <c r="R63" i="1" s="1"/>
  <c r="N67" i="1"/>
  <c r="N106" i="1"/>
  <c r="R106" i="1" s="1"/>
  <c r="N636" i="1"/>
  <c r="R636" i="1" s="1"/>
  <c r="N638" i="1"/>
  <c r="Q638" i="1" s="1"/>
  <c r="N687" i="1"/>
  <c r="R687" i="1" s="1"/>
  <c r="N710" i="1"/>
  <c r="Q710" i="1" s="1"/>
  <c r="N1276" i="1"/>
  <c r="Q1276" i="1" s="1"/>
  <c r="N2987" i="1"/>
  <c r="Q2987" i="1" s="1"/>
  <c r="N4261" i="1"/>
  <c r="Q4261" i="1" s="1"/>
  <c r="N4276" i="1"/>
  <c r="N4317" i="1"/>
  <c r="N4350" i="1"/>
  <c r="Q4350" i="1" s="1"/>
  <c r="N4503" i="1"/>
  <c r="R4503" i="1" s="1"/>
  <c r="N4516" i="1"/>
  <c r="N4907" i="1"/>
  <c r="Q4907" i="1" s="1"/>
  <c r="H1287" i="1"/>
  <c r="H897" i="1"/>
  <c r="H2809" i="1"/>
  <c r="H2569" i="1"/>
  <c r="H2302" i="1"/>
  <c r="M1605" i="1"/>
  <c r="M5559" i="1"/>
  <c r="N5202" i="1"/>
  <c r="R5202" i="1" s="1"/>
  <c r="N5165" i="1"/>
  <c r="R5165" i="1" s="1"/>
  <c r="N5050" i="1"/>
  <c r="R5050" i="1" s="1"/>
  <c r="N4712" i="1"/>
  <c r="Q4712" i="1" s="1"/>
  <c r="N4171" i="1"/>
  <c r="Q4171" i="1" s="1"/>
  <c r="N4071" i="1"/>
  <c r="R4071" i="1" s="1"/>
  <c r="N2963" i="1"/>
  <c r="Q2963" i="1" s="1"/>
  <c r="N5278" i="1"/>
  <c r="R5278" i="1" s="1"/>
  <c r="N5159" i="1"/>
  <c r="Q5159" i="1" s="1"/>
  <c r="N5049" i="1"/>
  <c r="R5049" i="1" s="1"/>
  <c r="N4210" i="1"/>
  <c r="Q4210" i="1" s="1"/>
  <c r="E150" i="1"/>
  <c r="M150" i="1" s="1"/>
  <c r="N2595" i="1"/>
  <c r="R2595" i="1" s="1"/>
  <c r="N2347" i="1"/>
  <c r="Q2347" i="1" s="1"/>
  <c r="N2019" i="1"/>
  <c r="Q2019" i="1" s="1"/>
  <c r="N1999" i="1"/>
  <c r="Q1999" i="1" s="1"/>
  <c r="N1657" i="1"/>
  <c r="Q1657" i="1" s="1"/>
  <c r="N1196" i="1"/>
  <c r="Q1196" i="1" s="1"/>
  <c r="N1154" i="1"/>
  <c r="Q1154" i="1" s="1"/>
  <c r="N868" i="1"/>
  <c r="Q868" i="1" s="1"/>
  <c r="N504" i="1"/>
  <c r="N3671" i="1"/>
  <c r="R3671" i="1" s="1"/>
  <c r="N2708" i="1"/>
  <c r="Q2708" i="1" s="1"/>
  <c r="N2679" i="1"/>
  <c r="R2679" i="1" s="1"/>
  <c r="N2076" i="1"/>
  <c r="Q2076" i="1" s="1"/>
  <c r="N1660" i="1"/>
  <c r="Q1660" i="1" s="1"/>
  <c r="N1626" i="1"/>
  <c r="Q1626" i="1" s="1"/>
  <c r="N1613" i="1"/>
  <c r="Q1613" i="1" s="1"/>
  <c r="N1515" i="1"/>
  <c r="R1515" i="1" s="1"/>
  <c r="N1491" i="1"/>
  <c r="Q1491" i="1" s="1"/>
  <c r="N1466" i="1"/>
  <c r="Q1466" i="1" s="1"/>
  <c r="N1246" i="1"/>
  <c r="Q1246" i="1" s="1"/>
  <c r="N1242" i="1"/>
  <c r="Q1242" i="1" s="1"/>
  <c r="N1229" i="1"/>
  <c r="N1194" i="1"/>
  <c r="R1194" i="1" s="1"/>
  <c r="N1190" i="1"/>
  <c r="N1175" i="1"/>
  <c r="Q1175" i="1" s="1"/>
  <c r="N1139" i="1"/>
  <c r="R1139" i="1" s="1"/>
  <c r="N1092" i="1"/>
  <c r="Q1092" i="1" s="1"/>
  <c r="N1090" i="1"/>
  <c r="N858" i="1"/>
  <c r="Q858" i="1" s="1"/>
  <c r="N853" i="1"/>
  <c r="N572" i="1"/>
  <c r="N322" i="1"/>
  <c r="R322" i="1" s="1"/>
  <c r="N178" i="1"/>
  <c r="R178" i="1" s="1"/>
  <c r="N3683" i="1"/>
  <c r="Q3683" i="1" s="1"/>
  <c r="N3640" i="1"/>
  <c r="Q3640" i="1" s="1"/>
  <c r="N2947" i="1"/>
  <c r="N2609" i="1"/>
  <c r="R2609" i="1" s="1"/>
  <c r="N1982" i="1"/>
  <c r="Q1982" i="1" s="1"/>
  <c r="N1974" i="1"/>
  <c r="R1974" i="1" s="1"/>
  <c r="N1556" i="1"/>
  <c r="Q1556" i="1" s="1"/>
  <c r="N1548" i="1"/>
  <c r="R1548" i="1" s="1"/>
  <c r="N1509" i="1"/>
  <c r="R1509" i="1" s="1"/>
  <c r="N1186" i="1"/>
  <c r="Q1186" i="1" s="1"/>
  <c r="N1184" i="1"/>
  <c r="Q1184" i="1" s="1"/>
  <c r="N1131" i="1"/>
  <c r="R1131" i="1" s="1"/>
  <c r="N917" i="1"/>
  <c r="Q917" i="1" s="1"/>
  <c r="N462" i="1"/>
  <c r="R462" i="1" s="1"/>
  <c r="N1799" i="1"/>
  <c r="Q1799" i="1" s="1"/>
  <c r="N1871" i="1"/>
  <c r="E197" i="1"/>
  <c r="M197" i="1" s="1"/>
  <c r="N934" i="1"/>
  <c r="R934" i="1" s="1"/>
  <c r="N3937" i="1"/>
  <c r="Q3937" i="1" s="1"/>
  <c r="E2817" i="1"/>
  <c r="H2841" i="1"/>
  <c r="H2846" i="1"/>
  <c r="E1460" i="1"/>
  <c r="H2870" i="1"/>
  <c r="E3760" i="1"/>
  <c r="M3760" i="1" s="1"/>
  <c r="E3762" i="1"/>
  <c r="E4019" i="1"/>
  <c r="M4019" i="1" s="1"/>
  <c r="E4061" i="1"/>
  <c r="M4061" i="1" s="1"/>
  <c r="H4063" i="1"/>
  <c r="E4153" i="1"/>
  <c r="M4153" i="1" s="1"/>
  <c r="E5082" i="1"/>
  <c r="M5082" i="1" s="1"/>
  <c r="H4472" i="1"/>
  <c r="H4713" i="1"/>
  <c r="E5090" i="1"/>
  <c r="H5090" i="1" s="1"/>
  <c r="E5141" i="1"/>
  <c r="E6319" i="1"/>
  <c r="M6319" i="1" s="1"/>
  <c r="H5362" i="1"/>
  <c r="H5370" i="1"/>
  <c r="H5900" i="1"/>
  <c r="E6355" i="1"/>
  <c r="E6440" i="1"/>
  <c r="M6440" i="1" s="1"/>
  <c r="H6556" i="1"/>
  <c r="N663" i="1"/>
  <c r="R663" i="1" s="1"/>
  <c r="N723" i="1"/>
  <c r="R723" i="1" s="1"/>
  <c r="N1268" i="1"/>
  <c r="E4317" i="1"/>
  <c r="M4317" i="1" s="1"/>
  <c r="N706" i="1"/>
  <c r="R706" i="1" s="1"/>
  <c r="E5546" i="1"/>
  <c r="M5546" i="1" s="1"/>
  <c r="N2382" i="1"/>
  <c r="Q2382" i="1" s="1"/>
  <c r="N4320" i="1"/>
  <c r="R4320" i="1" s="1"/>
  <c r="N4562" i="1"/>
  <c r="Q4562" i="1" s="1"/>
  <c r="E5535" i="1"/>
  <c r="R5021" i="1"/>
  <c r="Q5199" i="1"/>
  <c r="R5297" i="1"/>
  <c r="R6287" i="1"/>
  <c r="Q6069" i="1"/>
  <c r="R155" i="1"/>
  <c r="Q490" i="1"/>
  <c r="Q5824" i="1"/>
  <c r="Q4710" i="1"/>
  <c r="R5232" i="1"/>
  <c r="R6291" i="1"/>
  <c r="Q5572" i="1"/>
  <c r="Q5317" i="1"/>
  <c r="Q2086" i="1"/>
  <c r="Q5870" i="1"/>
  <c r="Q2125" i="1"/>
  <c r="Q5425" i="1"/>
  <c r="R5425" i="1"/>
  <c r="R5470" i="1"/>
  <c r="Q5646" i="1"/>
  <c r="R5456" i="1"/>
  <c r="R5823" i="1"/>
  <c r="Q5271" i="1"/>
  <c r="Q267" i="1"/>
  <c r="R4570" i="1"/>
  <c r="Q1655" i="1"/>
  <c r="Q2766" i="1"/>
  <c r="R1274" i="1"/>
  <c r="R4408" i="1"/>
  <c r="R4459" i="1"/>
  <c r="Q5306" i="1"/>
  <c r="Q5464" i="1"/>
  <c r="Q746" i="1"/>
  <c r="Q2862" i="1"/>
  <c r="Q5203" i="1"/>
  <c r="Q5681" i="1"/>
  <c r="Q5438" i="1"/>
  <c r="Q3765" i="1"/>
  <c r="R5336" i="1"/>
  <c r="Q2874" i="1"/>
  <c r="Q2967" i="1"/>
  <c r="Q5323" i="1"/>
  <c r="Q6373" i="1"/>
  <c r="Q168" i="1"/>
  <c r="R3763" i="1"/>
  <c r="R4173" i="1"/>
  <c r="R5283" i="1"/>
  <c r="Q5471" i="1"/>
  <c r="Q5780" i="1"/>
  <c r="Q5192" i="1"/>
  <c r="R6224" i="1"/>
  <c r="Q5241" i="1"/>
  <c r="Q5149" i="1"/>
  <c r="R6437" i="1"/>
  <c r="R5674" i="1"/>
  <c r="R5427" i="1"/>
  <c r="Q5236" i="1"/>
  <c r="R5732" i="1"/>
  <c r="R5818" i="1"/>
  <c r="R829" i="1"/>
  <c r="R2157" i="1"/>
  <c r="R4568" i="1"/>
  <c r="Q455" i="1"/>
  <c r="Q1947" i="1"/>
  <c r="Q4789" i="1"/>
  <c r="Q5263" i="1"/>
  <c r="R5304" i="1"/>
  <c r="R5479" i="1"/>
  <c r="R5778" i="1"/>
  <c r="Q2028" i="1"/>
  <c r="Q5856" i="1"/>
  <c r="R4528" i="1"/>
  <c r="Q2152" i="1"/>
  <c r="Q2446" i="1"/>
  <c r="Q2459" i="1"/>
  <c r="Q5826" i="1"/>
  <c r="R316" i="1"/>
  <c r="Q2691" i="1"/>
  <c r="Q6628" i="1"/>
  <c r="R841" i="1"/>
  <c r="R2069" i="1"/>
  <c r="Q5301" i="1"/>
  <c r="Q5817" i="1"/>
  <c r="Q4529" i="1"/>
  <c r="Q6234" i="1"/>
  <c r="R4735" i="1"/>
  <c r="Q1256" i="1"/>
  <c r="R5311" i="1"/>
  <c r="R1084" i="1"/>
  <c r="Q1096" i="1"/>
  <c r="Q5352" i="1"/>
  <c r="Q2489" i="1"/>
  <c r="Q2057" i="1"/>
  <c r="R1858" i="1"/>
  <c r="Q4729" i="1"/>
  <c r="R4263" i="1"/>
  <c r="R1992" i="1"/>
  <c r="Q1992" i="1"/>
  <c r="R4212" i="1"/>
  <c r="R1996" i="1"/>
  <c r="Q1996" i="1"/>
  <c r="Q5209" i="1"/>
  <c r="Q2506" i="1"/>
  <c r="R79" i="1"/>
  <c r="R5625" i="1"/>
  <c r="R5807" i="1"/>
  <c r="Q5807" i="1"/>
  <c r="Q294" i="1"/>
  <c r="Q2780" i="1"/>
  <c r="Q4793" i="1"/>
  <c r="Q909" i="1"/>
  <c r="Q5238" i="1"/>
  <c r="R5251" i="1"/>
  <c r="R4238" i="1"/>
  <c r="R1605" i="1"/>
  <c r="R5264" i="1"/>
  <c r="R5213" i="1"/>
  <c r="R5652" i="1"/>
  <c r="R5404" i="1"/>
  <c r="Q5404" i="1"/>
  <c r="Q6075" i="1"/>
  <c r="R1426" i="1"/>
  <c r="Q1156" i="1"/>
  <c r="Q866" i="1"/>
  <c r="R1933" i="1"/>
  <c r="Q1450" i="1"/>
  <c r="Q3598" i="1"/>
  <c r="Q5670" i="1"/>
  <c r="Q2660" i="1"/>
  <c r="R2660" i="1"/>
  <c r="Q4257" i="1"/>
  <c r="Q4507" i="1"/>
  <c r="R2467" i="1"/>
  <c r="Q2119" i="1"/>
  <c r="R2119" i="1"/>
  <c r="R5472" i="1"/>
  <c r="Q5689" i="1"/>
  <c r="Q3741" i="1"/>
  <c r="Q5417" i="1"/>
  <c r="Q5825" i="1"/>
  <c r="R5825" i="1"/>
  <c r="Q5245" i="1"/>
  <c r="R732" i="1"/>
  <c r="Q2687" i="1"/>
  <c r="Q1653" i="1"/>
  <c r="Q5994" i="1"/>
  <c r="R729" i="1"/>
  <c r="R5816" i="1"/>
  <c r="R1145" i="1"/>
  <c r="R5117" i="1"/>
  <c r="Q5117" i="1"/>
  <c r="R157" i="1"/>
  <c r="Q5436" i="1"/>
  <c r="Q5628" i="1"/>
  <c r="Q5167" i="1"/>
  <c r="R5408" i="1"/>
  <c r="R2870" i="1"/>
  <c r="R1623" i="1"/>
  <c r="Q2552" i="1"/>
  <c r="Q1135" i="1"/>
  <c r="R4152" i="1"/>
  <c r="Q4820" i="1"/>
  <c r="Q1362" i="1"/>
  <c r="R1362" i="1"/>
  <c r="Q2276" i="1"/>
  <c r="R6226" i="1"/>
  <c r="Q2591" i="1"/>
  <c r="Q3880" i="1"/>
  <c r="R3979" i="1"/>
  <c r="Q3979" i="1"/>
  <c r="Q5742" i="1"/>
  <c r="Q5955" i="1"/>
  <c r="Q6045" i="1"/>
  <c r="Q2595" i="1"/>
  <c r="Q4071" i="1"/>
  <c r="R2382" i="1"/>
  <c r="R1799" i="1"/>
  <c r="Q1090" i="1"/>
  <c r="R1246" i="1"/>
  <c r="Q1194" i="1"/>
  <c r="R1613" i="1"/>
  <c r="R5236" i="1"/>
  <c r="Q5235" i="1"/>
  <c r="R4689" i="1"/>
  <c r="Q4689" i="1"/>
  <c r="Q1814" i="1" l="1"/>
  <c r="Q445" i="1"/>
  <c r="R445" i="1"/>
  <c r="Q1484" i="1"/>
  <c r="R1484" i="1"/>
  <c r="Q4251" i="1"/>
  <c r="R4251" i="1"/>
  <c r="Q2725" i="1"/>
  <c r="R894" i="1"/>
  <c r="R1232" i="1"/>
  <c r="R2989" i="1"/>
  <c r="R2653" i="1"/>
  <c r="Q172" i="1"/>
  <c r="R2810" i="1"/>
  <c r="R856" i="1"/>
  <c r="Q856" i="1"/>
  <c r="Q2645" i="1"/>
  <c r="R2645" i="1"/>
  <c r="R4210" i="1"/>
  <c r="Q6153" i="1"/>
  <c r="Q5463" i="1"/>
  <c r="Q4107" i="1"/>
  <c r="R2461" i="1"/>
  <c r="Q462" i="1"/>
  <c r="R2825" i="1"/>
  <c r="R1986" i="1"/>
  <c r="Q3086" i="1"/>
  <c r="R2477" i="1"/>
  <c r="R5139" i="1"/>
  <c r="R1412" i="1"/>
  <c r="Q1412" i="1"/>
  <c r="R1903" i="1"/>
  <c r="Q1903" i="1"/>
  <c r="Q2673" i="1"/>
  <c r="R2673" i="1"/>
  <c r="Q457" i="1"/>
  <c r="R457" i="1"/>
  <c r="M4419" i="1"/>
  <c r="H4419" i="1"/>
  <c r="M2100" i="1"/>
  <c r="H2100" i="1"/>
  <c r="M4769" i="1"/>
  <c r="M4027" i="1"/>
  <c r="M4697" i="1"/>
  <c r="R4793" i="1"/>
  <c r="R4788" i="1"/>
  <c r="R4770" i="1"/>
  <c r="R4744" i="1"/>
  <c r="R4710" i="1"/>
  <c r="R4694" i="1"/>
  <c r="N4223" i="1"/>
  <c r="N4222" i="1"/>
  <c r="Q4222" i="1" s="1"/>
  <c r="N4221" i="1"/>
  <c r="R4219" i="1"/>
  <c r="N4202" i="1"/>
  <c r="N4201" i="1"/>
  <c r="Q4201" i="1" s="1"/>
  <c r="N4199" i="1"/>
  <c r="N4198" i="1"/>
  <c r="Q4198" i="1" s="1"/>
  <c r="N3927" i="1"/>
  <c r="N3925" i="1"/>
  <c r="N3919" i="1"/>
  <c r="N3917" i="1"/>
  <c r="N3914" i="1"/>
  <c r="R3914" i="1" s="1"/>
  <c r="N3912" i="1"/>
  <c r="N3911" i="1"/>
  <c r="N3909" i="1"/>
  <c r="N3906" i="1"/>
  <c r="N3903" i="1"/>
  <c r="R3903" i="1" s="1"/>
  <c r="N3899" i="1"/>
  <c r="N3897" i="1"/>
  <c r="N3894" i="1"/>
  <c r="Q3894" i="1" s="1"/>
  <c r="N3803" i="1"/>
  <c r="N3801" i="1"/>
  <c r="Q3801" i="1" s="1"/>
  <c r="N3798" i="1"/>
  <c r="R3798" i="1" s="1"/>
  <c r="N3795" i="1"/>
  <c r="N3793" i="1"/>
  <c r="N3790" i="1"/>
  <c r="Q3790" i="1" s="1"/>
  <c r="N3788" i="1"/>
  <c r="Q3788" i="1" s="1"/>
  <c r="N3787" i="1"/>
  <c r="M2909" i="1"/>
  <c r="N4195" i="1"/>
  <c r="M5580" i="1"/>
  <c r="M6514" i="1"/>
  <c r="H6458" i="1"/>
  <c r="H6061" i="1"/>
  <c r="M4964" i="1"/>
  <c r="H3629" i="1"/>
  <c r="M6554" i="1"/>
  <c r="M4148" i="1"/>
  <c r="M2830" i="1"/>
  <c r="M2682" i="1"/>
  <c r="M2367" i="1"/>
  <c r="M4775" i="1"/>
  <c r="M4365" i="1"/>
  <c r="R6089" i="1"/>
  <c r="R5955" i="1"/>
  <c r="R5742" i="1"/>
  <c r="R5681" i="1"/>
  <c r="N4794" i="1"/>
  <c r="N4792" i="1"/>
  <c r="Q4792" i="1" s="1"/>
  <c r="N4783" i="1"/>
  <c r="N4781" i="1"/>
  <c r="Q4781" i="1" s="1"/>
  <c r="N4779" i="1"/>
  <c r="N4777" i="1"/>
  <c r="N4775" i="1"/>
  <c r="Q4775" i="1" s="1"/>
  <c r="N4773" i="1"/>
  <c r="Q4773" i="1" s="1"/>
  <c r="N4771" i="1"/>
  <c r="N4763" i="1"/>
  <c r="N4760" i="1"/>
  <c r="N4758" i="1"/>
  <c r="N4755" i="1"/>
  <c r="N4753" i="1"/>
  <c r="N4751" i="1"/>
  <c r="N4747" i="1"/>
  <c r="N4745" i="1"/>
  <c r="N4741" i="1"/>
  <c r="N4739" i="1"/>
  <c r="Q4739" i="1" s="1"/>
  <c r="N4737" i="1"/>
  <c r="N4725" i="1"/>
  <c r="N4720" i="1"/>
  <c r="N4718" i="1"/>
  <c r="Q4718" i="1" s="1"/>
  <c r="N4713" i="1"/>
  <c r="Q4713" i="1" s="1"/>
  <c r="N4711" i="1"/>
  <c r="N4709" i="1"/>
  <c r="Q4709" i="1" s="1"/>
  <c r="N4707" i="1"/>
  <c r="N4705" i="1"/>
  <c r="N4703" i="1"/>
  <c r="Q4703" i="1" s="1"/>
  <c r="N4701" i="1"/>
  <c r="N4699" i="1"/>
  <c r="N4697" i="1"/>
  <c r="N4695" i="1"/>
  <c r="N4693" i="1"/>
  <c r="Q4693" i="1" s="1"/>
  <c r="N4498" i="1"/>
  <c r="N4494" i="1"/>
  <c r="N4492" i="1"/>
  <c r="N4490" i="1"/>
  <c r="N4480" i="1"/>
  <c r="N4478" i="1"/>
  <c r="N4476" i="1"/>
  <c r="N4468" i="1"/>
  <c r="N4466" i="1"/>
  <c r="R4466" i="1" s="1"/>
  <c r="N4464" i="1"/>
  <c r="N4462" i="1"/>
  <c r="N4461" i="1"/>
  <c r="N4460" i="1"/>
  <c r="N4457" i="1"/>
  <c r="N4456" i="1"/>
  <c r="Q4456" i="1" s="1"/>
  <c r="N4454" i="1"/>
  <c r="N4453" i="1"/>
  <c r="N4452" i="1"/>
  <c r="N4450" i="1"/>
  <c r="N4448" i="1"/>
  <c r="N4446" i="1"/>
  <c r="N4445" i="1"/>
  <c r="N4444" i="1"/>
  <c r="Q4444" i="1" s="1"/>
  <c r="N4442" i="1"/>
  <c r="N4441" i="1"/>
  <c r="Q4441" i="1" s="1"/>
  <c r="N4440" i="1"/>
  <c r="N4437" i="1"/>
  <c r="N4436" i="1"/>
  <c r="N4434" i="1"/>
  <c r="N4433" i="1"/>
  <c r="Q4433" i="1" s="1"/>
  <c r="N4432" i="1"/>
  <c r="N4430" i="1"/>
  <c r="N4427" i="1"/>
  <c r="Q4427" i="1" s="1"/>
  <c r="N4424" i="1"/>
  <c r="N4419" i="1"/>
  <c r="Q4419" i="1" s="1"/>
  <c r="N4417" i="1"/>
  <c r="N4414" i="1"/>
  <c r="N4412" i="1"/>
  <c r="N4410" i="1"/>
  <c r="N4367" i="1"/>
  <c r="Q4367" i="1" s="1"/>
  <c r="N4365" i="1"/>
  <c r="R4365" i="1" s="1"/>
  <c r="N4363" i="1"/>
  <c r="N4361" i="1"/>
  <c r="R4361" i="1" s="1"/>
  <c r="N4239" i="1"/>
  <c r="N4236" i="1"/>
  <c r="N4234" i="1"/>
  <c r="N4230" i="1"/>
  <c r="N4225" i="1"/>
  <c r="N4214" i="1"/>
  <c r="N4213" i="1"/>
  <c r="Q4213" i="1" s="1"/>
  <c r="N4209" i="1"/>
  <c r="N4207" i="1"/>
  <c r="N4204" i="1"/>
  <c r="N4196" i="1"/>
  <c r="N4194" i="1"/>
  <c r="N4193" i="1"/>
  <c r="R4193" i="1" s="1"/>
  <c r="N4191" i="1"/>
  <c r="N4188" i="1"/>
  <c r="N4180" i="1"/>
  <c r="Q4180" i="1" s="1"/>
  <c r="N4177" i="1"/>
  <c r="N4175" i="1"/>
  <c r="N4169" i="1"/>
  <c r="Q4169" i="1" s="1"/>
  <c r="N4167" i="1"/>
  <c r="Q4167" i="1" s="1"/>
  <c r="N4164" i="1"/>
  <c r="N4161" i="1"/>
  <c r="N4159" i="1"/>
  <c r="N4156" i="1"/>
  <c r="Q4156" i="1" s="1"/>
  <c r="N4154" i="1"/>
  <c r="N4150" i="1"/>
  <c r="N4148" i="1"/>
  <c r="N4144" i="1"/>
  <c r="R4144" i="1" s="1"/>
  <c r="N4141" i="1"/>
  <c r="N4139" i="1"/>
  <c r="Q4139" i="1" s="1"/>
  <c r="N4136" i="1"/>
  <c r="Q4136" i="1" s="1"/>
  <c r="N4134" i="1"/>
  <c r="Q4134" i="1" s="1"/>
  <c r="N4132" i="1"/>
  <c r="R4132" i="1" s="1"/>
  <c r="N4126" i="1"/>
  <c r="N4124" i="1"/>
  <c r="N4121" i="1"/>
  <c r="N4115" i="1"/>
  <c r="N4113" i="1"/>
  <c r="N4112" i="1"/>
  <c r="N4104" i="1"/>
  <c r="N4101" i="1"/>
  <c r="N4100" i="1"/>
  <c r="N4093" i="1"/>
  <c r="N4087" i="1"/>
  <c r="N4083" i="1"/>
  <c r="N4075" i="1"/>
  <c r="N4073" i="1"/>
  <c r="N4069" i="1"/>
  <c r="Q4069" i="1" s="1"/>
  <c r="N4067" i="1"/>
  <c r="N4065" i="1"/>
  <c r="Q4065" i="1" s="1"/>
  <c r="N4063" i="1"/>
  <c r="N4061" i="1"/>
  <c r="Q4061" i="1" s="1"/>
  <c r="N4057" i="1"/>
  <c r="Q4057" i="1" s="1"/>
  <c r="N4053" i="1"/>
  <c r="Q4053" i="1" s="1"/>
  <c r="N4049" i="1"/>
  <c r="Q4049" i="1" s="1"/>
  <c r="N4047" i="1"/>
  <c r="N4045" i="1"/>
  <c r="Q4045" i="1" s="1"/>
  <c r="N4043" i="1"/>
  <c r="N4041" i="1"/>
  <c r="N4037" i="1"/>
  <c r="N4035" i="1"/>
  <c r="N4033" i="1"/>
  <c r="N4031" i="1"/>
  <c r="N4025" i="1"/>
  <c r="Q4025" i="1" s="1"/>
  <c r="N4023" i="1"/>
  <c r="N4021" i="1"/>
  <c r="N4019" i="1"/>
  <c r="N4017" i="1"/>
  <c r="N4015" i="1"/>
  <c r="N4011" i="1"/>
  <c r="N4009" i="1"/>
  <c r="N4006" i="1"/>
  <c r="N4004" i="1"/>
  <c r="N4000" i="1"/>
  <c r="Q4000" i="1" s="1"/>
  <c r="N3988" i="1"/>
  <c r="N3986" i="1"/>
  <c r="Q3986" i="1" s="1"/>
  <c r="N3984" i="1"/>
  <c r="N3982" i="1"/>
  <c r="R3982" i="1" s="1"/>
  <c r="N3968" i="1"/>
  <c r="Q3968" i="1" s="1"/>
  <c r="N3965" i="1"/>
  <c r="N3962" i="1"/>
  <c r="N3957" i="1"/>
  <c r="N3924" i="1"/>
  <c r="N3915" i="1"/>
  <c r="N3890" i="1"/>
  <c r="N3888" i="1"/>
  <c r="Q3888" i="1" s="1"/>
  <c r="N3886" i="1"/>
  <c r="N3884" i="1"/>
  <c r="N3876" i="1"/>
  <c r="N3873" i="1"/>
  <c r="Q3873" i="1" s="1"/>
  <c r="N3865" i="1"/>
  <c r="N3863" i="1"/>
  <c r="Q3863" i="1" s="1"/>
  <c r="N3858" i="1"/>
  <c r="N3856" i="1"/>
  <c r="N3854" i="1"/>
  <c r="N3852" i="1"/>
  <c r="N3849" i="1"/>
  <c r="N3847" i="1"/>
  <c r="N3845" i="1"/>
  <c r="R3845" i="1" s="1"/>
  <c r="N3843" i="1"/>
  <c r="Q3843" i="1" s="1"/>
  <c r="N3841" i="1"/>
  <c r="Q3841" i="1" s="1"/>
  <c r="N3838" i="1"/>
  <c r="N3833" i="1"/>
  <c r="N3831" i="1"/>
  <c r="N3829" i="1"/>
  <c r="N3827" i="1"/>
  <c r="Q3827" i="1" s="1"/>
  <c r="N3825" i="1"/>
  <c r="R3825" i="1" s="1"/>
  <c r="N3820" i="1"/>
  <c r="N3810" i="1"/>
  <c r="N3808" i="1"/>
  <c r="R3808" i="1" s="1"/>
  <c r="N3807" i="1"/>
  <c r="Q3807" i="1" s="1"/>
  <c r="N3805" i="1"/>
  <c r="N3786" i="1"/>
  <c r="N3784" i="1"/>
  <c r="N1328" i="1"/>
  <c r="M3775" i="1"/>
  <c r="N2672" i="1"/>
  <c r="N2669" i="1"/>
  <c r="N2662" i="1"/>
  <c r="Q2662" i="1" s="1"/>
  <c r="N2545" i="1"/>
  <c r="Q2545" i="1" s="1"/>
  <c r="N2445" i="1"/>
  <c r="N2429" i="1"/>
  <c r="Q2429" i="1" s="1"/>
  <c r="N2196" i="1"/>
  <c r="R2196" i="1" s="1"/>
  <c r="N1433" i="1"/>
  <c r="N1086" i="1"/>
  <c r="N1082" i="1"/>
  <c r="N1072" i="1"/>
  <c r="N1070" i="1"/>
  <c r="N1018" i="1"/>
  <c r="N1008" i="1"/>
  <c r="N928" i="1"/>
  <c r="N921" i="1"/>
  <c r="N845" i="1"/>
  <c r="N837" i="1"/>
  <c r="N835" i="1"/>
  <c r="N822" i="1"/>
  <c r="N786" i="1"/>
  <c r="N762" i="1"/>
  <c r="Q762" i="1" s="1"/>
  <c r="N754" i="1"/>
  <c r="Q754" i="1" s="1"/>
  <c r="N750" i="1"/>
  <c r="Q750" i="1" s="1"/>
  <c r="N742" i="1"/>
  <c r="Q742" i="1" s="1"/>
  <c r="N738" i="1"/>
  <c r="Q738" i="1" s="1"/>
  <c r="N736" i="1"/>
  <c r="N595" i="1"/>
  <c r="N593" i="1"/>
  <c r="N586" i="1"/>
  <c r="N578" i="1"/>
  <c r="N554" i="1"/>
  <c r="N545" i="1"/>
  <c r="N536" i="1"/>
  <c r="N532" i="1"/>
  <c r="N518" i="1"/>
  <c r="N516" i="1"/>
  <c r="N492" i="1"/>
  <c r="Q492" i="1" s="1"/>
  <c r="N482" i="1"/>
  <c r="N469" i="1"/>
  <c r="Q469" i="1" s="1"/>
  <c r="N453" i="1"/>
  <c r="N451" i="1"/>
  <c r="N438" i="1"/>
  <c r="Q438" i="1" s="1"/>
  <c r="N310" i="1"/>
  <c r="N261" i="1"/>
  <c r="Q261" i="1" s="1"/>
  <c r="N193" i="1"/>
  <c r="Q193" i="1" s="1"/>
  <c r="N174" i="1"/>
  <c r="Q174" i="1" s="1"/>
  <c r="N159" i="1"/>
  <c r="N147" i="1"/>
  <c r="Q147" i="1" s="1"/>
  <c r="N23" i="1"/>
  <c r="M55" i="1"/>
  <c r="M1717" i="1"/>
  <c r="M3053" i="1"/>
  <c r="N328" i="1"/>
  <c r="Q328" i="1" s="1"/>
  <c r="N336" i="1"/>
  <c r="Q336" i="1" s="1"/>
  <c r="N340" i="1"/>
  <c r="Q340" i="1" s="1"/>
  <c r="N341" i="1"/>
  <c r="Q341" i="1" s="1"/>
  <c r="N342" i="1"/>
  <c r="Q342" i="1" s="1"/>
  <c r="N343" i="1"/>
  <c r="N347" i="1"/>
  <c r="Q347" i="1" s="1"/>
  <c r="N354" i="1"/>
  <c r="Q354" i="1" s="1"/>
  <c r="N355" i="1"/>
  <c r="Q355" i="1" s="1"/>
  <c r="N356" i="1"/>
  <c r="Q356" i="1" s="1"/>
  <c r="N362" i="1"/>
  <c r="Q362" i="1" s="1"/>
  <c r="N363" i="1"/>
  <c r="Q363" i="1" s="1"/>
  <c r="N378" i="1"/>
  <c r="Q378" i="1" s="1"/>
  <c r="N387" i="1"/>
  <c r="Q387" i="1" s="1"/>
  <c r="N388" i="1"/>
  <c r="Q388" i="1" s="1"/>
  <c r="N389" i="1"/>
  <c r="Q389" i="1" s="1"/>
  <c r="N396" i="1"/>
  <c r="N397" i="1"/>
  <c r="Q397" i="1" s="1"/>
  <c r="N403" i="1"/>
  <c r="Q403" i="1" s="1"/>
  <c r="N404" i="1"/>
  <c r="Q404" i="1" s="1"/>
  <c r="N411" i="1"/>
  <c r="Q411" i="1" s="1"/>
  <c r="N412" i="1"/>
  <c r="Q412" i="1" s="1"/>
  <c r="N413" i="1"/>
  <c r="Q413" i="1" s="1"/>
  <c r="N422" i="1"/>
  <c r="Q422" i="1" s="1"/>
  <c r="N423" i="1"/>
  <c r="Q423" i="1" s="1"/>
  <c r="N424" i="1"/>
  <c r="Q424" i="1" s="1"/>
  <c r="N615" i="1"/>
  <c r="Q615" i="1" s="1"/>
  <c r="N616" i="1"/>
  <c r="Q616" i="1" s="1"/>
  <c r="N623" i="1"/>
  <c r="Q623" i="1" s="1"/>
  <c r="N624" i="1"/>
  <c r="Q624" i="1" s="1"/>
  <c r="N631" i="1"/>
  <c r="Q631" i="1" s="1"/>
  <c r="N632" i="1"/>
  <c r="Q632" i="1" s="1"/>
  <c r="N657" i="1"/>
  <c r="Q657" i="1" s="1"/>
  <c r="N658" i="1"/>
  <c r="N671" i="1"/>
  <c r="Q671" i="1" s="1"/>
  <c r="N672" i="1"/>
  <c r="Q672" i="1" s="1"/>
  <c r="N714" i="1"/>
  <c r="Q714" i="1" s="1"/>
  <c r="N715" i="1"/>
  <c r="Q715" i="1" s="1"/>
  <c r="M3410" i="1"/>
  <c r="R5532" i="1"/>
  <c r="R5572" i="1"/>
  <c r="N3781" i="1"/>
  <c r="N19" i="1"/>
  <c r="Q19" i="1" s="1"/>
  <c r="N1508" i="1"/>
  <c r="R1508" i="1" s="1"/>
  <c r="N1817" i="1"/>
  <c r="N1800" i="1"/>
  <c r="Q1800" i="1" s="1"/>
  <c r="N1816" i="1"/>
  <c r="Q1816" i="1" s="1"/>
  <c r="N1916" i="1"/>
  <c r="Q1916" i="1" s="1"/>
  <c r="N3724" i="1"/>
  <c r="N4484" i="1"/>
  <c r="R4484" i="1" s="1"/>
  <c r="N5106" i="1"/>
  <c r="N28" i="1"/>
  <c r="N32" i="1"/>
  <c r="N36" i="1"/>
  <c r="N52" i="1"/>
  <c r="N56" i="1"/>
  <c r="N60" i="1"/>
  <c r="N64" i="1"/>
  <c r="N68" i="1"/>
  <c r="N72" i="1"/>
  <c r="N76" i="1"/>
  <c r="Q76" i="1" s="1"/>
  <c r="N84" i="1"/>
  <c r="N92" i="1"/>
  <c r="Q92" i="1" s="1"/>
  <c r="N96" i="1"/>
  <c r="N100" i="1"/>
  <c r="N108" i="1"/>
  <c r="N610" i="1"/>
  <c r="Q610" i="1" s="1"/>
  <c r="N611" i="1"/>
  <c r="Q611" i="1" s="1"/>
  <c r="N647" i="1"/>
  <c r="N685" i="1"/>
  <c r="Q685" i="1" s="1"/>
  <c r="N688" i="1"/>
  <c r="N722" i="1"/>
  <c r="N727" i="1"/>
  <c r="N1272" i="1"/>
  <c r="Q1272" i="1" s="1"/>
  <c r="N1275" i="1"/>
  <c r="N1265" i="1"/>
  <c r="Q1265" i="1" s="1"/>
  <c r="N1253" i="1"/>
  <c r="N1300" i="1"/>
  <c r="Q1300" i="1" s="1"/>
  <c r="N1286" i="1"/>
  <c r="N1287" i="1"/>
  <c r="Q1287" i="1" s="1"/>
  <c r="N1289" i="1"/>
  <c r="Q1289" i="1" s="1"/>
  <c r="N1720" i="1"/>
  <c r="Q1720" i="1" s="1"/>
  <c r="N1729" i="1"/>
  <c r="N4576" i="1"/>
  <c r="Q4576" i="1" s="1"/>
  <c r="N4732" i="1"/>
  <c r="N4767" i="1"/>
  <c r="N4856" i="1"/>
  <c r="N4857" i="1"/>
  <c r="Q4857" i="1" s="1"/>
  <c r="N4858" i="1"/>
  <c r="Q4858" i="1" s="1"/>
  <c r="N4869" i="1"/>
  <c r="N4870" i="1"/>
  <c r="Q4870" i="1" s="1"/>
  <c r="N4905" i="1"/>
  <c r="N4932" i="1"/>
  <c r="N4937" i="1"/>
  <c r="Q4937" i="1" s="1"/>
  <c r="N5491" i="1"/>
  <c r="N5519" i="1"/>
  <c r="N5527" i="1"/>
  <c r="Q5527" i="1" s="1"/>
  <c r="N5539" i="1"/>
  <c r="Q5539" i="1" s="1"/>
  <c r="N5545" i="1"/>
  <c r="N5575" i="1"/>
  <c r="N5579" i="1"/>
  <c r="N5600" i="1"/>
  <c r="N5604" i="1"/>
  <c r="Q5604" i="1" s="1"/>
  <c r="N5664" i="1"/>
  <c r="N5853" i="1"/>
  <c r="N5857" i="1"/>
  <c r="Q5857" i="1" s="1"/>
  <c r="N5925" i="1"/>
  <c r="N350" i="1"/>
  <c r="N3247" i="1"/>
  <c r="N3500" i="1"/>
  <c r="N3268" i="1"/>
  <c r="N3284" i="1"/>
  <c r="N3327" i="1"/>
  <c r="N3402" i="1"/>
  <c r="N3411" i="1"/>
  <c r="Q3411" i="1" s="1"/>
  <c r="N3451" i="1"/>
  <c r="N3470" i="1"/>
  <c r="N3504" i="1"/>
  <c r="N3562" i="1"/>
  <c r="N3673" i="1"/>
  <c r="N3947" i="1"/>
  <c r="N3972" i="1"/>
  <c r="N4354" i="1"/>
  <c r="N4611" i="1"/>
  <c r="N3946" i="1"/>
  <c r="Q3946" i="1" s="1"/>
  <c r="N3948" i="1"/>
  <c r="N3949" i="1"/>
  <c r="N3950" i="1"/>
  <c r="Q3950" i="1" s="1"/>
  <c r="N3951" i="1"/>
  <c r="N4287" i="1"/>
  <c r="N4286" i="1"/>
  <c r="N4284" i="1"/>
  <c r="N4285" i="1"/>
  <c r="N4292" i="1"/>
  <c r="N4358" i="1"/>
  <c r="N4359" i="1"/>
  <c r="N4370" i="1"/>
  <c r="N4371" i="1"/>
  <c r="N4376" i="1"/>
  <c r="N4380" i="1"/>
  <c r="N4381" i="1"/>
  <c r="N4398" i="1"/>
  <c r="N4399" i="1"/>
  <c r="N4400" i="1"/>
  <c r="N4586" i="1"/>
  <c r="N4587" i="1"/>
  <c r="Q4587" i="1" s="1"/>
  <c r="N4592" i="1"/>
  <c r="N4594" i="1"/>
  <c r="N4595" i="1"/>
  <c r="Q4595" i="1" s="1"/>
  <c r="N4601" i="1"/>
  <c r="N4602" i="1"/>
  <c r="N4603" i="1"/>
  <c r="Q4603" i="1" s="1"/>
  <c r="N4604" i="1"/>
  <c r="N4605" i="1"/>
  <c r="Q4605" i="1" s="1"/>
  <c r="N4606" i="1"/>
  <c r="N4607" i="1"/>
  <c r="N4608" i="1"/>
  <c r="Q4608" i="1" s="1"/>
  <c r="N4621" i="1"/>
  <c r="N4622" i="1"/>
  <c r="N4628" i="1"/>
  <c r="N4631" i="1"/>
  <c r="N4645" i="1"/>
  <c r="Q4645" i="1" s="1"/>
  <c r="N4651" i="1"/>
  <c r="N4653" i="1"/>
  <c r="N4654" i="1"/>
  <c r="N4655" i="1"/>
  <c r="Q4655" i="1" s="1"/>
  <c r="N4656" i="1"/>
  <c r="Q4656" i="1" s="1"/>
  <c r="N4657" i="1"/>
  <c r="Q4657" i="1" s="1"/>
  <c r="N4670" i="1"/>
  <c r="N4671" i="1"/>
  <c r="Q4671" i="1" s="1"/>
  <c r="N4672" i="1"/>
  <c r="Q4672" i="1" s="1"/>
  <c r="N4673" i="1"/>
  <c r="Q4673" i="1" s="1"/>
  <c r="N4682" i="1"/>
  <c r="N4684" i="1"/>
  <c r="M5595" i="1"/>
  <c r="N352" i="1"/>
  <c r="Q352" i="1" s="1"/>
  <c r="N394" i="1"/>
  <c r="Q394" i="1" s="1"/>
  <c r="N399" i="1"/>
  <c r="Q399" i="1" s="1"/>
  <c r="N427" i="1"/>
  <c r="Q427" i="1" s="1"/>
  <c r="N620" i="1"/>
  <c r="Q620" i="1" s="1"/>
  <c r="N628" i="1"/>
  <c r="N960" i="1"/>
  <c r="Q960" i="1" s="1"/>
  <c r="N1339" i="1"/>
  <c r="N3202" i="1"/>
  <c r="Q3202" i="1" s="1"/>
  <c r="N3203" i="1"/>
  <c r="N3210" i="1"/>
  <c r="Q3210" i="1" s="1"/>
  <c r="N3211" i="1"/>
  <c r="N3420" i="1"/>
  <c r="N3421" i="1"/>
  <c r="N3249" i="1"/>
  <c r="N3250" i="1"/>
  <c r="Q3250" i="1" s="1"/>
  <c r="N3257" i="1"/>
  <c r="Q3257" i="1" s="1"/>
  <c r="N3258" i="1"/>
  <c r="N3270" i="1"/>
  <c r="Q3270" i="1" s="1"/>
  <c r="N3271" i="1"/>
  <c r="N3278" i="1"/>
  <c r="N3279" i="1"/>
  <c r="N3286" i="1"/>
  <c r="N3287" i="1"/>
  <c r="N3294" i="1"/>
  <c r="N3295" i="1"/>
  <c r="N3307" i="1"/>
  <c r="N3308" i="1"/>
  <c r="Q3308" i="1" s="1"/>
  <c r="N3315" i="1"/>
  <c r="N3316" i="1"/>
  <c r="N3328" i="1"/>
  <c r="N3329" i="1"/>
  <c r="N3330" i="1"/>
  <c r="N3343" i="1"/>
  <c r="N3344" i="1"/>
  <c r="N3346" i="1"/>
  <c r="N3360" i="1"/>
  <c r="N3361" i="1"/>
  <c r="Q3361" i="1" s="1"/>
  <c r="N3362" i="1"/>
  <c r="Q3362" i="1" s="1"/>
  <c r="N3375" i="1"/>
  <c r="N3376" i="1"/>
  <c r="Q3376" i="1" s="1"/>
  <c r="N3377" i="1"/>
  <c r="Q3377" i="1" s="1"/>
  <c r="N3392" i="1"/>
  <c r="N3404" i="1"/>
  <c r="N3405" i="1"/>
  <c r="Q3405" i="1" s="1"/>
  <c r="N3412" i="1"/>
  <c r="N3413" i="1"/>
  <c r="N3425" i="1"/>
  <c r="N3426" i="1"/>
  <c r="N3437" i="1"/>
  <c r="N3438" i="1"/>
  <c r="N3445" i="1"/>
  <c r="N3453" i="1"/>
  <c r="N3454" i="1"/>
  <c r="N3464" i="1"/>
  <c r="N3465" i="1"/>
  <c r="N3472" i="1"/>
  <c r="N3473" i="1"/>
  <c r="N3480" i="1"/>
  <c r="N3481" i="1"/>
  <c r="N3482" i="1"/>
  <c r="N3485" i="1"/>
  <c r="N3506" i="1"/>
  <c r="N3027" i="1"/>
  <c r="N3035" i="1"/>
  <c r="N3539" i="1"/>
  <c r="N3512" i="1"/>
  <c r="N3520" i="1"/>
  <c r="N3527" i="1"/>
  <c r="N3528" i="1"/>
  <c r="N3536" i="1"/>
  <c r="N3540" i="1"/>
  <c r="N3542" i="1"/>
  <c r="N3544" i="1"/>
  <c r="Q3544" i="1" s="1"/>
  <c r="N3546" i="1"/>
  <c r="Q3546" i="1" s="1"/>
  <c r="N3556" i="1"/>
  <c r="N3564" i="1"/>
  <c r="N3568" i="1"/>
  <c r="N3953" i="1"/>
  <c r="R2076" i="1"/>
  <c r="R5174" i="1"/>
  <c r="R1675" i="1"/>
  <c r="R1182" i="1"/>
  <c r="Q2607" i="1"/>
  <c r="R3622" i="1"/>
  <c r="R2170" i="1"/>
  <c r="Q1848" i="1"/>
  <c r="Q94" i="1"/>
  <c r="Q3128" i="1"/>
  <c r="R145" i="1"/>
  <c r="M5981" i="1"/>
  <c r="Q3907" i="1"/>
  <c r="Q1728" i="1"/>
  <c r="R1133" i="1"/>
  <c r="Q2761" i="1"/>
  <c r="R875" i="1"/>
  <c r="R2682" i="1"/>
  <c r="Q3861" i="1"/>
  <c r="R904" i="1"/>
  <c r="Q5685" i="1"/>
  <c r="Q3721" i="1"/>
  <c r="Q5269" i="1"/>
  <c r="R1446" i="1"/>
  <c r="Q246" i="1"/>
  <c r="R2052" i="1"/>
  <c r="Q224" i="1"/>
  <c r="R5891" i="1"/>
  <c r="P728" i="1"/>
  <c r="N6658" i="1"/>
  <c r="Q6658" i="1" s="1"/>
  <c r="N6650" i="1"/>
  <c r="N6648" i="1"/>
  <c r="N6625" i="1"/>
  <c r="N6570" i="1"/>
  <c r="N6564" i="1"/>
  <c r="N6562" i="1"/>
  <c r="N6552" i="1"/>
  <c r="N6550" i="1"/>
  <c r="N6548" i="1"/>
  <c r="N6452" i="1"/>
  <c r="N6450" i="1"/>
  <c r="Q6450" i="1" s="1"/>
  <c r="N6416" i="1"/>
  <c r="N6388" i="1"/>
  <c r="Q6388" i="1" s="1"/>
  <c r="N6358" i="1"/>
  <c r="N6352" i="1"/>
  <c r="N6328" i="1"/>
  <c r="Q6328" i="1" s="1"/>
  <c r="N6305" i="1"/>
  <c r="Q6305" i="1" s="1"/>
  <c r="N6300" i="1"/>
  <c r="N6290" i="1"/>
  <c r="Q6290" i="1" s="1"/>
  <c r="N6257" i="1"/>
  <c r="Q6257" i="1" s="1"/>
  <c r="N6253" i="1"/>
  <c r="Q6253" i="1" s="1"/>
  <c r="N6245" i="1"/>
  <c r="N6239" i="1"/>
  <c r="Q6239" i="1" s="1"/>
  <c r="N6231" i="1"/>
  <c r="R6231" i="1" s="1"/>
  <c r="N6229" i="1"/>
  <c r="Q6229" i="1" s="1"/>
  <c r="N6227" i="1"/>
  <c r="N6221" i="1"/>
  <c r="N6211" i="1"/>
  <c r="Q6211" i="1" s="1"/>
  <c r="N6207" i="1"/>
  <c r="Q6207" i="1" s="1"/>
  <c r="N6201" i="1"/>
  <c r="Q6201" i="1" s="1"/>
  <c r="N6199" i="1"/>
  <c r="N6189" i="1"/>
  <c r="Q6189" i="1" s="1"/>
  <c r="N6183" i="1"/>
  <c r="N6179" i="1"/>
  <c r="R6179" i="1" s="1"/>
  <c r="N6157" i="1"/>
  <c r="N6149" i="1"/>
  <c r="N6143" i="1"/>
  <c r="R6143" i="1" s="1"/>
  <c r="N6137" i="1"/>
  <c r="N6135" i="1"/>
  <c r="Q6135" i="1" s="1"/>
  <c r="N6104" i="1"/>
  <c r="N6094" i="1"/>
  <c r="N6084" i="1"/>
  <c r="N6078" i="1"/>
  <c r="Q6078" i="1" s="1"/>
  <c r="N6061" i="1"/>
  <c r="N6042" i="1"/>
  <c r="N5997" i="1"/>
  <c r="Q5997" i="1" s="1"/>
  <c r="N5995" i="1"/>
  <c r="N5993" i="1"/>
  <c r="N5977" i="1"/>
  <c r="Q5977" i="1" s="1"/>
  <c r="N5972" i="1"/>
  <c r="N5970" i="1"/>
  <c r="N5954" i="1"/>
  <c r="N5952" i="1"/>
  <c r="N5916" i="1"/>
  <c r="N5910" i="1"/>
  <c r="N5844" i="1"/>
  <c r="N5802" i="1"/>
  <c r="R5802" i="1" s="1"/>
  <c r="N5798" i="1"/>
  <c r="N5785" i="1"/>
  <c r="N5765" i="1"/>
  <c r="N5723" i="1"/>
  <c r="N5693" i="1"/>
  <c r="R5693" i="1" s="1"/>
  <c r="N5665" i="1"/>
  <c r="R5665" i="1" s="1"/>
  <c r="N5645" i="1"/>
  <c r="Q5645" i="1" s="1"/>
  <c r="N5622" i="1"/>
  <c r="N5507" i="1"/>
  <c r="N5416" i="1"/>
  <c r="N5407" i="1"/>
  <c r="Q5407" i="1" s="1"/>
  <c r="N5390" i="1"/>
  <c r="N5388" i="1"/>
  <c r="N5367" i="1"/>
  <c r="N5350" i="1"/>
  <c r="N5344" i="1"/>
  <c r="Q5344" i="1" s="1"/>
  <c r="N5340" i="1"/>
  <c r="N5327" i="1"/>
  <c r="N5224" i="1"/>
  <c r="R5224" i="1" s="1"/>
  <c r="N5217" i="1"/>
  <c r="N5046" i="1"/>
  <c r="Q5046" i="1" s="1"/>
  <c r="N5042" i="1"/>
  <c r="N4960" i="1"/>
  <c r="Q4960" i="1" s="1"/>
  <c r="N4951" i="1"/>
  <c r="N4939" i="1"/>
  <c r="N4913" i="1"/>
  <c r="Q4913" i="1" s="1"/>
  <c r="N4848" i="1"/>
  <c r="Q4848" i="1" s="1"/>
  <c r="N4837" i="1"/>
  <c r="N4835" i="1"/>
  <c r="N4812" i="1"/>
  <c r="Q4812" i="1" s="1"/>
  <c r="N4808" i="1"/>
  <c r="N1926" i="1"/>
  <c r="N1689" i="1"/>
  <c r="Q1689" i="1" s="1"/>
  <c r="N1607" i="1"/>
  <c r="Q1607" i="1" s="1"/>
  <c r="N1501" i="1"/>
  <c r="N1171" i="1"/>
  <c r="N1159" i="1"/>
  <c r="N1019" i="1"/>
  <c r="N1015" i="1"/>
  <c r="R1015" i="1" s="1"/>
  <c r="N983" i="1"/>
  <c r="N882" i="1"/>
  <c r="N741" i="1"/>
  <c r="R741" i="1" s="1"/>
  <c r="N537" i="1"/>
  <c r="N456" i="1"/>
  <c r="N452" i="1"/>
  <c r="Q452" i="1" s="1"/>
  <c r="N266" i="1"/>
  <c r="N241" i="1"/>
  <c r="Q241" i="1" s="1"/>
  <c r="N192" i="1"/>
  <c r="R192" i="1" s="1"/>
  <c r="N171" i="1"/>
  <c r="N1763" i="1"/>
  <c r="N1812" i="1"/>
  <c r="N1878" i="1"/>
  <c r="N1921" i="1"/>
  <c r="N1970" i="1"/>
  <c r="N2017" i="1"/>
  <c r="Q2017" i="1" s="1"/>
  <c r="N2770" i="1"/>
  <c r="Q2770" i="1" s="1"/>
  <c r="N3629" i="1"/>
  <c r="N4229" i="1"/>
  <c r="N4483" i="1"/>
  <c r="Q4483" i="1" s="1"/>
  <c r="N4952" i="1"/>
  <c r="N5083" i="1"/>
  <c r="M1917" i="1"/>
  <c r="M2424" i="1"/>
  <c r="M2700" i="1"/>
  <c r="M3856" i="1"/>
  <c r="M4472" i="1"/>
  <c r="M4495" i="1"/>
  <c r="M4705" i="1"/>
  <c r="M4742" i="1"/>
  <c r="M5363" i="1"/>
  <c r="M6067" i="1"/>
  <c r="N3115" i="1"/>
  <c r="M1026" i="1"/>
  <c r="M1400" i="1"/>
  <c r="M1767" i="1"/>
  <c r="M2201" i="1"/>
  <c r="M2291" i="1"/>
  <c r="M2440" i="1"/>
  <c r="M2566" i="1"/>
  <c r="M4715" i="1"/>
  <c r="M5997" i="1"/>
  <c r="M6344" i="1"/>
  <c r="M3664" i="1"/>
  <c r="M6271" i="1"/>
  <c r="M6592" i="1"/>
  <c r="N3757" i="1"/>
  <c r="N3755" i="1"/>
  <c r="Q3755" i="1" s="1"/>
  <c r="N3749" i="1"/>
  <c r="N3735" i="1"/>
  <c r="Q3735" i="1" s="1"/>
  <c r="N3707" i="1"/>
  <c r="N3701" i="1"/>
  <c r="N3660" i="1"/>
  <c r="N3614" i="1"/>
  <c r="N3216" i="1"/>
  <c r="N3197" i="1"/>
  <c r="N3156" i="1"/>
  <c r="Q3156" i="1" s="1"/>
  <c r="N3152" i="1"/>
  <c r="Q3152" i="1" s="1"/>
  <c r="N3078" i="1"/>
  <c r="N3071" i="1"/>
  <c r="N3067" i="1"/>
  <c r="R3067" i="1" s="1"/>
  <c r="N3063" i="1"/>
  <c r="N3013" i="1"/>
  <c r="Q3013" i="1" s="1"/>
  <c r="N3007" i="1"/>
  <c r="N2997" i="1"/>
  <c r="M976" i="1"/>
  <c r="M1966" i="1"/>
  <c r="M4232" i="1"/>
  <c r="M4843" i="1"/>
  <c r="N26" i="1"/>
  <c r="R26" i="1" s="1"/>
  <c r="N30" i="1"/>
  <c r="R30" i="1" s="1"/>
  <c r="N50" i="1"/>
  <c r="N58" i="1"/>
  <c r="N62" i="1"/>
  <c r="Q62" i="1" s="1"/>
  <c r="N70" i="1"/>
  <c r="N78" i="1"/>
  <c r="N82" i="1"/>
  <c r="N86" i="1"/>
  <c r="N102" i="1"/>
  <c r="N635" i="1"/>
  <c r="R635" i="1" s="1"/>
  <c r="N645" i="1"/>
  <c r="N650" i="1"/>
  <c r="N691" i="1"/>
  <c r="N698" i="1"/>
  <c r="R698" i="1" s="1"/>
  <c r="N707" i="1"/>
  <c r="N1267" i="1"/>
  <c r="N1291" i="1"/>
  <c r="N2977" i="1"/>
  <c r="N2978" i="1"/>
  <c r="N4256" i="1"/>
  <c r="Q4256" i="1" s="1"/>
  <c r="N4270" i="1"/>
  <c r="Q4270" i="1" s="1"/>
  <c r="N4272" i="1"/>
  <c r="R4272" i="1" s="1"/>
  <c r="N4288" i="1"/>
  <c r="N4295" i="1"/>
  <c r="Q4295" i="1" s="1"/>
  <c r="N4305" i="1"/>
  <c r="N4313" i="1"/>
  <c r="N4318" i="1"/>
  <c r="N4332" i="1"/>
  <c r="N4346" i="1"/>
  <c r="N4388" i="1"/>
  <c r="N4500" i="1"/>
  <c r="R4511" i="1"/>
  <c r="R4529" i="1"/>
  <c r="N5932" i="1"/>
  <c r="N3778" i="1"/>
  <c r="R161" i="1"/>
  <c r="R1809" i="1"/>
  <c r="R2125" i="1"/>
  <c r="M556" i="1"/>
  <c r="M1968" i="1"/>
  <c r="M2571" i="1"/>
  <c r="M2579" i="1"/>
  <c r="M3677" i="1"/>
  <c r="N1730" i="1"/>
  <c r="R1730" i="1" s="1"/>
  <c r="N1860" i="1"/>
  <c r="N2267" i="1"/>
  <c r="Q2267" i="1" s="1"/>
  <c r="N2975" i="1"/>
  <c r="Q2975" i="1" s="1"/>
  <c r="N3042" i="1"/>
  <c r="Q3042" i="1" s="1"/>
  <c r="N3053" i="1"/>
  <c r="Q3053" i="1" s="1"/>
  <c r="N4245" i="1"/>
  <c r="N4252" i="1"/>
  <c r="Q4252" i="1" s="1"/>
  <c r="N4253" i="1"/>
  <c r="Q4253" i="1" s="1"/>
  <c r="N4265" i="1"/>
  <c r="Q4265" i="1" s="1"/>
  <c r="N4267" i="1"/>
  <c r="N4268" i="1"/>
  <c r="N4277" i="1"/>
  <c r="Q4277" i="1" s="1"/>
  <c r="N4278" i="1"/>
  <c r="Q4278" i="1" s="1"/>
  <c r="N4282" i="1"/>
  <c r="Q4282" i="1" s="1"/>
  <c r="N4298" i="1"/>
  <c r="Q4298" i="1" s="1"/>
  <c r="N4309" i="1"/>
  <c r="Q4309" i="1" s="1"/>
  <c r="N4315" i="1"/>
  <c r="M4389" i="1"/>
  <c r="R5579" i="1"/>
  <c r="N5864" i="1"/>
  <c r="H6472" i="1"/>
  <c r="M6472" i="1"/>
  <c r="H3217" i="1"/>
  <c r="M3217" i="1"/>
  <c r="H5241" i="1"/>
  <c r="M5241" i="1"/>
  <c r="H4694" i="1"/>
  <c r="M4694" i="1"/>
  <c r="M6546" i="1"/>
  <c r="H6546" i="1"/>
  <c r="M4155" i="1"/>
  <c r="H4155" i="1"/>
  <c r="H3747" i="1"/>
  <c r="M3747" i="1"/>
  <c r="M3634" i="1"/>
  <c r="H3634" i="1"/>
  <c r="H3626" i="1"/>
  <c r="M3626" i="1"/>
  <c r="M4706" i="1"/>
  <c r="H4706" i="1"/>
  <c r="H5318" i="1"/>
  <c r="M5318" i="1"/>
  <c r="H83" i="1"/>
  <c r="M83" i="1"/>
  <c r="H1406" i="1"/>
  <c r="M1406" i="1"/>
  <c r="M1970" i="1"/>
  <c r="H1970" i="1"/>
  <c r="M2398" i="1"/>
  <c r="H2398" i="1"/>
  <c r="M2688" i="1"/>
  <c r="H2688" i="1"/>
  <c r="H2709" i="1"/>
  <c r="M2709" i="1"/>
  <c r="M2856" i="1"/>
  <c r="H2856" i="1"/>
  <c r="H3686" i="1"/>
  <c r="M3686" i="1"/>
  <c r="H4014" i="1"/>
  <c r="M4014" i="1"/>
  <c r="H4125" i="1"/>
  <c r="M4125" i="1"/>
  <c r="H4175" i="1"/>
  <c r="M4175" i="1"/>
  <c r="M4763" i="1"/>
  <c r="H4763" i="1"/>
  <c r="H5425" i="1"/>
  <c r="M5425" i="1"/>
  <c r="H6001" i="1"/>
  <c r="M6001" i="1"/>
  <c r="H6199" i="1"/>
  <c r="M6199" i="1"/>
  <c r="H6613" i="1"/>
  <c r="M6613" i="1"/>
  <c r="M2299" i="1"/>
  <c r="H2299" i="1"/>
  <c r="H76" i="1"/>
  <c r="M76" i="1"/>
  <c r="H3979" i="1"/>
  <c r="M3979" i="1"/>
  <c r="H6342" i="1"/>
  <c r="M6342" i="1"/>
  <c r="M1860" i="1"/>
  <c r="H1860" i="1"/>
  <c r="M5115" i="1"/>
  <c r="H5115" i="1"/>
  <c r="H3168" i="1"/>
  <c r="M3168" i="1"/>
  <c r="H3003" i="1"/>
  <c r="M3003" i="1"/>
  <c r="M39" i="1"/>
  <c r="H39" i="1"/>
  <c r="H2104" i="1"/>
  <c r="M2104" i="1"/>
  <c r="M1238" i="1"/>
  <c r="H1238" i="1"/>
  <c r="M2293" i="1"/>
  <c r="H2293" i="1"/>
  <c r="H3094" i="1"/>
  <c r="M3094" i="1"/>
  <c r="H1899" i="1"/>
  <c r="M1899" i="1"/>
  <c r="H5939" i="1"/>
  <c r="M5939" i="1"/>
  <c r="H1414" i="1"/>
  <c r="M1414" i="1"/>
  <c r="M86" i="1"/>
  <c r="H86" i="1"/>
  <c r="H2102" i="1"/>
  <c r="M2102" i="1"/>
  <c r="H1919" i="1"/>
  <c r="M1919" i="1"/>
  <c r="M3020" i="1"/>
  <c r="H3020" i="1"/>
  <c r="H1929" i="1"/>
  <c r="M1929" i="1"/>
  <c r="H3699" i="1"/>
  <c r="M3699" i="1"/>
  <c r="H5575" i="1"/>
  <c r="M5575" i="1"/>
  <c r="H5563" i="1"/>
  <c r="M5563" i="1"/>
  <c r="H6179" i="1"/>
  <c r="M6179" i="1"/>
  <c r="H6069" i="1"/>
  <c r="M6069" i="1"/>
  <c r="M5735" i="1"/>
  <c r="H5735" i="1"/>
  <c r="H4745" i="1"/>
  <c r="M4745" i="1"/>
  <c r="H4855" i="1"/>
  <c r="M4855" i="1"/>
  <c r="M610" i="1"/>
  <c r="H610" i="1"/>
  <c r="H4325" i="1"/>
  <c r="M4325" i="1"/>
  <c r="H4250" i="1"/>
  <c r="M4250" i="1"/>
  <c r="H2892" i="1"/>
  <c r="M2892" i="1"/>
  <c r="H4029" i="1"/>
  <c r="M4029" i="1"/>
  <c r="H4043" i="1"/>
  <c r="M4043" i="1"/>
  <c r="M4700" i="1"/>
  <c r="H4700" i="1"/>
  <c r="M574" i="1"/>
  <c r="H574" i="1"/>
  <c r="H3763" i="1"/>
  <c r="M3763" i="1"/>
  <c r="M4773" i="1"/>
  <c r="H4773" i="1"/>
  <c r="H5432" i="1"/>
  <c r="M5432" i="1"/>
  <c r="H6330" i="1"/>
  <c r="M6330" i="1"/>
  <c r="M6658" i="1"/>
  <c r="M6550" i="1"/>
  <c r="M6416" i="1"/>
  <c r="M6288" i="1"/>
  <c r="M6231" i="1"/>
  <c r="M6036" i="1"/>
  <c r="M5972" i="1"/>
  <c r="M2507" i="1"/>
  <c r="M2497" i="1"/>
  <c r="M2490" i="1"/>
  <c r="M1937" i="1"/>
  <c r="M2911" i="1"/>
  <c r="M2011" i="1"/>
  <c r="H2011" i="1"/>
  <c r="M3049" i="1"/>
  <c r="H3049" i="1"/>
  <c r="M1535" i="1"/>
  <c r="H1535" i="1"/>
  <c r="H5085" i="1"/>
  <c r="M5085" i="1"/>
  <c r="M4514" i="1"/>
  <c r="H4514" i="1"/>
  <c r="H50" i="1"/>
  <c r="M50" i="1"/>
  <c r="H1556" i="1"/>
  <c r="M1556" i="1"/>
  <c r="H1464" i="1"/>
  <c r="M1464" i="1"/>
  <c r="H2414" i="1"/>
  <c r="M2414" i="1"/>
  <c r="M1410" i="1"/>
  <c r="H1410" i="1"/>
  <c r="M5178" i="1"/>
  <c r="H5178" i="1"/>
  <c r="H3842" i="1"/>
  <c r="M3842" i="1"/>
  <c r="M4941" i="1"/>
  <c r="H4941" i="1"/>
  <c r="H703" i="1"/>
  <c r="M703" i="1"/>
  <c r="M2427" i="1"/>
  <c r="H2427" i="1"/>
  <c r="H4475" i="1"/>
  <c r="M4475" i="1"/>
  <c r="H3999" i="1"/>
  <c r="M3999" i="1"/>
  <c r="M5435" i="1"/>
  <c r="H5435" i="1"/>
  <c r="H80" i="1"/>
  <c r="M80" i="1"/>
  <c r="H114" i="1"/>
  <c r="M114" i="1"/>
  <c r="H161" i="1"/>
  <c r="M161" i="1"/>
  <c r="M455" i="1"/>
  <c r="H455" i="1"/>
  <c r="H774" i="1"/>
  <c r="M774" i="1"/>
  <c r="M1031" i="1"/>
  <c r="H1031" i="1"/>
  <c r="H1038" i="1"/>
  <c r="M1038" i="1"/>
  <c r="H1469" i="1"/>
  <c r="M1469" i="1"/>
  <c r="M1513" i="1"/>
  <c r="H1513" i="1"/>
  <c r="H1554" i="1"/>
  <c r="M1554" i="1"/>
  <c r="H1569" i="1"/>
  <c r="M1569" i="1"/>
  <c r="H1577" i="1"/>
  <c r="M1577" i="1"/>
  <c r="M1613" i="1"/>
  <c r="H1613" i="1"/>
  <c r="H1626" i="1"/>
  <c r="M1626" i="1"/>
  <c r="M2143" i="1"/>
  <c r="H2143" i="1"/>
  <c r="H2232" i="1"/>
  <c r="M2232" i="1"/>
  <c r="H2249" i="1"/>
  <c r="M2249" i="1"/>
  <c r="M2269" i="1"/>
  <c r="H2269" i="1"/>
  <c r="H2324" i="1"/>
  <c r="M2324" i="1"/>
  <c r="H2370" i="1"/>
  <c r="M2370" i="1"/>
  <c r="H2425" i="1"/>
  <c r="M2425" i="1"/>
  <c r="M2800" i="1"/>
  <c r="H2800" i="1"/>
  <c r="M2840" i="1"/>
  <c r="H2840" i="1"/>
  <c r="M2858" i="1"/>
  <c r="H2858" i="1"/>
  <c r="H2872" i="1"/>
  <c r="M2872" i="1"/>
  <c r="H3052" i="1"/>
  <c r="M3052" i="1"/>
  <c r="H3662" i="1"/>
  <c r="M3662" i="1"/>
  <c r="H3707" i="1"/>
  <c r="M3707" i="1"/>
  <c r="M3757" i="1"/>
  <c r="H3757" i="1"/>
  <c r="H3769" i="1"/>
  <c r="M3769" i="1"/>
  <c r="H3852" i="1"/>
  <c r="M3852" i="1"/>
  <c r="H4160" i="1"/>
  <c r="M4160" i="1"/>
  <c r="H4229" i="1"/>
  <c r="M4229" i="1"/>
  <c r="M4490" i="1"/>
  <c r="H4490" i="1"/>
  <c r="H4744" i="1"/>
  <c r="M4744" i="1"/>
  <c r="M4759" i="1"/>
  <c r="H4759" i="1"/>
  <c r="H4776" i="1"/>
  <c r="M4776" i="1"/>
  <c r="M4942" i="1"/>
  <c r="H4942" i="1"/>
  <c r="H4958" i="1"/>
  <c r="M4958" i="1"/>
  <c r="H4970" i="1"/>
  <c r="M4970" i="1"/>
  <c r="H5107" i="1"/>
  <c r="M5107" i="1"/>
  <c r="H5119" i="1"/>
  <c r="M5119" i="1"/>
  <c r="M5179" i="1"/>
  <c r="H5179" i="1"/>
  <c r="H5374" i="1"/>
  <c r="M5374" i="1"/>
  <c r="H5426" i="1"/>
  <c r="M5426" i="1"/>
  <c r="H5773" i="1"/>
  <c r="M5773" i="1"/>
  <c r="M5779" i="1"/>
  <c r="H5779" i="1"/>
  <c r="H6141" i="1"/>
  <c r="M6141" i="1"/>
  <c r="H6201" i="1"/>
  <c r="M6201" i="1"/>
  <c r="H6397" i="1"/>
  <c r="M6397" i="1"/>
  <c r="H6406" i="1"/>
  <c r="M6406" i="1"/>
  <c r="M6662" i="1"/>
  <c r="H6662" i="1"/>
  <c r="M4335" i="1"/>
  <c r="H4335" i="1"/>
  <c r="M4337" i="1"/>
  <c r="H4337" i="1"/>
  <c r="M4056" i="1"/>
  <c r="H4056" i="1"/>
  <c r="H5434" i="1"/>
  <c r="M5434" i="1"/>
  <c r="H1961" i="1"/>
  <c r="M1961" i="1"/>
  <c r="M1962" i="1"/>
  <c r="H1962" i="1"/>
  <c r="H2317" i="1"/>
  <c r="M2317" i="1"/>
  <c r="M1409" i="1"/>
  <c r="H1409" i="1"/>
  <c r="H477" i="1"/>
  <c r="M477" i="1"/>
  <c r="H2206" i="1"/>
  <c r="M2206" i="1"/>
  <c r="H3164" i="1"/>
  <c r="M3164" i="1"/>
  <c r="H4976" i="1"/>
  <c r="M4976" i="1"/>
  <c r="M3131" i="1"/>
  <c r="H3131" i="1"/>
  <c r="M1684" i="1"/>
  <c r="H1684" i="1"/>
  <c r="H5870" i="1"/>
  <c r="M5870" i="1"/>
  <c r="H3753" i="1"/>
  <c r="M3753" i="1"/>
  <c r="H3644" i="1"/>
  <c r="M3644" i="1"/>
  <c r="M6263" i="1"/>
  <c r="H6263" i="1"/>
  <c r="H5156" i="1"/>
  <c r="M5156" i="1"/>
  <c r="H3838" i="1"/>
  <c r="M3838" i="1"/>
  <c r="M6430" i="1"/>
  <c r="H6430" i="1"/>
  <c r="H4136" i="1"/>
  <c r="M4136" i="1"/>
  <c r="H4786" i="1"/>
  <c r="M4786" i="1"/>
  <c r="H4252" i="1"/>
  <c r="M4252" i="1"/>
  <c r="H2382" i="1"/>
  <c r="M2382" i="1"/>
  <c r="H4341" i="1"/>
  <c r="M4341" i="1"/>
  <c r="M5128" i="1"/>
  <c r="H5921" i="1"/>
  <c r="M2898" i="1"/>
  <c r="H5985" i="1"/>
  <c r="H1108" i="1"/>
  <c r="M3041" i="1"/>
  <c r="M5543" i="1"/>
  <c r="M1619" i="1"/>
  <c r="H1599" i="1"/>
  <c r="H3751" i="1"/>
  <c r="M1533" i="1"/>
  <c r="M5507" i="1"/>
  <c r="M28" i="1"/>
  <c r="H2787" i="1"/>
  <c r="H4777" i="1"/>
  <c r="M4777" i="1"/>
  <c r="H228" i="1"/>
  <c r="M228" i="1"/>
  <c r="M4261" i="1"/>
  <c r="H4261" i="1"/>
  <c r="H4010" i="1"/>
  <c r="M4010" i="1"/>
  <c r="H285" i="1"/>
  <c r="M285" i="1"/>
  <c r="H294" i="1"/>
  <c r="M294" i="1"/>
  <c r="H460" i="1"/>
  <c r="M460" i="1"/>
  <c r="H566" i="1"/>
  <c r="M566" i="1"/>
  <c r="H2239" i="1"/>
  <c r="M2239" i="1"/>
  <c r="H2304" i="1"/>
  <c r="M2304" i="1"/>
  <c r="H2365" i="1"/>
  <c r="M2365" i="1"/>
  <c r="H3822" i="1"/>
  <c r="M3822" i="1"/>
  <c r="H3944" i="1"/>
  <c r="M3944" i="1"/>
  <c r="H4028" i="1"/>
  <c r="M4028" i="1"/>
  <c r="H4072" i="1"/>
  <c r="M4072" i="1"/>
  <c r="H4237" i="1"/>
  <c r="M4237" i="1"/>
  <c r="H4720" i="1"/>
  <c r="M4720" i="1"/>
  <c r="H6292" i="1"/>
  <c r="M6292" i="1"/>
  <c r="H6356" i="1"/>
  <c r="M6356" i="1"/>
  <c r="H6366" i="1"/>
  <c r="M6366" i="1"/>
  <c r="H6438" i="1"/>
  <c r="M6438" i="1"/>
  <c r="M6628" i="1"/>
  <c r="H6628" i="1"/>
  <c r="H4527" i="1"/>
  <c r="M4527" i="1"/>
  <c r="M4793" i="1"/>
  <c r="M1277" i="1"/>
  <c r="H4746" i="1"/>
  <c r="M2683" i="1"/>
  <c r="M5184" i="1"/>
  <c r="M3846" i="1"/>
  <c r="M3727" i="1"/>
  <c r="M2265" i="1"/>
  <c r="M706" i="1"/>
  <c r="M4324" i="1"/>
  <c r="M4345" i="1"/>
  <c r="M4519" i="1"/>
  <c r="M4533" i="1"/>
  <c r="M4860" i="1"/>
  <c r="M4872" i="1"/>
  <c r="M5496" i="1"/>
  <c r="M5521" i="1"/>
  <c r="M3213" i="1"/>
  <c r="M3396" i="1"/>
  <c r="M3273" i="1"/>
  <c r="M3281" i="1"/>
  <c r="M3289" i="1"/>
  <c r="M3297" i="1"/>
  <c r="M3302" i="1"/>
  <c r="M3318" i="1"/>
  <c r="M3332" i="1"/>
  <c r="M3334" i="1"/>
  <c r="M3349" i="1"/>
  <c r="M3364" i="1"/>
  <c r="M3386" i="1"/>
  <c r="M3394" i="1"/>
  <c r="M3399" i="1"/>
  <c r="M3415" i="1"/>
  <c r="M3432" i="1"/>
  <c r="M3440" i="1"/>
  <c r="M3448" i="1"/>
  <c r="M3493" i="1"/>
  <c r="M3494" i="1"/>
  <c r="M4643" i="1"/>
  <c r="M6638" i="1"/>
  <c r="M6571" i="1"/>
  <c r="M6467" i="1"/>
  <c r="M6323" i="1"/>
  <c r="M6316" i="1"/>
  <c r="M6184" i="1"/>
  <c r="M5992" i="1"/>
  <c r="M5719" i="1"/>
  <c r="H107" i="1"/>
  <c r="M107" i="1"/>
  <c r="M2138" i="1"/>
  <c r="H2138" i="1"/>
  <c r="M1620" i="1"/>
  <c r="H1620" i="1"/>
  <c r="M310" i="1"/>
  <c r="H310" i="1"/>
  <c r="H3817" i="1"/>
  <c r="M3817" i="1"/>
  <c r="H2866" i="1"/>
  <c r="M2866" i="1"/>
  <c r="M2393" i="1"/>
  <c r="H2393" i="1"/>
  <c r="H277" i="1"/>
  <c r="M277" i="1"/>
  <c r="M1458" i="1"/>
  <c r="H1458" i="1"/>
  <c r="M5933" i="1"/>
  <c r="H5933" i="1"/>
  <c r="H1522" i="1"/>
  <c r="M1522" i="1"/>
  <c r="H280" i="1"/>
  <c r="M280" i="1"/>
  <c r="H2228" i="1"/>
  <c r="M2228" i="1"/>
  <c r="M1873" i="1"/>
  <c r="H1873" i="1"/>
  <c r="H1453" i="1"/>
  <c r="M1453" i="1"/>
  <c r="H5936" i="1"/>
  <c r="M5936" i="1"/>
  <c r="H4512" i="1"/>
  <c r="M4512" i="1"/>
  <c r="M2268" i="1"/>
  <c r="H2268" i="1"/>
  <c r="H2711" i="1"/>
  <c r="M2711" i="1"/>
  <c r="M1529" i="1"/>
  <c r="H1529" i="1"/>
  <c r="H67" i="1"/>
  <c r="M67" i="1"/>
  <c r="M5238" i="1"/>
  <c r="H5238" i="1"/>
  <c r="H2772" i="1"/>
  <c r="M2772" i="1"/>
  <c r="M1690" i="1"/>
  <c r="H1690" i="1"/>
  <c r="M4144" i="1"/>
  <c r="H4144" i="1"/>
  <c r="M2019" i="1"/>
  <c r="H2019" i="1"/>
  <c r="H5606" i="1"/>
  <c r="M5606" i="1"/>
  <c r="M2410" i="1"/>
  <c r="H2410" i="1"/>
  <c r="M2333" i="1"/>
  <c r="H2333" i="1"/>
  <c r="M6456" i="1"/>
  <c r="H6456" i="1"/>
  <c r="H2848" i="1"/>
  <c r="M2848" i="1"/>
  <c r="H1935" i="1"/>
  <c r="M1935" i="1"/>
  <c r="M1332" i="1"/>
  <c r="H1332" i="1"/>
  <c r="H2224" i="1"/>
  <c r="M2224" i="1"/>
  <c r="M1960" i="1"/>
  <c r="H1960" i="1"/>
  <c r="H1887" i="1"/>
  <c r="M1887" i="1"/>
  <c r="H3766" i="1"/>
  <c r="M3766" i="1"/>
  <c r="M1615" i="1"/>
  <c r="H1615" i="1"/>
  <c r="H1468" i="1"/>
  <c r="M1468" i="1"/>
  <c r="H3047" i="1"/>
  <c r="M3047" i="1"/>
  <c r="H2243" i="1"/>
  <c r="M2243" i="1"/>
  <c r="H2979" i="1"/>
  <c r="M2979" i="1"/>
  <c r="M1776" i="1"/>
  <c r="H1776" i="1"/>
  <c r="M2374" i="1"/>
  <c r="H2374" i="1"/>
  <c r="H2178" i="1"/>
  <c r="M2178" i="1"/>
  <c r="H1845" i="1"/>
  <c r="M1845" i="1"/>
  <c r="M1463" i="1"/>
  <c r="H1463" i="1"/>
  <c r="H2270" i="1"/>
  <c r="M2270" i="1"/>
  <c r="H5433" i="1"/>
  <c r="M5433" i="1"/>
  <c r="M5186" i="1"/>
  <c r="H5186" i="1"/>
  <c r="M6187" i="1"/>
  <c r="H6187" i="1"/>
  <c r="M6382" i="1"/>
  <c r="H6382" i="1"/>
  <c r="H4749" i="1"/>
  <c r="M4749" i="1"/>
  <c r="M5091" i="1"/>
  <c r="H5091" i="1"/>
  <c r="H3985" i="1"/>
  <c r="M3985" i="1"/>
  <c r="H1542" i="1"/>
  <c r="M1542" i="1"/>
  <c r="H4025" i="1"/>
  <c r="M4025" i="1"/>
  <c r="H4067" i="1"/>
  <c r="M4067" i="1"/>
  <c r="H4133" i="1"/>
  <c r="M4133" i="1"/>
  <c r="H2194" i="1"/>
  <c r="M2194" i="1"/>
  <c r="H5587" i="1"/>
  <c r="M5587" i="1"/>
  <c r="H4338" i="1"/>
  <c r="M4338" i="1"/>
  <c r="M4318" i="1"/>
  <c r="H4318" i="1"/>
  <c r="H4182" i="1"/>
  <c r="M4182" i="1"/>
  <c r="H4861" i="1"/>
  <c r="M4861" i="1"/>
  <c r="M593" i="1"/>
  <c r="H593" i="1"/>
  <c r="H5440" i="1"/>
  <c r="M5440" i="1"/>
  <c r="H5118" i="1"/>
  <c r="M5118" i="1"/>
  <c r="H5021" i="1"/>
  <c r="M5021" i="1"/>
  <c r="M1252" i="1"/>
  <c r="H1252" i="1"/>
  <c r="H4304" i="1"/>
  <c r="M4304" i="1"/>
  <c r="H4524" i="1"/>
  <c r="M4524" i="1"/>
  <c r="M4273" i="1"/>
  <c r="H4273" i="1"/>
  <c r="H2832" i="1"/>
  <c r="M2832" i="1"/>
  <c r="M5144" i="1"/>
  <c r="H5144" i="1"/>
  <c r="M451" i="1"/>
  <c r="H451" i="1"/>
  <c r="H3837" i="1"/>
  <c r="M3837" i="1"/>
  <c r="M3998" i="1"/>
  <c r="H3998" i="1"/>
  <c r="H5913" i="1"/>
  <c r="M5913" i="1"/>
  <c r="H5160" i="1"/>
  <c r="M5160" i="1"/>
  <c r="H4064" i="1"/>
  <c r="M4064" i="1"/>
  <c r="M3749" i="1"/>
  <c r="H3749" i="1"/>
  <c r="H4528" i="1"/>
  <c r="M4528" i="1"/>
  <c r="M1727" i="1"/>
  <c r="H1727" i="1"/>
  <c r="M2296" i="1"/>
  <c r="H2296" i="1"/>
  <c r="M777" i="1"/>
  <c r="H4771" i="1"/>
  <c r="M4771" i="1"/>
  <c r="M5852" i="1"/>
  <c r="H5852" i="1"/>
  <c r="H51" i="1"/>
  <c r="M51" i="1"/>
  <c r="H4228" i="1"/>
  <c r="M4228" i="1"/>
  <c r="M1558" i="1"/>
  <c r="H1558" i="1"/>
  <c r="M3942" i="1"/>
  <c r="H3942" i="1"/>
  <c r="H729" i="1"/>
  <c r="M729" i="1"/>
  <c r="H1824" i="1"/>
  <c r="M1824" i="1"/>
  <c r="M4949" i="1"/>
  <c r="H4949" i="1"/>
  <c r="H3706" i="1"/>
  <c r="M3706" i="1"/>
  <c r="H2838" i="1"/>
  <c r="M2838" i="1"/>
  <c r="H4018" i="1"/>
  <c r="M4018" i="1"/>
  <c r="H3941" i="1"/>
  <c r="M2715" i="1"/>
  <c r="M822" i="1"/>
  <c r="M1865" i="1"/>
  <c r="H1614" i="1"/>
  <c r="H19" i="1"/>
  <c r="M3848" i="1"/>
  <c r="M1889" i="1"/>
  <c r="M866" i="1"/>
  <c r="M4800" i="1"/>
  <c r="H4800" i="1"/>
  <c r="M3174" i="1"/>
  <c r="H572" i="1"/>
  <c r="M572" i="1"/>
  <c r="H1402" i="1"/>
  <c r="M1402" i="1"/>
  <c r="H1562" i="1"/>
  <c r="M1562" i="1"/>
  <c r="H1579" i="1"/>
  <c r="M1579" i="1"/>
  <c r="H1602" i="1"/>
  <c r="M1602" i="1"/>
  <c r="H1628" i="1"/>
  <c r="M1628" i="1"/>
  <c r="H2071" i="1"/>
  <c r="M2071" i="1"/>
  <c r="M2121" i="1"/>
  <c r="H2121" i="1"/>
  <c r="H2190" i="1"/>
  <c r="M2190" i="1"/>
  <c r="H2217" i="1"/>
  <c r="M2217" i="1"/>
  <c r="H2336" i="1"/>
  <c r="M2336" i="1"/>
  <c r="M2388" i="1"/>
  <c r="H2388" i="1"/>
  <c r="M2426" i="1"/>
  <c r="H2426" i="1"/>
  <c r="M2503" i="1"/>
  <c r="H2503" i="1"/>
  <c r="H2712" i="1"/>
  <c r="M2712" i="1"/>
  <c r="H2794" i="1"/>
  <c r="M2794" i="1"/>
  <c r="H3132" i="1"/>
  <c r="M3132" i="1"/>
  <c r="H3864" i="1"/>
  <c r="M3864" i="1"/>
  <c r="H4051" i="1"/>
  <c r="M4051" i="1"/>
  <c r="H5910" i="1"/>
  <c r="M5910" i="1"/>
  <c r="H6245" i="1"/>
  <c r="M6245" i="1"/>
  <c r="H6346" i="1"/>
  <c r="M6346" i="1"/>
  <c r="H6625" i="1"/>
  <c r="M6625" i="1"/>
  <c r="M608" i="1"/>
  <c r="H608" i="1"/>
  <c r="H1294" i="1"/>
  <c r="M1294" i="1"/>
  <c r="H1299" i="1"/>
  <c r="M1299" i="1"/>
  <c r="H2987" i="1"/>
  <c r="M2987" i="1"/>
  <c r="H4297" i="1"/>
  <c r="M4297" i="1"/>
  <c r="H4348" i="1"/>
  <c r="M4348" i="1"/>
  <c r="H4396" i="1"/>
  <c r="M4396" i="1"/>
  <c r="H4502" i="1"/>
  <c r="M4502" i="1"/>
  <c r="M1508" i="1"/>
  <c r="M2995" i="1"/>
  <c r="M6423" i="1"/>
  <c r="M6228" i="1"/>
  <c r="M6216" i="1"/>
  <c r="H1697" i="1"/>
  <c r="M1697" i="1"/>
  <c r="H4062" i="1"/>
  <c r="M4062" i="1"/>
  <c r="H5097" i="1"/>
  <c r="M5097" i="1"/>
  <c r="H5165" i="1"/>
  <c r="M5165" i="1"/>
  <c r="H5181" i="1"/>
  <c r="M5181" i="1"/>
  <c r="H5769" i="1"/>
  <c r="M5769" i="1"/>
  <c r="H5793" i="1"/>
  <c r="M5793" i="1"/>
  <c r="H4313" i="1"/>
  <c r="M4313" i="1"/>
  <c r="M5532" i="1"/>
  <c r="H5532" i="1"/>
  <c r="H5562" i="1"/>
  <c r="M5562" i="1"/>
  <c r="H5145" i="1"/>
  <c r="M5145" i="1"/>
  <c r="H6305" i="1"/>
  <c r="M6305" i="1"/>
  <c r="H6621" i="1"/>
  <c r="M6621" i="1"/>
  <c r="H4951" i="1"/>
  <c r="M4951" i="1"/>
  <c r="H3980" i="1"/>
  <c r="M3980" i="1"/>
  <c r="H3728" i="1"/>
  <c r="M3728" i="1"/>
  <c r="H438" i="1"/>
  <c r="M438" i="1"/>
  <c r="H434" i="1"/>
  <c r="M434" i="1"/>
  <c r="H3133" i="1"/>
  <c r="M3133" i="1"/>
  <c r="H4576" i="1"/>
  <c r="M4576" i="1"/>
  <c r="H6508" i="1"/>
  <c r="M6508" i="1"/>
  <c r="H4932" i="1"/>
  <c r="M4932" i="1"/>
  <c r="H4017" i="1"/>
  <c r="M4017" i="1"/>
  <c r="H675" i="1"/>
  <c r="M675" i="1"/>
  <c r="H4306" i="1"/>
  <c r="M4306" i="1"/>
  <c r="H2506" i="1"/>
  <c r="M2506" i="1"/>
  <c r="H5737" i="1"/>
  <c r="M5737" i="1"/>
  <c r="H4234" i="1"/>
  <c r="M4234" i="1"/>
  <c r="M1379" i="1"/>
  <c r="H1695" i="1"/>
  <c r="M1695" i="1"/>
  <c r="H1843" i="1"/>
  <c r="M1843" i="1"/>
  <c r="M2718" i="1"/>
  <c r="H2718" i="1"/>
  <c r="H3729" i="1"/>
  <c r="M3729" i="1"/>
  <c r="H4005" i="1"/>
  <c r="M4005" i="1"/>
  <c r="H4121" i="1"/>
  <c r="M4121" i="1"/>
  <c r="H4241" i="1"/>
  <c r="M4241" i="1"/>
  <c r="H4708" i="1"/>
  <c r="M4708" i="1"/>
  <c r="H5993" i="1"/>
  <c r="M5993" i="1"/>
  <c r="M129" i="1"/>
  <c r="H129" i="1"/>
  <c r="H3053" i="1"/>
  <c r="H55" i="1"/>
  <c r="M469" i="1"/>
  <c r="M3018" i="1"/>
  <c r="M1208" i="1"/>
  <c r="M2216" i="1"/>
  <c r="M35" i="1"/>
  <c r="M3153" i="1"/>
  <c r="M1921" i="1"/>
  <c r="M3874" i="1"/>
  <c r="M3832" i="1"/>
  <c r="H2566" i="1"/>
  <c r="M1248" i="1"/>
  <c r="M2793" i="1"/>
  <c r="M2400" i="1"/>
  <c r="M3774" i="1"/>
  <c r="H4767" i="1"/>
  <c r="M4767" i="1"/>
  <c r="H4418" i="1"/>
  <c r="M4418" i="1"/>
  <c r="H4245" i="1"/>
  <c r="M4245" i="1"/>
  <c r="H4410" i="1"/>
  <c r="M4410" i="1"/>
  <c r="H4487" i="1"/>
  <c r="M4487" i="1"/>
  <c r="H6063" i="1"/>
  <c r="M6063" i="1"/>
  <c r="M5798" i="1"/>
  <c r="H5798" i="1"/>
  <c r="M6557" i="1"/>
  <c r="M6551" i="1"/>
  <c r="M6441" i="1"/>
  <c r="M6427" i="1"/>
  <c r="M6260" i="1"/>
  <c r="M6214" i="1"/>
  <c r="M6044" i="1"/>
  <c r="M6004" i="1"/>
  <c r="M5973" i="1"/>
  <c r="M5967" i="1"/>
  <c r="M5028" i="1"/>
  <c r="M4058" i="1"/>
  <c r="M3857" i="1"/>
  <c r="M3172" i="1"/>
  <c r="M3065" i="1"/>
  <c r="M3024" i="1"/>
  <c r="M2849" i="1"/>
  <c r="M2831" i="1"/>
  <c r="M2815" i="1"/>
  <c r="H298" i="1"/>
  <c r="M298" i="1"/>
  <c r="H1896" i="1"/>
  <c r="M1896" i="1"/>
  <c r="H2108" i="1"/>
  <c r="M2108" i="1"/>
  <c r="H2311" i="1"/>
  <c r="M2311" i="1"/>
  <c r="H2407" i="1"/>
  <c r="M2407" i="1"/>
  <c r="H2486" i="1"/>
  <c r="M2486" i="1"/>
  <c r="M2690" i="1"/>
  <c r="H2690" i="1"/>
  <c r="M2697" i="1"/>
  <c r="H2697" i="1"/>
  <c r="M2706" i="1"/>
  <c r="H2706" i="1"/>
  <c r="H2854" i="1"/>
  <c r="M2854" i="1"/>
  <c r="H2878" i="1"/>
  <c r="M2878" i="1"/>
  <c r="H2914" i="1"/>
  <c r="M2914" i="1"/>
  <c r="H5244" i="1"/>
  <c r="M5244" i="1"/>
  <c r="H2446" i="1"/>
  <c r="M2446" i="1"/>
  <c r="H2510" i="1"/>
  <c r="M2510" i="1"/>
  <c r="M2694" i="1"/>
  <c r="H2694" i="1"/>
  <c r="H2784" i="1"/>
  <c r="M2784" i="1"/>
  <c r="H3720" i="1"/>
  <c r="M3720" i="1"/>
  <c r="H3738" i="1"/>
  <c r="M3738" i="1"/>
  <c r="H4498" i="1"/>
  <c r="M4498" i="1"/>
  <c r="M4737" i="1"/>
  <c r="H4737" i="1"/>
  <c r="M5153" i="1"/>
  <c r="H5153" i="1"/>
  <c r="M5172" i="1"/>
  <c r="H5172" i="1"/>
  <c r="H5252" i="1"/>
  <c r="M5252" i="1"/>
  <c r="H5491" i="1"/>
  <c r="M5491" i="1"/>
  <c r="M5925" i="1"/>
  <c r="H5997" i="1"/>
  <c r="M6605" i="1"/>
  <c r="M4423" i="1"/>
  <c r="M61" i="1"/>
  <c r="M2387" i="1"/>
  <c r="H1767" i="1"/>
  <c r="M648" i="1"/>
  <c r="M2968" i="1"/>
  <c r="H4715" i="1"/>
  <c r="M5439" i="1"/>
  <c r="H4296" i="1"/>
  <c r="M2079" i="1"/>
  <c r="M4266" i="1"/>
  <c r="M2701" i="1"/>
  <c r="M3750" i="1"/>
  <c r="M6503" i="1"/>
  <c r="M4045" i="1"/>
  <c r="M5163" i="1"/>
  <c r="M4788" i="1"/>
  <c r="M4146" i="1"/>
  <c r="H4366" i="1"/>
  <c r="M4366" i="1"/>
  <c r="H2768" i="1"/>
  <c r="M2768" i="1"/>
  <c r="M2315" i="1"/>
  <c r="H2315" i="1"/>
  <c r="M2358" i="1"/>
  <c r="H2358" i="1"/>
  <c r="H1543" i="1"/>
  <c r="M1543" i="1"/>
  <c r="M2390" i="1"/>
  <c r="H2390" i="1"/>
  <c r="M676" i="1"/>
  <c r="H676" i="1"/>
  <c r="H4127" i="1"/>
  <c r="M4127" i="1"/>
  <c r="H3085" i="1"/>
  <c r="M3085" i="1"/>
  <c r="M6570" i="1"/>
  <c r="H6570" i="1"/>
  <c r="H4709" i="1"/>
  <c r="M4709" i="1"/>
  <c r="M1891" i="1"/>
  <c r="H1891" i="1"/>
  <c r="H5312" i="1"/>
  <c r="M5312" i="1"/>
  <c r="H6040" i="1"/>
  <c r="M6040" i="1"/>
  <c r="M5310" i="1"/>
  <c r="M5305" i="1"/>
  <c r="M5298" i="1"/>
  <c r="M5253" i="1"/>
  <c r="M5152" i="1"/>
  <c r="M5148" i="1"/>
  <c r="M5138" i="1"/>
  <c r="M4303" i="1"/>
  <c r="M4686" i="1"/>
  <c r="M4687" i="1"/>
  <c r="M2950" i="1"/>
  <c r="M2371" i="1"/>
  <c r="M592" i="1"/>
  <c r="M552" i="1"/>
  <c r="M546" i="1"/>
  <c r="M525" i="1"/>
  <c r="M137" i="1"/>
  <c r="Q5049" i="1"/>
  <c r="Q5292" i="1"/>
  <c r="R862" i="1"/>
  <c r="R199" i="1"/>
  <c r="R5284" i="1"/>
  <c r="R639" i="1"/>
  <c r="Q99" i="1"/>
  <c r="Q1687" i="1"/>
  <c r="H4649" i="1"/>
  <c r="M4649" i="1"/>
  <c r="Q3488" i="1"/>
  <c r="R3488" i="1"/>
  <c r="Q3870" i="1"/>
  <c r="R1092" i="1"/>
  <c r="Q706" i="1"/>
  <c r="Q723" i="1"/>
  <c r="Q5207" i="1"/>
  <c r="Q1923" i="1"/>
  <c r="R1248" i="1"/>
  <c r="R2800" i="1"/>
  <c r="R27" i="1"/>
  <c r="R1488" i="1"/>
  <c r="H4484" i="1"/>
  <c r="M4484" i="1"/>
  <c r="H1922" i="1"/>
  <c r="M1922" i="1"/>
  <c r="H5938" i="1"/>
  <c r="M5938" i="1"/>
  <c r="H34" i="1"/>
  <c r="M34" i="1"/>
  <c r="H2242" i="1"/>
  <c r="M2242" i="1"/>
  <c r="H5094" i="1"/>
  <c r="M5094" i="1"/>
  <c r="H1525" i="1"/>
  <c r="M1525" i="1"/>
  <c r="M4183" i="1"/>
  <c r="H4183" i="1"/>
  <c r="H3127" i="1"/>
  <c r="M3127" i="1"/>
  <c r="M2719" i="1"/>
  <c r="H2719" i="1"/>
  <c r="M1405" i="1"/>
  <c r="H1405" i="1"/>
  <c r="H5248" i="1"/>
  <c r="M5248" i="1"/>
  <c r="H1521" i="1"/>
  <c r="M1521" i="1"/>
  <c r="H2843" i="1"/>
  <c r="M2843" i="1"/>
  <c r="M2720" i="1"/>
  <c r="H2720" i="1"/>
  <c r="H1969" i="1"/>
  <c r="M1969" i="1"/>
  <c r="H1714" i="1"/>
  <c r="M1714" i="1"/>
  <c r="H5871" i="1"/>
  <c r="M5871" i="1"/>
  <c r="H5856" i="1"/>
  <c r="M5856" i="1"/>
  <c r="M3004" i="1"/>
  <c r="H3004" i="1"/>
  <c r="H4367" i="1"/>
  <c r="M4367" i="1"/>
  <c r="H1866" i="1"/>
  <c r="M1866" i="1"/>
  <c r="M1590" i="1"/>
  <c r="H1590" i="1"/>
  <c r="H2215" i="1"/>
  <c r="M2215" i="1"/>
  <c r="H1870" i="1"/>
  <c r="M1870" i="1"/>
  <c r="H1528" i="1"/>
  <c r="M1528" i="1"/>
  <c r="H2714" i="1"/>
  <c r="M2714" i="1"/>
  <c r="H2997" i="1"/>
  <c r="M2997" i="1"/>
  <c r="H2230" i="1"/>
  <c r="M2230" i="1"/>
  <c r="H5579" i="1"/>
  <c r="M5579" i="1"/>
  <c r="H5572" i="1"/>
  <c r="M5572" i="1"/>
  <c r="H6568" i="1"/>
  <c r="M6568" i="1"/>
  <c r="H6195" i="1"/>
  <c r="M6195" i="1"/>
  <c r="H5723" i="1"/>
  <c r="M5723" i="1"/>
  <c r="M4765" i="1"/>
  <c r="H4765" i="1"/>
  <c r="M5317" i="1"/>
  <c r="H5317" i="1"/>
  <c r="H3768" i="1"/>
  <c r="M3768" i="1"/>
  <c r="H1715" i="1"/>
  <c r="M1715" i="1"/>
  <c r="H99" i="1"/>
  <c r="M99" i="1"/>
  <c r="H4480" i="1"/>
  <c r="M4480" i="1"/>
  <c r="M261" i="1"/>
  <c r="H261" i="1"/>
  <c r="H4772" i="1"/>
  <c r="M4772" i="1"/>
  <c r="H5116" i="1"/>
  <c r="M5116" i="1"/>
  <c r="H690" i="1"/>
  <c r="M690" i="1"/>
  <c r="H4262" i="1"/>
  <c r="M4262" i="1"/>
  <c r="H3876" i="1"/>
  <c r="M3876" i="1"/>
  <c r="H4568" i="1"/>
  <c r="M4568" i="1"/>
  <c r="M5169" i="1"/>
  <c r="H5169" i="1"/>
  <c r="H4552" i="1"/>
  <c r="M4552" i="1"/>
  <c r="H3828" i="1"/>
  <c r="M3828" i="1"/>
  <c r="M4414" i="1"/>
  <c r="H4414" i="1"/>
  <c r="M600" i="1"/>
  <c r="H600" i="1"/>
  <c r="Q4191" i="1"/>
  <c r="R4191" i="1"/>
  <c r="R4047" i="1"/>
  <c r="Q4047" i="1"/>
  <c r="M3771" i="1"/>
  <c r="H3771" i="1"/>
  <c r="R475" i="1"/>
  <c r="R4065" i="1"/>
  <c r="H49" i="1"/>
  <c r="M49" i="1"/>
  <c r="H82" i="1"/>
  <c r="M82" i="1"/>
  <c r="H281" i="1"/>
  <c r="M281" i="1"/>
  <c r="H1020" i="1"/>
  <c r="M1020" i="1"/>
  <c r="H1029" i="1"/>
  <c r="M1029" i="1"/>
  <c r="M2082" i="1"/>
  <c r="H2082" i="1"/>
  <c r="H2384" i="1"/>
  <c r="M2384" i="1"/>
  <c r="H2489" i="1"/>
  <c r="M2489" i="1"/>
  <c r="H2791" i="1"/>
  <c r="M2791" i="1"/>
  <c r="H3001" i="1"/>
  <c r="M3001" i="1"/>
  <c r="H3700" i="1"/>
  <c r="M3700" i="1"/>
  <c r="H3710" i="1"/>
  <c r="M3710" i="1"/>
  <c r="H3746" i="1"/>
  <c r="M3746" i="1"/>
  <c r="H3886" i="1"/>
  <c r="M3886" i="1"/>
  <c r="M3960" i="1"/>
  <c r="H3960" i="1"/>
  <c r="H4040" i="1"/>
  <c r="M4040" i="1"/>
  <c r="H4235" i="1"/>
  <c r="M4235" i="1"/>
  <c r="H4293" i="1"/>
  <c r="M4293" i="1"/>
  <c r="H4780" i="1"/>
  <c r="M4780" i="1"/>
  <c r="H4946" i="1"/>
  <c r="M4946" i="1"/>
  <c r="H4975" i="1"/>
  <c r="M4975" i="1"/>
  <c r="M5137" i="1"/>
  <c r="H5137" i="1"/>
  <c r="M5161" i="1"/>
  <c r="H5161" i="1"/>
  <c r="H5761" i="1"/>
  <c r="M5761" i="1"/>
  <c r="H6340" i="1"/>
  <c r="M6340" i="1"/>
  <c r="H6404" i="1"/>
  <c r="M6404" i="1"/>
  <c r="N40" i="1"/>
  <c r="Q40" i="1" s="1"/>
  <c r="M40" i="1"/>
  <c r="H663" i="1"/>
  <c r="M663" i="1"/>
  <c r="H708" i="1"/>
  <c r="M708" i="1"/>
  <c r="N1273" i="1"/>
  <c r="M1273" i="1"/>
  <c r="H5542" i="1"/>
  <c r="M5542" i="1"/>
  <c r="H5555" i="1"/>
  <c r="M5555" i="1"/>
  <c r="R3578" i="1"/>
  <c r="R1466" i="1"/>
  <c r="R1196" i="1"/>
  <c r="Q5202" i="1"/>
  <c r="Q235" i="1"/>
  <c r="Q512" i="1"/>
  <c r="Q6607" i="1"/>
  <c r="R88" i="1"/>
  <c r="R467" i="1"/>
  <c r="Q764" i="1"/>
  <c r="R2919" i="1"/>
  <c r="P5984" i="1"/>
  <c r="M5558" i="1"/>
  <c r="M6003" i="1"/>
  <c r="M1247" i="1"/>
  <c r="M6147" i="1"/>
  <c r="M534" i="1"/>
  <c r="M2364" i="1"/>
  <c r="H5981" i="1"/>
  <c r="M2823" i="1"/>
  <c r="M1927" i="1"/>
  <c r="M2687" i="1"/>
  <c r="M6399" i="1"/>
  <c r="H87" i="1"/>
  <c r="M1931" i="1"/>
  <c r="M5864" i="1"/>
  <c r="M3834" i="1"/>
  <c r="M5603" i="1"/>
  <c r="H5603" i="1"/>
  <c r="M2197" i="1"/>
  <c r="H2197" i="1"/>
  <c r="H100" i="1"/>
  <c r="M100" i="1"/>
  <c r="M601" i="1"/>
  <c r="H601" i="1"/>
  <c r="M5986" i="1"/>
  <c r="H5986" i="1"/>
  <c r="H4500" i="1"/>
  <c r="M4500" i="1"/>
  <c r="M43" i="1"/>
  <c r="H43" i="1"/>
  <c r="M5867" i="1"/>
  <c r="H5867" i="1"/>
  <c r="H2280" i="1"/>
  <c r="M2280" i="1"/>
  <c r="H1923" i="1"/>
  <c r="M1923" i="1"/>
  <c r="M1847" i="1"/>
  <c r="H1847" i="1"/>
  <c r="M2287" i="1"/>
  <c r="H2287" i="1"/>
  <c r="M1509" i="1"/>
  <c r="H1509" i="1"/>
  <c r="H2496" i="1"/>
  <c r="M2496" i="1"/>
  <c r="H2231" i="1"/>
  <c r="M2231" i="1"/>
  <c r="M1800" i="1"/>
  <c r="H1800" i="1"/>
  <c r="H1588" i="1"/>
  <c r="M1588" i="1"/>
  <c r="H2889" i="1"/>
  <c r="M2889" i="1"/>
  <c r="H5602" i="1"/>
  <c r="M5602" i="1"/>
  <c r="H6336" i="1"/>
  <c r="M6336" i="1"/>
  <c r="H5517" i="1"/>
  <c r="M5517" i="1"/>
  <c r="H5757" i="1"/>
  <c r="M5757" i="1"/>
  <c r="H5373" i="1"/>
  <c r="M5373" i="1"/>
  <c r="H5113" i="1"/>
  <c r="M5113" i="1"/>
  <c r="H6090" i="1"/>
  <c r="M6090" i="1"/>
  <c r="H4956" i="1"/>
  <c r="M4956" i="1"/>
  <c r="M5125" i="1"/>
  <c r="H5125" i="1"/>
  <c r="H4137" i="1"/>
  <c r="M4137" i="1"/>
  <c r="H6221" i="1"/>
  <c r="M6221" i="1"/>
  <c r="H864" i="1"/>
  <c r="M864" i="1"/>
  <c r="H1021" i="1"/>
  <c r="M1021" i="1"/>
  <c r="R2677" i="1"/>
  <c r="Q2677" i="1"/>
  <c r="M636" i="1"/>
  <c r="H636" i="1"/>
  <c r="H5781" i="1"/>
  <c r="M5781" i="1"/>
  <c r="M5083" i="1"/>
  <c r="H5083" i="1"/>
  <c r="H4340" i="1"/>
  <c r="M4340" i="1"/>
  <c r="H4288" i="1"/>
  <c r="M4288" i="1"/>
  <c r="H4536" i="1"/>
  <c r="M4536" i="1"/>
  <c r="M3819" i="1"/>
  <c r="H3819" i="1"/>
  <c r="H6185" i="1"/>
  <c r="M6185" i="1"/>
  <c r="M5443" i="1"/>
  <c r="H5715" i="1"/>
  <c r="M5715" i="1"/>
  <c r="H3745" i="1"/>
  <c r="M3745" i="1"/>
  <c r="M6393" i="1"/>
  <c r="H6393" i="1"/>
  <c r="M4551" i="1"/>
  <c r="H4551" i="1"/>
  <c r="H3773" i="1"/>
  <c r="M3773" i="1"/>
  <c r="R5856" i="1"/>
  <c r="R2422" i="1"/>
  <c r="R4302" i="1"/>
  <c r="H2912" i="1"/>
  <c r="M2912" i="1"/>
  <c r="M1939" i="1"/>
  <c r="H1939" i="1"/>
  <c r="N3733" i="1"/>
  <c r="M3733" i="1"/>
  <c r="M2908" i="1"/>
  <c r="N3239" i="1"/>
  <c r="N3387" i="1"/>
  <c r="N3498" i="1"/>
  <c r="R3498" i="1" s="1"/>
  <c r="R2974" i="1"/>
  <c r="R1256" i="1"/>
  <c r="R608" i="1"/>
  <c r="R1259" i="1"/>
  <c r="R87" i="1"/>
  <c r="M3163" i="1"/>
  <c r="M44" i="1"/>
  <c r="M4503" i="1"/>
  <c r="M4342" i="1"/>
  <c r="R71" i="1"/>
  <c r="R4729" i="1"/>
  <c r="R1294" i="1"/>
  <c r="M3678" i="1"/>
  <c r="M3640" i="1"/>
  <c r="M2913" i="1"/>
  <c r="R4443" i="1"/>
  <c r="R4439" i="1"/>
  <c r="P4422" i="1"/>
  <c r="R4413" i="1"/>
  <c r="R4172" i="1"/>
  <c r="P4158" i="1"/>
  <c r="Q4158" i="1" s="1"/>
  <c r="H3775" i="1"/>
  <c r="M3685" i="1"/>
  <c r="M2904" i="1"/>
  <c r="M596" i="1"/>
  <c r="M313" i="1"/>
  <c r="M292" i="1"/>
  <c r="M288" i="1"/>
  <c r="M268" i="1"/>
  <c r="M223" i="1"/>
  <c r="N6692" i="1"/>
  <c r="R6687" i="1"/>
  <c r="N6686" i="1"/>
  <c r="R6686" i="1" s="1"/>
  <c r="N6685" i="1"/>
  <c r="N6684" i="1"/>
  <c r="M6610" i="1"/>
  <c r="M6575" i="1"/>
  <c r="M6449" i="1"/>
  <c r="M6419" i="1"/>
  <c r="M6398" i="1"/>
  <c r="M6394" i="1"/>
  <c r="M6377" i="1"/>
  <c r="M6371" i="1"/>
  <c r="M6357" i="1"/>
  <c r="M6349" i="1"/>
  <c r="M6347" i="1"/>
  <c r="M6339" i="1"/>
  <c r="M6222" i="1"/>
  <c r="M6212" i="1"/>
  <c r="M6198" i="1"/>
  <c r="M6194" i="1"/>
  <c r="M6182" i="1"/>
  <c r="M6180" i="1"/>
  <c r="M6167" i="1"/>
  <c r="M6096" i="1"/>
  <c r="M6083" i="1"/>
  <c r="M6039" i="1"/>
  <c r="M5998" i="1"/>
  <c r="M5990" i="1"/>
  <c r="M5971" i="1"/>
  <c r="M5963" i="1"/>
  <c r="N5837" i="1"/>
  <c r="Q5837" i="1" s="1"/>
  <c r="N5835" i="1"/>
  <c r="N5822" i="1"/>
  <c r="N5821" i="1"/>
  <c r="Q5821" i="1" s="1"/>
  <c r="N5819" i="1"/>
  <c r="Q5819" i="1" s="1"/>
  <c r="N5809" i="1"/>
  <c r="N5805" i="1"/>
  <c r="R5784" i="1"/>
  <c r="N5687" i="1"/>
  <c r="N5677" i="1"/>
  <c r="N5675" i="1"/>
  <c r="N5672" i="1"/>
  <c r="Q5672" i="1" s="1"/>
  <c r="N5669" i="1"/>
  <c r="N5668" i="1"/>
  <c r="Q5668" i="1" s="1"/>
  <c r="N5655" i="1"/>
  <c r="R5655" i="1" s="1"/>
  <c r="N5654" i="1"/>
  <c r="R5654" i="1" s="1"/>
  <c r="N5649" i="1"/>
  <c r="N5648" i="1"/>
  <c r="R5648" i="1" s="1"/>
  <c r="N5641" i="1"/>
  <c r="N5639" i="1"/>
  <c r="R5639" i="1" s="1"/>
  <c r="N5638" i="1"/>
  <c r="R5638" i="1" s="1"/>
  <c r="N5630" i="1"/>
  <c r="N5626" i="1"/>
  <c r="R5485" i="1"/>
  <c r="N5482" i="1"/>
  <c r="N5481" i="1"/>
  <c r="Q5481" i="1" s="1"/>
  <c r="N5476" i="1"/>
  <c r="N5474" i="1"/>
  <c r="N5468" i="1"/>
  <c r="N5467" i="1"/>
  <c r="N5466" i="1"/>
  <c r="N5452" i="1"/>
  <c r="R5452" i="1" s="1"/>
  <c r="N5451" i="1"/>
  <c r="R5451" i="1" s="1"/>
  <c r="N5449" i="1"/>
  <c r="N5443" i="1"/>
  <c r="N5441" i="1"/>
  <c r="Q5441" i="1" s="1"/>
  <c r="N5439" i="1"/>
  <c r="Q5439" i="1" s="1"/>
  <c r="N5433" i="1"/>
  <c r="N5430" i="1"/>
  <c r="R5430" i="1" s="1"/>
  <c r="N5428" i="1"/>
  <c r="R5428" i="1" s="1"/>
  <c r="N5426" i="1"/>
  <c r="N5424" i="1"/>
  <c r="N5411" i="1"/>
  <c r="N5405" i="1"/>
  <c r="Q5405" i="1" s="1"/>
  <c r="N5402" i="1"/>
  <c r="N5401" i="1"/>
  <c r="Q5401" i="1" s="1"/>
  <c r="N5400" i="1"/>
  <c r="Q5400" i="1" s="1"/>
  <c r="N5399" i="1"/>
  <c r="R5399" i="1" s="1"/>
  <c r="N5394" i="1"/>
  <c r="N5393" i="1"/>
  <c r="Q5393" i="1" s="1"/>
  <c r="N5391" i="1"/>
  <c r="N5386" i="1"/>
  <c r="N5385" i="1"/>
  <c r="Q5385" i="1" s="1"/>
  <c r="N5382" i="1"/>
  <c r="N5381" i="1"/>
  <c r="Q5381" i="1" s="1"/>
  <c r="N5380" i="1"/>
  <c r="N5379" i="1"/>
  <c r="N5359" i="1"/>
  <c r="N5358" i="1"/>
  <c r="N5356" i="1"/>
  <c r="R5356" i="1" s="1"/>
  <c r="N5353" i="1"/>
  <c r="N5347" i="1"/>
  <c r="N5346" i="1"/>
  <c r="R5346" i="1" s="1"/>
  <c r="N5342" i="1"/>
  <c r="R5342" i="1" s="1"/>
  <c r="N5337" i="1"/>
  <c r="N5332" i="1"/>
  <c r="N5331" i="1"/>
  <c r="R5331" i="1" s="1"/>
  <c r="N5330" i="1"/>
  <c r="R5330" i="1" s="1"/>
  <c r="N5329" i="1"/>
  <c r="Q5329" i="1" s="1"/>
  <c r="N5320" i="1"/>
  <c r="N5287" i="1"/>
  <c r="N5286" i="1"/>
  <c r="Q5286" i="1" s="1"/>
  <c r="N5285" i="1"/>
  <c r="N5280" i="1"/>
  <c r="N5279" i="1"/>
  <c r="R5279" i="1" s="1"/>
  <c r="N5277" i="1"/>
  <c r="Q5277" i="1" s="1"/>
  <c r="N5267" i="1"/>
  <c r="Q5267" i="1" s="1"/>
  <c r="N5265" i="1"/>
  <c r="R5265" i="1" s="1"/>
  <c r="N5260" i="1"/>
  <c r="Q5260" i="1" s="1"/>
  <c r="N5259" i="1"/>
  <c r="R5259" i="1" s="1"/>
  <c r="N5258" i="1"/>
  <c r="Q5258" i="1" s="1"/>
  <c r="N5256" i="1"/>
  <c r="N5253" i="1"/>
  <c r="N5249" i="1"/>
  <c r="Q5249" i="1" s="1"/>
  <c r="N5247" i="1"/>
  <c r="Q5247" i="1" s="1"/>
  <c r="N5243" i="1"/>
  <c r="N5240" i="1"/>
  <c r="R5240" i="1" s="1"/>
  <c r="N5233" i="1"/>
  <c r="R5233" i="1" s="1"/>
  <c r="N5228" i="1"/>
  <c r="N5227" i="1"/>
  <c r="N5221" i="1"/>
  <c r="N5214" i="1"/>
  <c r="Q5214" i="1" s="1"/>
  <c r="N5211" i="1"/>
  <c r="N5210" i="1"/>
  <c r="Q5210" i="1" s="1"/>
  <c r="N5196" i="1"/>
  <c r="N5191" i="1"/>
  <c r="Q5191" i="1" s="1"/>
  <c r="N5187" i="1"/>
  <c r="R5187" i="1" s="1"/>
  <c r="N5185" i="1"/>
  <c r="Q5185" i="1" s="1"/>
  <c r="N5181" i="1"/>
  <c r="Q5181" i="1" s="1"/>
  <c r="N5179" i="1"/>
  <c r="Q5179" i="1" s="1"/>
  <c r="N5175" i="1"/>
  <c r="N5173" i="1"/>
  <c r="N5171" i="1"/>
  <c r="Q5171" i="1" s="1"/>
  <c r="N5166" i="1"/>
  <c r="N5162" i="1"/>
  <c r="Q5162" i="1" s="1"/>
  <c r="N5157" i="1"/>
  <c r="Q5157" i="1" s="1"/>
  <c r="N5155" i="1"/>
  <c r="R5155" i="1" s="1"/>
  <c r="N5152" i="1"/>
  <c r="Q5152" i="1" s="1"/>
  <c r="N5150" i="1"/>
  <c r="Q5150" i="1" s="1"/>
  <c r="N5148" i="1"/>
  <c r="Q5148" i="1" s="1"/>
  <c r="N5144" i="1"/>
  <c r="Q5144" i="1" s="1"/>
  <c r="N5142" i="1"/>
  <c r="R5142" i="1" s="1"/>
  <c r="N5140" i="1"/>
  <c r="Q5140" i="1" s="1"/>
  <c r="N5134" i="1"/>
  <c r="N5132" i="1"/>
  <c r="Q5132" i="1" s="1"/>
  <c r="N5128" i="1"/>
  <c r="R5128" i="1" s="1"/>
  <c r="N5125" i="1"/>
  <c r="N5123" i="1"/>
  <c r="Q5123" i="1" s="1"/>
  <c r="N5118" i="1"/>
  <c r="N5116" i="1"/>
  <c r="R5116" i="1" s="1"/>
  <c r="N5114" i="1"/>
  <c r="N5112" i="1"/>
  <c r="N5108" i="1"/>
  <c r="N5105" i="1"/>
  <c r="R5105" i="1" s="1"/>
  <c r="N5101" i="1"/>
  <c r="Q5101" i="1" s="1"/>
  <c r="N5099" i="1"/>
  <c r="N5094" i="1"/>
  <c r="R5094" i="1" s="1"/>
  <c r="N5092" i="1"/>
  <c r="R5092" i="1" s="1"/>
  <c r="N5082" i="1"/>
  <c r="N5077" i="1"/>
  <c r="N5076" i="1"/>
  <c r="N5074" i="1"/>
  <c r="Q5074" i="1" s="1"/>
  <c r="N5072" i="1"/>
  <c r="N5070" i="1"/>
  <c r="N5069" i="1"/>
  <c r="N5065" i="1"/>
  <c r="Q5065" i="1" s="1"/>
  <c r="N5064" i="1"/>
  <c r="R5064" i="1" s="1"/>
  <c r="N5062" i="1"/>
  <c r="R5062" i="1" s="1"/>
  <c r="N5057" i="1"/>
  <c r="N5055" i="1"/>
  <c r="Q5055" i="1" s="1"/>
  <c r="N5047" i="1"/>
  <c r="Q5047" i="1" s="1"/>
  <c r="N5043" i="1"/>
  <c r="Q5043" i="1" s="1"/>
  <c r="N4979" i="1"/>
  <c r="N4968" i="1"/>
  <c r="N4957" i="1"/>
  <c r="Q4957" i="1" s="1"/>
  <c r="N4950" i="1"/>
  <c r="N4947" i="1"/>
  <c r="R4947" i="1" s="1"/>
  <c r="N4938" i="1"/>
  <c r="Q4938" i="1" s="1"/>
  <c r="N4844" i="1"/>
  <c r="N4840" i="1"/>
  <c r="N4828" i="1"/>
  <c r="R4828" i="1" s="1"/>
  <c r="N4824" i="1"/>
  <c r="R4824" i="1" s="1"/>
  <c r="N4819" i="1"/>
  <c r="N4818" i="1"/>
  <c r="R4818" i="1" s="1"/>
  <c r="N4817" i="1"/>
  <c r="N4815" i="1"/>
  <c r="R4815" i="1" s="1"/>
  <c r="N4813" i="1"/>
  <c r="N4811" i="1"/>
  <c r="N4810" i="1"/>
  <c r="Q4810" i="1" s="1"/>
  <c r="N4805" i="1"/>
  <c r="N4803" i="1"/>
  <c r="R4803" i="1" s="1"/>
  <c r="N4802" i="1"/>
  <c r="Q4802" i="1" s="1"/>
  <c r="M3943" i="1"/>
  <c r="N3901" i="1"/>
  <c r="Q3901" i="1" s="1"/>
  <c r="N3789" i="1"/>
  <c r="Q3789" i="1" s="1"/>
  <c r="N3761" i="1"/>
  <c r="N3759" i="1"/>
  <c r="N3753" i="1"/>
  <c r="N3751" i="1"/>
  <c r="Q3751" i="1" s="1"/>
  <c r="N3743" i="1"/>
  <c r="Q3743" i="1" s="1"/>
  <c r="N3739" i="1"/>
  <c r="N3737" i="1"/>
  <c r="N3729" i="1"/>
  <c r="N3727" i="1"/>
  <c r="N3725" i="1"/>
  <c r="N3697" i="1"/>
  <c r="N3688" i="1"/>
  <c r="N3678" i="1"/>
  <c r="Q3678" i="1" s="1"/>
  <c r="N3669" i="1"/>
  <c r="R3669" i="1" s="1"/>
  <c r="N3663" i="1"/>
  <c r="N3655" i="1"/>
  <c r="N3652" i="1"/>
  <c r="N3650" i="1"/>
  <c r="Q3650" i="1" s="1"/>
  <c r="N3647" i="1"/>
  <c r="N3644" i="1"/>
  <c r="Q3644" i="1" s="1"/>
  <c r="N3618" i="1"/>
  <c r="N3610" i="1"/>
  <c r="N3582" i="1"/>
  <c r="N3174" i="1"/>
  <c r="Q3174" i="1" s="1"/>
  <c r="N3168" i="1"/>
  <c r="N3165" i="1"/>
  <c r="Q3165" i="1" s="1"/>
  <c r="N3126" i="1"/>
  <c r="N3092" i="1"/>
  <c r="N3090" i="1"/>
  <c r="N3080" i="1"/>
  <c r="N3075" i="1"/>
  <c r="N3069" i="1"/>
  <c r="N3065" i="1"/>
  <c r="N3054" i="1"/>
  <c r="N3051" i="1"/>
  <c r="N3049" i="1"/>
  <c r="N3047" i="1"/>
  <c r="N3024" i="1"/>
  <c r="N3021" i="1"/>
  <c r="N3019" i="1"/>
  <c r="Q3019" i="1" s="1"/>
  <c r="N3011" i="1"/>
  <c r="N3003" i="1"/>
  <c r="N2999" i="1"/>
  <c r="N2984" i="1"/>
  <c r="N2965" i="1"/>
  <c r="N2955" i="1"/>
  <c r="N2953" i="1"/>
  <c r="N2951" i="1"/>
  <c r="N2934" i="1"/>
  <c r="Q2934" i="1" s="1"/>
  <c r="N2913" i="1"/>
  <c r="Q2913" i="1" s="1"/>
  <c r="N2871" i="1"/>
  <c r="N2859" i="1"/>
  <c r="N2822" i="1"/>
  <c r="N2805" i="1"/>
  <c r="Q2805" i="1" s="1"/>
  <c r="N2803" i="1"/>
  <c r="R2803" i="1" s="1"/>
  <c r="N2652" i="1"/>
  <c r="N2649" i="1"/>
  <c r="N2647" i="1"/>
  <c r="Q2647" i="1" s="1"/>
  <c r="N2646" i="1"/>
  <c r="Q2646" i="1" s="1"/>
  <c r="N2644" i="1"/>
  <c r="Q2644" i="1" s="1"/>
  <c r="N2641" i="1"/>
  <c r="N2639" i="1"/>
  <c r="N2638" i="1"/>
  <c r="R2638" i="1" s="1"/>
  <c r="N2636" i="1"/>
  <c r="Q2636" i="1" s="1"/>
  <c r="N2628" i="1"/>
  <c r="Q2628" i="1" s="1"/>
  <c r="N2626" i="1"/>
  <c r="N2624" i="1"/>
  <c r="Q2624" i="1" s="1"/>
  <c r="N2622" i="1"/>
  <c r="Q2622" i="1" s="1"/>
  <c r="N2620" i="1"/>
  <c r="N2618" i="1"/>
  <c r="N2616" i="1"/>
  <c r="Q2616" i="1" s="1"/>
  <c r="N2614" i="1"/>
  <c r="N2612" i="1"/>
  <c r="N2610" i="1"/>
  <c r="N2608" i="1"/>
  <c r="N2606" i="1"/>
  <c r="N2604" i="1"/>
  <c r="N2602" i="1"/>
  <c r="N2600" i="1"/>
  <c r="Q2600" i="1" s="1"/>
  <c r="N2598" i="1"/>
  <c r="Q2598" i="1" s="1"/>
  <c r="N2596" i="1"/>
  <c r="N2594" i="1"/>
  <c r="Q2594" i="1" s="1"/>
  <c r="N2592" i="1"/>
  <c r="Q2592" i="1" s="1"/>
  <c r="N2590" i="1"/>
  <c r="Q2590" i="1" s="1"/>
  <c r="N2584" i="1"/>
  <c r="Q2584" i="1" s="1"/>
  <c r="N2568" i="1"/>
  <c r="Q2568" i="1" s="1"/>
  <c r="N2551" i="1"/>
  <c r="R2551" i="1" s="1"/>
  <c r="N2550" i="1"/>
  <c r="N2517" i="1"/>
  <c r="N2515" i="1"/>
  <c r="N2514" i="1"/>
  <c r="N2511" i="1"/>
  <c r="N2502" i="1"/>
  <c r="N2495" i="1"/>
  <c r="N2487" i="1"/>
  <c r="R2487" i="1" s="1"/>
  <c r="N2485" i="1"/>
  <c r="N2476" i="1"/>
  <c r="N2474" i="1"/>
  <c r="N2472" i="1"/>
  <c r="Q2472" i="1" s="1"/>
  <c r="N2468" i="1"/>
  <c r="Q2468" i="1" s="1"/>
  <c r="N2462" i="1"/>
  <c r="R2462" i="1" s="1"/>
  <c r="N2458" i="1"/>
  <c r="Q2458" i="1" s="1"/>
  <c r="N2456" i="1"/>
  <c r="Q2456" i="1" s="1"/>
  <c r="N2454" i="1"/>
  <c r="N2452" i="1"/>
  <c r="N2169" i="1"/>
  <c r="N2166" i="1"/>
  <c r="Q2166" i="1" s="1"/>
  <c r="N2163" i="1"/>
  <c r="N2161" i="1"/>
  <c r="R2161" i="1" s="1"/>
  <c r="N2158" i="1"/>
  <c r="Q2158" i="1" s="1"/>
  <c r="N2150" i="1"/>
  <c r="Q2150" i="1" s="1"/>
  <c r="N2148" i="1"/>
  <c r="N2147" i="1"/>
  <c r="N2145" i="1"/>
  <c r="Q2145" i="1" s="1"/>
  <c r="N2134" i="1"/>
  <c r="N2132" i="1"/>
  <c r="N2128" i="1"/>
  <c r="N2122" i="1"/>
  <c r="R2122" i="1" s="1"/>
  <c r="N2118" i="1"/>
  <c r="R2118" i="1" s="1"/>
  <c r="N2111" i="1"/>
  <c r="M2109" i="1"/>
  <c r="N2103" i="1"/>
  <c r="N2099" i="1"/>
  <c r="Q2099" i="1" s="1"/>
  <c r="N2097" i="1"/>
  <c r="N2091" i="1"/>
  <c r="N2087" i="1"/>
  <c r="N2085" i="1"/>
  <c r="Q2085" i="1" s="1"/>
  <c r="N2072" i="1"/>
  <c r="Q2072" i="1" s="1"/>
  <c r="N2066" i="1"/>
  <c r="N2064" i="1"/>
  <c r="N2063" i="1"/>
  <c r="N2061" i="1"/>
  <c r="N2058" i="1"/>
  <c r="Q2058" i="1" s="1"/>
  <c r="N2056" i="1"/>
  <c r="N2055" i="1"/>
  <c r="R2055" i="1" s="1"/>
  <c r="N2053" i="1"/>
  <c r="Q2053" i="1" s="1"/>
  <c r="N2050" i="1"/>
  <c r="N2048" i="1"/>
  <c r="Q2048" i="1" s="1"/>
  <c r="N2047" i="1"/>
  <c r="R2047" i="1" s="1"/>
  <c r="N2046" i="1"/>
  <c r="N2044" i="1"/>
  <c r="N2043" i="1"/>
  <c r="N2041" i="1"/>
  <c r="N2037" i="1"/>
  <c r="N2033" i="1"/>
  <c r="R2033" i="1" s="1"/>
  <c r="N3199" i="1"/>
  <c r="N3219" i="1"/>
  <c r="N3225" i="1"/>
  <c r="N3230" i="1"/>
  <c r="N3243" i="1"/>
  <c r="N3290" i="1"/>
  <c r="N3311" i="1"/>
  <c r="N3450" i="1"/>
  <c r="N3531" i="1"/>
  <c r="R3572" i="1"/>
  <c r="N5189" i="1"/>
  <c r="N5186" i="1"/>
  <c r="N5176" i="1"/>
  <c r="N5145" i="1"/>
  <c r="N5141" i="1"/>
  <c r="N5131" i="1"/>
  <c r="N5124" i="1"/>
  <c r="N5119" i="1"/>
  <c r="N5091" i="1"/>
  <c r="N5075" i="1"/>
  <c r="Q5075" i="1" s="1"/>
  <c r="N5067" i="1"/>
  <c r="Q5067" i="1" s="1"/>
  <c r="N5063" i="1"/>
  <c r="Q5063" i="1" s="1"/>
  <c r="N5056" i="1"/>
  <c r="N5054" i="1"/>
  <c r="N5053" i="1"/>
  <c r="N3730" i="1"/>
  <c r="R3730" i="1" s="1"/>
  <c r="N3637" i="1"/>
  <c r="Q3637" i="1" s="1"/>
  <c r="N3608" i="1"/>
  <c r="N3607" i="1"/>
  <c r="Q3607" i="1" s="1"/>
  <c r="N3605" i="1"/>
  <c r="R3605" i="1" s="1"/>
  <c r="N3604" i="1"/>
  <c r="Q3604" i="1" s="1"/>
  <c r="N3601" i="1"/>
  <c r="Q3601" i="1" s="1"/>
  <c r="N3600" i="1"/>
  <c r="Q3600" i="1" s="1"/>
  <c r="N3599" i="1"/>
  <c r="N3596" i="1"/>
  <c r="N3595" i="1"/>
  <c r="N3593" i="1"/>
  <c r="Q3593" i="1" s="1"/>
  <c r="N3592" i="1"/>
  <c r="N3591" i="1"/>
  <c r="N3589" i="1"/>
  <c r="Q3589" i="1" s="1"/>
  <c r="N3588" i="1"/>
  <c r="N3587" i="1"/>
  <c r="N3585" i="1"/>
  <c r="Q3585" i="1" s="1"/>
  <c r="N3584" i="1"/>
  <c r="N3173" i="1"/>
  <c r="R3173" i="1" s="1"/>
  <c r="N3171" i="1"/>
  <c r="N3158" i="1"/>
  <c r="N3155" i="1"/>
  <c r="N3064" i="1"/>
  <c r="N3004" i="1"/>
  <c r="Q3004" i="1" s="1"/>
  <c r="N2945" i="1"/>
  <c r="N2943" i="1"/>
  <c r="N2941" i="1"/>
  <c r="R2941" i="1" s="1"/>
  <c r="N2938" i="1"/>
  <c r="Q2938" i="1" s="1"/>
  <c r="N2937" i="1"/>
  <c r="N2935" i="1"/>
  <c r="N2929" i="1"/>
  <c r="N2926" i="1"/>
  <c r="R2926" i="1" s="1"/>
  <c r="N2924" i="1"/>
  <c r="N2920" i="1"/>
  <c r="Q2920" i="1" s="1"/>
  <c r="N2906" i="1"/>
  <c r="Q2906" i="1" s="1"/>
  <c r="N2896" i="1"/>
  <c r="Q2896" i="1" s="1"/>
  <c r="N2894" i="1"/>
  <c r="N2892" i="1"/>
  <c r="Q2892" i="1" s="1"/>
  <c r="N2884" i="1"/>
  <c r="N2882" i="1"/>
  <c r="N2880" i="1"/>
  <c r="N2878" i="1"/>
  <c r="N2850" i="1"/>
  <c r="N2842" i="1"/>
  <c r="N2836" i="1"/>
  <c r="Q2836" i="1" s="1"/>
  <c r="N2830" i="1"/>
  <c r="N2821" i="1"/>
  <c r="N2804" i="1"/>
  <c r="Q2804" i="1" s="1"/>
  <c r="N2798" i="1"/>
  <c r="Q2798" i="1" s="1"/>
  <c r="N2796" i="1"/>
  <c r="R2796" i="1" s="1"/>
  <c r="N2794" i="1"/>
  <c r="N2788" i="1"/>
  <c r="N2774" i="1"/>
  <c r="Q2774" i="1" s="1"/>
  <c r="M1941" i="1"/>
  <c r="H1941" i="1"/>
  <c r="M1685" i="1"/>
  <c r="M3759" i="1"/>
  <c r="M3934" i="1"/>
  <c r="M4016" i="1"/>
  <c r="M4046" i="1"/>
  <c r="M4068" i="1"/>
  <c r="M4075" i="1"/>
  <c r="M4184" i="1"/>
  <c r="M4770" i="1"/>
  <c r="M6209" i="1"/>
  <c r="N29" i="1"/>
  <c r="N33" i="1"/>
  <c r="N45" i="1"/>
  <c r="N49" i="1"/>
  <c r="N53" i="1"/>
  <c r="N61" i="1"/>
  <c r="Q61" i="1" s="1"/>
  <c r="N65" i="1"/>
  <c r="Q65" i="1" s="1"/>
  <c r="N69" i="1"/>
  <c r="N73" i="1"/>
  <c r="Q73" i="1" s="1"/>
  <c r="N77" i="1"/>
  <c r="N85" i="1"/>
  <c r="Q85" i="1" s="1"/>
  <c r="N89" i="1"/>
  <c r="Q89" i="1" s="1"/>
  <c r="N97" i="1"/>
  <c r="Q97" i="1" s="1"/>
  <c r="N101" i="1"/>
  <c r="N105" i="1"/>
  <c r="N113" i="1"/>
  <c r="R610" i="1"/>
  <c r="R611" i="1"/>
  <c r="N634" i="1"/>
  <c r="Q634" i="1" s="1"/>
  <c r="N640" i="1"/>
  <c r="Q640" i="1" s="1"/>
  <c r="N641" i="1"/>
  <c r="N643" i="1"/>
  <c r="Q643" i="1" s="1"/>
  <c r="N649" i="1"/>
  <c r="N668" i="1"/>
  <c r="Q668" i="1" s="1"/>
  <c r="N689" i="1"/>
  <c r="R689" i="1" s="1"/>
  <c r="N705" i="1"/>
  <c r="N716" i="1"/>
  <c r="R716" i="1" s="1"/>
  <c r="N731" i="1"/>
  <c r="N937" i="1"/>
  <c r="Q937" i="1" s="1"/>
  <c r="N1266" i="1"/>
  <c r="Q1266" i="1" s="1"/>
  <c r="N1254" i="1"/>
  <c r="R1254" i="1" s="1"/>
  <c r="N1296" i="1"/>
  <c r="N1301" i="1"/>
  <c r="N1282" i="1"/>
  <c r="N1701" i="1"/>
  <c r="N1719" i="1"/>
  <c r="N1731" i="1"/>
  <c r="N1747" i="1"/>
  <c r="N1756" i="1"/>
  <c r="N1757" i="1"/>
  <c r="Q1757" i="1" s="1"/>
  <c r="N1828" i="1"/>
  <c r="Q1828" i="1" s="1"/>
  <c r="N1830" i="1"/>
  <c r="Q1830" i="1" s="1"/>
  <c r="M2377" i="1"/>
  <c r="N2383" i="1"/>
  <c r="R2975" i="1"/>
  <c r="N2976" i="1"/>
  <c r="M4242" i="1"/>
  <c r="N4254" i="1"/>
  <c r="R4254" i="1" s="1"/>
  <c r="N4260" i="1"/>
  <c r="Q4260" i="1" s="1"/>
  <c r="N4279" i="1"/>
  <c r="R4279" i="1" s="1"/>
  <c r="N4283" i="1"/>
  <c r="M4299" i="1"/>
  <c r="N4311" i="1"/>
  <c r="N4323" i="1"/>
  <c r="M4351" i="1"/>
  <c r="N4379" i="1"/>
  <c r="R4379" i="1" s="1"/>
  <c r="M4387" i="1"/>
  <c r="M4392" i="1"/>
  <c r="M4505" i="1"/>
  <c r="N4510" i="1"/>
  <c r="M4544" i="1"/>
  <c r="M4573" i="1"/>
  <c r="M4582" i="1"/>
  <c r="N4859" i="1"/>
  <c r="N4871" i="1"/>
  <c r="Q4871" i="1" s="1"/>
  <c r="M4907" i="1"/>
  <c r="N4933" i="1"/>
  <c r="N4990" i="1"/>
  <c r="N5020" i="1"/>
  <c r="N5026" i="1"/>
  <c r="R5026" i="1" s="1"/>
  <c r="M5513" i="1"/>
  <c r="R5539" i="1"/>
  <c r="N5540" i="1"/>
  <c r="N5546" i="1"/>
  <c r="Q5546" i="1" s="1"/>
  <c r="N5570" i="1"/>
  <c r="N5571" i="1"/>
  <c r="N5576" i="1"/>
  <c r="N5580" i="1"/>
  <c r="R5596" i="1"/>
  <c r="N5597" i="1"/>
  <c r="N5601" i="1"/>
  <c r="N5866" i="1"/>
  <c r="N5941" i="1"/>
  <c r="R5941" i="1" s="1"/>
  <c r="M5988" i="1"/>
  <c r="M1157" i="1"/>
  <c r="R193" i="1"/>
  <c r="R1812" i="1"/>
  <c r="R1878" i="1"/>
  <c r="N391" i="1"/>
  <c r="N406" i="1"/>
  <c r="N652" i="1"/>
  <c r="N679" i="1"/>
  <c r="N2991" i="1"/>
  <c r="N3098" i="1"/>
  <c r="N3204" i="1"/>
  <c r="N3213" i="1"/>
  <c r="N3396" i="1"/>
  <c r="N3379" i="1"/>
  <c r="N3251" i="1"/>
  <c r="Q3251" i="1" s="1"/>
  <c r="N3259" i="1"/>
  <c r="N2757" i="1"/>
  <c r="N2755" i="1"/>
  <c r="Q2755" i="1" s="1"/>
  <c r="N2751" i="1"/>
  <c r="N2747" i="1"/>
  <c r="Q2747" i="1" s="1"/>
  <c r="N2743" i="1"/>
  <c r="Q2743" i="1" s="1"/>
  <c r="N2735" i="1"/>
  <c r="N2733" i="1"/>
  <c r="N2731" i="1"/>
  <c r="Q2731" i="1" s="1"/>
  <c r="N2723" i="1"/>
  <c r="N2716" i="1"/>
  <c r="N2714" i="1"/>
  <c r="Q2714" i="1" s="1"/>
  <c r="N2706" i="1"/>
  <c r="Q2706" i="1" s="1"/>
  <c r="N2704" i="1"/>
  <c r="N2702" i="1"/>
  <c r="Q2702" i="1" s="1"/>
  <c r="N2689" i="1"/>
  <c r="N2657" i="1"/>
  <c r="N2549" i="1"/>
  <c r="N2536" i="1"/>
  <c r="N2533" i="1"/>
  <c r="N2531" i="1"/>
  <c r="N2523" i="1"/>
  <c r="N2520" i="1"/>
  <c r="N2444" i="1"/>
  <c r="N2442" i="1"/>
  <c r="N2440" i="1"/>
  <c r="N2433" i="1"/>
  <c r="N2430" i="1"/>
  <c r="N2426" i="1"/>
  <c r="R2426" i="1" s="1"/>
  <c r="N2424" i="1"/>
  <c r="N2413" i="1"/>
  <c r="R2413" i="1" s="1"/>
  <c r="N2405" i="1"/>
  <c r="N2399" i="1"/>
  <c r="N2396" i="1"/>
  <c r="N2390" i="1"/>
  <c r="N2371" i="1"/>
  <c r="Q2371" i="1" s="1"/>
  <c r="N2367" i="1"/>
  <c r="Q2367" i="1" s="1"/>
  <c r="N2363" i="1"/>
  <c r="Q2363" i="1" s="1"/>
  <c r="N2358" i="1"/>
  <c r="Q2358" i="1" s="1"/>
  <c r="N2352" i="1"/>
  <c r="N2337" i="1"/>
  <c r="N2329" i="1"/>
  <c r="N2323" i="1"/>
  <c r="N2319" i="1"/>
  <c r="Q2319" i="1" s="1"/>
  <c r="N2317" i="1"/>
  <c r="N2311" i="1"/>
  <c r="N2306" i="1"/>
  <c r="N2302" i="1"/>
  <c r="N2300" i="1"/>
  <c r="N2288" i="1"/>
  <c r="N2280" i="1"/>
  <c r="N2272" i="1"/>
  <c r="N2268" i="1"/>
  <c r="R2268" i="1" s="1"/>
  <c r="N2264" i="1"/>
  <c r="N2260" i="1"/>
  <c r="N2256" i="1"/>
  <c r="N2250" i="1"/>
  <c r="N2246" i="1"/>
  <c r="N2244" i="1"/>
  <c r="Q2244" i="1" s="1"/>
  <c r="N2240" i="1"/>
  <c r="N2238" i="1"/>
  <c r="N2236" i="1"/>
  <c r="Q2236" i="1" s="1"/>
  <c r="N2232" i="1"/>
  <c r="N2224" i="1"/>
  <c r="N2221" i="1"/>
  <c r="N2219" i="1"/>
  <c r="N2211" i="1"/>
  <c r="N1884" i="1"/>
  <c r="Q1884" i="1" s="1"/>
  <c r="M1739" i="1"/>
  <c r="N3057" i="1"/>
  <c r="M3102" i="1"/>
  <c r="M3455" i="1"/>
  <c r="N3208" i="1"/>
  <c r="Q3208" i="1" s="1"/>
  <c r="N3255" i="1"/>
  <c r="N3576" i="1"/>
  <c r="R3576" i="1" s="1"/>
  <c r="N3263" i="1"/>
  <c r="N3264" i="1"/>
  <c r="N3265" i="1"/>
  <c r="N3273" i="1"/>
  <c r="Q3273" i="1" s="1"/>
  <c r="N3280" i="1"/>
  <c r="Q3280" i="1" s="1"/>
  <c r="N3289" i="1"/>
  <c r="N3296" i="1"/>
  <c r="N3299" i="1"/>
  <c r="N3310" i="1"/>
  <c r="N3331" i="1"/>
  <c r="N3332" i="1"/>
  <c r="N3333" i="1"/>
  <c r="N3347" i="1"/>
  <c r="N3348" i="1"/>
  <c r="N3349" i="1"/>
  <c r="Q3349" i="1" s="1"/>
  <c r="N3350" i="1"/>
  <c r="Q3350" i="1" s="1"/>
  <c r="N3363" i="1"/>
  <c r="N3365" i="1"/>
  <c r="N3380" i="1"/>
  <c r="N3406" i="1"/>
  <c r="N3407" i="1"/>
  <c r="Q3407" i="1" s="1"/>
  <c r="N3414" i="1"/>
  <c r="N3415" i="1"/>
  <c r="N3431" i="1"/>
  <c r="N3432" i="1"/>
  <c r="R3432" i="1" s="1"/>
  <c r="N3439" i="1"/>
  <c r="Q3439" i="1" s="1"/>
  <c r="N3440" i="1"/>
  <c r="N3447" i="1"/>
  <c r="R3447" i="1" s="1"/>
  <c r="N3448" i="1"/>
  <c r="N3455" i="1"/>
  <c r="N3456" i="1"/>
  <c r="N3466" i="1"/>
  <c r="N3467" i="1"/>
  <c r="Q3467" i="1" s="1"/>
  <c r="N3474" i="1"/>
  <c r="N3475" i="1"/>
  <c r="M3483" i="1"/>
  <c r="N3486" i="1"/>
  <c r="N3489" i="1"/>
  <c r="N3490" i="1"/>
  <c r="Q3490" i="1" s="1"/>
  <c r="N3491" i="1"/>
  <c r="N3492" i="1"/>
  <c r="Q3492" i="1" s="1"/>
  <c r="N3493" i="1"/>
  <c r="Q3493" i="1" s="1"/>
  <c r="N3494" i="1"/>
  <c r="N3495" i="1"/>
  <c r="Q3495" i="1" s="1"/>
  <c r="N3496" i="1"/>
  <c r="Q3496" i="1" s="1"/>
  <c r="N3028" i="1"/>
  <c r="Q3028" i="1" s="1"/>
  <c r="N3029" i="1"/>
  <c r="Q3029" i="1" s="1"/>
  <c r="N3036" i="1"/>
  <c r="N3037" i="1"/>
  <c r="R3539" i="1"/>
  <c r="N3513" i="1"/>
  <c r="N3514" i="1"/>
  <c r="Q3514" i="1" s="1"/>
  <c r="N3521" i="1"/>
  <c r="Q3521" i="1" s="1"/>
  <c r="N3522" i="1"/>
  <c r="N3529" i="1"/>
  <c r="Q3529" i="1" s="1"/>
  <c r="N3530" i="1"/>
  <c r="N3550" i="1"/>
  <c r="Q3550" i="1" s="1"/>
  <c r="N3551" i="1"/>
  <c r="N3558" i="1"/>
  <c r="Q3558" i="1" s="1"/>
  <c r="N3559" i="1"/>
  <c r="N6273" i="1"/>
  <c r="Q6273" i="1" s="1"/>
  <c r="N6274" i="1"/>
  <c r="Q6274" i="1" s="1"/>
  <c r="N6270" i="1"/>
  <c r="Q6270" i="1" s="1"/>
  <c r="N6271" i="1"/>
  <c r="Q6271" i="1" s="1"/>
  <c r="N6306" i="1"/>
  <c r="Q6306" i="1" s="1"/>
  <c r="N6307" i="1"/>
  <c r="Q6307" i="1" s="1"/>
  <c r="N6308" i="1"/>
  <c r="Q6308" i="1" s="1"/>
  <c r="N6309" i="1"/>
  <c r="Q6309" i="1" s="1"/>
  <c r="N6310" i="1"/>
  <c r="Q6310" i="1" s="1"/>
  <c r="N6311" i="1"/>
  <c r="Q6311" i="1" s="1"/>
  <c r="N6312" i="1"/>
  <c r="Q6312" i="1" s="1"/>
  <c r="N6313" i="1"/>
  <c r="Q6313" i="1" s="1"/>
  <c r="N6520" i="1"/>
  <c r="Q6520" i="1" s="1"/>
  <c r="N6527" i="1"/>
  <c r="Q6527" i="1" s="1"/>
  <c r="N6531" i="1"/>
  <c r="Q6531" i="1" s="1"/>
  <c r="N6583" i="1"/>
  <c r="Q6583" i="1" s="1"/>
  <c r="N6584" i="1"/>
  <c r="Q6584" i="1" s="1"/>
  <c r="N6591" i="1"/>
  <c r="Q6591" i="1" s="1"/>
  <c r="N6592" i="1"/>
  <c r="Q6592" i="1" s="1"/>
  <c r="N6599" i="1"/>
  <c r="Q6599" i="1" s="1"/>
  <c r="N6600" i="1"/>
  <c r="Q6600" i="1" s="1"/>
  <c r="N6601" i="1"/>
  <c r="Q6601" i="1" s="1"/>
  <c r="N6629" i="1"/>
  <c r="Q6629" i="1" s="1"/>
  <c r="N6645" i="1"/>
  <c r="Q6645" i="1" s="1"/>
  <c r="N3306" i="1"/>
  <c r="R3306" i="1" s="1"/>
  <c r="N3390" i="1"/>
  <c r="M5135" i="1"/>
  <c r="N5135" i="1"/>
  <c r="Q5135" i="1" s="1"/>
  <c r="N4953" i="1"/>
  <c r="R4953" i="1" s="1"/>
  <c r="N4945" i="1"/>
  <c r="N4850" i="1"/>
  <c r="Q4850" i="1" s="1"/>
  <c r="N4801" i="1"/>
  <c r="R4801" i="1" s="1"/>
  <c r="M4799" i="1"/>
  <c r="N4472" i="1"/>
  <c r="Q4472" i="1" s="1"/>
  <c r="N4291" i="1"/>
  <c r="Q4291" i="1" s="1"/>
  <c r="N4290" i="1"/>
  <c r="N3775" i="1"/>
  <c r="Q3775" i="1" s="1"/>
  <c r="N3774" i="1"/>
  <c r="Q3774" i="1" s="1"/>
  <c r="M3772" i="1"/>
  <c r="R3678" i="1"/>
  <c r="M2910" i="1"/>
  <c r="M1940" i="1"/>
  <c r="N1911" i="1"/>
  <c r="N1939" i="1"/>
  <c r="N1527" i="1"/>
  <c r="R1527" i="1" s="1"/>
  <c r="R3064" i="1"/>
  <c r="Q3064" i="1"/>
  <c r="Q5993" i="1"/>
  <c r="R5993" i="1"/>
  <c r="Q5374" i="1"/>
  <c r="R5374" i="1"/>
  <c r="R2693" i="1"/>
  <c r="R1448" i="1"/>
  <c r="Q5579" i="1"/>
  <c r="R6257" i="1"/>
  <c r="R64" i="1"/>
  <c r="Q64" i="1"/>
  <c r="Q1434" i="1"/>
  <c r="R1434" i="1"/>
  <c r="Q136" i="1"/>
  <c r="R136" i="1"/>
  <c r="R4171" i="1"/>
  <c r="Q2609" i="1"/>
  <c r="R4562" i="1"/>
  <c r="Q6619" i="1"/>
  <c r="R6385" i="1"/>
  <c r="Q4503" i="1"/>
  <c r="R6472" i="1"/>
  <c r="Q2462" i="1"/>
  <c r="R4350" i="1"/>
  <c r="Q6475" i="1"/>
  <c r="Q2161" i="1"/>
  <c r="Q4824" i="1"/>
  <c r="Q879" i="1"/>
  <c r="Q5430" i="1"/>
  <c r="R6135" i="1"/>
  <c r="R5074" i="1"/>
  <c r="R5690" i="1"/>
  <c r="R4493" i="1"/>
  <c r="Q741" i="1"/>
  <c r="R2622" i="1"/>
  <c r="Q5279" i="1"/>
  <c r="R3604" i="1"/>
  <c r="R1901" i="1"/>
  <c r="Q6443" i="1"/>
  <c r="Q6447" i="1"/>
  <c r="Q5265" i="1"/>
  <c r="R3788" i="1"/>
  <c r="R6333" i="1"/>
  <c r="R3600" i="1"/>
  <c r="R2058" i="1"/>
  <c r="R4222" i="1"/>
  <c r="Q4818" i="1"/>
  <c r="N5967" i="1"/>
  <c r="H2812" i="1"/>
  <c r="M6130" i="1"/>
  <c r="M5949" i="1"/>
  <c r="H1297" i="1"/>
  <c r="H4841" i="1"/>
  <c r="H3128" i="1"/>
  <c r="M1103" i="1"/>
  <c r="H4331" i="1"/>
  <c r="M4258" i="1"/>
  <c r="H1264" i="1"/>
  <c r="H1256" i="1"/>
  <c r="M3957" i="1"/>
  <c r="Q6352" i="1"/>
  <c r="R6352" i="1"/>
  <c r="R110" i="1"/>
  <c r="Q110" i="1"/>
  <c r="Q1131" i="1"/>
  <c r="Q687" i="1"/>
  <c r="Q1440" i="1"/>
  <c r="R5344" i="1"/>
  <c r="R1289" i="1"/>
  <c r="R1175" i="1"/>
  <c r="R1720" i="1"/>
  <c r="R5046" i="1"/>
  <c r="Q5852" i="1"/>
  <c r="Q851" i="1"/>
  <c r="R851" i="1"/>
  <c r="R6245" i="1"/>
  <c r="Q6245" i="1"/>
  <c r="R2599" i="1"/>
  <c r="Q2599" i="1"/>
  <c r="Q41" i="1"/>
  <c r="R41" i="1"/>
  <c r="H4781" i="1"/>
  <c r="M4781" i="1"/>
  <c r="H4059" i="1"/>
  <c r="M4059" i="1"/>
  <c r="H4990" i="1"/>
  <c r="M4990" i="1"/>
  <c r="H645" i="1"/>
  <c r="M645" i="1"/>
  <c r="H2977" i="1"/>
  <c r="M2977" i="1"/>
  <c r="M4522" i="1"/>
  <c r="H4522" i="1"/>
  <c r="H4269" i="1"/>
  <c r="M4269" i="1"/>
  <c r="H6454" i="1"/>
  <c r="M6454" i="1"/>
  <c r="H4246" i="1"/>
  <c r="M4246" i="1"/>
  <c r="H6558" i="1"/>
  <c r="M6558" i="1"/>
  <c r="H4403" i="1"/>
  <c r="M4403" i="1"/>
  <c r="H4244" i="1"/>
  <c r="M4244" i="1"/>
  <c r="H880" i="1"/>
  <c r="M880" i="1"/>
  <c r="H689" i="1"/>
  <c r="M689" i="1"/>
  <c r="M649" i="1"/>
  <c r="H649" i="1"/>
  <c r="M3652" i="1"/>
  <c r="H3652" i="1"/>
  <c r="H3165" i="1"/>
  <c r="M3165" i="1"/>
  <c r="H4914" i="1"/>
  <c r="M4914" i="1"/>
  <c r="M4574" i="1"/>
  <c r="H4574" i="1"/>
  <c r="H4584" i="1"/>
  <c r="M4584" i="1"/>
  <c r="M4570" i="1"/>
  <c r="H4570" i="1"/>
  <c r="M2961" i="1"/>
  <c r="H2961" i="1"/>
  <c r="H2381" i="1"/>
  <c r="M2381" i="1"/>
  <c r="H1835" i="1"/>
  <c r="M1835" i="1"/>
  <c r="H4069" i="1"/>
  <c r="M4069" i="1"/>
  <c r="H1834" i="1"/>
  <c r="M1834" i="1"/>
  <c r="H3879" i="1"/>
  <c r="M3879" i="1"/>
  <c r="H4248" i="1"/>
  <c r="M4248" i="1"/>
  <c r="H4004" i="1"/>
  <c r="M4004" i="1"/>
  <c r="M4053" i="1"/>
  <c r="H4053" i="1"/>
  <c r="H1517" i="1"/>
  <c r="M1517" i="1"/>
  <c r="H1255" i="1"/>
  <c r="M1255" i="1"/>
  <c r="M1272" i="1"/>
  <c r="H1272" i="1"/>
  <c r="H701" i="1"/>
  <c r="M701" i="1"/>
  <c r="M666" i="1"/>
  <c r="H666" i="1"/>
  <c r="M4558" i="1"/>
  <c r="H4558" i="1"/>
  <c r="H4541" i="1"/>
  <c r="M4541" i="1"/>
  <c r="H4520" i="1"/>
  <c r="M4520" i="1"/>
  <c r="H4298" i="1"/>
  <c r="M4298" i="1"/>
  <c r="M5140" i="1"/>
  <c r="H5140" i="1"/>
  <c r="H4743" i="1"/>
  <c r="M4743" i="1"/>
  <c r="M4427" i="1"/>
  <c r="H4427" i="1"/>
  <c r="Q6661" i="1"/>
  <c r="R6661" i="1"/>
  <c r="Q6413" i="1"/>
  <c r="R6413" i="1"/>
  <c r="N6407" i="1"/>
  <c r="M6407" i="1"/>
  <c r="N6359" i="1"/>
  <c r="Q6359" i="1" s="1"/>
  <c r="M6359" i="1"/>
  <c r="M6304" i="1"/>
  <c r="M6258" i="1"/>
  <c r="N6258" i="1"/>
  <c r="M6240" i="1"/>
  <c r="N6240" i="1"/>
  <c r="M6146" i="1"/>
  <c r="M6041" i="1"/>
  <c r="M5947" i="1"/>
  <c r="N5947" i="1"/>
  <c r="Q5947" i="1" s="1"/>
  <c r="N5799" i="1"/>
  <c r="R5799" i="1" s="1"/>
  <c r="M5799" i="1"/>
  <c r="N5788" i="1"/>
  <c r="M5788" i="1"/>
  <c r="M5764" i="1"/>
  <c r="N5764" i="1"/>
  <c r="M5502" i="1"/>
  <c r="Q5482" i="1"/>
  <c r="R5482" i="1"/>
  <c r="Q5399" i="1"/>
  <c r="R5196" i="1"/>
  <c r="Q5196" i="1"/>
  <c r="R5175" i="1"/>
  <c r="Q5175" i="1"/>
  <c r="R5114" i="1"/>
  <c r="Q5114" i="1"/>
  <c r="R5057" i="1"/>
  <c r="Q5057" i="1"/>
  <c r="Q4979" i="1"/>
  <c r="R4979" i="1"/>
  <c r="N4965" i="1"/>
  <c r="M4965" i="1"/>
  <c r="M4963" i="1"/>
  <c r="N4963" i="1"/>
  <c r="N4961" i="1"/>
  <c r="R4961" i="1" s="1"/>
  <c r="M4961" i="1"/>
  <c r="R4945" i="1"/>
  <c r="Q4945" i="1"/>
  <c r="Q4117" i="1"/>
  <c r="R4117" i="1"/>
  <c r="R3906" i="1"/>
  <c r="Q3906" i="1"/>
  <c r="R3608" i="1"/>
  <c r="Q3608" i="1"/>
  <c r="R2945" i="1"/>
  <c r="Q2945" i="1"/>
  <c r="Q2618" i="1"/>
  <c r="R2618" i="1"/>
  <c r="N2574" i="1"/>
  <c r="M2574" i="1"/>
  <c r="N2570" i="1"/>
  <c r="M2570" i="1"/>
  <c r="N2559" i="1"/>
  <c r="M2559" i="1"/>
  <c r="Q2515" i="1"/>
  <c r="R2515" i="1"/>
  <c r="N2116" i="1"/>
  <c r="M2116" i="1"/>
  <c r="N2077" i="1"/>
  <c r="M2077" i="1"/>
  <c r="N602" i="1"/>
  <c r="M602" i="1"/>
  <c r="R873" i="1"/>
  <c r="R2053" i="1"/>
  <c r="R5780" i="1"/>
  <c r="R5796" i="1"/>
  <c r="H59" i="1"/>
  <c r="M59" i="1"/>
  <c r="H140" i="1"/>
  <c r="M140" i="1"/>
  <c r="H308" i="1"/>
  <c r="M308" i="1"/>
  <c r="H324" i="1"/>
  <c r="M324" i="1"/>
  <c r="M437" i="1"/>
  <c r="H437" i="1"/>
  <c r="H526" i="1"/>
  <c r="M526" i="1"/>
  <c r="H533" i="1"/>
  <c r="M533" i="1"/>
  <c r="H873" i="1"/>
  <c r="M873" i="1"/>
  <c r="H1101" i="1"/>
  <c r="M1101" i="1"/>
  <c r="H1214" i="1"/>
  <c r="M1214" i="1"/>
  <c r="H1241" i="1"/>
  <c r="M1241" i="1"/>
  <c r="H1404" i="1"/>
  <c r="M1404" i="1"/>
  <c r="H1520" i="1"/>
  <c r="M1520" i="1"/>
  <c r="H1575" i="1"/>
  <c r="M1575" i="1"/>
  <c r="H1581" i="1"/>
  <c r="M1581" i="1"/>
  <c r="H1769" i="1"/>
  <c r="M1769" i="1"/>
  <c r="H1799" i="1"/>
  <c r="M1799" i="1"/>
  <c r="M1855" i="1"/>
  <c r="H1855" i="1"/>
  <c r="H1916" i="1"/>
  <c r="M1916" i="1"/>
  <c r="H2093" i="1"/>
  <c r="M2093" i="1"/>
  <c r="H2103" i="1"/>
  <c r="M2103" i="1"/>
  <c r="H2195" i="1"/>
  <c r="M2195" i="1"/>
  <c r="H2205" i="1"/>
  <c r="M2205" i="1"/>
  <c r="H2221" i="1"/>
  <c r="M2221" i="1"/>
  <c r="H2319" i="1"/>
  <c r="M2319" i="1"/>
  <c r="H2363" i="1"/>
  <c r="M2363" i="1"/>
  <c r="H2409" i="1"/>
  <c r="M2409" i="1"/>
  <c r="H2437" i="1"/>
  <c r="M2437" i="1"/>
  <c r="H2444" i="1"/>
  <c r="M2444" i="1"/>
  <c r="H2504" i="1"/>
  <c r="M2504" i="1"/>
  <c r="H2585" i="1"/>
  <c r="M2585" i="1"/>
  <c r="H2707" i="1"/>
  <c r="M2707" i="1"/>
  <c r="H2782" i="1"/>
  <c r="M2782" i="1"/>
  <c r="H2796" i="1"/>
  <c r="M2796" i="1"/>
  <c r="M2807" i="1"/>
  <c r="H2807" i="1"/>
  <c r="M2855" i="1"/>
  <c r="H2855" i="1"/>
  <c r="H2886" i="1"/>
  <c r="M2886" i="1"/>
  <c r="H3022" i="1"/>
  <c r="M3022" i="1"/>
  <c r="H3722" i="1"/>
  <c r="M3722" i="1"/>
  <c r="H3739" i="1"/>
  <c r="M3739" i="1"/>
  <c r="H3826" i="1"/>
  <c r="M3826" i="1"/>
  <c r="H3833" i="1"/>
  <c r="M3833" i="1"/>
  <c r="H3854" i="1"/>
  <c r="M3854" i="1"/>
  <c r="H4060" i="1"/>
  <c r="M4060" i="1"/>
  <c r="H4132" i="1"/>
  <c r="M4132" i="1"/>
  <c r="H4149" i="1"/>
  <c r="M4149" i="1"/>
  <c r="H4164" i="1"/>
  <c r="M4164" i="1"/>
  <c r="H4492" i="1"/>
  <c r="M4492" i="1"/>
  <c r="H4696" i="1"/>
  <c r="M4696" i="1"/>
  <c r="H4711" i="1"/>
  <c r="M4711" i="1"/>
  <c r="M4740" i="1"/>
  <c r="H4740" i="1"/>
  <c r="H4760" i="1"/>
  <c r="M4760" i="1"/>
  <c r="H4789" i="1"/>
  <c r="M4789" i="1"/>
  <c r="M4972" i="1"/>
  <c r="H4972" i="1"/>
  <c r="H5133" i="1"/>
  <c r="M5133" i="1"/>
  <c r="H5315" i="1"/>
  <c r="M5315" i="1"/>
  <c r="H5430" i="1"/>
  <c r="M5430" i="1"/>
  <c r="H5512" i="1"/>
  <c r="M5512" i="1"/>
  <c r="H5591" i="1"/>
  <c r="M5591" i="1"/>
  <c r="H5800" i="1"/>
  <c r="M5800" i="1"/>
  <c r="H5844" i="1"/>
  <c r="M5844" i="1"/>
  <c r="H5948" i="1"/>
  <c r="M5948" i="1"/>
  <c r="H5961" i="1"/>
  <c r="M5961" i="1"/>
  <c r="M5970" i="1"/>
  <c r="H5970" i="1"/>
  <c r="H6071" i="1"/>
  <c r="M6071" i="1"/>
  <c r="H6261" i="1"/>
  <c r="M6261" i="1"/>
  <c r="H6290" i="1"/>
  <c r="M6290" i="1"/>
  <c r="H6383" i="1"/>
  <c r="M6383" i="1"/>
  <c r="H6401" i="1"/>
  <c r="M6401" i="1"/>
  <c r="M6433" i="1"/>
  <c r="H6552" i="1"/>
  <c r="M6552" i="1"/>
  <c r="H6560" i="1"/>
  <c r="M6560" i="1"/>
  <c r="M6611" i="1"/>
  <c r="H6611" i="1"/>
  <c r="H6634" i="1"/>
  <c r="M6634" i="1"/>
  <c r="Q29" i="1"/>
  <c r="R29" i="1"/>
  <c r="N37" i="1"/>
  <c r="Q37" i="1" s="1"/>
  <c r="M37" i="1"/>
  <c r="N57" i="1"/>
  <c r="M57" i="1"/>
  <c r="Q69" i="1"/>
  <c r="R69" i="1"/>
  <c r="N81" i="1"/>
  <c r="M81" i="1"/>
  <c r="N93" i="1"/>
  <c r="M93" i="1"/>
  <c r="M109" i="1"/>
  <c r="N109" i="1"/>
  <c r="H607" i="1"/>
  <c r="M607" i="1"/>
  <c r="N642" i="1"/>
  <c r="M642" i="1"/>
  <c r="N644" i="1"/>
  <c r="Q644" i="1" s="1"/>
  <c r="M644" i="1"/>
  <c r="N667" i="1"/>
  <c r="M667" i="1"/>
  <c r="N704" i="1"/>
  <c r="Q704" i="1" s="1"/>
  <c r="M704" i="1"/>
  <c r="M1269" i="1"/>
  <c r="N1269" i="1"/>
  <c r="R1287" i="1"/>
  <c r="M1288" i="1"/>
  <c r="N1288" i="1"/>
  <c r="M1290" i="1"/>
  <c r="N1290" i="1"/>
  <c r="R1290" i="1" s="1"/>
  <c r="H1519" i="1"/>
  <c r="M1519" i="1"/>
  <c r="H1832" i="1"/>
  <c r="M1832" i="1"/>
  <c r="H4251" i="1"/>
  <c r="M4251" i="1"/>
  <c r="H4263" i="1"/>
  <c r="M4263" i="1"/>
  <c r="R4305" i="1"/>
  <c r="Q4305" i="1"/>
  <c r="H4320" i="1"/>
  <c r="M4320" i="1"/>
  <c r="H4328" i="1"/>
  <c r="M4328" i="1"/>
  <c r="H4349" i="1"/>
  <c r="M4349" i="1"/>
  <c r="M4401" i="1"/>
  <c r="H4401" i="1"/>
  <c r="H4385" i="1"/>
  <c r="M4385" i="1"/>
  <c r="R4388" i="1"/>
  <c r="Q4388" i="1"/>
  <c r="M4506" i="1"/>
  <c r="N4506" i="1"/>
  <c r="H4537" i="1"/>
  <c r="M4537" i="1"/>
  <c r="H4542" i="1"/>
  <c r="M4542" i="1"/>
  <c r="H4559" i="1"/>
  <c r="M4559" i="1"/>
  <c r="H4685" i="1"/>
  <c r="M4685" i="1"/>
  <c r="H4904" i="1"/>
  <c r="M4904" i="1"/>
  <c r="H4936" i="1"/>
  <c r="M4936" i="1"/>
  <c r="M4991" i="1"/>
  <c r="N4991" i="1"/>
  <c r="H5525" i="1"/>
  <c r="M5525" i="1"/>
  <c r="R5540" i="1"/>
  <c r="Q5540" i="1"/>
  <c r="H5544" i="1"/>
  <c r="M5544" i="1"/>
  <c r="M5605" i="1"/>
  <c r="N5605" i="1"/>
  <c r="Q5866" i="1"/>
  <c r="R5866" i="1"/>
  <c r="H5929" i="1"/>
  <c r="M5929" i="1"/>
  <c r="R5932" i="1"/>
  <c r="Q5932" i="1"/>
  <c r="H119" i="1"/>
  <c r="M119" i="1"/>
  <c r="R783" i="1"/>
  <c r="Q783" i="1"/>
  <c r="R6452" i="1"/>
  <c r="Q2498" i="1"/>
  <c r="R2498" i="1"/>
  <c r="R1718" i="1"/>
  <c r="R1911" i="1"/>
  <c r="Q1911" i="1"/>
  <c r="R4265" i="1"/>
  <c r="N4921" i="1"/>
  <c r="Q4921" i="1" s="1"/>
  <c r="N5888" i="1"/>
  <c r="R2538" i="1"/>
  <c r="R5972" i="1"/>
  <c r="R4309" i="1"/>
  <c r="R1303" i="1"/>
  <c r="Q1303" i="1"/>
  <c r="Q1174" i="1"/>
  <c r="R1174" i="1"/>
  <c r="Q1423" i="1"/>
  <c r="R1423" i="1"/>
  <c r="R5810" i="1"/>
  <c r="R4278" i="1"/>
  <c r="M5438" i="1"/>
  <c r="H5438" i="1"/>
  <c r="M73" i="1"/>
  <c r="H2245" i="1"/>
  <c r="M2245" i="1"/>
  <c r="M4310" i="1"/>
  <c r="H5930" i="1"/>
  <c r="M5930" i="1"/>
  <c r="H2774" i="1"/>
  <c r="M2774" i="1"/>
  <c r="M105" i="1"/>
  <c r="H1524" i="1"/>
  <c r="M1524" i="1"/>
  <c r="M1246" i="1"/>
  <c r="H1246" i="1"/>
  <c r="M2901" i="1"/>
  <c r="H2901" i="1"/>
  <c r="H2561" i="1"/>
  <c r="M2561" i="1"/>
  <c r="H2135" i="1"/>
  <c r="M2135" i="1"/>
  <c r="H605" i="1"/>
  <c r="M605" i="1"/>
  <c r="M3724" i="1"/>
  <c r="H3724" i="1"/>
  <c r="H52" i="1"/>
  <c r="M52" i="1"/>
  <c r="H1593" i="1"/>
  <c r="M1593" i="1"/>
  <c r="M6460" i="1"/>
  <c r="H6460" i="1"/>
  <c r="H2010" i="1"/>
  <c r="M2010" i="1"/>
  <c r="H4022" i="1"/>
  <c r="M4022" i="1"/>
  <c r="M2994" i="1"/>
  <c r="H2994" i="1"/>
  <c r="H2189" i="1"/>
  <c r="M2189" i="1"/>
  <c r="H3064" i="1"/>
  <c r="M3064" i="1"/>
  <c r="H291" i="1"/>
  <c r="M291" i="1"/>
  <c r="H6376" i="1"/>
  <c r="M6376" i="1"/>
  <c r="M2355" i="1"/>
  <c r="H2355" i="1"/>
  <c r="H6223" i="1"/>
  <c r="M6223" i="1"/>
  <c r="H5301" i="1"/>
  <c r="M5301" i="1"/>
  <c r="H2508" i="1"/>
  <c r="M2508" i="1"/>
  <c r="H6639" i="1"/>
  <c r="M6639" i="1"/>
  <c r="M688" i="1"/>
  <c r="H688" i="1"/>
  <c r="M3638" i="1"/>
  <c r="H3638" i="1"/>
  <c r="H3867" i="1"/>
  <c r="M3867" i="1"/>
  <c r="H5242" i="1"/>
  <c r="M5242" i="1"/>
  <c r="H4386" i="1"/>
  <c r="M4386" i="1"/>
  <c r="H4702" i="1"/>
  <c r="M4702" i="1"/>
  <c r="H4361" i="1"/>
  <c r="M4361" i="1"/>
  <c r="H2828" i="1"/>
  <c r="M2828" i="1"/>
  <c r="H5030" i="1"/>
  <c r="M5030" i="1"/>
  <c r="R6625" i="1"/>
  <c r="R6149" i="1"/>
  <c r="R6045" i="1"/>
  <c r="R6574" i="1"/>
  <c r="R108" i="1"/>
  <c r="R4253" i="1"/>
  <c r="R5600" i="1"/>
  <c r="R2230" i="1"/>
  <c r="Q2230" i="1"/>
  <c r="R5527" i="1"/>
  <c r="R6084" i="1"/>
  <c r="R4856" i="1"/>
  <c r="Q1592" i="1"/>
  <c r="R1592" i="1"/>
  <c r="R5664" i="1"/>
  <c r="Q5664" i="1"/>
  <c r="R6253" i="1"/>
  <c r="R6201" i="1"/>
  <c r="R5954" i="1"/>
  <c r="N5138" i="1"/>
  <c r="M4479" i="1"/>
  <c r="M4174" i="1"/>
  <c r="N2205" i="1"/>
  <c r="R2205" i="1" s="1"/>
  <c r="R727" i="1"/>
  <c r="N2355" i="1"/>
  <c r="Q2355" i="1" s="1"/>
  <c r="R4245" i="1"/>
  <c r="N4255" i="1"/>
  <c r="N4299" i="1"/>
  <c r="N4304" i="1"/>
  <c r="N4310" i="1"/>
  <c r="Q4310" i="1" s="1"/>
  <c r="N4322" i="1"/>
  <c r="N4387" i="1"/>
  <c r="N4526" i="1"/>
  <c r="N4527" i="1"/>
  <c r="N4532" i="1"/>
  <c r="N4539" i="1"/>
  <c r="Q4539" i="1" s="1"/>
  <c r="N4563" i="1"/>
  <c r="N4567" i="1"/>
  <c r="N4573" i="1"/>
  <c r="N4577" i="1"/>
  <c r="N4582" i="1"/>
  <c r="N4688" i="1"/>
  <c r="N4733" i="1"/>
  <c r="N4785" i="1"/>
  <c r="N4860" i="1"/>
  <c r="R4870" i="1"/>
  <c r="N4872" i="1"/>
  <c r="N5528" i="1"/>
  <c r="N5529" i="1"/>
  <c r="R5857" i="1"/>
  <c r="R5864" i="1"/>
  <c r="N5926" i="1"/>
  <c r="N5931" i="1"/>
  <c r="Q5931" i="1" s="1"/>
  <c r="N5935" i="1"/>
  <c r="N5940" i="1"/>
  <c r="N5988" i="1"/>
  <c r="M116" i="1"/>
  <c r="N124" i="1"/>
  <c r="N128" i="1"/>
  <c r="R1268" i="1"/>
  <c r="R6177" i="1"/>
  <c r="R6542" i="1"/>
  <c r="R4315" i="1"/>
  <c r="R3042" i="1"/>
  <c r="R5604" i="1"/>
  <c r="R4932" i="1"/>
  <c r="R1265" i="1"/>
  <c r="R5526" i="1"/>
  <c r="M634" i="1"/>
  <c r="M5892" i="1"/>
  <c r="M456" i="1"/>
  <c r="M33" i="1"/>
  <c r="M6451" i="1"/>
  <c r="M1245" i="1"/>
  <c r="M2366" i="1"/>
  <c r="M5931" i="1"/>
  <c r="M4974" i="1"/>
  <c r="M3657" i="1"/>
  <c r="M4483" i="1"/>
  <c r="M4785" i="1"/>
  <c r="R5271" i="1"/>
  <c r="R3013" i="1"/>
  <c r="M2225" i="1"/>
  <c r="M4321" i="1"/>
  <c r="M97" i="1"/>
  <c r="M1926" i="1"/>
  <c r="M1763" i="1"/>
  <c r="M88" i="1"/>
  <c r="M5891" i="1"/>
  <c r="M5576" i="1"/>
  <c r="M4330" i="1"/>
  <c r="M1268" i="1"/>
  <c r="M5089" i="1"/>
  <c r="M1826" i="1"/>
  <c r="M4254" i="1"/>
  <c r="M4859" i="1"/>
  <c r="M4276" i="1"/>
  <c r="M4563" i="1"/>
  <c r="M4532" i="1"/>
  <c r="M2960" i="1"/>
  <c r="M6424" i="1"/>
  <c r="N6344" i="1"/>
  <c r="M6045" i="1"/>
  <c r="N5737" i="1"/>
  <c r="Q5737" i="1" s="1"/>
  <c r="R5689" i="1"/>
  <c r="R5124" i="1"/>
  <c r="M4962" i="1"/>
  <c r="M85" i="1"/>
  <c r="M641" i="1"/>
  <c r="M668" i="1"/>
  <c r="M705" i="1"/>
  <c r="M4311" i="1"/>
  <c r="M4323" i="1"/>
  <c r="M4339" i="1"/>
  <c r="M5020" i="1"/>
  <c r="Q3972" i="1"/>
  <c r="R3972" i="1"/>
  <c r="R2428" i="1"/>
  <c r="R4164" i="1"/>
  <c r="R4456" i="1"/>
  <c r="R1655" i="1"/>
  <c r="R3888" i="1"/>
  <c r="M92" i="1"/>
  <c r="M1530" i="1"/>
  <c r="M4308" i="1"/>
  <c r="M4992" i="1"/>
  <c r="M1915" i="1"/>
  <c r="M5926" i="1"/>
  <c r="M96" i="1"/>
  <c r="M5526" i="1"/>
  <c r="M5446" i="1"/>
  <c r="M3704" i="1"/>
  <c r="M4034" i="1"/>
  <c r="M4474" i="1"/>
  <c r="M4933" i="1"/>
  <c r="M4539" i="1"/>
  <c r="M4526" i="1"/>
  <c r="M101" i="1"/>
  <c r="M1286" i="1"/>
  <c r="M3987" i="1"/>
  <c r="M3732" i="1"/>
  <c r="M3653" i="1"/>
  <c r="M1300" i="1"/>
  <c r="M937" i="1"/>
  <c r="N54" i="1"/>
  <c r="Q54" i="1" s="1"/>
  <c r="N74" i="1"/>
  <c r="N90" i="1"/>
  <c r="N98" i="1"/>
  <c r="N114" i="1"/>
  <c r="N675" i="1"/>
  <c r="N686" i="1"/>
  <c r="N690" i="1"/>
  <c r="N700" i="1"/>
  <c r="N708" i="1"/>
  <c r="N938" i="1"/>
  <c r="N1263" i="1"/>
  <c r="N1284" i="1"/>
  <c r="N1293" i="1"/>
  <c r="N1725" i="1"/>
  <c r="N2421" i="1"/>
  <c r="N4249" i="1"/>
  <c r="N4294" i="1"/>
  <c r="N4300" i="1"/>
  <c r="M4316" i="1"/>
  <c r="N4326" i="1"/>
  <c r="Q4326" i="1" s="1"/>
  <c r="N4331" i="1"/>
  <c r="M4343" i="1"/>
  <c r="N4383" i="1"/>
  <c r="N4389" i="1"/>
  <c r="N4515" i="1"/>
  <c r="Q4515" i="1" s="1"/>
  <c r="N4521" i="1"/>
  <c r="N4534" i="1"/>
  <c r="N4535" i="1"/>
  <c r="N4547" i="1"/>
  <c r="R4547" i="1" s="1"/>
  <c r="N4548" i="1"/>
  <c r="Q4548" i="1" s="1"/>
  <c r="N4557" i="1"/>
  <c r="N4564" i="1"/>
  <c r="N4569" i="1"/>
  <c r="N4578" i="1"/>
  <c r="N4583" i="1"/>
  <c r="N4727" i="1"/>
  <c r="N4728" i="1"/>
  <c r="N4849" i="1"/>
  <c r="N4854" i="1"/>
  <c r="M4857" i="1"/>
  <c r="M4858" i="1"/>
  <c r="N4861" i="1"/>
  <c r="N4866" i="1"/>
  <c r="N4867" i="1"/>
  <c r="M4870" i="1"/>
  <c r="N4873" i="1"/>
  <c r="N4874" i="1"/>
  <c r="N4908" i="1"/>
  <c r="N5448" i="1"/>
  <c r="N325" i="1"/>
  <c r="N326" i="1"/>
  <c r="R326" i="1" s="1"/>
  <c r="N327" i="1"/>
  <c r="M5571" i="1"/>
  <c r="M5872" i="1"/>
  <c r="M3380" i="1"/>
  <c r="M3456" i="1"/>
  <c r="M3492" i="1"/>
  <c r="N3525" i="1"/>
  <c r="M3648" i="1"/>
  <c r="M4656" i="1"/>
  <c r="M5877" i="1"/>
  <c r="M4750" i="1"/>
  <c r="M4884" i="1"/>
  <c r="N4886" i="1"/>
  <c r="N4900" i="1"/>
  <c r="Q4900" i="1" s="1"/>
  <c r="N4926" i="1"/>
  <c r="Q4926" i="1" s="1"/>
  <c r="N5530" i="1"/>
  <c r="Q5530" i="1" s="1"/>
  <c r="N5542" i="1"/>
  <c r="N5562" i="1"/>
  <c r="Q5562" i="1" s="1"/>
  <c r="M5868" i="1"/>
  <c r="N5927" i="1"/>
  <c r="N5936" i="1"/>
  <c r="N5937" i="1"/>
  <c r="N5942" i="1"/>
  <c r="M120" i="1"/>
  <c r="N3015" i="1"/>
  <c r="N3016" i="1"/>
  <c r="Q3016" i="1" s="1"/>
  <c r="N3416" i="1"/>
  <c r="N3417" i="1"/>
  <c r="N3433" i="1"/>
  <c r="Q3433" i="1" s="1"/>
  <c r="N3434" i="1"/>
  <c r="N3442" i="1"/>
  <c r="R3442" i="1" s="1"/>
  <c r="N3449" i="1"/>
  <c r="N3457" i="1"/>
  <c r="N3468" i="1"/>
  <c r="N3469" i="1"/>
  <c r="Q3469" i="1" s="1"/>
  <c r="N3497" i="1"/>
  <c r="N3030" i="1"/>
  <c r="N3038" i="1"/>
  <c r="N3039" i="1"/>
  <c r="N3511" i="1"/>
  <c r="Q3511" i="1" s="1"/>
  <c r="N3516" i="1"/>
  <c r="N3523" i="1"/>
  <c r="Q3523" i="1" s="1"/>
  <c r="N3524" i="1"/>
  <c r="N3552" i="1"/>
  <c r="Q3552" i="1" s="1"/>
  <c r="N3553" i="1"/>
  <c r="Q3553" i="1" s="1"/>
  <c r="N3561" i="1"/>
  <c r="N3672" i="1"/>
  <c r="N3718" i="1"/>
  <c r="Q3718" i="1" s="1"/>
  <c r="N3719" i="1"/>
  <c r="N3952" i="1"/>
  <c r="N3971" i="1"/>
  <c r="Q3971" i="1" s="1"/>
  <c r="N4355" i="1"/>
  <c r="N4372" i="1"/>
  <c r="N4373" i="1"/>
  <c r="N4588" i="1"/>
  <c r="N4596" i="1"/>
  <c r="N4597" i="1"/>
  <c r="N4609" i="1"/>
  <c r="N4612" i="1"/>
  <c r="N4623" i="1"/>
  <c r="N4632" i="1"/>
  <c r="N4646" i="1"/>
  <c r="N4647" i="1"/>
  <c r="N4648" i="1"/>
  <c r="N4658" i="1"/>
  <c r="N4659" i="1"/>
  <c r="Q4659" i="1" s="1"/>
  <c r="N4660" i="1"/>
  <c r="N4675" i="1"/>
  <c r="N4676" i="1"/>
  <c r="N4677" i="1"/>
  <c r="N4881" i="1"/>
  <c r="N4895" i="1"/>
  <c r="Q4895" i="1" s="1"/>
  <c r="M5037" i="1"/>
  <c r="M5878" i="1"/>
  <c r="Q5134" i="1"/>
  <c r="R5134" i="1"/>
  <c r="Q663" i="1"/>
  <c r="R1657" i="1"/>
  <c r="R6470" i="1"/>
  <c r="Q30" i="1"/>
  <c r="R4256" i="1"/>
  <c r="R281" i="1"/>
  <c r="R4298" i="1"/>
  <c r="R998" i="1"/>
  <c r="R4340" i="1"/>
  <c r="Q1730" i="1"/>
  <c r="R4937" i="1"/>
  <c r="Q5532" i="1"/>
  <c r="Q6084" i="1"/>
  <c r="R6223" i="1"/>
  <c r="R1531" i="1"/>
  <c r="R2611" i="1"/>
  <c r="R839" i="1"/>
  <c r="M6569" i="1"/>
  <c r="M5975" i="1"/>
  <c r="H3383" i="1"/>
  <c r="M3383" i="1"/>
  <c r="H3236" i="1"/>
  <c r="M3236" i="1"/>
  <c r="H3243" i="1"/>
  <c r="M3243" i="1"/>
  <c r="Q3249" i="1"/>
  <c r="R3249" i="1"/>
  <c r="Q3259" i="1"/>
  <c r="R3259" i="1"/>
  <c r="M3577" i="1"/>
  <c r="N3577" i="1"/>
  <c r="Q3279" i="1"/>
  <c r="R3279" i="1"/>
  <c r="N3345" i="1"/>
  <c r="M3345" i="1"/>
  <c r="Q3348" i="1"/>
  <c r="R3348" i="1"/>
  <c r="Q3415" i="1"/>
  <c r="R3415" i="1"/>
  <c r="N3446" i="1"/>
  <c r="M3446" i="1"/>
  <c r="Q3465" i="1"/>
  <c r="R3465" i="1"/>
  <c r="N3484" i="1"/>
  <c r="M3484" i="1"/>
  <c r="Q3489" i="1"/>
  <c r="R3489" i="1"/>
  <c r="Q3506" i="1"/>
  <c r="R3506" i="1"/>
  <c r="Q3512" i="1"/>
  <c r="R3512" i="1"/>
  <c r="R3536" i="1"/>
  <c r="Q3536" i="1"/>
  <c r="Q3542" i="1"/>
  <c r="R3542" i="1"/>
  <c r="N3548" i="1"/>
  <c r="Q3548" i="1" s="1"/>
  <c r="M3548" i="1"/>
  <c r="Q3559" i="1"/>
  <c r="R3559" i="1"/>
  <c r="R3564" i="1"/>
  <c r="Q3564" i="1"/>
  <c r="N3569" i="1"/>
  <c r="M3569" i="1"/>
  <c r="R4358" i="1"/>
  <c r="Q4358" i="1"/>
  <c r="Q4380" i="1"/>
  <c r="R4380" i="1"/>
  <c r="Q4399" i="1"/>
  <c r="R4399" i="1"/>
  <c r="Q4602" i="1"/>
  <c r="R4602" i="1"/>
  <c r="Q4604" i="1"/>
  <c r="R4604" i="1"/>
  <c r="Q4606" i="1"/>
  <c r="R4606" i="1"/>
  <c r="Q4607" i="1"/>
  <c r="R4607" i="1"/>
  <c r="R4651" i="1"/>
  <c r="Q4651" i="1"/>
  <c r="R4653" i="1"/>
  <c r="Q4653" i="1"/>
  <c r="Q4654" i="1"/>
  <c r="R4654" i="1"/>
  <c r="N6615" i="1"/>
  <c r="Q6615" i="1" s="1"/>
  <c r="N6460" i="1"/>
  <c r="N6444" i="1"/>
  <c r="N6412" i="1"/>
  <c r="R6412" i="1" s="1"/>
  <c r="N6390" i="1"/>
  <c r="R6390" i="1" s="1"/>
  <c r="N6249" i="1"/>
  <c r="N6209" i="1"/>
  <c r="N6195" i="1"/>
  <c r="N6166" i="1"/>
  <c r="N6038" i="1"/>
  <c r="N5966" i="1"/>
  <c r="Q5966" i="1" s="1"/>
  <c r="N5745" i="1"/>
  <c r="N5591" i="1"/>
  <c r="N5503" i="1"/>
  <c r="Q5503" i="1" s="1"/>
  <c r="N5461" i="1"/>
  <c r="N5354" i="1"/>
  <c r="N5273" i="1"/>
  <c r="N4827" i="1"/>
  <c r="R3362" i="1"/>
  <c r="R3544" i="1"/>
  <c r="R5159" i="1"/>
  <c r="R4907" i="1"/>
  <c r="Q699" i="1"/>
  <c r="R3895" i="1"/>
  <c r="Q242" i="1"/>
  <c r="R5997" i="1"/>
  <c r="R640" i="1"/>
  <c r="R4180" i="1"/>
  <c r="R2617" i="1"/>
  <c r="R2059" i="1"/>
  <c r="Q2720" i="1"/>
  <c r="Q302" i="1"/>
  <c r="R4348" i="1"/>
  <c r="R2662" i="1"/>
  <c r="Q2973" i="1"/>
  <c r="Q1857" i="1"/>
  <c r="R1880" i="1"/>
  <c r="R1828" i="1"/>
  <c r="R4136" i="1"/>
  <c r="R4266" i="1"/>
  <c r="R1800" i="1"/>
  <c r="H150" i="1"/>
  <c r="Q6574" i="1"/>
  <c r="Q6177" i="1"/>
  <c r="Q5322" i="1"/>
  <c r="R4261" i="1"/>
  <c r="R5947" i="1"/>
  <c r="Q106" i="1"/>
  <c r="R574" i="1"/>
  <c r="Q4962" i="1"/>
  <c r="Q5810" i="1"/>
  <c r="R4306" i="1"/>
  <c r="R3985" i="1"/>
  <c r="Q4254" i="1"/>
  <c r="R3088" i="1"/>
  <c r="R4823" i="1"/>
  <c r="R2308" i="1"/>
  <c r="R4000" i="1"/>
  <c r="R202" i="1"/>
  <c r="R2471" i="1"/>
  <c r="R1536" i="1"/>
  <c r="R2805" i="1"/>
  <c r="R1546" i="1"/>
  <c r="R4441" i="1"/>
  <c r="R1873" i="1"/>
  <c r="R644" i="1"/>
  <c r="R1894" i="1"/>
  <c r="Q4164" i="1"/>
  <c r="R176" i="1"/>
  <c r="R1964" i="1"/>
  <c r="Q1004" i="1"/>
  <c r="R436" i="1"/>
  <c r="R1272" i="1"/>
  <c r="R1757" i="1"/>
  <c r="Q4715" i="1"/>
  <c r="Q5526" i="1"/>
  <c r="Q5954" i="1"/>
  <c r="R1913" i="1"/>
  <c r="R477" i="1"/>
  <c r="R4857" i="1"/>
  <c r="R2776" i="1"/>
  <c r="R83" i="1"/>
  <c r="Q6179" i="1"/>
  <c r="R2267" i="1"/>
  <c r="R4848" i="1"/>
  <c r="R1300" i="1"/>
  <c r="Q2547" i="1"/>
  <c r="Q3692" i="1"/>
  <c r="Q1878" i="1"/>
  <c r="Q431" i="1"/>
  <c r="Q197" i="1"/>
  <c r="Q6231" i="1"/>
  <c r="Q2040" i="1"/>
  <c r="R5556" i="1"/>
  <c r="M1282" i="1"/>
  <c r="M5596" i="1"/>
  <c r="H3163" i="1"/>
  <c r="M3860" i="1"/>
  <c r="M6562" i="1"/>
  <c r="M3995" i="1"/>
  <c r="M5928" i="1"/>
  <c r="H2366" i="1"/>
  <c r="H6065" i="1"/>
  <c r="M3669" i="1"/>
  <c r="M6177" i="1"/>
  <c r="M3074" i="1"/>
  <c r="M4714" i="1"/>
  <c r="M3851" i="1"/>
  <c r="M4729" i="1"/>
  <c r="M4230" i="1"/>
  <c r="M5710" i="1"/>
  <c r="H4937" i="1"/>
  <c r="H4735" i="1"/>
  <c r="M5372" i="1"/>
  <c r="M2698" i="1"/>
  <c r="H2344" i="1"/>
  <c r="H5306" i="1"/>
  <c r="M1603" i="1"/>
  <c r="M5130" i="1"/>
  <c r="H4365" i="1"/>
  <c r="M1254" i="1"/>
  <c r="M4564" i="1"/>
  <c r="Q5165" i="1"/>
  <c r="R2708" i="1"/>
  <c r="Q3173" i="1"/>
  <c r="Q3671" i="1"/>
  <c r="Q322" i="1"/>
  <c r="Q4279" i="1"/>
  <c r="R3683" i="1"/>
  <c r="R1186" i="1"/>
  <c r="Q5050" i="1"/>
  <c r="R5429" i="1"/>
  <c r="Q1137" i="1"/>
  <c r="Q6133" i="1"/>
  <c r="R3827" i="1"/>
  <c r="R5819" i="1"/>
  <c r="R1120" i="1"/>
  <c r="R704" i="1"/>
  <c r="Q6616" i="1"/>
  <c r="R5833" i="1"/>
  <c r="R4957" i="1"/>
  <c r="R2294" i="1"/>
  <c r="R244" i="1"/>
  <c r="Q5155" i="1"/>
  <c r="R2637" i="1"/>
  <c r="Q2654" i="1"/>
  <c r="R1844" i="1"/>
  <c r="Q5679" i="1"/>
  <c r="Q1442" i="1"/>
  <c r="Q3851" i="1"/>
  <c r="R6679" i="1"/>
  <c r="R1329" i="1"/>
  <c r="Q4438" i="1"/>
  <c r="R3843" i="1"/>
  <c r="Q4132" i="1"/>
  <c r="R76" i="1"/>
  <c r="Q2974" i="1"/>
  <c r="Q48" i="1"/>
  <c r="R2191" i="1"/>
  <c r="R1994" i="1"/>
  <c r="Q4932" i="1"/>
  <c r="R937" i="1"/>
  <c r="Q4172" i="1"/>
  <c r="R2698" i="1"/>
  <c r="R4775" i="1"/>
  <c r="Q5986" i="1"/>
  <c r="R4553" i="1"/>
  <c r="R5162" i="1"/>
  <c r="R5803" i="1"/>
  <c r="Q4770" i="1"/>
  <c r="Q689" i="1"/>
  <c r="R4295" i="1"/>
  <c r="Q1522" i="1"/>
  <c r="R4546" i="1"/>
  <c r="R4273" i="1"/>
  <c r="R6328" i="1"/>
  <c r="R2438" i="1"/>
  <c r="Q3845" i="1"/>
  <c r="Q4488" i="1"/>
  <c r="Q5693" i="1"/>
  <c r="R3789" i="1"/>
  <c r="R2737" i="1"/>
  <c r="R6663" i="1"/>
  <c r="R4730" i="1"/>
  <c r="R6658" i="1"/>
  <c r="Q251" i="1"/>
  <c r="Q3676" i="1"/>
  <c r="Q6204" i="1"/>
  <c r="R6325" i="1"/>
  <c r="R6186" i="1"/>
  <c r="R6383" i="1"/>
  <c r="Q3808" i="1"/>
  <c r="Q4217" i="1"/>
  <c r="R5396" i="1"/>
  <c r="R6331" i="1"/>
  <c r="Q5864" i="1"/>
  <c r="R73" i="1"/>
  <c r="R4184" i="1"/>
  <c r="Q5714" i="1"/>
  <c r="R1225" i="1"/>
  <c r="R4576" i="1"/>
  <c r="N6146" i="1"/>
  <c r="M4486" i="1"/>
  <c r="H634" i="1"/>
  <c r="M2209" i="1"/>
  <c r="H1271" i="1"/>
  <c r="M5784" i="1"/>
  <c r="M6178" i="1"/>
  <c r="M5748" i="1"/>
  <c r="M1774" i="1"/>
  <c r="M4534" i="1"/>
  <c r="M5300" i="1"/>
  <c r="M709" i="1"/>
  <c r="M1262" i="1"/>
  <c r="M2200" i="1"/>
  <c r="M6337" i="1"/>
  <c r="H1261" i="1"/>
  <c r="M4243" i="1"/>
  <c r="M4260" i="1"/>
  <c r="M5577" i="1"/>
  <c r="M868" i="1"/>
  <c r="H2500" i="1"/>
  <c r="M1547" i="1"/>
  <c r="M6230" i="1"/>
  <c r="M3156" i="1"/>
  <c r="M4935" i="1"/>
  <c r="M875" i="1"/>
  <c r="M4259" i="1"/>
  <c r="M2786" i="1"/>
  <c r="Q5662" i="1"/>
  <c r="R2023" i="1"/>
  <c r="N6357" i="1"/>
  <c r="Q6357" i="1" s="1"/>
  <c r="N4085" i="1"/>
  <c r="R4085" i="1" s="1"/>
  <c r="N4076" i="1"/>
  <c r="Q4076" i="1" s="1"/>
  <c r="N4074" i="1"/>
  <c r="N4072" i="1"/>
  <c r="N4068" i="1"/>
  <c r="N4066" i="1"/>
  <c r="N4064" i="1"/>
  <c r="R4064" i="1" s="1"/>
  <c r="N4060" i="1"/>
  <c r="Q4060" i="1" s="1"/>
  <c r="N4058" i="1"/>
  <c r="N4056" i="1"/>
  <c r="N4054" i="1"/>
  <c r="N4048" i="1"/>
  <c r="N4046" i="1"/>
  <c r="N4044" i="1"/>
  <c r="N4040" i="1"/>
  <c r="N4038" i="1"/>
  <c r="R4038" i="1" s="1"/>
  <c r="N4036" i="1"/>
  <c r="N4032" i="1"/>
  <c r="N4030" i="1"/>
  <c r="R4030" i="1" s="1"/>
  <c r="N4028" i="1"/>
  <c r="Q4028" i="1" s="1"/>
  <c r="N4024" i="1"/>
  <c r="N4022" i="1"/>
  <c r="N4020" i="1"/>
  <c r="N4018" i="1"/>
  <c r="N4016" i="1"/>
  <c r="N4012" i="1"/>
  <c r="N4007" i="1"/>
  <c r="N4005" i="1"/>
  <c r="N4003" i="1"/>
  <c r="N3997" i="1"/>
  <c r="N3995" i="1"/>
  <c r="N3993" i="1"/>
  <c r="R3993" i="1" s="1"/>
  <c r="N3990" i="1"/>
  <c r="N3983" i="1"/>
  <c r="R3983" i="1" s="1"/>
  <c r="N3980" i="1"/>
  <c r="N3978" i="1"/>
  <c r="N3975" i="1"/>
  <c r="N3966" i="1"/>
  <c r="Q3966" i="1" s="1"/>
  <c r="N3963" i="1"/>
  <c r="N3959" i="1"/>
  <c r="R3959" i="1" s="1"/>
  <c r="N3943" i="1"/>
  <c r="Q3943" i="1" s="1"/>
  <c r="N3941" i="1"/>
  <c r="Q3941" i="1" s="1"/>
  <c r="N3938" i="1"/>
  <c r="N3930" i="1"/>
  <c r="R3930" i="1" s="1"/>
  <c r="N3889" i="1"/>
  <c r="Q3889" i="1" s="1"/>
  <c r="N3887" i="1"/>
  <c r="N3885" i="1"/>
  <c r="N3879" i="1"/>
  <c r="Q3879" i="1" s="1"/>
  <c r="N3877" i="1"/>
  <c r="N3874" i="1"/>
  <c r="R3874" i="1" s="1"/>
  <c r="N3864" i="1"/>
  <c r="R3864" i="1" s="1"/>
  <c r="N3862" i="1"/>
  <c r="R3862" i="1" s="1"/>
  <c r="N3860" i="1"/>
  <c r="N3855" i="1"/>
  <c r="N3848" i="1"/>
  <c r="N3846" i="1"/>
  <c r="R3846" i="1" s="1"/>
  <c r="N3844" i="1"/>
  <c r="Q3844" i="1" s="1"/>
  <c r="N3834" i="1"/>
  <c r="N3830" i="1"/>
  <c r="N3826" i="1"/>
  <c r="N3824" i="1"/>
  <c r="N3822" i="1"/>
  <c r="Q3822" i="1" s="1"/>
  <c r="N3819" i="1"/>
  <c r="N3817" i="1"/>
  <c r="N3809" i="1"/>
  <c r="R3809" i="1" s="1"/>
  <c r="N3804" i="1"/>
  <c r="Q3804" i="1" s="1"/>
  <c r="N3783" i="1"/>
  <c r="N3780" i="1"/>
  <c r="R3780" i="1" s="1"/>
  <c r="N3779" i="1"/>
  <c r="Q3779" i="1" s="1"/>
  <c r="N3777" i="1"/>
  <c r="N3773" i="1"/>
  <c r="N3768" i="1"/>
  <c r="R3768" i="1" s="1"/>
  <c r="N3764" i="1"/>
  <c r="N3756" i="1"/>
  <c r="N3750" i="1"/>
  <c r="N3746" i="1"/>
  <c r="Q3746" i="1" s="1"/>
  <c r="N3744" i="1"/>
  <c r="N3736" i="1"/>
  <c r="Q3736" i="1" s="1"/>
  <c r="N3732" i="1"/>
  <c r="N3726" i="1"/>
  <c r="Q3726" i="1" s="1"/>
  <c r="N3712" i="1"/>
  <c r="N3703" i="1"/>
  <c r="N3700" i="1"/>
  <c r="Q3700" i="1" s="1"/>
  <c r="N3689" i="1"/>
  <c r="R3689" i="1" s="1"/>
  <c r="N3687" i="1"/>
  <c r="Q3687" i="1" s="1"/>
  <c r="N3685" i="1"/>
  <c r="Q3685" i="1" s="1"/>
  <c r="N3677" i="1"/>
  <c r="Q3677" i="1" s="1"/>
  <c r="N3674" i="1"/>
  <c r="Q3674" i="1" s="1"/>
  <c r="N3670" i="1"/>
  <c r="N3665" i="1"/>
  <c r="Q3665" i="1" s="1"/>
  <c r="N3662" i="1"/>
  <c r="N3653" i="1"/>
  <c r="R3653" i="1" s="1"/>
  <c r="N3649" i="1"/>
  <c r="R3649" i="1" s="1"/>
  <c r="N3646" i="1"/>
  <c r="N3643" i="1"/>
  <c r="N3639" i="1"/>
  <c r="Q3639" i="1" s="1"/>
  <c r="N3621" i="1"/>
  <c r="Q3621" i="1" s="1"/>
  <c r="N3619" i="1"/>
  <c r="N3616" i="1"/>
  <c r="R3616" i="1" s="1"/>
  <c r="N3613" i="1"/>
  <c r="Q3613" i="1" s="1"/>
  <c r="N3611" i="1"/>
  <c r="N3581" i="1"/>
  <c r="R3581" i="1" s="1"/>
  <c r="N3198" i="1"/>
  <c r="N3196" i="1"/>
  <c r="R3196" i="1" s="1"/>
  <c r="N3175" i="1"/>
  <c r="N3167" i="1"/>
  <c r="Q3167" i="1" s="1"/>
  <c r="N3164" i="1"/>
  <c r="R3164" i="1" s="1"/>
  <c r="N3151" i="1"/>
  <c r="R3151" i="1" s="1"/>
  <c r="N3148" i="1"/>
  <c r="N3144" i="1"/>
  <c r="N3140" i="1"/>
  <c r="N3133" i="1"/>
  <c r="N3131" i="1"/>
  <c r="N3129" i="1"/>
  <c r="Q3129" i="1" s="1"/>
  <c r="N3123" i="1"/>
  <c r="N3094" i="1"/>
  <c r="Q3094" i="1" s="1"/>
  <c r="N3089" i="1"/>
  <c r="N3087" i="1"/>
  <c r="N3083" i="1"/>
  <c r="N3074" i="1"/>
  <c r="N3068" i="1"/>
  <c r="Q3068" i="1" s="1"/>
  <c r="N3066" i="1"/>
  <c r="N3062" i="1"/>
  <c r="Q3062" i="1" s="1"/>
  <c r="N3050" i="1"/>
  <c r="Q3050" i="1" s="1"/>
  <c r="N3041" i="1"/>
  <c r="R3041" i="1" s="1"/>
  <c r="N3025" i="1"/>
  <c r="Q3025" i="1" s="1"/>
  <c r="N3022" i="1"/>
  <c r="N3020" i="1"/>
  <c r="R3020" i="1" s="1"/>
  <c r="N3014" i="1"/>
  <c r="Q3014" i="1" s="1"/>
  <c r="N3010" i="1"/>
  <c r="N3008" i="1"/>
  <c r="Q3008" i="1" s="1"/>
  <c r="N3006" i="1"/>
  <c r="R3006" i="1" s="1"/>
  <c r="N3000" i="1"/>
  <c r="R3000" i="1" s="1"/>
  <c r="N2998" i="1"/>
  <c r="R2998" i="1" s="1"/>
  <c r="N2996" i="1"/>
  <c r="N2994" i="1"/>
  <c r="R2994" i="1" s="1"/>
  <c r="N2983" i="1"/>
  <c r="N2979" i="1"/>
  <c r="N2972" i="1"/>
  <c r="N2970" i="1"/>
  <c r="N2966" i="1"/>
  <c r="N2964" i="1"/>
  <c r="Q2964" i="1" s="1"/>
  <c r="N2962" i="1"/>
  <c r="N2958" i="1"/>
  <c r="N2956" i="1"/>
  <c r="N2954" i="1"/>
  <c r="N2950" i="1"/>
  <c r="N2917" i="1"/>
  <c r="N2915" i="1"/>
  <c r="N2914" i="1"/>
  <c r="N2912" i="1"/>
  <c r="N2908" i="1"/>
  <c r="Q2908" i="1" s="1"/>
  <c r="N2905" i="1"/>
  <c r="R2905" i="1" s="1"/>
  <c r="N2903" i="1"/>
  <c r="Q2903" i="1" s="1"/>
  <c r="N2899" i="1"/>
  <c r="N2897" i="1"/>
  <c r="R2897" i="1" s="1"/>
  <c r="N2895" i="1"/>
  <c r="N2893" i="1"/>
  <c r="N2889" i="1"/>
  <c r="N2887" i="1"/>
  <c r="Q2887" i="1" s="1"/>
  <c r="N2885" i="1"/>
  <c r="N2883" i="1"/>
  <c r="N2879" i="1"/>
  <c r="N2877" i="1"/>
  <c r="R2877" i="1" s="1"/>
  <c r="N2873" i="1"/>
  <c r="R2873" i="1" s="1"/>
  <c r="N2869" i="1"/>
  <c r="N2867" i="1"/>
  <c r="Q2867" i="1" s="1"/>
  <c r="N2863" i="1"/>
  <c r="R2863" i="1" s="1"/>
  <c r="N2861" i="1"/>
  <c r="N2855" i="1"/>
  <c r="H387" i="1"/>
  <c r="M387" i="1"/>
  <c r="M4120" i="1"/>
  <c r="M1777" i="1"/>
  <c r="N2853" i="1"/>
  <c r="R2853" i="1" s="1"/>
  <c r="N2849" i="1"/>
  <c r="N2847" i="1"/>
  <c r="N2845" i="1"/>
  <c r="N2841" i="1"/>
  <c r="R2841" i="1" s="1"/>
  <c r="N2837" i="1"/>
  <c r="N2835" i="1"/>
  <c r="Q2835" i="1" s="1"/>
  <c r="N2831" i="1"/>
  <c r="N2829" i="1"/>
  <c r="Q2829" i="1" s="1"/>
  <c r="N2826" i="1"/>
  <c r="R2826" i="1" s="1"/>
  <c r="N2820" i="1"/>
  <c r="N2818" i="1"/>
  <c r="Q2818" i="1" s="1"/>
  <c r="N2815" i="1"/>
  <c r="N2812" i="1"/>
  <c r="N2809" i="1"/>
  <c r="R2809" i="1" s="1"/>
  <c r="N2797" i="1"/>
  <c r="N2795" i="1"/>
  <c r="N2793" i="1"/>
  <c r="R2793" i="1" s="1"/>
  <c r="N2791" i="1"/>
  <c r="N2787" i="1"/>
  <c r="N2785" i="1"/>
  <c r="R2785" i="1" s="1"/>
  <c r="N2783" i="1"/>
  <c r="N2779" i="1"/>
  <c r="Q2779" i="1" s="1"/>
  <c r="N2777" i="1"/>
  <c r="Q2777" i="1" s="1"/>
  <c r="N2764" i="1"/>
  <c r="N2760" i="1"/>
  <c r="R2760" i="1" s="1"/>
  <c r="N2758" i="1"/>
  <c r="Q2758" i="1" s="1"/>
  <c r="N2756" i="1"/>
  <c r="N2754" i="1"/>
  <c r="N2750" i="1"/>
  <c r="Q2750" i="1" s="1"/>
  <c r="N2746" i="1"/>
  <c r="R2746" i="1" s="1"/>
  <c r="N2744" i="1"/>
  <c r="N2742" i="1"/>
  <c r="Q2742" i="1" s="1"/>
  <c r="N2738" i="1"/>
  <c r="N2734" i="1"/>
  <c r="N2730" i="1"/>
  <c r="N2728" i="1"/>
  <c r="N2726" i="1"/>
  <c r="N2722" i="1"/>
  <c r="N2719" i="1"/>
  <c r="N2717" i="1"/>
  <c r="R2717" i="1" s="1"/>
  <c r="N2713" i="1"/>
  <c r="N2711" i="1"/>
  <c r="N2709" i="1"/>
  <c r="N2705" i="1"/>
  <c r="R2705" i="1" s="1"/>
  <c r="N2703" i="1"/>
  <c r="R2703" i="1" s="1"/>
  <c r="N2701" i="1"/>
  <c r="N2697" i="1"/>
  <c r="R2697" i="1" s="1"/>
  <c r="N2694" i="1"/>
  <c r="N2692" i="1"/>
  <c r="N2690" i="1"/>
  <c r="N2688" i="1"/>
  <c r="N2674" i="1"/>
  <c r="N2661" i="1"/>
  <c r="Q2661" i="1" s="1"/>
  <c r="N2659" i="1"/>
  <c r="N2658" i="1"/>
  <c r="N2656" i="1"/>
  <c r="Q2656" i="1" s="1"/>
  <c r="R2606" i="1"/>
  <c r="R2598" i="1"/>
  <c r="N2548" i="1"/>
  <c r="N2540" i="1"/>
  <c r="N2537" i="1"/>
  <c r="Q2537" i="1" s="1"/>
  <c r="N2535" i="1"/>
  <c r="N2534" i="1"/>
  <c r="N2529" i="1"/>
  <c r="R2529" i="1" s="1"/>
  <c r="N2527" i="1"/>
  <c r="R2527" i="1" s="1"/>
  <c r="N2526" i="1"/>
  <c r="N2524" i="1"/>
  <c r="R2524" i="1" s="1"/>
  <c r="N2519" i="1"/>
  <c r="Q2519" i="1" s="1"/>
  <c r="M2499" i="1"/>
  <c r="N2443" i="1"/>
  <c r="N2434" i="1"/>
  <c r="N2427" i="1"/>
  <c r="N2418" i="1"/>
  <c r="Q2418" i="1" s="1"/>
  <c r="N2414" i="1"/>
  <c r="N2411" i="1"/>
  <c r="Q2411" i="1" s="1"/>
  <c r="N2406" i="1"/>
  <c r="N2402" i="1"/>
  <c r="Q2402" i="1" s="1"/>
  <c r="N2398" i="1"/>
  <c r="N2395" i="1"/>
  <c r="Q2395" i="1" s="1"/>
  <c r="N2392" i="1"/>
  <c r="N2389" i="1"/>
  <c r="Q2389" i="1" s="1"/>
  <c r="N2375" i="1"/>
  <c r="N2372" i="1"/>
  <c r="R2372" i="1" s="1"/>
  <c r="N2370" i="1"/>
  <c r="N2364" i="1"/>
  <c r="N2362" i="1"/>
  <c r="N2356" i="1"/>
  <c r="N2351" i="1"/>
  <c r="Q2351" i="1" s="1"/>
  <c r="N2349" i="1"/>
  <c r="R2349" i="1" s="1"/>
  <c r="N2346" i="1"/>
  <c r="N2342" i="1"/>
  <c r="N2339" i="1"/>
  <c r="N2336" i="1"/>
  <c r="R2336" i="1" s="1"/>
  <c r="N2334" i="1"/>
  <c r="Q2334" i="1" s="1"/>
  <c r="N2332" i="1"/>
  <c r="N2328" i="1"/>
  <c r="N2324" i="1"/>
  <c r="Q2324" i="1" s="1"/>
  <c r="N2314" i="1"/>
  <c r="N2312" i="1"/>
  <c r="N2309" i="1"/>
  <c r="Q2309" i="1" s="1"/>
  <c r="N2303" i="1"/>
  <c r="R2303" i="1" s="1"/>
  <c r="N2301" i="1"/>
  <c r="Q2301" i="1" s="1"/>
  <c r="N2299" i="1"/>
  <c r="N2297" i="1"/>
  <c r="N2293" i="1"/>
  <c r="R2293" i="1" s="1"/>
  <c r="N2291" i="1"/>
  <c r="N2289" i="1"/>
  <c r="Q2289" i="1" s="1"/>
  <c r="N2285" i="1"/>
  <c r="N2279" i="1"/>
  <c r="N2277" i="1"/>
  <c r="Q2277" i="1" s="1"/>
  <c r="N2275" i="1"/>
  <c r="N2273" i="1"/>
  <c r="Q2273" i="1" s="1"/>
  <c r="N2269" i="1"/>
  <c r="Q2269" i="1" s="1"/>
  <c r="N2265" i="1"/>
  <c r="Q2265" i="1" s="1"/>
  <c r="N2263" i="1"/>
  <c r="Q2263" i="1" s="1"/>
  <c r="N2259" i="1"/>
  <c r="R2259" i="1" s="1"/>
  <c r="N2257" i="1"/>
  <c r="N2253" i="1"/>
  <c r="N2251" i="1"/>
  <c r="Q2251" i="1" s="1"/>
  <c r="N2249" i="1"/>
  <c r="N2245" i="1"/>
  <c r="Q2245" i="1" s="1"/>
  <c r="N2241" i="1"/>
  <c r="R2241" i="1" s="1"/>
  <c r="N2239" i="1"/>
  <c r="N2237" i="1"/>
  <c r="N2231" i="1"/>
  <c r="R2231" i="1" s="1"/>
  <c r="N2229" i="1"/>
  <c r="Q2229" i="1" s="1"/>
  <c r="N2226" i="1"/>
  <c r="N2220" i="1"/>
  <c r="R2220" i="1" s="1"/>
  <c r="N2216" i="1"/>
  <c r="N2214" i="1"/>
  <c r="Q2214" i="1" s="1"/>
  <c r="N2209" i="1"/>
  <c r="N2203" i="1"/>
  <c r="Q2203" i="1" s="1"/>
  <c r="N2200" i="1"/>
  <c r="Q2200" i="1" s="1"/>
  <c r="N2190" i="1"/>
  <c r="N2188" i="1"/>
  <c r="N2172" i="1"/>
  <c r="R2172" i="1" s="1"/>
  <c r="R2150" i="1"/>
  <c r="M2126" i="1"/>
  <c r="M2107" i="1"/>
  <c r="M2070" i="1"/>
  <c r="N2025" i="1"/>
  <c r="N2021" i="1"/>
  <c r="Q2021" i="1" s="1"/>
  <c r="N2015" i="1"/>
  <c r="Q2015" i="1" s="1"/>
  <c r="N2007" i="1"/>
  <c r="N2001" i="1"/>
  <c r="Q2001" i="1" s="1"/>
  <c r="N1997" i="1"/>
  <c r="Q1997" i="1" s="1"/>
  <c r="N1993" i="1"/>
  <c r="N1991" i="1"/>
  <c r="N1989" i="1"/>
  <c r="N1985" i="1"/>
  <c r="N1983" i="1"/>
  <c r="N1981" i="1"/>
  <c r="R1981" i="1" s="1"/>
  <c r="N1979" i="1"/>
  <c r="Q1979" i="1" s="1"/>
  <c r="N1975" i="1"/>
  <c r="N1973" i="1"/>
  <c r="N1967" i="1"/>
  <c r="N1965" i="1"/>
  <c r="N1963" i="1"/>
  <c r="N1958" i="1"/>
  <c r="R1958" i="1" s="1"/>
  <c r="N1951" i="1"/>
  <c r="N1949" i="1"/>
  <c r="N1946" i="1"/>
  <c r="N1937" i="1"/>
  <c r="N1932" i="1"/>
  <c r="N1930" i="1"/>
  <c r="R1930" i="1" s="1"/>
  <c r="N1928" i="1"/>
  <c r="N1924" i="1"/>
  <c r="N1912" i="1"/>
  <c r="N1892" i="1"/>
  <c r="R1892" i="1" s="1"/>
  <c r="N1874" i="1"/>
  <c r="N1856" i="1"/>
  <c r="R1856" i="1" s="1"/>
  <c r="N1854" i="1"/>
  <c r="N1843" i="1"/>
  <c r="Q1843" i="1" s="1"/>
  <c r="N1772" i="1"/>
  <c r="R1772" i="1" s="1"/>
  <c r="N1698" i="1"/>
  <c r="R1698" i="1" s="1"/>
  <c r="N1694" i="1"/>
  <c r="N1692" i="1"/>
  <c r="Q1692" i="1" s="1"/>
  <c r="N1684" i="1"/>
  <c r="N1680" i="1"/>
  <c r="N1678" i="1"/>
  <c r="N1676" i="1"/>
  <c r="N1670" i="1"/>
  <c r="N1668" i="1"/>
  <c r="Q1668" i="1" s="1"/>
  <c r="N1666" i="1"/>
  <c r="N1664" i="1"/>
  <c r="Q1664" i="1" s="1"/>
  <c r="N1662" i="1"/>
  <c r="N1658" i="1"/>
  <c r="Q1658" i="1" s="1"/>
  <c r="N1656" i="1"/>
  <c r="R1656" i="1" s="1"/>
  <c r="N1654" i="1"/>
  <c r="Q1654" i="1" s="1"/>
  <c r="N1652" i="1"/>
  <c r="R1652" i="1" s="1"/>
  <c r="N1649" i="1"/>
  <c r="N1647" i="1"/>
  <c r="N1644" i="1"/>
  <c r="P1643" i="1" s="1"/>
  <c r="R1643" i="1" s="1"/>
  <c r="N1641" i="1"/>
  <c r="N1639" i="1"/>
  <c r="Q1639" i="1" s="1"/>
  <c r="N1633" i="1"/>
  <c r="N1631" i="1"/>
  <c r="Q1631" i="1" s="1"/>
  <c r="N1629" i="1"/>
  <c r="N1625" i="1"/>
  <c r="N1622" i="1"/>
  <c r="N1618" i="1"/>
  <c r="N1614" i="1"/>
  <c r="Q1614" i="1" s="1"/>
  <c r="N1611" i="1"/>
  <c r="N1609" i="1"/>
  <c r="N1604" i="1"/>
  <c r="R1604" i="1" s="1"/>
  <c r="N1602" i="1"/>
  <c r="N1597" i="1"/>
  <c r="N1595" i="1"/>
  <c r="N1593" i="1"/>
  <c r="N1589" i="1"/>
  <c r="N1587" i="1"/>
  <c r="N1585" i="1"/>
  <c r="N1577" i="1"/>
  <c r="Q1577" i="1" s="1"/>
  <c r="N1575" i="1"/>
  <c r="N1569" i="1"/>
  <c r="N1567" i="1"/>
  <c r="R1567" i="1" s="1"/>
  <c r="N1565" i="1"/>
  <c r="Q1565" i="1" s="1"/>
  <c r="N1563" i="1"/>
  <c r="N1559" i="1"/>
  <c r="N1557" i="1"/>
  <c r="N1555" i="1"/>
  <c r="N1551" i="1"/>
  <c r="N1549" i="1"/>
  <c r="N1547" i="1"/>
  <c r="R1547" i="1" s="1"/>
  <c r="N1545" i="1"/>
  <c r="R1545" i="1" s="1"/>
  <c r="N1543" i="1"/>
  <c r="N1541" i="1"/>
  <c r="N1539" i="1"/>
  <c r="Q1539" i="1" s="1"/>
  <c r="N1537" i="1"/>
  <c r="R1537" i="1" s="1"/>
  <c r="N1535" i="1"/>
  <c r="N1533" i="1"/>
  <c r="Q1533" i="1" s="1"/>
  <c r="N1530" i="1"/>
  <c r="N1528" i="1"/>
  <c r="N1526" i="1"/>
  <c r="N1524" i="1"/>
  <c r="N1516" i="1"/>
  <c r="N1514" i="1"/>
  <c r="R1514" i="1" s="1"/>
  <c r="N1512" i="1"/>
  <c r="N1510" i="1"/>
  <c r="N1505" i="1"/>
  <c r="N1499" i="1"/>
  <c r="Q1499" i="1" s="1"/>
  <c r="N1495" i="1"/>
  <c r="N1493" i="1"/>
  <c r="N1489" i="1"/>
  <c r="N1487" i="1"/>
  <c r="R1487" i="1" s="1"/>
  <c r="N1483" i="1"/>
  <c r="N1481" i="1"/>
  <c r="N1479" i="1"/>
  <c r="N1477" i="1"/>
  <c r="N1475" i="1"/>
  <c r="N1469" i="1"/>
  <c r="Q1469" i="1" s="1"/>
  <c r="N1467" i="1"/>
  <c r="N1464" i="1"/>
  <c r="Q1464" i="1" s="1"/>
  <c r="N1457" i="1"/>
  <c r="R1457" i="1" s="1"/>
  <c r="N1455" i="1"/>
  <c r="Q1455" i="1" s="1"/>
  <c r="N1453" i="1"/>
  <c r="Q1453" i="1" s="1"/>
  <c r="N1447" i="1"/>
  <c r="Q1447" i="1" s="1"/>
  <c r="N1445" i="1"/>
  <c r="Q1445" i="1" s="1"/>
  <c r="N1443" i="1"/>
  <c r="N1439" i="1"/>
  <c r="N1437" i="1"/>
  <c r="Q1437" i="1" s="1"/>
  <c r="N1435" i="1"/>
  <c r="N1430" i="1"/>
  <c r="N1429" i="1"/>
  <c r="N1427" i="1"/>
  <c r="N1424" i="1"/>
  <c r="R1424" i="1" s="1"/>
  <c r="N1422" i="1"/>
  <c r="R1422" i="1" s="1"/>
  <c r="N1419" i="1"/>
  <c r="N1414" i="1"/>
  <c r="R1414" i="1" s="1"/>
  <c r="N1403" i="1"/>
  <c r="N1400" i="1"/>
  <c r="Q1400" i="1" s="1"/>
  <c r="N1397" i="1"/>
  <c r="N1331" i="1"/>
  <c r="R1331" i="1" s="1"/>
  <c r="N1280" i="1"/>
  <c r="N1250" i="1"/>
  <c r="N1247" i="1"/>
  <c r="N1238" i="1"/>
  <c r="R1238" i="1" s="1"/>
  <c r="N1234" i="1"/>
  <c r="N1228" i="1"/>
  <c r="N1223" i="1"/>
  <c r="N1221" i="1"/>
  <c r="R1221" i="1" s="1"/>
  <c r="N1220" i="1"/>
  <c r="N1218" i="1"/>
  <c r="N1213" i="1"/>
  <c r="Q1213" i="1" s="1"/>
  <c r="N1209" i="1"/>
  <c r="N1207" i="1"/>
  <c r="N1199" i="1"/>
  <c r="N1197" i="1"/>
  <c r="Q1197" i="1" s="1"/>
  <c r="N1193" i="1"/>
  <c r="Q1193" i="1" s="1"/>
  <c r="N1191" i="1"/>
  <c r="N1189" i="1"/>
  <c r="N1185" i="1"/>
  <c r="N1177" i="1"/>
  <c r="Q1177" i="1" s="1"/>
  <c r="N1173" i="1"/>
  <c r="Q1173" i="1" s="1"/>
  <c r="N1165" i="1"/>
  <c r="R1165" i="1" s="1"/>
  <c r="N1163" i="1"/>
  <c r="N1155" i="1"/>
  <c r="R1155" i="1" s="1"/>
  <c r="N1148" i="1"/>
  <c r="N1142" i="1"/>
  <c r="N1140" i="1"/>
  <c r="R1140" i="1" s="1"/>
  <c r="N1138" i="1"/>
  <c r="R1138" i="1" s="1"/>
  <c r="N1132" i="1"/>
  <c r="Q1132" i="1" s="1"/>
  <c r="N1129" i="1"/>
  <c r="N1128" i="1"/>
  <c r="N1126" i="1"/>
  <c r="Q1126" i="1" s="1"/>
  <c r="N1122" i="1"/>
  <c r="Q1122" i="1" s="1"/>
  <c r="N1119" i="1"/>
  <c r="Q1119" i="1" s="1"/>
  <c r="N1112" i="1"/>
  <c r="Q1112" i="1" s="1"/>
  <c r="N1110" i="1"/>
  <c r="Q1110" i="1" s="1"/>
  <c r="N1104" i="1"/>
  <c r="N1095" i="1"/>
  <c r="R1095" i="1" s="1"/>
  <c r="N1089" i="1"/>
  <c r="Q1089" i="1" s="1"/>
  <c r="N1077" i="1"/>
  <c r="R1077" i="1" s="1"/>
  <c r="N1075" i="1"/>
  <c r="R1075" i="1" s="1"/>
  <c r="N1073" i="1"/>
  <c r="N1071" i="1"/>
  <c r="Q1071" i="1" s="1"/>
  <c r="N1069" i="1"/>
  <c r="N1053" i="1"/>
  <c r="Q1053" i="1" s="1"/>
  <c r="N1037" i="1"/>
  <c r="N1032" i="1"/>
  <c r="N1030" i="1"/>
  <c r="R1030" i="1" s="1"/>
  <c r="N1028" i="1"/>
  <c r="Q1028" i="1" s="1"/>
  <c r="N1025" i="1"/>
  <c r="N1011" i="1"/>
  <c r="N1007" i="1"/>
  <c r="Q1007" i="1" s="1"/>
  <c r="N1003" i="1"/>
  <c r="N1000" i="1"/>
  <c r="Q1000" i="1" s="1"/>
  <c r="N994" i="1"/>
  <c r="N993" i="1"/>
  <c r="R993" i="1" s="1"/>
  <c r="N991" i="1"/>
  <c r="N990" i="1"/>
  <c r="R990" i="1" s="1"/>
  <c r="N988" i="1"/>
  <c r="N985" i="1"/>
  <c r="Q985" i="1" s="1"/>
  <c r="N981" i="1"/>
  <c r="N979" i="1"/>
  <c r="N977" i="1"/>
  <c r="N975" i="1"/>
  <c r="Q975" i="1" s="1"/>
  <c r="M932" i="1"/>
  <c r="N922" i="1"/>
  <c r="N920" i="1"/>
  <c r="N918" i="1"/>
  <c r="R918" i="1" s="1"/>
  <c r="N912" i="1"/>
  <c r="N910" i="1"/>
  <c r="N906" i="1"/>
  <c r="N898" i="1"/>
  <c r="N880" i="1"/>
  <c r="N876" i="1"/>
  <c r="N870" i="1"/>
  <c r="R870" i="1" s="1"/>
  <c r="N867" i="1"/>
  <c r="R867" i="1" s="1"/>
  <c r="N863" i="1"/>
  <c r="N857" i="1"/>
  <c r="N855" i="1"/>
  <c r="Q855" i="1" s="1"/>
  <c r="N852" i="1"/>
  <c r="N847" i="1"/>
  <c r="N844" i="1"/>
  <c r="N842" i="1"/>
  <c r="N840" i="1"/>
  <c r="Q840" i="1" s="1"/>
  <c r="N838" i="1"/>
  <c r="N836" i="1"/>
  <c r="N834" i="1"/>
  <c r="R834" i="1" s="1"/>
  <c r="N832" i="1"/>
  <c r="R832" i="1" s="1"/>
  <c r="N830" i="1"/>
  <c r="Q830" i="1" s="1"/>
  <c r="N827" i="1"/>
  <c r="N825" i="1"/>
  <c r="N823" i="1"/>
  <c r="Q823" i="1" s="1"/>
  <c r="M821" i="1"/>
  <c r="N818" i="1"/>
  <c r="Q818" i="1" s="1"/>
  <c r="N787" i="1"/>
  <c r="N785" i="1"/>
  <c r="R785" i="1" s="1"/>
  <c r="N771" i="1"/>
  <c r="Q771" i="1" s="1"/>
  <c r="N768" i="1"/>
  <c r="Q768" i="1" s="1"/>
  <c r="N763" i="1"/>
  <c r="N761" i="1"/>
  <c r="R761" i="1" s="1"/>
  <c r="N760" i="1"/>
  <c r="N758" i="1"/>
  <c r="N755" i="1"/>
  <c r="N753" i="1"/>
  <c r="Q753" i="1" s="1"/>
  <c r="N751" i="1"/>
  <c r="N749" i="1"/>
  <c r="N747" i="1"/>
  <c r="R747" i="1" s="1"/>
  <c r="N745" i="1"/>
  <c r="Q745" i="1" s="1"/>
  <c r="N743" i="1"/>
  <c r="N739" i="1"/>
  <c r="N737" i="1"/>
  <c r="N735" i="1"/>
  <c r="N600" i="1"/>
  <c r="Q600" i="1" s="1"/>
  <c r="N596" i="1"/>
  <c r="N592" i="1"/>
  <c r="N590" i="1"/>
  <c r="N585" i="1"/>
  <c r="N579" i="1"/>
  <c r="N577" i="1"/>
  <c r="R577" i="1" s="1"/>
  <c r="N575" i="1"/>
  <c r="Q575" i="1" s="1"/>
  <c r="M573" i="1"/>
  <c r="N571" i="1"/>
  <c r="N569" i="1"/>
  <c r="M559" i="1"/>
  <c r="N552" i="1"/>
  <c r="N550" i="1"/>
  <c r="N548" i="1"/>
  <c r="Q548" i="1" s="1"/>
  <c r="M544" i="1"/>
  <c r="M541" i="1"/>
  <c r="M537" i="1"/>
  <c r="N529" i="1"/>
  <c r="N527" i="1"/>
  <c r="R527" i="1" s="1"/>
  <c r="N519" i="1"/>
  <c r="N513" i="1"/>
  <c r="N511" i="1"/>
  <c r="N509" i="1"/>
  <c r="N507" i="1"/>
  <c r="Q507" i="1" s="1"/>
  <c r="N501" i="1"/>
  <c r="N491" i="1"/>
  <c r="R491" i="1" s="1"/>
  <c r="N489" i="1"/>
  <c r="R489" i="1" s="1"/>
  <c r="N485" i="1"/>
  <c r="M6106" i="1"/>
  <c r="H6106" i="1"/>
  <c r="R54" i="1"/>
  <c r="R74" i="1"/>
  <c r="N95" i="1"/>
  <c r="N1271" i="1"/>
  <c r="N1258" i="1"/>
  <c r="N1517" i="1"/>
  <c r="N1519" i="1"/>
  <c r="N1836" i="1"/>
  <c r="N1859" i="1"/>
  <c r="N4262" i="1"/>
  <c r="M4280" i="1"/>
  <c r="N4281" i="1"/>
  <c r="N4333" i="1"/>
  <c r="N4502" i="1"/>
  <c r="N4685" i="1"/>
  <c r="N4855" i="1"/>
  <c r="N5517" i="1"/>
  <c r="N5535" i="1"/>
  <c r="N5869" i="1"/>
  <c r="N5929" i="1"/>
  <c r="N483" i="1"/>
  <c r="R483" i="1" s="1"/>
  <c r="N481" i="1"/>
  <c r="R481" i="1" s="1"/>
  <c r="N478" i="1"/>
  <c r="Q478" i="1" s="1"/>
  <c r="M471" i="1"/>
  <c r="N465" i="1"/>
  <c r="R465" i="1" s="1"/>
  <c r="N461" i="1"/>
  <c r="N459" i="1"/>
  <c r="N454" i="1"/>
  <c r="N448" i="1"/>
  <c r="Q448" i="1" s="1"/>
  <c r="N444" i="1"/>
  <c r="Q444" i="1" s="1"/>
  <c r="N442" i="1"/>
  <c r="N440" i="1"/>
  <c r="N437" i="1"/>
  <c r="Q437" i="1" s="1"/>
  <c r="N435" i="1"/>
  <c r="N433" i="1"/>
  <c r="N430" i="1"/>
  <c r="R430" i="1" s="1"/>
  <c r="N323" i="1"/>
  <c r="R323" i="1" s="1"/>
  <c r="N321" i="1"/>
  <c r="Q321" i="1" s="1"/>
  <c r="N319" i="1"/>
  <c r="N317" i="1"/>
  <c r="N315" i="1"/>
  <c r="N313" i="1"/>
  <c r="M311" i="1"/>
  <c r="N307" i="1"/>
  <c r="N305" i="1"/>
  <c r="R305" i="1" s="1"/>
  <c r="N303" i="1"/>
  <c r="N301" i="1"/>
  <c r="N299" i="1"/>
  <c r="N297" i="1"/>
  <c r="R297" i="1" s="1"/>
  <c r="N286" i="1"/>
  <c r="N284" i="1"/>
  <c r="N282" i="1"/>
  <c r="N278" i="1"/>
  <c r="N264" i="1"/>
  <c r="N262" i="1"/>
  <c r="Q262" i="1" s="1"/>
  <c r="N260" i="1"/>
  <c r="Q260" i="1" s="1"/>
  <c r="N256" i="1"/>
  <c r="N254" i="1"/>
  <c r="Q254" i="1" s="1"/>
  <c r="N252" i="1"/>
  <c r="N250" i="1"/>
  <c r="R250" i="1" s="1"/>
  <c r="N247" i="1"/>
  <c r="R247" i="1" s="1"/>
  <c r="N245" i="1"/>
  <c r="Q245" i="1" s="1"/>
  <c r="N243" i="1"/>
  <c r="Q243" i="1" s="1"/>
  <c r="N239" i="1"/>
  <c r="N236" i="1"/>
  <c r="N234" i="1"/>
  <c r="N227" i="1"/>
  <c r="R227" i="1" s="1"/>
  <c r="N225" i="1"/>
  <c r="N223" i="1"/>
  <c r="N220" i="1"/>
  <c r="N218" i="1"/>
  <c r="R218" i="1" s="1"/>
  <c r="N211" i="1"/>
  <c r="N209" i="1"/>
  <c r="Q209" i="1" s="1"/>
  <c r="N207" i="1"/>
  <c r="N205" i="1"/>
  <c r="N203" i="1"/>
  <c r="R203" i="1" s="1"/>
  <c r="N201" i="1"/>
  <c r="M196" i="1"/>
  <c r="N191" i="1"/>
  <c r="Q191" i="1" s="1"/>
  <c r="N189" i="1"/>
  <c r="Q189" i="1" s="1"/>
  <c r="N187" i="1"/>
  <c r="Q187" i="1" s="1"/>
  <c r="N185" i="1"/>
  <c r="N183" i="1"/>
  <c r="Q183" i="1" s="1"/>
  <c r="N181" i="1"/>
  <c r="N179" i="1"/>
  <c r="R179" i="1" s="1"/>
  <c r="N177" i="1"/>
  <c r="N175" i="1"/>
  <c r="N173" i="1"/>
  <c r="N169" i="1"/>
  <c r="R169" i="1" s="1"/>
  <c r="N167" i="1"/>
  <c r="Q167" i="1" s="1"/>
  <c r="N165" i="1"/>
  <c r="N160" i="1"/>
  <c r="N156" i="1"/>
  <c r="N153" i="1"/>
  <c r="R153" i="1" s="1"/>
  <c r="N148" i="1"/>
  <c r="N146" i="1"/>
  <c r="Q146" i="1" s="1"/>
  <c r="N141" i="1"/>
  <c r="R141" i="1" s="1"/>
  <c r="N137" i="1"/>
  <c r="N134" i="1"/>
  <c r="R134" i="1" s="1"/>
  <c r="N21" i="1"/>
  <c r="Q21" i="1" s="1"/>
  <c r="N135" i="1"/>
  <c r="N212" i="1"/>
  <c r="Q212" i="1" s="1"/>
  <c r="N230" i="1"/>
  <c r="Q230" i="1" s="1"/>
  <c r="N1016" i="1"/>
  <c r="N1020" i="1"/>
  <c r="R1020" i="1" s="1"/>
  <c r="N1460" i="1"/>
  <c r="N1521" i="1"/>
  <c r="N1582" i="1"/>
  <c r="N1760" i="1"/>
  <c r="Q1760" i="1" s="1"/>
  <c r="N1714" i="1"/>
  <c r="N1761" i="1"/>
  <c r="Q1761" i="1" s="1"/>
  <c r="N1764" i="1"/>
  <c r="N1766" i="1"/>
  <c r="N1768" i="1"/>
  <c r="Q1768" i="1" s="1"/>
  <c r="M1817" i="1"/>
  <c r="N1810" i="1"/>
  <c r="R1810" i="1" s="1"/>
  <c r="N1774" i="1"/>
  <c r="R1774" i="1" s="1"/>
  <c r="N1776" i="1"/>
  <c r="Q1776" i="1" s="1"/>
  <c r="N1798" i="1"/>
  <c r="R1798" i="1" s="1"/>
  <c r="N1811" i="1"/>
  <c r="Q1811" i="1" s="1"/>
  <c r="N1813" i="1"/>
  <c r="R1813" i="1" s="1"/>
  <c r="N1845" i="1"/>
  <c r="N1847" i="1"/>
  <c r="Q1847" i="1" s="1"/>
  <c r="N1869" i="1"/>
  <c r="N1877" i="1"/>
  <c r="Q1877" i="1" s="1"/>
  <c r="N1879" i="1"/>
  <c r="Q1879" i="1" s="1"/>
  <c r="N1897" i="1"/>
  <c r="R1897" i="1" s="1"/>
  <c r="N1900" i="1"/>
  <c r="N1902" i="1"/>
  <c r="Q1902" i="1" s="1"/>
  <c r="N1918" i="1"/>
  <c r="R1918" i="1" s="1"/>
  <c r="N1914" i="1"/>
  <c r="N1920" i="1"/>
  <c r="N1922" i="1"/>
  <c r="Q1922" i="1" s="1"/>
  <c r="N1935" i="1"/>
  <c r="N1969" i="1"/>
  <c r="R1969" i="1" s="1"/>
  <c r="N1971" i="1"/>
  <c r="N2009" i="1"/>
  <c r="N2016" i="1"/>
  <c r="N2018" i="1"/>
  <c r="N2177" i="1"/>
  <c r="Q2177" i="1" s="1"/>
  <c r="N2183" i="1"/>
  <c r="Q2183" i="1" s="1"/>
  <c r="N2340" i="1"/>
  <c r="R2340" i="1" s="1"/>
  <c r="N2449" i="1"/>
  <c r="N2558" i="1"/>
  <c r="N2767" i="1"/>
  <c r="R2767" i="1" s="1"/>
  <c r="N2769" i="1"/>
  <c r="R2769" i="1" s="1"/>
  <c r="N2771" i="1"/>
  <c r="N2773" i="1"/>
  <c r="N3125" i="1"/>
  <c r="Q3125" i="1" s="1"/>
  <c r="N3142" i="1"/>
  <c r="N3628" i="1"/>
  <c r="Q3628" i="1" s="1"/>
  <c r="N3630" i="1"/>
  <c r="Q3630" i="1" s="1"/>
  <c r="N3633" i="1"/>
  <c r="N3635" i="1"/>
  <c r="Q3635" i="1" s="1"/>
  <c r="N3656" i="1"/>
  <c r="N3658" i="1"/>
  <c r="Q3658" i="1" s="1"/>
  <c r="N3705" i="1"/>
  <c r="Q3705" i="1" s="1"/>
  <c r="N3720" i="1"/>
  <c r="N3936" i="1"/>
  <c r="N3967" i="1"/>
  <c r="N4183" i="1"/>
  <c r="Q4183" i="1" s="1"/>
  <c r="N4232" i="1"/>
  <c r="N4237" i="1"/>
  <c r="N4475" i="1"/>
  <c r="N4482" i="1"/>
  <c r="N4486" i="1"/>
  <c r="N4765" i="1"/>
  <c r="R4765" i="1" s="1"/>
  <c r="N4941" i="1"/>
  <c r="Q4941" i="1" s="1"/>
  <c r="N4948" i="1"/>
  <c r="N4958" i="1"/>
  <c r="N4970" i="1"/>
  <c r="R4970" i="1" s="1"/>
  <c r="N4975" i="1"/>
  <c r="N5090" i="1"/>
  <c r="N5084" i="1"/>
  <c r="N5088" i="1"/>
  <c r="R5088" i="1" s="1"/>
  <c r="N5244" i="1"/>
  <c r="N5363" i="1"/>
  <c r="R5363" i="1" s="1"/>
  <c r="N5369" i="1"/>
  <c r="Q5369" i="1" s="1"/>
  <c r="N5373" i="1"/>
  <c r="N5375" i="1"/>
  <c r="N6504" i="1"/>
  <c r="Q6504" i="1" s="1"/>
  <c r="R147" i="1"/>
  <c r="R152" i="1"/>
  <c r="R186" i="1"/>
  <c r="J194" i="1"/>
  <c r="R200" i="1"/>
  <c r="R241" i="1"/>
  <c r="J258" i="1"/>
  <c r="R300" i="1"/>
  <c r="R304" i="1"/>
  <c r="R455" i="1"/>
  <c r="R469" i="1"/>
  <c r="R564" i="1"/>
  <c r="R750" i="1"/>
  <c r="R754" i="1"/>
  <c r="R868" i="1"/>
  <c r="R881" i="1"/>
  <c r="R907" i="1"/>
  <c r="R923" i="1"/>
  <c r="R999" i="1"/>
  <c r="R1017" i="1"/>
  <c r="R1078" i="1"/>
  <c r="R1119" i="1"/>
  <c r="R1147" i="1"/>
  <c r="R1154" i="1"/>
  <c r="R1172" i="1"/>
  <c r="R1184" i="1"/>
  <c r="R1192" i="1"/>
  <c r="R1214" i="1"/>
  <c r="R1279" i="1"/>
  <c r="R1332" i="1"/>
  <c r="R1421" i="1"/>
  <c r="R1445" i="1"/>
  <c r="R1556" i="1"/>
  <c r="R1862" i="1"/>
  <c r="R1884" i="1"/>
  <c r="R1936" i="1"/>
  <c r="J1959" i="1"/>
  <c r="R2045" i="1"/>
  <c r="R2071" i="1"/>
  <c r="R2168" i="1"/>
  <c r="R2305" i="1"/>
  <c r="R2363" i="1"/>
  <c r="R2367" i="1"/>
  <c r="R2411" i="1"/>
  <c r="R2491" i="1"/>
  <c r="R2702" i="1"/>
  <c r="R2706" i="1"/>
  <c r="R2731" i="1"/>
  <c r="R2743" i="1"/>
  <c r="R2747" i="1"/>
  <c r="R2770" i="1"/>
  <c r="R2774" i="1"/>
  <c r="R2790" i="1"/>
  <c r="R2823" i="1"/>
  <c r="R2828" i="1"/>
  <c r="R2836" i="1"/>
  <c r="R2844" i="1"/>
  <c r="R2848" i="1"/>
  <c r="R2892" i="1"/>
  <c r="R2934" i="1"/>
  <c r="R3068" i="1"/>
  <c r="R3152" i="1"/>
  <c r="R3165" i="1"/>
  <c r="R3174" i="1"/>
  <c r="R3593" i="1"/>
  <c r="R3601" i="1"/>
  <c r="R3650" i="1"/>
  <c r="R3677" i="1"/>
  <c r="R3710" i="1"/>
  <c r="R3813" i="1"/>
  <c r="R3822" i="1"/>
  <c r="R3968" i="1"/>
  <c r="R3986" i="1"/>
  <c r="R4045" i="1"/>
  <c r="R4057" i="1"/>
  <c r="R4069" i="1"/>
  <c r="R4102" i="1"/>
  <c r="R4455" i="1"/>
  <c r="R4693" i="1"/>
  <c r="R4713" i="1"/>
  <c r="R4718" i="1"/>
  <c r="R4739" i="1"/>
  <c r="R4769" i="1"/>
  <c r="R4773" i="1"/>
  <c r="R4792" i="1"/>
  <c r="R4822" i="1"/>
  <c r="R4850" i="1"/>
  <c r="R5047" i="1"/>
  <c r="R5067" i="1"/>
  <c r="R5075" i="1"/>
  <c r="R5123" i="1"/>
  <c r="R5206" i="1"/>
  <c r="R5238" i="1"/>
  <c r="R5248" i="1"/>
  <c r="R5258" i="1"/>
  <c r="R5270" i="1"/>
  <c r="R5321" i="1"/>
  <c r="R5381" i="1"/>
  <c r="R5385" i="1"/>
  <c r="R5417" i="1"/>
  <c r="R5737" i="1"/>
  <c r="R5768" i="1"/>
  <c r="N333" i="1"/>
  <c r="N334" i="1"/>
  <c r="N335" i="1"/>
  <c r="N339" i="1"/>
  <c r="N346" i="1"/>
  <c r="R346" i="1" s="1"/>
  <c r="N361" i="1"/>
  <c r="N377" i="1"/>
  <c r="N386" i="1"/>
  <c r="N395" i="1"/>
  <c r="Q395" i="1" s="1"/>
  <c r="N402" i="1"/>
  <c r="N410" i="1"/>
  <c r="R410" i="1" s="1"/>
  <c r="N419" i="1"/>
  <c r="N420" i="1"/>
  <c r="N421" i="1"/>
  <c r="Q421" i="1" s="1"/>
  <c r="N613" i="1"/>
  <c r="N614" i="1"/>
  <c r="N621" i="1"/>
  <c r="Q621" i="1" s="1"/>
  <c r="N622" i="1"/>
  <c r="N629" i="1"/>
  <c r="N630" i="1"/>
  <c r="N656" i="1"/>
  <c r="N669" i="1"/>
  <c r="N670" i="1"/>
  <c r="Q670" i="1" s="1"/>
  <c r="N712" i="1"/>
  <c r="N713" i="1"/>
  <c r="R713" i="1" s="1"/>
  <c r="Q1369" i="1"/>
  <c r="R1369" i="1"/>
  <c r="N969" i="1"/>
  <c r="N1367" i="1"/>
  <c r="Q1367" i="1" s="1"/>
  <c r="N1387" i="1"/>
  <c r="Q3231" i="1"/>
  <c r="R3231" i="1"/>
  <c r="N4351" i="1"/>
  <c r="Q4351" i="1" s="1"/>
  <c r="N4392" i="1"/>
  <c r="H624" i="1"/>
  <c r="M624" i="1"/>
  <c r="H815" i="1"/>
  <c r="M815" i="1"/>
  <c r="N811" i="1"/>
  <c r="N947" i="1"/>
  <c r="N951" i="1"/>
  <c r="R951" i="1" s="1"/>
  <c r="N953" i="1"/>
  <c r="N955" i="1"/>
  <c r="N1334" i="1"/>
  <c r="M4682" i="1"/>
  <c r="N3567" i="1"/>
  <c r="M3495" i="1"/>
  <c r="H3495" i="1"/>
  <c r="M3029" i="1"/>
  <c r="H3029" i="1"/>
  <c r="M4371" i="1"/>
  <c r="H4371" i="1"/>
  <c r="H4587" i="1"/>
  <c r="M4587" i="1"/>
  <c r="H4595" i="1"/>
  <c r="M4595" i="1"/>
  <c r="H4604" i="1"/>
  <c r="M4604" i="1"/>
  <c r="M4672" i="1"/>
  <c r="H4672" i="1"/>
  <c r="N5518" i="1"/>
  <c r="R5518" i="1" s="1"/>
  <c r="N6056" i="1"/>
  <c r="N416" i="1"/>
  <c r="Q416" i="1" s="1"/>
  <c r="N720" i="1"/>
  <c r="N883" i="1"/>
  <c r="M967" i="1"/>
  <c r="N1326" i="1"/>
  <c r="N1349" i="1"/>
  <c r="Q1349" i="1" s="1"/>
  <c r="N1702" i="1"/>
  <c r="N1703" i="1"/>
  <c r="Q1703" i="1" s="1"/>
  <c r="N1706" i="1"/>
  <c r="Q1706" i="1" s="1"/>
  <c r="N1707" i="1"/>
  <c r="Q1707" i="1" s="1"/>
  <c r="N1708" i="1"/>
  <c r="Q1708" i="1" s="1"/>
  <c r="N1709" i="1"/>
  <c r="Q1709" i="1" s="1"/>
  <c r="N1710" i="1"/>
  <c r="Q1710" i="1" s="1"/>
  <c r="N1711" i="1"/>
  <c r="Q1711" i="1" s="1"/>
  <c r="N1712" i="1"/>
  <c r="N1713" i="1"/>
  <c r="Q1713" i="1" s="1"/>
  <c r="N1721" i="1"/>
  <c r="Q1721" i="1" s="1"/>
  <c r="N1722" i="1"/>
  <c r="Q1722" i="1" s="1"/>
  <c r="N1723" i="1"/>
  <c r="N1724" i="1"/>
  <c r="Q1724" i="1" s="1"/>
  <c r="N1732" i="1"/>
  <c r="Q1732" i="1" s="1"/>
  <c r="N1745" i="1"/>
  <c r="Q1745" i="1" s="1"/>
  <c r="N1746" i="1"/>
  <c r="N1749" i="1"/>
  <c r="Q1749" i="1" s="1"/>
  <c r="N1750" i="1"/>
  <c r="Q1750" i="1" s="1"/>
  <c r="N1751" i="1"/>
  <c r="Q1751" i="1" s="1"/>
  <c r="N3043" i="1"/>
  <c r="R3043" i="1" s="1"/>
  <c r="H4682" i="1"/>
  <c r="M3264" i="1"/>
  <c r="M3263" i="1"/>
  <c r="M4624" i="1"/>
  <c r="N3200" i="1"/>
  <c r="Q3200" i="1" s="1"/>
  <c r="N3427" i="1"/>
  <c r="R3427" i="1" s="1"/>
  <c r="N3248" i="1"/>
  <c r="M3250" i="1"/>
  <c r="N3256" i="1"/>
  <c r="N3499" i="1"/>
  <c r="N3276" i="1"/>
  <c r="N3285" i="1"/>
  <c r="N3292" i="1"/>
  <c r="N3293" i="1"/>
  <c r="R3293" i="1" s="1"/>
  <c r="M3295" i="1"/>
  <c r="N3314" i="1"/>
  <c r="N3325" i="1"/>
  <c r="N3326" i="1"/>
  <c r="Q3326" i="1" s="1"/>
  <c r="M3330" i="1"/>
  <c r="N3342" i="1"/>
  <c r="M3346" i="1"/>
  <c r="N3356" i="1"/>
  <c r="R3356" i="1" s="1"/>
  <c r="N3357" i="1"/>
  <c r="Q3357" i="1" s="1"/>
  <c r="N3358" i="1"/>
  <c r="N3371" i="1"/>
  <c r="Q3371" i="1" s="1"/>
  <c r="N3372" i="1"/>
  <c r="Q3372" i="1" s="1"/>
  <c r="N3373" i="1"/>
  <c r="N3374" i="1"/>
  <c r="M3376" i="1"/>
  <c r="N3403" i="1"/>
  <c r="N3410" i="1"/>
  <c r="M3413" i="1"/>
  <c r="N3419" i="1"/>
  <c r="N3424" i="1"/>
  <c r="N3436" i="1"/>
  <c r="N3443" i="1"/>
  <c r="R3443" i="1" s="1"/>
  <c r="N3444" i="1"/>
  <c r="N3452" i="1"/>
  <c r="N3459" i="1"/>
  <c r="N3460" i="1"/>
  <c r="R3460" i="1" s="1"/>
  <c r="M4356" i="1"/>
  <c r="R3202" i="1"/>
  <c r="N3205" i="1"/>
  <c r="N3212" i="1"/>
  <c r="N3395" i="1"/>
  <c r="Q3395" i="1" s="1"/>
  <c r="N3252" i="1"/>
  <c r="N3260" i="1"/>
  <c r="N3502" i="1"/>
  <c r="N3570" i="1"/>
  <c r="R3570" i="1" s="1"/>
  <c r="N3571" i="1"/>
  <c r="N3272" i="1"/>
  <c r="R3272" i="1" s="1"/>
  <c r="N3281" i="1"/>
  <c r="Q3281" i="1" s="1"/>
  <c r="N3288" i="1"/>
  <c r="Q3288" i="1" s="1"/>
  <c r="N3297" i="1"/>
  <c r="N3298" i="1"/>
  <c r="M3299" i="1"/>
  <c r="N3302" i="1"/>
  <c r="R3302" i="1" s="1"/>
  <c r="R3308" i="1"/>
  <c r="N3309" i="1"/>
  <c r="Q3309" i="1" s="1"/>
  <c r="N3317" i="1"/>
  <c r="N3318" i="1"/>
  <c r="Q3318" i="1" s="1"/>
  <c r="N3334" i="1"/>
  <c r="N3364" i="1"/>
  <c r="M3365" i="1"/>
  <c r="N3366" i="1"/>
  <c r="R3366" i="1" s="1"/>
  <c r="N3386" i="1"/>
  <c r="N3393" i="1"/>
  <c r="N3394" i="1"/>
  <c r="N3399" i="1"/>
  <c r="R3399" i="1" s="1"/>
  <c r="M3407" i="1"/>
  <c r="Q6651" i="1"/>
  <c r="R6651" i="1"/>
  <c r="R6540" i="1"/>
  <c r="Q6540" i="1"/>
  <c r="Q6210" i="1"/>
  <c r="R6210" i="1"/>
  <c r="Q6066" i="1"/>
  <c r="R6066" i="1"/>
  <c r="R5949" i="1"/>
  <c r="Q5949" i="1"/>
  <c r="R5920" i="1"/>
  <c r="Q5920" i="1"/>
  <c r="R5812" i="1"/>
  <c r="Q5812" i="1"/>
  <c r="R5762" i="1"/>
  <c r="Q5762" i="1"/>
  <c r="Q5722" i="1"/>
  <c r="R5722" i="1"/>
  <c r="R5680" i="1"/>
  <c r="Q5680" i="1"/>
  <c r="R5669" i="1"/>
  <c r="Q5669" i="1"/>
  <c r="Q5635" i="1"/>
  <c r="R5635" i="1"/>
  <c r="Q5486" i="1"/>
  <c r="R5486" i="1"/>
  <c r="Q5458" i="1"/>
  <c r="R5458" i="1"/>
  <c r="Q5069" i="1"/>
  <c r="R5069" i="1"/>
  <c r="R4759" i="1"/>
  <c r="Q4759" i="1"/>
  <c r="Q4726" i="1"/>
  <c r="R4726" i="1"/>
  <c r="Q4719" i="1"/>
  <c r="R4719" i="1"/>
  <c r="R4218" i="1"/>
  <c r="Q4218" i="1"/>
  <c r="Q4199" i="1"/>
  <c r="R4199" i="1"/>
  <c r="Q4064" i="1"/>
  <c r="Q4056" i="1"/>
  <c r="R4056" i="1"/>
  <c r="Q4030" i="1"/>
  <c r="Q3864" i="1"/>
  <c r="R3700" i="1"/>
  <c r="R3613" i="1"/>
  <c r="Q2841" i="1"/>
  <c r="R2709" i="1"/>
  <c r="Q2709" i="1"/>
  <c r="Q2638" i="1"/>
  <c r="R2626" i="1"/>
  <c r="Q2626" i="1"/>
  <c r="Q2434" i="1"/>
  <c r="R2434" i="1"/>
  <c r="Q2163" i="1"/>
  <c r="R2163" i="1"/>
  <c r="R2044" i="1"/>
  <c r="Q2044" i="1"/>
  <c r="Q1975" i="1"/>
  <c r="R1975" i="1"/>
  <c r="Q1680" i="1"/>
  <c r="R1680" i="1"/>
  <c r="Q1549" i="1"/>
  <c r="R1549" i="1"/>
  <c r="R1535" i="1"/>
  <c r="Q1535" i="1"/>
  <c r="R1495" i="1"/>
  <c r="Q1495" i="1"/>
  <c r="Q1331" i="1"/>
  <c r="R1089" i="1"/>
  <c r="Q912" i="1"/>
  <c r="R912" i="1"/>
  <c r="Q910" i="1"/>
  <c r="R910" i="1"/>
  <c r="Q317" i="1"/>
  <c r="R317" i="1"/>
  <c r="R1922" i="1"/>
  <c r="R2773" i="1"/>
  <c r="Q2773" i="1"/>
  <c r="R3630" i="1"/>
  <c r="R3844" i="1"/>
  <c r="R4810" i="1"/>
  <c r="R4840" i="1"/>
  <c r="Q228" i="1"/>
  <c r="R228" i="1"/>
  <c r="R2822" i="1"/>
  <c r="Q2822" i="1"/>
  <c r="Q3155" i="1"/>
  <c r="R3155" i="1"/>
  <c r="Q3842" i="1"/>
  <c r="R3842" i="1"/>
  <c r="Q266" i="1"/>
  <c r="R266" i="1"/>
  <c r="Q1501" i="1"/>
  <c r="R1501" i="1"/>
  <c r="R4837" i="1"/>
  <c r="Q4837" i="1"/>
  <c r="R849" i="1"/>
  <c r="Q849" i="1"/>
  <c r="R5783" i="1"/>
  <c r="R1506" i="1"/>
  <c r="Q5972" i="1"/>
  <c r="Q6502" i="1"/>
  <c r="Q5064" i="1"/>
  <c r="R5210" i="1"/>
  <c r="Q4484" i="1"/>
  <c r="R1568" i="1"/>
  <c r="Q1568" i="1"/>
  <c r="R6557" i="1"/>
  <c r="Q6557" i="1"/>
  <c r="Q5831" i="1"/>
  <c r="R5831" i="1"/>
  <c r="Q4070" i="1"/>
  <c r="R4070" i="1"/>
  <c r="R5163" i="1"/>
  <c r="Q5163" i="1"/>
  <c r="R5500" i="1"/>
  <c r="Q5500" i="1"/>
  <c r="Q582" i="1"/>
  <c r="R582" i="1"/>
  <c r="R1019" i="1"/>
  <c r="Q1019" i="1"/>
  <c r="Q107" i="1"/>
  <c r="R107" i="1"/>
  <c r="Q43" i="1"/>
  <c r="R43" i="1"/>
  <c r="Q1715" i="1"/>
  <c r="R1715" i="1"/>
  <c r="R500" i="1"/>
  <c r="Q500" i="1"/>
  <c r="Q306" i="1"/>
  <c r="R306" i="1"/>
  <c r="Q1166" i="1"/>
  <c r="R1166" i="1"/>
  <c r="R1178" i="1"/>
  <c r="Q1178" i="1"/>
  <c r="Q5649" i="1"/>
  <c r="R5649" i="1"/>
  <c r="H266" i="1"/>
  <c r="M266" i="1"/>
  <c r="M69" i="1"/>
  <c r="H69" i="1"/>
  <c r="H6563" i="1"/>
  <c r="M6563" i="1"/>
  <c r="H4971" i="1"/>
  <c r="M4971" i="1"/>
  <c r="H5855" i="1"/>
  <c r="M5855" i="1"/>
  <c r="M6086" i="1"/>
  <c r="H6086" i="1"/>
  <c r="H6421" i="1"/>
  <c r="M6421" i="1"/>
  <c r="H2420" i="1"/>
  <c r="M2420" i="1"/>
  <c r="H4846" i="1"/>
  <c r="M4846" i="1"/>
  <c r="H4703" i="1"/>
  <c r="M4703" i="1"/>
  <c r="H4157" i="1"/>
  <c r="M4157" i="1"/>
  <c r="H4037" i="1"/>
  <c r="M4037" i="1"/>
  <c r="H3697" i="1"/>
  <c r="M3697" i="1"/>
  <c r="H2767" i="1"/>
  <c r="M2767" i="1"/>
  <c r="H2191" i="1"/>
  <c r="M2191" i="1"/>
  <c r="H870" i="1"/>
  <c r="M870" i="1"/>
  <c r="H547" i="1"/>
  <c r="M547" i="1"/>
  <c r="M3630" i="1"/>
  <c r="H3630" i="1"/>
  <c r="M449" i="1"/>
  <c r="H449" i="1"/>
  <c r="H1880" i="1"/>
  <c r="M1880" i="1"/>
  <c r="H507" i="1"/>
  <c r="M507" i="1"/>
  <c r="H5734" i="1"/>
  <c r="M5734" i="1"/>
  <c r="M862" i="1"/>
  <c r="H862" i="1"/>
  <c r="H4957" i="1"/>
  <c r="M4957" i="1"/>
  <c r="H516" i="1"/>
  <c r="M516" i="1"/>
  <c r="M5850" i="1"/>
  <c r="H5850" i="1"/>
  <c r="H5865" i="1"/>
  <c r="M5865" i="1"/>
  <c r="M2413" i="1"/>
  <c r="H2413" i="1"/>
  <c r="M2244" i="1"/>
  <c r="H2244" i="1"/>
  <c r="H6444" i="1"/>
  <c r="M6444" i="1"/>
  <c r="H3935" i="1"/>
  <c r="M3935" i="1"/>
  <c r="H1964" i="1"/>
  <c r="M1964" i="1"/>
  <c r="M1650" i="1"/>
  <c r="H1650" i="1"/>
  <c r="H1912" i="1"/>
  <c r="M1912" i="1"/>
  <c r="H2983" i="1"/>
  <c r="M2983" i="1"/>
  <c r="H1925" i="1"/>
  <c r="M1925" i="1"/>
  <c r="H2133" i="1"/>
  <c r="M2133" i="1"/>
  <c r="H3090" i="1"/>
  <c r="M3090" i="1"/>
  <c r="H3650" i="1"/>
  <c r="M3650" i="1"/>
  <c r="H2865" i="1"/>
  <c r="M2865" i="1"/>
  <c r="H2128" i="1"/>
  <c r="M2128" i="1"/>
  <c r="M5551" i="1"/>
  <c r="H5551" i="1"/>
  <c r="H3009" i="1"/>
  <c r="M3009" i="1"/>
  <c r="H6144" i="1"/>
  <c r="M6144" i="1"/>
  <c r="M1867" i="1"/>
  <c r="H1867" i="1"/>
  <c r="M6072" i="1"/>
  <c r="H6072" i="1"/>
  <c r="N6647" i="1"/>
  <c r="M6647" i="1"/>
  <c r="N6622" i="1"/>
  <c r="M6622" i="1"/>
  <c r="N6618" i="1"/>
  <c r="M6618" i="1"/>
  <c r="N6567" i="1"/>
  <c r="M6567" i="1"/>
  <c r="N6559" i="1"/>
  <c r="M6559" i="1"/>
  <c r="M6511" i="1"/>
  <c r="N6511" i="1"/>
  <c r="M6487" i="1"/>
  <c r="N6487" i="1"/>
  <c r="N6479" i="1"/>
  <c r="M6479" i="1"/>
  <c r="N6469" i="1"/>
  <c r="M6469" i="1"/>
  <c r="M6463" i="1"/>
  <c r="N6463" i="1"/>
  <c r="R6461" i="1"/>
  <c r="Q6461" i="1"/>
  <c r="N6431" i="1"/>
  <c r="M6431" i="1"/>
  <c r="N6429" i="1"/>
  <c r="M6429" i="1"/>
  <c r="N6415" i="1"/>
  <c r="M6415" i="1"/>
  <c r="Q6405" i="1"/>
  <c r="R6405" i="1"/>
  <c r="N6379" i="1"/>
  <c r="M6379" i="1"/>
  <c r="M6367" i="1"/>
  <c r="N6367" i="1"/>
  <c r="M6363" i="1"/>
  <c r="N6363" i="1"/>
  <c r="R6363" i="1" s="1"/>
  <c r="Q6361" i="1"/>
  <c r="R6361" i="1"/>
  <c r="N6353" i="1"/>
  <c r="M6353" i="1"/>
  <c r="N6351" i="1"/>
  <c r="M6351" i="1"/>
  <c r="N6320" i="1"/>
  <c r="M6320" i="1"/>
  <c r="N6301" i="1"/>
  <c r="M6301" i="1"/>
  <c r="M6297" i="1"/>
  <c r="N6297" i="1"/>
  <c r="M6250" i="1"/>
  <c r="N6250" i="1"/>
  <c r="M6200" i="1"/>
  <c r="N6200" i="1"/>
  <c r="N6192" i="1"/>
  <c r="M6192" i="1"/>
  <c r="R6190" i="1"/>
  <c r="Q6190" i="1"/>
  <c r="N6176" i="1"/>
  <c r="M6176" i="1"/>
  <c r="N6156" i="1"/>
  <c r="M6156" i="1"/>
  <c r="Q6150" i="1"/>
  <c r="R6150" i="1"/>
  <c r="M6138" i="1"/>
  <c r="N6138" i="1"/>
  <c r="N6136" i="1"/>
  <c r="R6136" i="1" s="1"/>
  <c r="M6136" i="1"/>
  <c r="N6062" i="1"/>
  <c r="M6062" i="1"/>
  <c r="Q5951" i="1"/>
  <c r="R5951" i="1"/>
  <c r="N5944" i="1"/>
  <c r="M5944" i="1"/>
  <c r="N5900" i="1"/>
  <c r="M5900" i="1"/>
  <c r="N5897" i="1"/>
  <c r="M5897" i="1"/>
  <c r="N5862" i="1"/>
  <c r="M5862" i="1"/>
  <c r="N5845" i="1"/>
  <c r="M5845" i="1"/>
  <c r="Q5813" i="1"/>
  <c r="R5813" i="1"/>
  <c r="M5786" i="1"/>
  <c r="N5786" i="1"/>
  <c r="N5756" i="1"/>
  <c r="R5756" i="1" s="1"/>
  <c r="M5756" i="1"/>
  <c r="Q5753" i="1"/>
  <c r="R5753" i="1"/>
  <c r="R5748" i="1"/>
  <c r="Q5748" i="1"/>
  <c r="R5740" i="1"/>
  <c r="Q5740" i="1"/>
  <c r="Q5728" i="1"/>
  <c r="R5728" i="1"/>
  <c r="R5675" i="1"/>
  <c r="Q5675" i="1"/>
  <c r="R5659" i="1"/>
  <c r="Q5659" i="1"/>
  <c r="R5634" i="1"/>
  <c r="Q5634" i="1"/>
  <c r="N5568" i="1"/>
  <c r="M5568" i="1"/>
  <c r="R5411" i="1"/>
  <c r="Q5411" i="1"/>
  <c r="R5402" i="1"/>
  <c r="Q5402" i="1"/>
  <c r="Q5391" i="1"/>
  <c r="R5391" i="1"/>
  <c r="Q5379" i="1"/>
  <c r="R5379" i="1"/>
  <c r="N5368" i="1"/>
  <c r="Q5368" i="1" s="1"/>
  <c r="M5368" i="1"/>
  <c r="N5365" i="1"/>
  <c r="Q5365" i="1" s="1"/>
  <c r="M5365" i="1"/>
  <c r="Q5358" i="1"/>
  <c r="R5358" i="1"/>
  <c r="Q5332" i="1"/>
  <c r="R5332" i="1"/>
  <c r="R5243" i="1"/>
  <c r="Q5243" i="1"/>
  <c r="Q5233" i="1"/>
  <c r="R5211" i="1"/>
  <c r="Q5211" i="1"/>
  <c r="R5179" i="1"/>
  <c r="R5099" i="1"/>
  <c r="Q5099" i="1"/>
  <c r="Q5092" i="1"/>
  <c r="Q5082" i="1"/>
  <c r="R5082" i="1"/>
  <c r="M4940" i="1"/>
  <c r="N4940" i="1"/>
  <c r="Q4940" i="1" s="1"/>
  <c r="R4844" i="1"/>
  <c r="Q4844" i="1"/>
  <c r="Q4819" i="1"/>
  <c r="R4819" i="1"/>
  <c r="R4813" i="1"/>
  <c r="Q4813" i="1"/>
  <c r="R4742" i="1"/>
  <c r="Q4742" i="1"/>
  <c r="Q4496" i="1"/>
  <c r="R4496" i="1"/>
  <c r="R4489" i="1"/>
  <c r="Q4489" i="1"/>
  <c r="R4467" i="1"/>
  <c r="Q4467" i="1"/>
  <c r="R4366" i="1"/>
  <c r="Q4366" i="1"/>
  <c r="R4094" i="1"/>
  <c r="Q4094" i="1"/>
  <c r="Q4046" i="1"/>
  <c r="R4046" i="1"/>
  <c r="R4032" i="1"/>
  <c r="Q4032" i="1"/>
  <c r="R4003" i="1"/>
  <c r="Q4003" i="1"/>
  <c r="R3897" i="1"/>
  <c r="Q3897" i="1"/>
  <c r="R3756" i="1"/>
  <c r="Q3756" i="1"/>
  <c r="R3619" i="1"/>
  <c r="Q3619" i="1"/>
  <c r="R3596" i="1"/>
  <c r="Q3596" i="1"/>
  <c r="Q3595" i="1"/>
  <c r="R3595" i="1"/>
  <c r="R3591" i="1"/>
  <c r="Q3591" i="1"/>
  <c r="R3175" i="1"/>
  <c r="Q3175" i="1"/>
  <c r="R3131" i="1"/>
  <c r="Q3131" i="1"/>
  <c r="Q2937" i="1"/>
  <c r="R2937" i="1"/>
  <c r="R2893" i="1"/>
  <c r="Q2893" i="1"/>
  <c r="Q2791" i="1"/>
  <c r="R2791" i="1"/>
  <c r="R2701" i="1"/>
  <c r="Q2701" i="1"/>
  <c r="Q2690" i="1"/>
  <c r="R2690" i="1"/>
  <c r="R2639" i="1"/>
  <c r="Q2639" i="1"/>
  <c r="R2612" i="1"/>
  <c r="Q2612" i="1"/>
  <c r="N2587" i="1"/>
  <c r="Q2587" i="1" s="1"/>
  <c r="M2587" i="1"/>
  <c r="N2580" i="1"/>
  <c r="Q2580" i="1" s="1"/>
  <c r="M2580" i="1"/>
  <c r="M2578" i="1"/>
  <c r="N2578" i="1"/>
  <c r="Q2578" i="1" s="1"/>
  <c r="N2576" i="1"/>
  <c r="M2576" i="1"/>
  <c r="M2572" i="1"/>
  <c r="N2572" i="1"/>
  <c r="N2562" i="1"/>
  <c r="M2562" i="1"/>
  <c r="R2485" i="1"/>
  <c r="Q2485" i="1"/>
  <c r="Q2414" i="1"/>
  <c r="R2414" i="1"/>
  <c r="Q2375" i="1"/>
  <c r="R2375" i="1"/>
  <c r="R2362" i="1"/>
  <c r="Q2362" i="1"/>
  <c r="Q2169" i="1"/>
  <c r="R2169" i="1"/>
  <c r="M2130" i="1"/>
  <c r="N2130" i="1"/>
  <c r="N2120" i="1"/>
  <c r="M2120" i="1"/>
  <c r="N2113" i="1"/>
  <c r="M2113" i="1"/>
  <c r="M2101" i="1"/>
  <c r="N2101" i="1"/>
  <c r="Q2101" i="1" s="1"/>
  <c r="N2094" i="1"/>
  <c r="Q2094" i="1" s="1"/>
  <c r="M2094" i="1"/>
  <c r="N2089" i="1"/>
  <c r="M2089" i="1"/>
  <c r="M2080" i="1"/>
  <c r="N2080" i="1"/>
  <c r="N2075" i="1"/>
  <c r="M2075" i="1"/>
  <c r="R2056" i="1"/>
  <c r="Q2056" i="1"/>
  <c r="R1993" i="1"/>
  <c r="Q1993" i="1"/>
  <c r="R1983" i="1"/>
  <c r="Q1983" i="1"/>
  <c r="Q1946" i="1"/>
  <c r="R1946" i="1"/>
  <c r="Q1656" i="1"/>
  <c r="R1649" i="1"/>
  <c r="Q1649" i="1"/>
  <c r="R1569" i="1"/>
  <c r="Q1569" i="1"/>
  <c r="Q1541" i="1"/>
  <c r="R1541" i="1"/>
  <c r="Q1443" i="1"/>
  <c r="R1443" i="1"/>
  <c r="R1250" i="1"/>
  <c r="Q1250" i="1"/>
  <c r="Q1228" i="1"/>
  <c r="R1228" i="1"/>
  <c r="R1197" i="1"/>
  <c r="R1189" i="1"/>
  <c r="Q1189" i="1"/>
  <c r="R1112" i="1"/>
  <c r="N1107" i="1"/>
  <c r="R1107" i="1" s="1"/>
  <c r="M1107" i="1"/>
  <c r="N1023" i="1"/>
  <c r="M1023" i="1"/>
  <c r="N1013" i="1"/>
  <c r="Q1013" i="1" s="1"/>
  <c r="M1013" i="1"/>
  <c r="N773" i="1"/>
  <c r="Q773" i="1" s="1"/>
  <c r="M773" i="1"/>
  <c r="R760" i="1"/>
  <c r="Q760" i="1"/>
  <c r="Q751" i="1"/>
  <c r="R751" i="1"/>
  <c r="N604" i="1"/>
  <c r="M604" i="1"/>
  <c r="R575" i="1"/>
  <c r="Q571" i="1"/>
  <c r="R571" i="1"/>
  <c r="M567" i="1"/>
  <c r="N567" i="1"/>
  <c r="Q567" i="1" s="1"/>
  <c r="N563" i="1"/>
  <c r="R563" i="1" s="1"/>
  <c r="M563" i="1"/>
  <c r="M555" i="1"/>
  <c r="N555" i="1"/>
  <c r="R555" i="1" s="1"/>
  <c r="N539" i="1"/>
  <c r="M539" i="1"/>
  <c r="N515" i="1"/>
  <c r="M515" i="1"/>
  <c r="Q491" i="1"/>
  <c r="N476" i="1"/>
  <c r="M476" i="1"/>
  <c r="M474" i="1"/>
  <c r="N474" i="1"/>
  <c r="Q474" i="1" s="1"/>
  <c r="Q461" i="1"/>
  <c r="R461" i="1"/>
  <c r="N450" i="1"/>
  <c r="Q450" i="1" s="1"/>
  <c r="M450" i="1"/>
  <c r="R299" i="1"/>
  <c r="Q299" i="1"/>
  <c r="N295" i="1"/>
  <c r="M295" i="1"/>
  <c r="N274" i="1"/>
  <c r="M274" i="1"/>
  <c r="R234" i="1"/>
  <c r="Q234" i="1"/>
  <c r="N232" i="1"/>
  <c r="M232" i="1"/>
  <c r="N198" i="1"/>
  <c r="M198" i="1"/>
  <c r="R177" i="1"/>
  <c r="Q177" i="1"/>
  <c r="M162" i="1"/>
  <c r="N162" i="1"/>
  <c r="Q162" i="1" s="1"/>
  <c r="Q137" i="1"/>
  <c r="R137" i="1"/>
  <c r="R1764" i="1"/>
  <c r="Q1764" i="1"/>
  <c r="Q1845" i="1"/>
  <c r="R1845" i="1"/>
  <c r="Q1869" i="1"/>
  <c r="R1869" i="1"/>
  <c r="R1900" i="1"/>
  <c r="Q1900" i="1"/>
  <c r="Q2016" i="1"/>
  <c r="R2016" i="1"/>
  <c r="R2183" i="1"/>
  <c r="R4183" i="1"/>
  <c r="M4978" i="1"/>
  <c r="N4978" i="1"/>
  <c r="Q5375" i="1"/>
  <c r="R5375" i="1"/>
  <c r="P231" i="1"/>
  <c r="R245" i="1"/>
  <c r="R580" i="1"/>
  <c r="R768" i="1"/>
  <c r="R830" i="1"/>
  <c r="R1455" i="1"/>
  <c r="R1607" i="1"/>
  <c r="R1879" i="1"/>
  <c r="R2301" i="1"/>
  <c r="R2644" i="1"/>
  <c r="R2964" i="1"/>
  <c r="R3129" i="1"/>
  <c r="R3589" i="1"/>
  <c r="R3621" i="1"/>
  <c r="R3635" i="1"/>
  <c r="R3779" i="1"/>
  <c r="R3976" i="1"/>
  <c r="R4114" i="1"/>
  <c r="R4125" i="1"/>
  <c r="R4198" i="1"/>
  <c r="R4463" i="1"/>
  <c r="R4802" i="1"/>
  <c r="R5144" i="1"/>
  <c r="R5329" i="1"/>
  <c r="R5504" i="1"/>
  <c r="R5583" i="1"/>
  <c r="R1982" i="1"/>
  <c r="Q1268" i="1"/>
  <c r="Q1515" i="1"/>
  <c r="Q761" i="1"/>
  <c r="R917" i="1"/>
  <c r="Q4320" i="1"/>
  <c r="Q5978" i="1"/>
  <c r="R3869" i="1"/>
  <c r="H5546" i="1"/>
  <c r="Q6477" i="1"/>
  <c r="R4941" i="1"/>
  <c r="R2818" i="1"/>
  <c r="R260" i="1"/>
  <c r="R4167" i="1"/>
  <c r="Q1254" i="1"/>
  <c r="Q5062" i="1"/>
  <c r="R1222" i="1"/>
  <c r="R1173" i="1"/>
  <c r="R2468" i="1"/>
  <c r="R6634" i="1"/>
  <c r="R4201" i="1"/>
  <c r="R5260" i="1"/>
  <c r="Q4828" i="1"/>
  <c r="R321" i="1"/>
  <c r="R3658" i="1"/>
  <c r="Q4413" i="1"/>
  <c r="R5369" i="1"/>
  <c r="Q1772" i="1"/>
  <c r="Q5648" i="1"/>
  <c r="Q2853" i="1"/>
  <c r="R1668" i="1"/>
  <c r="R1533" i="1"/>
  <c r="Q1918" i="1"/>
  <c r="R2099" i="1"/>
  <c r="R833" i="1"/>
  <c r="R2777" i="1"/>
  <c r="Q4165" i="1"/>
  <c r="Q4696" i="1"/>
  <c r="Q3983" i="1"/>
  <c r="Q2606" i="1"/>
  <c r="R2203" i="1"/>
  <c r="Q1095" i="1"/>
  <c r="R5439" i="1"/>
  <c r="R823" i="1"/>
  <c r="R5933" i="1"/>
  <c r="Q5592" i="1"/>
  <c r="Q250" i="1"/>
  <c r="Q3041" i="1"/>
  <c r="Q5331" i="1"/>
  <c r="R3790" i="1"/>
  <c r="Q4192" i="1"/>
  <c r="Q4219" i="1"/>
  <c r="Q4961" i="1"/>
  <c r="Q2941" i="1"/>
  <c r="R6455" i="1"/>
  <c r="R6457" i="1"/>
  <c r="R2277" i="1"/>
  <c r="R6365" i="1"/>
  <c r="Q5784" i="1"/>
  <c r="R5848" i="1"/>
  <c r="Q2033" i="1"/>
  <c r="H2073" i="1"/>
  <c r="R4276" i="1"/>
  <c r="Q4276" i="1"/>
  <c r="R6672" i="1"/>
  <c r="N5719" i="1"/>
  <c r="R5719" i="1" s="1"/>
  <c r="R4055" i="1"/>
  <c r="Q4055" i="1"/>
  <c r="R5349" i="1"/>
  <c r="Q6633" i="1"/>
  <c r="R6633" i="1"/>
  <c r="M1455" i="1"/>
  <c r="M5730" i="1"/>
  <c r="M6614" i="1"/>
  <c r="H5861" i="1"/>
  <c r="M209" i="1"/>
  <c r="M6651" i="1"/>
  <c r="M1810" i="1"/>
  <c r="M6190" i="1"/>
  <c r="M5564" i="1"/>
  <c r="M2781" i="1"/>
  <c r="H267" i="1"/>
  <c r="M1901" i="1"/>
  <c r="M2511" i="1"/>
  <c r="M6477" i="1"/>
  <c r="M4968" i="1"/>
  <c r="M4333" i="1"/>
  <c r="M65" i="1"/>
  <c r="M146" i="1"/>
  <c r="H5573" i="1"/>
  <c r="M6091" i="1"/>
  <c r="M2099" i="1"/>
  <c r="H23" i="1"/>
  <c r="M461" i="1"/>
  <c r="M5950" i="1"/>
  <c r="M6375" i="1"/>
  <c r="M2436" i="1"/>
  <c r="M2118" i="1"/>
  <c r="M234" i="1"/>
  <c r="M2406" i="1"/>
  <c r="M2335" i="1"/>
  <c r="M319" i="1"/>
  <c r="M2495" i="1"/>
  <c r="M6663" i="1"/>
  <c r="R2032" i="1"/>
  <c r="Q2032" i="1"/>
  <c r="Q5416" i="1"/>
  <c r="R5416" i="1"/>
  <c r="R1224" i="1"/>
  <c r="Q1224" i="1"/>
  <c r="N6260" i="1"/>
  <c r="Q4869" i="1"/>
  <c r="R4869" i="1"/>
  <c r="N196" i="1"/>
  <c r="N2109" i="1"/>
  <c r="R2109" i="1" s="1"/>
  <c r="R4974" i="1"/>
  <c r="Q4974" i="1"/>
  <c r="M1719" i="1"/>
  <c r="M2018" i="1"/>
  <c r="Q1840" i="1"/>
  <c r="R1840" i="1"/>
  <c r="P1839" i="1"/>
  <c r="R1839" i="1" s="1"/>
  <c r="M6341" i="1"/>
  <c r="Q2340" i="1"/>
  <c r="R166" i="1"/>
  <c r="R4536" i="1"/>
  <c r="Q4536" i="1"/>
  <c r="R273" i="1"/>
  <c r="Q273" i="1"/>
  <c r="N2490" i="1"/>
  <c r="N5028" i="1"/>
  <c r="R5028" i="1" s="1"/>
  <c r="Q1068" i="1"/>
  <c r="R1068" i="1"/>
  <c r="Q6005" i="1"/>
  <c r="R6005" i="1"/>
  <c r="Q1635" i="1"/>
  <c r="R1635" i="1"/>
  <c r="R3868" i="1"/>
  <c r="Q3868" i="1"/>
  <c r="R109" i="1"/>
  <c r="Q109" i="1"/>
  <c r="R4447" i="1"/>
  <c r="Q4447" i="1"/>
  <c r="Q4154" i="1"/>
  <c r="R4154" i="1"/>
  <c r="R537" i="1"/>
  <c r="Q537" i="1"/>
  <c r="Q2569" i="1"/>
  <c r="R2569" i="1"/>
  <c r="R4051" i="1"/>
  <c r="P1210" i="1"/>
  <c r="R6678" i="1"/>
  <c r="R5413" i="1"/>
  <c r="Q591" i="1"/>
  <c r="R4179" i="1"/>
  <c r="M2817" i="1"/>
  <c r="H2817" i="1"/>
  <c r="R67" i="1"/>
  <c r="Q67" i="1"/>
  <c r="R3803" i="1"/>
  <c r="Q3803" i="1"/>
  <c r="R2258" i="1"/>
  <c r="Q2258" i="1"/>
  <c r="Q562" i="1"/>
  <c r="R562" i="1"/>
  <c r="Q1171" i="1"/>
  <c r="R1171" i="1"/>
  <c r="R3840" i="1"/>
  <c r="Q3840" i="1"/>
  <c r="R1438" i="1"/>
  <c r="Q1438" i="1"/>
  <c r="R4258" i="1"/>
  <c r="Q4258" i="1"/>
  <c r="Q882" i="1"/>
  <c r="R882" i="1"/>
  <c r="R1955" i="1"/>
  <c r="Q1955" i="1"/>
  <c r="R456" i="1"/>
  <c r="Q456" i="1"/>
  <c r="R5861" i="1"/>
  <c r="Q5861" i="1"/>
  <c r="R5524" i="1"/>
  <c r="Q5524" i="1"/>
  <c r="Q5636" i="1"/>
  <c r="R5636" i="1"/>
  <c r="M3843" i="1"/>
  <c r="H3843" i="1"/>
  <c r="H473" i="1"/>
  <c r="M473" i="1"/>
  <c r="M26" i="1"/>
  <c r="H26" i="1"/>
  <c r="M2129" i="1"/>
  <c r="H2129" i="1"/>
  <c r="H6482" i="1"/>
  <c r="M6482" i="1"/>
  <c r="M6259" i="1"/>
  <c r="H6259" i="1"/>
  <c r="M6464" i="1"/>
  <c r="H6464" i="1"/>
  <c r="M2285" i="1"/>
  <c r="H2285" i="1"/>
  <c r="M1015" i="1"/>
  <c r="H1015" i="1"/>
  <c r="M141" i="1"/>
  <c r="H141" i="1"/>
  <c r="H3994" i="1"/>
  <c r="M3994" i="1"/>
  <c r="M2352" i="1"/>
  <c r="H2352" i="1"/>
  <c r="H825" i="1"/>
  <c r="M825" i="1"/>
  <c r="H2966" i="1"/>
  <c r="M2966" i="1"/>
  <c r="H2278" i="1"/>
  <c r="M2278" i="1"/>
  <c r="M2131" i="1"/>
  <c r="H2131" i="1"/>
  <c r="H818" i="1"/>
  <c r="M818" i="1"/>
  <c r="M1934" i="1"/>
  <c r="H1934" i="1"/>
  <c r="H1158" i="1"/>
  <c r="M1158" i="1"/>
  <c r="M575" i="1"/>
  <c r="H575" i="1"/>
  <c r="H1526" i="1"/>
  <c r="M1526" i="1"/>
  <c r="M317" i="1"/>
  <c r="H317" i="1"/>
  <c r="M4517" i="1"/>
  <c r="H4517" i="1"/>
  <c r="H102" i="1"/>
  <c r="M102" i="1"/>
  <c r="H3865" i="1"/>
  <c r="M3865" i="1"/>
  <c r="M5375" i="1"/>
  <c r="H5375" i="1"/>
  <c r="H2323" i="1"/>
  <c r="M2323" i="1"/>
  <c r="H2704" i="1"/>
  <c r="M2704" i="1"/>
  <c r="M1546" i="1"/>
  <c r="H1546" i="1"/>
  <c r="H1965" i="1"/>
  <c r="M1965" i="1"/>
  <c r="H5894" i="1"/>
  <c r="M5894" i="1"/>
  <c r="H2405" i="1"/>
  <c r="M2405" i="1"/>
  <c r="H2272" i="1"/>
  <c r="M2272" i="1"/>
  <c r="H6484" i="1"/>
  <c r="M6484" i="1"/>
  <c r="H3069" i="1"/>
  <c r="M3069" i="1"/>
  <c r="H2345" i="1"/>
  <c r="M2345" i="1"/>
  <c r="H1459" i="1"/>
  <c r="M1459" i="1"/>
  <c r="H1567" i="1"/>
  <c r="M1567" i="1"/>
  <c r="M2885" i="1"/>
  <c r="H2885" i="1"/>
  <c r="M3171" i="1"/>
  <c r="H3171" i="1"/>
  <c r="M5557" i="1"/>
  <c r="H5557" i="1"/>
  <c r="M2267" i="1"/>
  <c r="H2267" i="1"/>
  <c r="H4173" i="1"/>
  <c r="M4173" i="1"/>
  <c r="H4006" i="1"/>
  <c r="M4006" i="1"/>
  <c r="H3975" i="1"/>
  <c r="M3975" i="1"/>
  <c r="H3681" i="1"/>
  <c r="M3681" i="1"/>
  <c r="H4390" i="1"/>
  <c r="M4390" i="1"/>
  <c r="H6439" i="1"/>
  <c r="M6439" i="1"/>
  <c r="M6098" i="1"/>
  <c r="H6098" i="1"/>
  <c r="Q6685" i="1"/>
  <c r="R6685" i="1"/>
  <c r="R6677" i="1"/>
  <c r="Q6677" i="1"/>
  <c r="N6649" i="1"/>
  <c r="M6649" i="1"/>
  <c r="N6632" i="1"/>
  <c r="M6632" i="1"/>
  <c r="Q6624" i="1"/>
  <c r="R6624" i="1"/>
  <c r="N6608" i="1"/>
  <c r="Q6608" i="1" s="1"/>
  <c r="M6608" i="1"/>
  <c r="R6563" i="1"/>
  <c r="Q6563" i="1"/>
  <c r="R6543" i="1"/>
  <c r="Q6543" i="1"/>
  <c r="Q6500" i="1"/>
  <c r="R6500" i="1"/>
  <c r="Q6407" i="1"/>
  <c r="R6407" i="1"/>
  <c r="Q6403" i="1"/>
  <c r="R6403" i="1"/>
  <c r="N6391" i="1"/>
  <c r="M6391" i="1"/>
  <c r="R6345" i="1"/>
  <c r="Q6345" i="1"/>
  <c r="Q6341" i="1"/>
  <c r="R6341" i="1"/>
  <c r="N6335" i="1"/>
  <c r="M6335" i="1"/>
  <c r="N6329" i="1"/>
  <c r="M6329" i="1"/>
  <c r="M6318" i="1"/>
  <c r="N6318" i="1"/>
  <c r="Q6256" i="1"/>
  <c r="R6256" i="1"/>
  <c r="M6248" i="1"/>
  <c r="N6248" i="1"/>
  <c r="R6248" i="1" s="1"/>
  <c r="N6246" i="1"/>
  <c r="Q6246" i="1" s="1"/>
  <c r="M6246" i="1"/>
  <c r="N6242" i="1"/>
  <c r="R6242" i="1" s="1"/>
  <c r="M6242" i="1"/>
  <c r="R6232" i="1"/>
  <c r="Q6232" i="1"/>
  <c r="N6206" i="1"/>
  <c r="M6206" i="1"/>
  <c r="N6172" i="1"/>
  <c r="M6172" i="1"/>
  <c r="N6169" i="1"/>
  <c r="M6169" i="1"/>
  <c r="N6152" i="1"/>
  <c r="M6152" i="1"/>
  <c r="Q6134" i="1"/>
  <c r="R6134" i="1"/>
  <c r="N6128" i="1"/>
  <c r="R6128" i="1" s="1"/>
  <c r="M6128" i="1"/>
  <c r="N6103" i="1"/>
  <c r="P6102" i="1" s="1"/>
  <c r="M6103" i="1"/>
  <c r="N6060" i="1"/>
  <c r="M6060" i="1"/>
  <c r="N6000" i="1"/>
  <c r="M6000" i="1"/>
  <c r="N5957" i="1"/>
  <c r="Q5957" i="1" s="1"/>
  <c r="M5957" i="1"/>
  <c r="N5922" i="1"/>
  <c r="M5922" i="1"/>
  <c r="N5917" i="1"/>
  <c r="M5917" i="1"/>
  <c r="M5914" i="1"/>
  <c r="N5914" i="1"/>
  <c r="N5903" i="1"/>
  <c r="Q5903" i="1" s="1"/>
  <c r="M5903" i="1"/>
  <c r="Q5841" i="1"/>
  <c r="R5841" i="1"/>
  <c r="Q5814" i="1"/>
  <c r="R5814" i="1"/>
  <c r="Q5808" i="1"/>
  <c r="R5808" i="1"/>
  <c r="N5794" i="1"/>
  <c r="M5794" i="1"/>
  <c r="N5782" i="1"/>
  <c r="M5782" i="1"/>
  <c r="R5772" i="1"/>
  <c r="Q5772" i="1"/>
  <c r="Q5770" i="1"/>
  <c r="R5770" i="1"/>
  <c r="R5738" i="1"/>
  <c r="Q5738" i="1"/>
  <c r="N5736" i="1"/>
  <c r="Q5736" i="1" s="1"/>
  <c r="M5736" i="1"/>
  <c r="Q5730" i="1"/>
  <c r="R5730" i="1"/>
  <c r="Q5726" i="1"/>
  <c r="R5726" i="1"/>
  <c r="N5717" i="1"/>
  <c r="M5717" i="1"/>
  <c r="N5711" i="1"/>
  <c r="M5711" i="1"/>
  <c r="Q5697" i="1"/>
  <c r="R5697" i="1"/>
  <c r="Q5687" i="1"/>
  <c r="R5687" i="1"/>
  <c r="Q5677" i="1"/>
  <c r="R5677" i="1"/>
  <c r="R5660" i="1"/>
  <c r="Q5660" i="1"/>
  <c r="Q5626" i="1"/>
  <c r="R5626" i="1"/>
  <c r="N5506" i="1"/>
  <c r="M5506" i="1"/>
  <c r="Q5443" i="1"/>
  <c r="R5443" i="1"/>
  <c r="R5426" i="1"/>
  <c r="Q5426" i="1"/>
  <c r="N5371" i="1"/>
  <c r="M5371" i="1"/>
  <c r="Q5356" i="1"/>
  <c r="R5337" i="1"/>
  <c r="Q5337" i="1"/>
  <c r="Q5330" i="1"/>
  <c r="R5287" i="1"/>
  <c r="Q5287" i="1"/>
  <c r="R5191" i="1"/>
  <c r="Q5072" i="1"/>
  <c r="R5072" i="1"/>
  <c r="Q4965" i="1"/>
  <c r="R4965" i="1"/>
  <c r="M4847" i="1"/>
  <c r="N4847" i="1"/>
  <c r="M4842" i="1"/>
  <c r="N4842" i="1"/>
  <c r="Q4790" i="1"/>
  <c r="R4790" i="1"/>
  <c r="Q4784" i="1"/>
  <c r="R4784" i="1"/>
  <c r="R4778" i="1"/>
  <c r="Q4778" i="1"/>
  <c r="R4772" i="1"/>
  <c r="Q4772" i="1"/>
  <c r="Q4740" i="1"/>
  <c r="R4740" i="1"/>
  <c r="R4714" i="1"/>
  <c r="Q4714" i="1"/>
  <c r="Q4423" i="1"/>
  <c r="R4423" i="1"/>
  <c r="R4411" i="1"/>
  <c r="Q4411" i="1"/>
  <c r="R4241" i="1"/>
  <c r="Q4241" i="1"/>
  <c r="R4228" i="1"/>
  <c r="Q4228" i="1"/>
  <c r="R4223" i="1"/>
  <c r="Q4223" i="1"/>
  <c r="Q4091" i="1"/>
  <c r="R4091" i="1"/>
  <c r="R4066" i="1"/>
  <c r="Q4066" i="1"/>
  <c r="R4058" i="1"/>
  <c r="Q4058" i="1"/>
  <c r="Q3993" i="1"/>
  <c r="R3877" i="1"/>
  <c r="Q3877" i="1"/>
  <c r="R3795" i="1"/>
  <c r="Q3795" i="1"/>
  <c r="Q3777" i="1"/>
  <c r="R3777" i="1"/>
  <c r="R3744" i="1"/>
  <c r="Q3744" i="1"/>
  <c r="R3646" i="1"/>
  <c r="Q3646" i="1"/>
  <c r="Q3196" i="1"/>
  <c r="R3144" i="1"/>
  <c r="Q3144" i="1"/>
  <c r="R3089" i="1"/>
  <c r="Q3089" i="1"/>
  <c r="Q3087" i="1"/>
  <c r="R3087" i="1"/>
  <c r="R3062" i="1"/>
  <c r="Q2979" i="1"/>
  <c r="R2979" i="1"/>
  <c r="R2797" i="1"/>
  <c r="Q2797" i="1"/>
  <c r="R2742" i="1"/>
  <c r="Q2688" i="1"/>
  <c r="R2688" i="1"/>
  <c r="Q2658" i="1"/>
  <c r="R2658" i="1"/>
  <c r="Q2641" i="1"/>
  <c r="R2641" i="1"/>
  <c r="N2633" i="1"/>
  <c r="M2633" i="1"/>
  <c r="Q2610" i="1"/>
  <c r="R2610" i="1"/>
  <c r="N2582" i="1"/>
  <c r="R2582" i="1" s="1"/>
  <c r="M2582" i="1"/>
  <c r="N2556" i="1"/>
  <c r="M2556" i="1"/>
  <c r="Q2548" i="1"/>
  <c r="R2548" i="1"/>
  <c r="Q2535" i="1"/>
  <c r="R2535" i="1"/>
  <c r="M2492" i="1"/>
  <c r="N2492" i="1"/>
  <c r="Q2474" i="1"/>
  <c r="R2474" i="1"/>
  <c r="Q2346" i="1"/>
  <c r="R2346" i="1"/>
  <c r="R2314" i="1"/>
  <c r="Q2314" i="1"/>
  <c r="Q2209" i="1"/>
  <c r="R2209" i="1"/>
  <c r="Q2147" i="1"/>
  <c r="R2147" i="1"/>
  <c r="N2142" i="1"/>
  <c r="M2142" i="1"/>
  <c r="M2137" i="1"/>
  <c r="N2137" i="1"/>
  <c r="R2137" i="1" s="1"/>
  <c r="N2124" i="1"/>
  <c r="Q2124" i="1" s="1"/>
  <c r="M2124" i="1"/>
  <c r="N2105" i="1"/>
  <c r="M2105" i="1"/>
  <c r="R2091" i="1"/>
  <c r="Q2091" i="1"/>
  <c r="N2083" i="1"/>
  <c r="M2083" i="1"/>
  <c r="Q1543" i="1"/>
  <c r="R1543" i="1"/>
  <c r="Q1524" i="1"/>
  <c r="R1524" i="1"/>
  <c r="Q1481" i="1"/>
  <c r="R1481" i="1"/>
  <c r="Q1435" i="1"/>
  <c r="R1435" i="1"/>
  <c r="R1280" i="1"/>
  <c r="Q1280" i="1"/>
  <c r="R1213" i="1"/>
  <c r="R1207" i="1"/>
  <c r="Q1207" i="1"/>
  <c r="Q1191" i="1"/>
  <c r="R1191" i="1"/>
  <c r="Q1148" i="1"/>
  <c r="R1148" i="1"/>
  <c r="R991" i="1"/>
  <c r="Q991" i="1"/>
  <c r="Q747" i="1"/>
  <c r="Q739" i="1"/>
  <c r="R739" i="1"/>
  <c r="N598" i="1"/>
  <c r="Q598" i="1" s="1"/>
  <c r="M598" i="1"/>
  <c r="N594" i="1"/>
  <c r="M594" i="1"/>
  <c r="N587" i="1"/>
  <c r="M587" i="1"/>
  <c r="N583" i="1"/>
  <c r="M583" i="1"/>
  <c r="N581" i="1"/>
  <c r="R581" i="1" s="1"/>
  <c r="M581" i="1"/>
  <c r="N565" i="1"/>
  <c r="Q565" i="1" s="1"/>
  <c r="M565" i="1"/>
  <c r="N561" i="1"/>
  <c r="R561" i="1" s="1"/>
  <c r="M561" i="1"/>
  <c r="N557" i="1"/>
  <c r="M557" i="1"/>
  <c r="R501" i="1"/>
  <c r="Q501" i="1"/>
  <c r="Q465" i="1"/>
  <c r="N446" i="1"/>
  <c r="M446" i="1"/>
  <c r="N309" i="1"/>
  <c r="M309" i="1"/>
  <c r="Q305" i="1"/>
  <c r="Q282" i="1"/>
  <c r="R282" i="1"/>
  <c r="M276" i="1"/>
  <c r="N276" i="1"/>
  <c r="R276" i="1" s="1"/>
  <c r="N272" i="1"/>
  <c r="M272" i="1"/>
  <c r="Q225" i="1"/>
  <c r="R225" i="1"/>
  <c r="N216" i="1"/>
  <c r="M216" i="1"/>
  <c r="Q179" i="1"/>
  <c r="R160" i="1"/>
  <c r="Q160" i="1"/>
  <c r="N158" i="1"/>
  <c r="M158" i="1"/>
  <c r="N139" i="1"/>
  <c r="M139" i="1"/>
  <c r="N1872" i="1"/>
  <c r="M1872" i="1"/>
  <c r="Q1935" i="1"/>
  <c r="R1935" i="1"/>
  <c r="Q2558" i="1"/>
  <c r="R2558" i="1"/>
  <c r="Q3720" i="1"/>
  <c r="R3720" i="1"/>
  <c r="Q4475" i="1"/>
  <c r="R4475" i="1"/>
  <c r="R4486" i="1"/>
  <c r="Q4486" i="1"/>
  <c r="N5086" i="1"/>
  <c r="Q5086" i="1" s="1"/>
  <c r="M5086" i="1"/>
  <c r="N5760" i="1"/>
  <c r="M5760" i="1"/>
  <c r="R1409" i="1"/>
  <c r="R1658" i="1"/>
  <c r="R1693" i="1"/>
  <c r="R1768" i="1"/>
  <c r="R1916" i="1"/>
  <c r="R2265" i="1"/>
  <c r="R2578" i="1"/>
  <c r="R2628" i="1"/>
  <c r="R3928" i="1"/>
  <c r="R4168" i="1"/>
  <c r="R5043" i="1"/>
  <c r="R5140" i="1"/>
  <c r="R5148" i="1"/>
  <c r="R5357" i="1"/>
  <c r="R5401" i="1"/>
  <c r="R5424" i="1"/>
  <c r="R5590" i="1"/>
  <c r="R5776" i="1"/>
  <c r="R5792" i="1"/>
  <c r="Q3949" i="1"/>
  <c r="R3949" i="1"/>
  <c r="Q178" i="1"/>
  <c r="Q1548" i="1"/>
  <c r="Q2679" i="1"/>
  <c r="Q2998" i="1"/>
  <c r="Q3616" i="1"/>
  <c r="H4153" i="1"/>
  <c r="R5261" i="1"/>
  <c r="Q5653" i="1"/>
  <c r="Q1457" i="1"/>
  <c r="R6336" i="1"/>
  <c r="Q3798" i="1"/>
  <c r="Q4429" i="1"/>
  <c r="Q3164" i="1"/>
  <c r="Q4947" i="1"/>
  <c r="R6230" i="1"/>
  <c r="Q4315" i="1"/>
  <c r="Q6612" i="1"/>
  <c r="R3941" i="1"/>
  <c r="R2158" i="1"/>
  <c r="R4111" i="1"/>
  <c r="R254" i="1"/>
  <c r="R146" i="1"/>
  <c r="Q5682" i="1"/>
  <c r="R6553" i="1"/>
  <c r="Q5724" i="1"/>
  <c r="Q1075" i="1"/>
  <c r="R4270" i="1"/>
  <c r="R6359" i="1"/>
  <c r="R1000" i="1"/>
  <c r="R5766" i="1"/>
  <c r="Q71" i="1"/>
  <c r="Q1422" i="1"/>
  <c r="Q990" i="1"/>
  <c r="R2779" i="1"/>
  <c r="Q1429" i="1"/>
  <c r="R5101" i="1"/>
  <c r="Q4694" i="1"/>
  <c r="R2647" i="1"/>
  <c r="Q4744" i="1"/>
  <c r="R6411" i="1"/>
  <c r="Q5774" i="1"/>
  <c r="R2758" i="1"/>
  <c r="Q5487" i="1"/>
  <c r="R3966" i="1"/>
  <c r="Q2372" i="1"/>
  <c r="R2072" i="1"/>
  <c r="R2458" i="1"/>
  <c r="R507" i="1"/>
  <c r="Q481" i="1"/>
  <c r="R6409" i="1"/>
  <c r="Q6687" i="1"/>
  <c r="Q3914" i="1"/>
  <c r="Q2803" i="1"/>
  <c r="Q108" i="1"/>
  <c r="R6389" i="1"/>
  <c r="R437" i="1"/>
  <c r="Q5460" i="1"/>
  <c r="R2229" i="1"/>
  <c r="Q6089" i="1"/>
  <c r="R1816" i="1"/>
  <c r="R6483" i="1"/>
  <c r="R1811" i="1"/>
  <c r="R4704" i="1"/>
  <c r="R1776" i="1"/>
  <c r="R1132" i="1"/>
  <c r="R2048" i="1"/>
  <c r="R3804" i="1"/>
  <c r="N573" i="1"/>
  <c r="M6513" i="1"/>
  <c r="R1219" i="1"/>
  <c r="Q1219" i="1"/>
  <c r="N6398" i="1"/>
  <c r="R5364" i="1"/>
  <c r="Q5364" i="1"/>
  <c r="M286" i="1"/>
  <c r="H74" i="1"/>
  <c r="M6627" i="1"/>
  <c r="M6333" i="1"/>
  <c r="M6543" i="1"/>
  <c r="M2802" i="1"/>
  <c r="M2258" i="1"/>
  <c r="M1862" i="1"/>
  <c r="M6035" i="1"/>
  <c r="M5508" i="1"/>
  <c r="M579" i="1"/>
  <c r="H1245" i="1"/>
  <c r="M6455" i="1"/>
  <c r="M2874" i="1"/>
  <c r="M785" i="1"/>
  <c r="M2897" i="1"/>
  <c r="M2091" i="1"/>
  <c r="M6620" i="1"/>
  <c r="M315" i="1"/>
  <c r="M2132" i="1"/>
  <c r="M6405" i="1"/>
  <c r="M6331" i="1"/>
  <c r="M5955" i="1"/>
  <c r="M2282" i="1"/>
  <c r="M5504" i="1"/>
  <c r="M4692" i="1"/>
  <c r="M303" i="1"/>
  <c r="M284" i="1"/>
  <c r="M6385" i="1"/>
  <c r="M6220" i="1"/>
  <c r="M5768" i="1"/>
  <c r="R182" i="1"/>
  <c r="Q238" i="1"/>
  <c r="R238" i="1"/>
  <c r="R846" i="1"/>
  <c r="R2385" i="1"/>
  <c r="Q2385" i="1"/>
  <c r="N268" i="1"/>
  <c r="Q3856" i="1"/>
  <c r="R3856" i="1"/>
  <c r="N2126" i="1"/>
  <c r="R4498" i="1"/>
  <c r="R4763" i="1"/>
  <c r="Q5340" i="1"/>
  <c r="R5340" i="1"/>
  <c r="Q4059" i="1"/>
  <c r="R4059" i="1"/>
  <c r="Q4075" i="1"/>
  <c r="R4075" i="1"/>
  <c r="Q5410" i="1"/>
  <c r="R5410" i="1"/>
  <c r="Q1652" i="1"/>
  <c r="N6610" i="1"/>
  <c r="Q2234" i="1"/>
  <c r="R2234" i="1"/>
  <c r="N559" i="1"/>
  <c r="N2070" i="1"/>
  <c r="Q2070" i="1" s="1"/>
  <c r="M6355" i="1"/>
  <c r="R1090" i="1"/>
  <c r="R208" i="1"/>
  <c r="R4786" i="1"/>
  <c r="R1867" i="1"/>
  <c r="R2727" i="1"/>
  <c r="R915" i="1"/>
  <c r="M444" i="1"/>
  <c r="R2546" i="1"/>
  <c r="R3807" i="1"/>
  <c r="R1143" i="1"/>
  <c r="R2802" i="1"/>
  <c r="R2664" i="1"/>
  <c r="R2104" i="1"/>
  <c r="R2345" i="1"/>
  <c r="R174" i="1"/>
  <c r="R447" i="1"/>
  <c r="R738" i="1"/>
  <c r="R1966" i="1"/>
  <c r="R2459" i="1"/>
  <c r="M6089" i="1"/>
  <c r="M6236" i="1"/>
  <c r="M207" i="1"/>
  <c r="M590" i="1"/>
  <c r="M2134" i="1"/>
  <c r="M2097" i="1"/>
  <c r="H5552" i="1"/>
  <c r="M5552" i="1"/>
  <c r="M6473" i="1"/>
  <c r="M4850" i="1"/>
  <c r="M4979" i="1"/>
  <c r="M6075" i="1"/>
  <c r="M6254" i="1"/>
  <c r="M5709" i="1"/>
  <c r="M550" i="1"/>
  <c r="M1104" i="1"/>
  <c r="R854" i="1"/>
  <c r="R5631" i="1"/>
  <c r="R287" i="1"/>
  <c r="R4090" i="1"/>
  <c r="R1425" i="1"/>
  <c r="R3156" i="1"/>
  <c r="R2782" i="1"/>
  <c r="R5457" i="1"/>
  <c r="R4053" i="1"/>
  <c r="R464" i="1"/>
  <c r="R296" i="1"/>
  <c r="R2208" i="1"/>
  <c r="R438" i="1"/>
  <c r="R1158" i="1"/>
  <c r="R1241" i="1"/>
  <c r="R5376" i="1"/>
  <c r="M5792" i="1"/>
  <c r="M6224" i="1"/>
  <c r="R267" i="1"/>
  <c r="R1773" i="1"/>
  <c r="M1032" i="1"/>
  <c r="M2568" i="1"/>
  <c r="M2509" i="1"/>
  <c r="M6373" i="1"/>
  <c r="R2057" i="1"/>
  <c r="R1415" i="1"/>
  <c r="R1688" i="1"/>
  <c r="R5692" i="1"/>
  <c r="M211" i="1"/>
  <c r="M509" i="1"/>
  <c r="M6573" i="1"/>
  <c r="M6234" i="1"/>
  <c r="M6361" i="1"/>
  <c r="N6681" i="1"/>
  <c r="N6670" i="1"/>
  <c r="Q6670" i="1" s="1"/>
  <c r="N6665" i="1"/>
  <c r="Q6665" i="1" s="1"/>
  <c r="N6638" i="1"/>
  <c r="N6636" i="1"/>
  <c r="N6575" i="1"/>
  <c r="N6571" i="1"/>
  <c r="N6569" i="1"/>
  <c r="N6565" i="1"/>
  <c r="N6561" i="1"/>
  <c r="N6555" i="1"/>
  <c r="N6551" i="1"/>
  <c r="N6549" i="1"/>
  <c r="N6547" i="1"/>
  <c r="N6545" i="1"/>
  <c r="N6513" i="1"/>
  <c r="N6509" i="1"/>
  <c r="N6507" i="1"/>
  <c r="N6473" i="1"/>
  <c r="N6467" i="1"/>
  <c r="N6465" i="1"/>
  <c r="N6453" i="1"/>
  <c r="N6449" i="1"/>
  <c r="N6445" i="1"/>
  <c r="N6441" i="1"/>
  <c r="N6439" i="1"/>
  <c r="N6435" i="1"/>
  <c r="N6433" i="1"/>
  <c r="N6427" i="1"/>
  <c r="N6425" i="1"/>
  <c r="N6423" i="1"/>
  <c r="N6417" i="1"/>
  <c r="N6400" i="1"/>
  <c r="N6396" i="1"/>
  <c r="N6394" i="1"/>
  <c r="R6394" i="1" s="1"/>
  <c r="N6387" i="1"/>
  <c r="N6381" i="1"/>
  <c r="N6377" i="1"/>
  <c r="N6371" i="1"/>
  <c r="N6369" i="1"/>
  <c r="N6355" i="1"/>
  <c r="N6349" i="1"/>
  <c r="N6347" i="1"/>
  <c r="N6343" i="1"/>
  <c r="N6339" i="1"/>
  <c r="N6327" i="1"/>
  <c r="N6323" i="1"/>
  <c r="N6316" i="1"/>
  <c r="N6304" i="1"/>
  <c r="N6299" i="1"/>
  <c r="N4734" i="1"/>
  <c r="M4734" i="1"/>
  <c r="M4583" i="1"/>
  <c r="M732" i="1"/>
  <c r="M6553" i="1"/>
  <c r="M6196" i="1"/>
  <c r="M6064" i="1"/>
  <c r="N6693" i="1"/>
  <c r="N6680" i="1"/>
  <c r="Q6680" i="1" s="1"/>
  <c r="N5836" i="1"/>
  <c r="N5830" i="1"/>
  <c r="N5806" i="1"/>
  <c r="N5704" i="1"/>
  <c r="N5676" i="1"/>
  <c r="N5644" i="1"/>
  <c r="Q5644" i="1" s="1"/>
  <c r="N5640" i="1"/>
  <c r="N5483" i="1"/>
  <c r="R5483" i="1" s="1"/>
  <c r="N5475" i="1"/>
  <c r="N5465" i="1"/>
  <c r="Q5465" i="1" s="1"/>
  <c r="N5450" i="1"/>
  <c r="R5450" i="1" s="1"/>
  <c r="N5437" i="1"/>
  <c r="N5435" i="1"/>
  <c r="M5424" i="1"/>
  <c r="N5343" i="1"/>
  <c r="N5325" i="1"/>
  <c r="Q5325" i="1" s="1"/>
  <c r="N5312" i="1"/>
  <c r="R5312" i="1" s="1"/>
  <c r="N5294" i="1"/>
  <c r="N5288" i="1"/>
  <c r="N5255" i="1"/>
  <c r="R5255" i="1" s="1"/>
  <c r="N5204" i="1"/>
  <c r="N5183" i="1"/>
  <c r="R5183" i="1" s="1"/>
  <c r="N5177" i="1"/>
  <c r="N5169" i="1"/>
  <c r="N5164" i="1"/>
  <c r="N5160" i="1"/>
  <c r="Q5160" i="1" s="1"/>
  <c r="N5146" i="1"/>
  <c r="N5136" i="1"/>
  <c r="Q5136" i="1" s="1"/>
  <c r="N5130" i="1"/>
  <c r="N5121" i="1"/>
  <c r="N5110" i="1"/>
  <c r="N5078" i="1"/>
  <c r="N5073" i="1"/>
  <c r="N5066" i="1"/>
  <c r="N4821" i="1"/>
  <c r="Q4821" i="1" s="1"/>
  <c r="N4782" i="1"/>
  <c r="N4774" i="1"/>
  <c r="N4762" i="1"/>
  <c r="N4749" i="1"/>
  <c r="Q4749" i="1" s="1"/>
  <c r="N4738" i="1"/>
  <c r="P4736" i="1" s="1"/>
  <c r="N4717" i="1"/>
  <c r="M4712" i="1"/>
  <c r="N4706" i="1"/>
  <c r="N4698" i="1"/>
  <c r="R4698" i="1" s="1"/>
  <c r="N4499" i="1"/>
  <c r="Q4499" i="1" s="1"/>
  <c r="N4491" i="1"/>
  <c r="N4473" i="1"/>
  <c r="N4431" i="1"/>
  <c r="N4418" i="1"/>
  <c r="N4415" i="1"/>
  <c r="N4409" i="1"/>
  <c r="N4362" i="1"/>
  <c r="R4362" i="1" s="1"/>
  <c r="N4235" i="1"/>
  <c r="N4224" i="1"/>
  <c r="N4205" i="1"/>
  <c r="R4205" i="1" s="1"/>
  <c r="N4189" i="1"/>
  <c r="N4170" i="1"/>
  <c r="N4163" i="1"/>
  <c r="R4163" i="1" s="1"/>
  <c r="N4153" i="1"/>
  <c r="N4145" i="1"/>
  <c r="R4145" i="1" s="1"/>
  <c r="N4133" i="1"/>
  <c r="N4130" i="1"/>
  <c r="N4097" i="1"/>
  <c r="N4088" i="1"/>
  <c r="R4088" i="1" s="1"/>
  <c r="N4082" i="1"/>
  <c r="Q4082" i="1" s="1"/>
  <c r="N4081" i="1"/>
  <c r="N4078" i="1"/>
  <c r="Q4078" i="1" s="1"/>
  <c r="N4062" i="1"/>
  <c r="N4052" i="1"/>
  <c r="N4050" i="1"/>
  <c r="N4042" i="1"/>
  <c r="N4034" i="1"/>
  <c r="M1371" i="1"/>
  <c r="N1371" i="1"/>
  <c r="R705" i="1"/>
  <c r="R668" i="1"/>
  <c r="R643" i="1"/>
  <c r="R601" i="1"/>
  <c r="R746" i="1"/>
  <c r="R2152" i="1"/>
  <c r="P3709" i="1"/>
  <c r="M6238" i="1"/>
  <c r="M6345" i="1"/>
  <c r="M6037" i="1"/>
  <c r="M927" i="1"/>
  <c r="M2502" i="1"/>
  <c r="M1011" i="1"/>
  <c r="M148" i="1"/>
  <c r="M929" i="1"/>
  <c r="M6498" i="1"/>
  <c r="M6481" i="1"/>
  <c r="M5554" i="1"/>
  <c r="M6425" i="1"/>
  <c r="M6445" i="1"/>
  <c r="M4947" i="1"/>
  <c r="M5960" i="1"/>
  <c r="M535" i="1"/>
  <c r="M440" i="1"/>
  <c r="N6689" i="1"/>
  <c r="Q6689" i="1" s="1"/>
  <c r="N6682" i="1"/>
  <c r="Q6682" i="1" s="1"/>
  <c r="M6650" i="1"/>
  <c r="M6648" i="1"/>
  <c r="M6603" i="1"/>
  <c r="M6412" i="1"/>
  <c r="M6386" i="1"/>
  <c r="M6207" i="1"/>
  <c r="M6104" i="1"/>
  <c r="M5999" i="1"/>
  <c r="M5968" i="1"/>
  <c r="R5826" i="1"/>
  <c r="M5791" i="1"/>
  <c r="N776" i="1"/>
  <c r="Q776" i="1" s="1"/>
  <c r="N891" i="1"/>
  <c r="Q891" i="1" s="1"/>
  <c r="N962" i="1"/>
  <c r="N961" i="1"/>
  <c r="R961" i="1" s="1"/>
  <c r="N959" i="1"/>
  <c r="N1044" i="1"/>
  <c r="Q1044" i="1" s="1"/>
  <c r="N1045" i="1"/>
  <c r="Q1045" i="1" s="1"/>
  <c r="N1064" i="1"/>
  <c r="Q1064" i="1" s="1"/>
  <c r="N1065" i="1"/>
  <c r="Q1065" i="1" s="1"/>
  <c r="N1059" i="1"/>
  <c r="Q1059" i="1" s="1"/>
  <c r="N1060" i="1"/>
  <c r="N1310" i="1"/>
  <c r="Q1310" i="1" s="1"/>
  <c r="N1311" i="1"/>
  <c r="Q1311" i="1" s="1"/>
  <c r="N1338" i="1"/>
  <c r="N1372" i="1"/>
  <c r="R1372" i="1" s="1"/>
  <c r="N1373" i="1"/>
  <c r="R1373" i="1" s="1"/>
  <c r="N1380" i="1"/>
  <c r="R1380" i="1" s="1"/>
  <c r="N1381" i="1"/>
  <c r="N1388" i="1"/>
  <c r="R1388" i="1" s="1"/>
  <c r="N1389" i="1"/>
  <c r="Q1389" i="1" s="1"/>
  <c r="N2564" i="1"/>
  <c r="N3095" i="1"/>
  <c r="Q3095" i="1" s="1"/>
  <c r="N3096" i="1"/>
  <c r="Q3096" i="1" s="1"/>
  <c r="N3103" i="1"/>
  <c r="Q3103" i="1" s="1"/>
  <c r="N3111" i="1"/>
  <c r="Q3111" i="1" s="1"/>
  <c r="N3119" i="1"/>
  <c r="Q3119" i="1" s="1"/>
  <c r="N3120" i="1"/>
  <c r="N3134" i="1"/>
  <c r="Q3134" i="1" s="1"/>
  <c r="N3161" i="1"/>
  <c r="Q3223" i="1"/>
  <c r="R3223" i="1"/>
  <c r="Q3246" i="1"/>
  <c r="R3246" i="1"/>
  <c r="R3346" i="1"/>
  <c r="Q3346" i="1"/>
  <c r="Q3306" i="1"/>
  <c r="R3551" i="1"/>
  <c r="Q3551" i="1"/>
  <c r="M4370" i="1"/>
  <c r="H4370" i="1"/>
  <c r="M4617" i="1"/>
  <c r="H4617" i="1"/>
  <c r="H345" i="1"/>
  <c r="M345" i="1"/>
  <c r="M1711" i="1"/>
  <c r="H1711" i="1"/>
  <c r="H1721" i="1"/>
  <c r="M1721" i="1"/>
  <c r="R3491" i="1"/>
  <c r="Q3491" i="1"/>
  <c r="R3556" i="1"/>
  <c r="Q3556" i="1"/>
  <c r="M3716" i="1"/>
  <c r="H3716" i="1"/>
  <c r="Q3716" i="1"/>
  <c r="R3716" i="1"/>
  <c r="Q3948" i="1"/>
  <c r="R3948" i="1"/>
  <c r="N4026" i="1"/>
  <c r="N4014" i="1"/>
  <c r="N4010" i="1"/>
  <c r="N4001" i="1"/>
  <c r="N3987" i="1"/>
  <c r="Q3987" i="1" s="1"/>
  <c r="N3970" i="1"/>
  <c r="R3970" i="1" s="1"/>
  <c r="N3956" i="1"/>
  <c r="N3934" i="1"/>
  <c r="R3934" i="1" s="1"/>
  <c r="M3887" i="1"/>
  <c r="N3882" i="1"/>
  <c r="R3882" i="1" s="1"/>
  <c r="N3872" i="1"/>
  <c r="R3872" i="1" s="1"/>
  <c r="M3868" i="1"/>
  <c r="N3853" i="1"/>
  <c r="Q3853" i="1" s="1"/>
  <c r="N3828" i="1"/>
  <c r="N3806" i="1"/>
  <c r="N3762" i="1"/>
  <c r="Q3762" i="1" s="1"/>
  <c r="N3758" i="1"/>
  <c r="Q3758" i="1" s="1"/>
  <c r="N3738" i="1"/>
  <c r="Q3738" i="1" s="1"/>
  <c r="N3734" i="1"/>
  <c r="Q3734" i="1" s="1"/>
  <c r="N3708" i="1"/>
  <c r="N3698" i="1"/>
  <c r="N3691" i="1"/>
  <c r="N3681" i="1"/>
  <c r="N3667" i="1"/>
  <c r="N3659" i="1"/>
  <c r="Q3659" i="1" s="1"/>
  <c r="N3651" i="1"/>
  <c r="N3641" i="1"/>
  <c r="N3623" i="1"/>
  <c r="N3620" i="1"/>
  <c r="N3615" i="1"/>
  <c r="N3609" i="1"/>
  <c r="N3217" i="1"/>
  <c r="M3196" i="1"/>
  <c r="M3173" i="1"/>
  <c r="N3169" i="1"/>
  <c r="N3153" i="1"/>
  <c r="N3146" i="1"/>
  <c r="Q3146" i="1" s="1"/>
  <c r="N3127" i="1"/>
  <c r="N3076" i="1"/>
  <c r="N3060" i="1"/>
  <c r="N3048" i="1"/>
  <c r="N3018" i="1"/>
  <c r="Q3018" i="1" s="1"/>
  <c r="N3012" i="1"/>
  <c r="Q3012" i="1" s="1"/>
  <c r="N3002" i="1"/>
  <c r="N2985" i="1"/>
  <c r="Q2985" i="1" s="1"/>
  <c r="N2981" i="1"/>
  <c r="N2968" i="1"/>
  <c r="N2960" i="1"/>
  <c r="Q2960" i="1" s="1"/>
  <c r="N2952" i="1"/>
  <c r="Q2952" i="1" s="1"/>
  <c r="N2891" i="1"/>
  <c r="N2881" i="1"/>
  <c r="N2875" i="1"/>
  <c r="N2865" i="1"/>
  <c r="N2857" i="1"/>
  <c r="N2851" i="1"/>
  <c r="N2843" i="1"/>
  <c r="N2839" i="1"/>
  <c r="N2833" i="1"/>
  <c r="N2824" i="1"/>
  <c r="N2801" i="1"/>
  <c r="N2799" i="1"/>
  <c r="N2789" i="1"/>
  <c r="N2781" i="1"/>
  <c r="N2752" i="1"/>
  <c r="N2748" i="1"/>
  <c r="Q2748" i="1" s="1"/>
  <c r="N2740" i="1"/>
  <c r="N2736" i="1"/>
  <c r="N2732" i="1"/>
  <c r="N2724" i="1"/>
  <c r="Q2724" i="1" s="1"/>
  <c r="N2715" i="1"/>
  <c r="Q2715" i="1" s="1"/>
  <c r="N2707" i="1"/>
  <c r="N2699" i="1"/>
  <c r="N2667" i="1"/>
  <c r="N2665" i="1"/>
  <c r="N2543" i="1"/>
  <c r="N2542" i="1"/>
  <c r="N2532" i="1"/>
  <c r="N2521" i="1"/>
  <c r="R2521" i="1" s="1"/>
  <c r="N2518" i="1"/>
  <c r="Q2518" i="1" s="1"/>
  <c r="N2441" i="1"/>
  <c r="N2425" i="1"/>
  <c r="Q2425" i="1" s="1"/>
  <c r="N2409" i="1"/>
  <c r="N2404" i="1"/>
  <c r="N2400" i="1"/>
  <c r="N2387" i="1"/>
  <c r="N2366" i="1"/>
  <c r="N2360" i="1"/>
  <c r="N2344" i="1"/>
  <c r="M2339" i="1"/>
  <c r="M2332" i="1"/>
  <c r="N2326" i="1"/>
  <c r="N2316" i="1"/>
  <c r="N2307" i="1"/>
  <c r="R2307" i="1" s="1"/>
  <c r="N2295" i="1"/>
  <c r="N2287" i="1"/>
  <c r="N2281" i="1"/>
  <c r="N2271" i="1"/>
  <c r="N2261" i="1"/>
  <c r="Q2261" i="1" s="1"/>
  <c r="N2255" i="1"/>
  <c r="N2243" i="1"/>
  <c r="N2233" i="1"/>
  <c r="N2223" i="1"/>
  <c r="N2218" i="1"/>
  <c r="N2212" i="1"/>
  <c r="N2207" i="1"/>
  <c r="N2174" i="1"/>
  <c r="R2133" i="1"/>
  <c r="R2086" i="1"/>
  <c r="N2029" i="1"/>
  <c r="Q2029" i="1" s="1"/>
  <c r="N2013" i="1"/>
  <c r="Q2013" i="1" s="1"/>
  <c r="N2011" i="1"/>
  <c r="M2007" i="1"/>
  <c r="N1995" i="1"/>
  <c r="N1987" i="1"/>
  <c r="N1977" i="1"/>
  <c r="N1961" i="1"/>
  <c r="N1948" i="1"/>
  <c r="N1943" i="1"/>
  <c r="N1883" i="1"/>
  <c r="N1876" i="1"/>
  <c r="N1826" i="1"/>
  <c r="N1696" i="1"/>
  <c r="M1692" i="1"/>
  <c r="N1686" i="1"/>
  <c r="N1674" i="1"/>
  <c r="N1672" i="1"/>
  <c r="N1636" i="1"/>
  <c r="N1627" i="1"/>
  <c r="R1627" i="1" s="1"/>
  <c r="N1616" i="1"/>
  <c r="R1616" i="1" s="1"/>
  <c r="M1609" i="1"/>
  <c r="N1591" i="1"/>
  <c r="N1581" i="1"/>
  <c r="R1581" i="1" s="1"/>
  <c r="N1573" i="1"/>
  <c r="R1573" i="1" s="1"/>
  <c r="N1571" i="1"/>
  <c r="N1561" i="1"/>
  <c r="N1553" i="1"/>
  <c r="R1553" i="1" s="1"/>
  <c r="N1507" i="1"/>
  <c r="R1507" i="1" s="1"/>
  <c r="N1497" i="1"/>
  <c r="N1485" i="1"/>
  <c r="N1473" i="1"/>
  <c r="Q1473" i="1" s="1"/>
  <c r="N1462" i="1"/>
  <c r="N1449" i="1"/>
  <c r="Q1449" i="1" s="1"/>
  <c r="N1441" i="1"/>
  <c r="Q1441" i="1" s="1"/>
  <c r="N1417" i="1"/>
  <c r="Q1417" i="1" s="1"/>
  <c r="N1410" i="1"/>
  <c r="N1408" i="1"/>
  <c r="N1405" i="1"/>
  <c r="N1361" i="1"/>
  <c r="N1245" i="1"/>
  <c r="Q1245" i="1" s="1"/>
  <c r="N1201" i="1"/>
  <c r="N1195" i="1"/>
  <c r="N1187" i="1"/>
  <c r="N1179" i="1"/>
  <c r="Q1179" i="1" s="1"/>
  <c r="N1169" i="1"/>
  <c r="N1167" i="1"/>
  <c r="N1152" i="1"/>
  <c r="P1151" i="1" s="1"/>
  <c r="N1146" i="1"/>
  <c r="N1144" i="1"/>
  <c r="N1134" i="1"/>
  <c r="N1005" i="1"/>
  <c r="N900" i="1"/>
  <c r="R900" i="1" s="1"/>
  <c r="N896" i="1"/>
  <c r="Q896" i="1" s="1"/>
  <c r="N878" i="1"/>
  <c r="N874" i="1"/>
  <c r="N872" i="1"/>
  <c r="N861" i="1"/>
  <c r="N850" i="1"/>
  <c r="R762" i="1"/>
  <c r="R742" i="1"/>
  <c r="N425" i="1"/>
  <c r="Q425" i="1" s="1"/>
  <c r="H967" i="1"/>
  <c r="M1710" i="1"/>
  <c r="R3514" i="1"/>
  <c r="Q3284" i="1"/>
  <c r="R3284" i="1"/>
  <c r="M3505" i="1"/>
  <c r="H3505" i="1"/>
  <c r="R5438" i="1"/>
  <c r="R5301" i="1"/>
  <c r="R5263" i="1"/>
  <c r="P5237" i="1"/>
  <c r="R5203" i="1"/>
  <c r="R5199" i="1"/>
  <c r="P5188" i="1"/>
  <c r="M4848" i="1"/>
  <c r="R4781" i="1"/>
  <c r="R4709" i="1"/>
  <c r="R4444" i="1"/>
  <c r="R4169" i="1"/>
  <c r="R4083" i="1"/>
  <c r="R4061" i="1"/>
  <c r="R4049" i="1"/>
  <c r="R4025" i="1"/>
  <c r="R3873" i="1"/>
  <c r="R3775" i="1"/>
  <c r="R3751" i="1"/>
  <c r="R3743" i="1"/>
  <c r="R3644" i="1"/>
  <c r="R3019" i="1"/>
  <c r="R2798" i="1"/>
  <c r="M2569" i="1"/>
  <c r="R2244" i="1"/>
  <c r="R2236" i="1"/>
  <c r="M46" i="1"/>
  <c r="M2343" i="1"/>
  <c r="N38" i="1"/>
  <c r="N46" i="1"/>
  <c r="N694" i="1"/>
  <c r="Q694" i="1" s="1"/>
  <c r="N781" i="1"/>
  <c r="Q781" i="1" s="1"/>
  <c r="N782" i="1"/>
  <c r="Q782" i="1" s="1"/>
  <c r="N968" i="1"/>
  <c r="N967" i="1"/>
  <c r="Q967" i="1" s="1"/>
  <c r="N966" i="1"/>
  <c r="Q966" i="1" s="1"/>
  <c r="N965" i="1"/>
  <c r="Q965" i="1" s="1"/>
  <c r="N964" i="1"/>
  <c r="Q964" i="1" s="1"/>
  <c r="N963" i="1"/>
  <c r="N1042" i="1"/>
  <c r="N1043" i="1"/>
  <c r="Q1043" i="1" s="1"/>
  <c r="N1050" i="1"/>
  <c r="Q1050" i="1" s="1"/>
  <c r="N1057" i="1"/>
  <c r="Q1057" i="1" s="1"/>
  <c r="N1058" i="1"/>
  <c r="Q1058" i="1" s="1"/>
  <c r="N1308" i="1"/>
  <c r="Q1308" i="1" s="1"/>
  <c r="N1309" i="1"/>
  <c r="N1336" i="1"/>
  <c r="Q1336" i="1" s="1"/>
  <c r="N1337" i="1"/>
  <c r="Q1337" i="1" s="1"/>
  <c r="N1368" i="1"/>
  <c r="N1370" i="1"/>
  <c r="N1378" i="1"/>
  <c r="Q1378" i="1" s="1"/>
  <c r="N1379" i="1"/>
  <c r="Q1379" i="1" s="1"/>
  <c r="N1386" i="1"/>
  <c r="Q1386" i="1" s="1"/>
  <c r="N1394" i="1"/>
  <c r="Q1394" i="1" s="1"/>
  <c r="N1395" i="1"/>
  <c r="Q1395" i="1" s="1"/>
  <c r="N3045" i="1"/>
  <c r="Q3045" i="1" s="1"/>
  <c r="N3046" i="1"/>
  <c r="Q3046" i="1" s="1"/>
  <c r="N3056" i="1"/>
  <c r="Q3056" i="1" s="1"/>
  <c r="N3059" i="1"/>
  <c r="H3527" i="1"/>
  <c r="M3527" i="1"/>
  <c r="Q3568" i="1"/>
  <c r="R3568" i="1"/>
  <c r="N3180" i="1"/>
  <c r="M3181" i="1"/>
  <c r="N3181" i="1"/>
  <c r="Q3181" i="1" s="1"/>
  <c r="N3206" i="1"/>
  <c r="N3207" i="1"/>
  <c r="R3207" i="1" s="1"/>
  <c r="H3211" i="1"/>
  <c r="M3211" i="1"/>
  <c r="N3215" i="1"/>
  <c r="N3463" i="1"/>
  <c r="N3430" i="1"/>
  <c r="R3430" i="1" s="1"/>
  <c r="N3461" i="1"/>
  <c r="N3423" i="1"/>
  <c r="N3382" i="1"/>
  <c r="Q3382" i="1" s="1"/>
  <c r="N3383" i="1"/>
  <c r="N3220" i="1"/>
  <c r="Q3220" i="1" s="1"/>
  <c r="N3221" i="1"/>
  <c r="N3222" i="1"/>
  <c r="Q3222" i="1" s="1"/>
  <c r="N3226" i="1"/>
  <c r="N3227" i="1"/>
  <c r="N3228" i="1"/>
  <c r="N3229" i="1"/>
  <c r="Q3229" i="1" s="1"/>
  <c r="N3232" i="1"/>
  <c r="N3233" i="1"/>
  <c r="M3234" i="1"/>
  <c r="N3234" i="1"/>
  <c r="R3234" i="1" s="1"/>
  <c r="N3235" i="1"/>
  <c r="N3236" i="1"/>
  <c r="N3237" i="1"/>
  <c r="N3238" i="1"/>
  <c r="R3238" i="1" s="1"/>
  <c r="N3240" i="1"/>
  <c r="N3242" i="1"/>
  <c r="N3244" i="1"/>
  <c r="N3245" i="1"/>
  <c r="Q3248" i="1"/>
  <c r="R3248" i="1"/>
  <c r="N3253" i="1"/>
  <c r="Q3253" i="1" s="1"/>
  <c r="N3507" i="1"/>
  <c r="N3508" i="1"/>
  <c r="N3574" i="1"/>
  <c r="R3574" i="1" s="1"/>
  <c r="R3263" i="1"/>
  <c r="N3266" i="1"/>
  <c r="M3267" i="1"/>
  <c r="N3267" i="1"/>
  <c r="H3271" i="1"/>
  <c r="M3271" i="1"/>
  <c r="R3273" i="1"/>
  <c r="N3274" i="1"/>
  <c r="Q3274" i="1" s="1"/>
  <c r="R3281" i="1"/>
  <c r="N3282" i="1"/>
  <c r="N3283" i="1"/>
  <c r="H3287" i="1"/>
  <c r="M3287" i="1"/>
  <c r="N3291" i="1"/>
  <c r="N3303" i="1"/>
  <c r="Q3303" i="1" s="1"/>
  <c r="N3304" i="1"/>
  <c r="Q3304" i="1" s="1"/>
  <c r="H3308" i="1"/>
  <c r="M3308" i="1"/>
  <c r="N3312" i="1"/>
  <c r="M3316" i="1"/>
  <c r="H3316" i="1"/>
  <c r="N3319" i="1"/>
  <c r="N3321" i="1"/>
  <c r="Q3321" i="1" s="1"/>
  <c r="N3322" i="1"/>
  <c r="N3323" i="1"/>
  <c r="H3329" i="1"/>
  <c r="M3329" i="1"/>
  <c r="N3335" i="1"/>
  <c r="Q3335" i="1" s="1"/>
  <c r="N3336" i="1"/>
  <c r="Q3336" i="1" s="1"/>
  <c r="N3337" i="1"/>
  <c r="N3338" i="1"/>
  <c r="R3349" i="1"/>
  <c r="N3352" i="1"/>
  <c r="Q3352" i="1" s="1"/>
  <c r="N3353" i="1"/>
  <c r="N3354" i="1"/>
  <c r="N3367" i="1"/>
  <c r="Q3367" i="1" s="1"/>
  <c r="N3368" i="1"/>
  <c r="N3370" i="1"/>
  <c r="N3388" i="1"/>
  <c r="N3400" i="1"/>
  <c r="Q3400" i="1" s="1"/>
  <c r="H3405" i="1"/>
  <c r="M3405" i="1"/>
  <c r="R3407" i="1"/>
  <c r="N3408" i="1"/>
  <c r="N3409" i="1"/>
  <c r="Q3417" i="1"/>
  <c r="R3417" i="1"/>
  <c r="H3426" i="1"/>
  <c r="M3426" i="1"/>
  <c r="H3438" i="1"/>
  <c r="M3438" i="1"/>
  <c r="N3458" i="1"/>
  <c r="M3458" i="1"/>
  <c r="M3473" i="1"/>
  <c r="H3473" i="1"/>
  <c r="M3477" i="1"/>
  <c r="N3477" i="1"/>
  <c r="N6295" i="1"/>
  <c r="N6293" i="1"/>
  <c r="N6289" i="1"/>
  <c r="N6228" i="1"/>
  <c r="N6222" i="1"/>
  <c r="N6218" i="1"/>
  <c r="N6216" i="1"/>
  <c r="N6214" i="1"/>
  <c r="N6212" i="1"/>
  <c r="N6208" i="1"/>
  <c r="N6202" i="1"/>
  <c r="N6198" i="1"/>
  <c r="N6196" i="1"/>
  <c r="N6194" i="1"/>
  <c r="N6188" i="1"/>
  <c r="N6184" i="1"/>
  <c r="N6182" i="1"/>
  <c r="N6180" i="1"/>
  <c r="N6178" i="1"/>
  <c r="N6174" i="1"/>
  <c r="N6167" i="1"/>
  <c r="N6158" i="1"/>
  <c r="N6144" i="1"/>
  <c r="N6142" i="1"/>
  <c r="N6140" i="1"/>
  <c r="N6132" i="1"/>
  <c r="N6096" i="1"/>
  <c r="N6093" i="1"/>
  <c r="N6087" i="1"/>
  <c r="N6085" i="1"/>
  <c r="N6083" i="1"/>
  <c r="N6081" i="1"/>
  <c r="N6079" i="1"/>
  <c r="N6070" i="1"/>
  <c r="N6064" i="1"/>
  <c r="N6044" i="1"/>
  <c r="N6041" i="1"/>
  <c r="N6039" i="1"/>
  <c r="N6037" i="1"/>
  <c r="N6031" i="1"/>
  <c r="N6004" i="1"/>
  <c r="N6002" i="1"/>
  <c r="N5998" i="1"/>
  <c r="N5996" i="1"/>
  <c r="N5992" i="1"/>
  <c r="N5990" i="1"/>
  <c r="N5982" i="1"/>
  <c r="N5980" i="1"/>
  <c r="N5975" i="1"/>
  <c r="N5973" i="1"/>
  <c r="N5971" i="1"/>
  <c r="N5963" i="1"/>
  <c r="N5953" i="1"/>
  <c r="N5832" i="1"/>
  <c r="N5804" i="1"/>
  <c r="N5696" i="1"/>
  <c r="Q5696" i="1" s="1"/>
  <c r="N5695" i="1"/>
  <c r="N5671" i="1"/>
  <c r="N5667" i="1"/>
  <c r="N5658" i="1"/>
  <c r="N5643" i="1"/>
  <c r="Q5643" i="1" s="1"/>
  <c r="N5510" i="1"/>
  <c r="N5502" i="1"/>
  <c r="N5459" i="1"/>
  <c r="N5414" i="1"/>
  <c r="N5406" i="1"/>
  <c r="N5392" i="1"/>
  <c r="N5348" i="1"/>
  <c r="N5345" i="1"/>
  <c r="N5341" i="1"/>
  <c r="N5272" i="1"/>
  <c r="N5226" i="1"/>
  <c r="Q5226" i="1" s="1"/>
  <c r="N5225" i="1"/>
  <c r="N5216" i="1"/>
  <c r="N5215" i="1"/>
  <c r="N5060" i="1"/>
  <c r="N5051" i="1"/>
  <c r="N4955" i="1"/>
  <c r="Q4955" i="1" s="1"/>
  <c r="N4852" i="1"/>
  <c r="N4836" i="1"/>
  <c r="N4832" i="1"/>
  <c r="N4809" i="1"/>
  <c r="N4807" i="1"/>
  <c r="N4806" i="1"/>
  <c r="Q4806" i="1" s="1"/>
  <c r="N4197" i="1"/>
  <c r="N3922" i="1"/>
  <c r="N3920" i="1"/>
  <c r="Q3920" i="1" s="1"/>
  <c r="N3904" i="1"/>
  <c r="Q3904" i="1" s="1"/>
  <c r="N3902" i="1"/>
  <c r="N3900" i="1"/>
  <c r="Q3900" i="1" s="1"/>
  <c r="N3892" i="1"/>
  <c r="Q3892" i="1" s="1"/>
  <c r="N3796" i="1"/>
  <c r="N3785" i="1"/>
  <c r="N3603" i="1"/>
  <c r="N3597" i="1"/>
  <c r="Q3597" i="1" s="1"/>
  <c r="N150" i="1"/>
  <c r="Q150" i="1" s="1"/>
  <c r="N104" i="1"/>
  <c r="N648" i="1"/>
  <c r="N666" i="1"/>
  <c r="N684" i="1"/>
  <c r="N725" i="1"/>
  <c r="N703" i="1"/>
  <c r="N4259" i="1"/>
  <c r="N4303" i="1"/>
  <c r="N4324" i="1"/>
  <c r="N4352" i="1"/>
  <c r="M1057" i="1"/>
  <c r="M812" i="1"/>
  <c r="R964" i="1"/>
  <c r="M959" i="1"/>
  <c r="R1065" i="1"/>
  <c r="N1062" i="1"/>
  <c r="N1312" i="1"/>
  <c r="N1314" i="1"/>
  <c r="Q1314" i="1" s="1"/>
  <c r="N1316" i="1"/>
  <c r="Q1316" i="1" s="1"/>
  <c r="N1318" i="1"/>
  <c r="N1320" i="1"/>
  <c r="N1322" i="1"/>
  <c r="N1324" i="1"/>
  <c r="Q1324" i="1" s="1"/>
  <c r="M1333" i="1"/>
  <c r="N1341" i="1"/>
  <c r="N1343" i="1"/>
  <c r="Q1343" i="1" s="1"/>
  <c r="N1345" i="1"/>
  <c r="Q1345" i="1" s="1"/>
  <c r="N1347" i="1"/>
  <c r="Q1347" i="1" s="1"/>
  <c r="N1351" i="1"/>
  <c r="Q1351" i="1" s="1"/>
  <c r="N1353" i="1"/>
  <c r="Q1353" i="1" s="1"/>
  <c r="N1355" i="1"/>
  <c r="R1355" i="1" s="1"/>
  <c r="N1357" i="1"/>
  <c r="N1359" i="1"/>
  <c r="Q1359" i="1" s="1"/>
  <c r="N1364" i="1"/>
  <c r="Q1364" i="1" s="1"/>
  <c r="M1368" i="1"/>
  <c r="N1375" i="1"/>
  <c r="N1383" i="1"/>
  <c r="N1391" i="1"/>
  <c r="Q1391" i="1" s="1"/>
  <c r="N1741" i="1"/>
  <c r="Q1741" i="1" s="1"/>
  <c r="N1742" i="1"/>
  <c r="N1743" i="1"/>
  <c r="N1744" i="1"/>
  <c r="N1753" i="1"/>
  <c r="Q1753" i="1" s="1"/>
  <c r="N2179" i="1"/>
  <c r="R2179" i="1" s="1"/>
  <c r="Q3254" i="1"/>
  <c r="R3254" i="1"/>
  <c r="R3210" i="1"/>
  <c r="R3270" i="1"/>
  <c r="R3361" i="1"/>
  <c r="R3377" i="1"/>
  <c r="N3381" i="1"/>
  <c r="M3381" i="1"/>
  <c r="N3100" i="1"/>
  <c r="Q3100" i="1" s="1"/>
  <c r="N3118" i="1"/>
  <c r="Q3118" i="1" s="1"/>
  <c r="N3159" i="1"/>
  <c r="Q3159" i="1" s="1"/>
  <c r="N3160" i="1"/>
  <c r="Q3160" i="1" s="1"/>
  <c r="M3204" i="1"/>
  <c r="R3257" i="1"/>
  <c r="M3347" i="1"/>
  <c r="N3385" i="1"/>
  <c r="R3385" i="1" s="1"/>
  <c r="M3379" i="1"/>
  <c r="M3252" i="1"/>
  <c r="M3260" i="1"/>
  <c r="M3502" i="1"/>
  <c r="M3571" i="1"/>
  <c r="M3298" i="1"/>
  <c r="M3348" i="1"/>
  <c r="M3350" i="1"/>
  <c r="N3359" i="1"/>
  <c r="M3366" i="1"/>
  <c r="N3391" i="1"/>
  <c r="Q3391" i="1" s="1"/>
  <c r="N3483" i="1"/>
  <c r="N3505" i="1"/>
  <c r="N3034" i="1"/>
  <c r="N3519" i="1"/>
  <c r="N3535" i="1"/>
  <c r="N3541" i="1"/>
  <c r="N3543" i="1"/>
  <c r="N3545" i="1"/>
  <c r="N3547" i="1"/>
  <c r="N3549" i="1"/>
  <c r="N3557" i="1"/>
  <c r="N3565" i="1"/>
  <c r="N3575" i="1"/>
  <c r="N3715" i="1"/>
  <c r="N4377" i="1"/>
  <c r="Q4377" i="1" s="1"/>
  <c r="N4600" i="1"/>
  <c r="N4618" i="1"/>
  <c r="R4618" i="1" s="1"/>
  <c r="N4619" i="1"/>
  <c r="N4629" i="1"/>
  <c r="N4666" i="1"/>
  <c r="N5883" i="1"/>
  <c r="N6048" i="1"/>
  <c r="R6048" i="1" s="1"/>
  <c r="N6117" i="1"/>
  <c r="Q6117" i="1" s="1"/>
  <c r="N6125" i="1"/>
  <c r="R6125" i="1" s="1"/>
  <c r="N4865" i="1"/>
  <c r="Q4865" i="1" s="1"/>
  <c r="N4918" i="1"/>
  <c r="Q4918" i="1" s="1"/>
  <c r="N5005" i="1"/>
  <c r="Q5005" i="1" s="1"/>
  <c r="M6283" i="1"/>
  <c r="M6282" i="1"/>
  <c r="M6278" i="1"/>
  <c r="M6274" i="1"/>
  <c r="M6306" i="1"/>
  <c r="M6307" i="1"/>
  <c r="M6308" i="1"/>
  <c r="M6309" i="1"/>
  <c r="M6310" i="1"/>
  <c r="M6311" i="1"/>
  <c r="M6312" i="1"/>
  <c r="M6313" i="1"/>
  <c r="M6531" i="1"/>
  <c r="M6584" i="1"/>
  <c r="M6600" i="1"/>
  <c r="M6601" i="1"/>
  <c r="M6629" i="1"/>
  <c r="N3478" i="1"/>
  <c r="R3478" i="1" s="1"/>
  <c r="M3482" i="1"/>
  <c r="R3490" i="1"/>
  <c r="R3493" i="1"/>
  <c r="R3495" i="1"/>
  <c r="R3029" i="1"/>
  <c r="N3032" i="1"/>
  <c r="N3033" i="1"/>
  <c r="Q3033" i="1" s="1"/>
  <c r="N3537" i="1"/>
  <c r="R3537" i="1" s="1"/>
  <c r="M3512" i="1"/>
  <c r="N3517" i="1"/>
  <c r="N3518" i="1"/>
  <c r="N3534" i="1"/>
  <c r="M3543" i="1"/>
  <c r="N3554" i="1"/>
  <c r="N3684" i="1"/>
  <c r="N3713" i="1"/>
  <c r="N3954" i="1"/>
  <c r="R3954" i="1" s="1"/>
  <c r="R3950" i="1"/>
  <c r="N4275" i="1"/>
  <c r="N4356" i="1"/>
  <c r="N4357" i="1"/>
  <c r="R4357" i="1" s="1"/>
  <c r="N4591" i="1"/>
  <c r="Q4591" i="1" s="1"/>
  <c r="N4599" i="1"/>
  <c r="Q4599" i="1" s="1"/>
  <c r="R4605" i="1"/>
  <c r="R4608" i="1"/>
  <c r="N4613" i="1"/>
  <c r="N4614" i="1"/>
  <c r="N4615" i="1"/>
  <c r="N4616" i="1"/>
  <c r="N4624" i="1"/>
  <c r="M4627" i="1"/>
  <c r="N4633" i="1"/>
  <c r="N4635" i="1"/>
  <c r="N4636" i="1"/>
  <c r="N4637" i="1"/>
  <c r="N4638" i="1"/>
  <c r="N4639" i="1"/>
  <c r="Q4639" i="1" s="1"/>
  <c r="N4640" i="1"/>
  <c r="R4655" i="1"/>
  <c r="R4656" i="1"/>
  <c r="R4657" i="1"/>
  <c r="N4662" i="1"/>
  <c r="N4663" i="1"/>
  <c r="Q4663" i="1" s="1"/>
  <c r="N4664" i="1"/>
  <c r="N4665" i="1"/>
  <c r="R4672" i="1"/>
  <c r="R4673" i="1"/>
  <c r="N4679" i="1"/>
  <c r="Q4679" i="1" s="1"/>
  <c r="N4681" i="1"/>
  <c r="Q4681" i="1" s="1"/>
  <c r="N4891" i="1"/>
  <c r="Q4891" i="1" s="1"/>
  <c r="N5000" i="1"/>
  <c r="Q5000" i="1" s="1"/>
  <c r="N6266" i="1"/>
  <c r="Q6266" i="1" s="1"/>
  <c r="N6267" i="1"/>
  <c r="Q6267" i="1" s="1"/>
  <c r="N6492" i="1"/>
  <c r="Q6492" i="1" s="1"/>
  <c r="N6493" i="1"/>
  <c r="Q6493" i="1" s="1"/>
  <c r="N6494" i="1"/>
  <c r="Q6494" i="1" s="1"/>
  <c r="N6497" i="1"/>
  <c r="R6497" i="1" s="1"/>
  <c r="N6517" i="1"/>
  <c r="N6538" i="1"/>
  <c r="N6537" i="1"/>
  <c r="R6537" i="1" s="1"/>
  <c r="N6536" i="1"/>
  <c r="Q6536" i="1" s="1"/>
  <c r="N6535" i="1"/>
  <c r="R6535" i="1" s="1"/>
  <c r="N6534" i="1"/>
  <c r="N6533" i="1"/>
  <c r="Q6533" i="1" s="1"/>
  <c r="N6523" i="1"/>
  <c r="Q6523" i="1" s="1"/>
  <c r="N6524" i="1"/>
  <c r="N6579" i="1"/>
  <c r="Q6579" i="1" s="1"/>
  <c r="N6580" i="1"/>
  <c r="Q6580" i="1" s="1"/>
  <c r="N6587" i="1"/>
  <c r="Q6587" i="1" s="1"/>
  <c r="N6588" i="1"/>
  <c r="Q6588" i="1" s="1"/>
  <c r="N6595" i="1"/>
  <c r="Q6595" i="1" s="1"/>
  <c r="N6596" i="1"/>
  <c r="Q6596" i="1" s="1"/>
  <c r="N6641" i="1"/>
  <c r="Q6641" i="1" s="1"/>
  <c r="N6642" i="1"/>
  <c r="Q6642" i="1" s="1"/>
  <c r="N6655" i="1"/>
  <c r="Q6655" i="1" s="1"/>
  <c r="N6656" i="1"/>
  <c r="Q6656" i="1" s="1"/>
  <c r="Q2792" i="1"/>
  <c r="R2792" i="1"/>
  <c r="R4024" i="1"/>
  <c r="Q4024" i="1"/>
  <c r="R5441" i="1"/>
  <c r="R207" i="1"/>
  <c r="Q207" i="1"/>
  <c r="Q1295" i="1"/>
  <c r="R1295" i="1"/>
  <c r="Q1129" i="1"/>
  <c r="R1129" i="1"/>
  <c r="Q502" i="1"/>
  <c r="R502" i="1"/>
  <c r="R2587" i="1"/>
  <c r="P2586" i="1"/>
  <c r="R1432" i="1"/>
  <c r="Q1432" i="1"/>
  <c r="Q1475" i="1"/>
  <c r="R1475" i="1"/>
  <c r="Q731" i="1"/>
  <c r="R731" i="1"/>
  <c r="Q3197" i="1"/>
  <c r="R3197" i="1"/>
  <c r="Q2075" i="1"/>
  <c r="P2074" i="1"/>
  <c r="R2075" i="1"/>
  <c r="R2318" i="1"/>
  <c r="Q2318" i="1"/>
  <c r="Q2452" i="1"/>
  <c r="R2452" i="1"/>
  <c r="R2534" i="1"/>
  <c r="Q2534" i="1"/>
  <c r="Q4575" i="1"/>
  <c r="R4575" i="1"/>
  <c r="Q4971" i="1"/>
  <c r="Q1958" i="1"/>
  <c r="Q4245" i="1"/>
  <c r="R2376" i="1"/>
  <c r="Q2376" i="1"/>
  <c r="R142" i="1"/>
  <c r="Q142" i="1"/>
  <c r="R576" i="1"/>
  <c r="Q576" i="1"/>
  <c r="Q3767" i="1"/>
  <c r="R3767" i="1"/>
  <c r="Q3994" i="1"/>
  <c r="R3994" i="1"/>
  <c r="Q1511" i="1"/>
  <c r="R1511" i="1"/>
  <c r="Q4109" i="1"/>
  <c r="R4109" i="1"/>
  <c r="R6072" i="1"/>
  <c r="Q6072" i="1"/>
  <c r="R558" i="1"/>
  <c r="Q558" i="1"/>
  <c r="P1203" i="1"/>
  <c r="Q1204" i="1"/>
  <c r="R1204" i="1"/>
  <c r="Q3764" i="1"/>
  <c r="R3764" i="1"/>
  <c r="R5280" i="1"/>
  <c r="Q5280" i="1"/>
  <c r="R6001" i="1"/>
  <c r="Q6001" i="1"/>
  <c r="R2814" i="1"/>
  <c r="Q2814" i="1"/>
  <c r="Q5967" i="1"/>
  <c r="R5967" i="1"/>
  <c r="Q1874" i="1"/>
  <c r="R1874" i="1"/>
  <c r="Q6376" i="1"/>
  <c r="R6376" i="1"/>
  <c r="R6406" i="1"/>
  <c r="Q6406" i="1"/>
  <c r="R59" i="1"/>
  <c r="Q59" i="1"/>
  <c r="R756" i="1"/>
  <c r="Q756" i="1"/>
  <c r="Q4451" i="1"/>
  <c r="R4451" i="1"/>
  <c r="Q4479" i="1"/>
  <c r="R4479" i="1"/>
  <c r="Q5309" i="1"/>
  <c r="R5309" i="1"/>
  <c r="R3504" i="1"/>
  <c r="Q3504" i="1"/>
  <c r="Q3951" i="1"/>
  <c r="R3951" i="1"/>
  <c r="M6583" i="1"/>
  <c r="H6583" i="1"/>
  <c r="Q2905" i="1"/>
  <c r="Q636" i="1"/>
  <c r="Q5655" i="1"/>
  <c r="Q6363" i="1"/>
  <c r="Q5451" i="1"/>
  <c r="Q5719" i="1"/>
  <c r="R4938" i="1"/>
  <c r="Q2769" i="1"/>
  <c r="R4252" i="1"/>
  <c r="Q1508" i="1"/>
  <c r="Q4193" i="1"/>
  <c r="Q1698" i="1"/>
  <c r="R5267" i="1"/>
  <c r="Q2845" i="1"/>
  <c r="R2845" i="1"/>
  <c r="Q2915" i="1"/>
  <c r="R2915" i="1"/>
  <c r="R2935" i="1"/>
  <c r="Q2935" i="1"/>
  <c r="Q3919" i="1"/>
  <c r="R3919" i="1"/>
  <c r="Q6688" i="1"/>
  <c r="R6688" i="1"/>
  <c r="Q5070" i="1"/>
  <c r="R5070" i="1"/>
  <c r="Q6451" i="1"/>
  <c r="R6451" i="1"/>
  <c r="Q4547" i="1"/>
  <c r="R3867" i="1"/>
  <c r="Q3867" i="1"/>
  <c r="R3899" i="1"/>
  <c r="Q3899" i="1"/>
  <c r="Q297" i="1"/>
  <c r="Q2717" i="1"/>
  <c r="Q2817" i="1"/>
  <c r="R2817" i="1"/>
  <c r="R3854" i="1"/>
  <c r="Q3854" i="1"/>
  <c r="R4103" i="1"/>
  <c r="Q4103" i="1"/>
  <c r="R4202" i="1"/>
  <c r="Q4202" i="1"/>
  <c r="R187" i="1"/>
  <c r="Q5106" i="1"/>
  <c r="R5106" i="1"/>
  <c r="Q2869" i="1"/>
  <c r="R2869" i="1"/>
  <c r="Q1403" i="1"/>
  <c r="R1403" i="1"/>
  <c r="R641" i="1"/>
  <c r="Q641" i="1"/>
  <c r="R82" i="1"/>
  <c r="Q82" i="1"/>
  <c r="Q1889" i="1"/>
  <c r="R1889" i="1"/>
  <c r="Q5723" i="1"/>
  <c r="R5723" i="1"/>
  <c r="Q2050" i="1"/>
  <c r="R2050" i="1"/>
  <c r="R2064" i="1"/>
  <c r="Q2064" i="1"/>
  <c r="Q2259" i="1"/>
  <c r="Q4327" i="1"/>
  <c r="R4327" i="1"/>
  <c r="Q6471" i="1"/>
  <c r="R6471" i="1"/>
  <c r="Q4317" i="1"/>
  <c r="R4317" i="1"/>
  <c r="Q226" i="1"/>
  <c r="R226" i="1"/>
  <c r="R4973" i="1"/>
  <c r="Q4973" i="1"/>
  <c r="R2335" i="1"/>
  <c r="Q2335" i="1"/>
  <c r="R2672" i="1"/>
  <c r="Q2672" i="1"/>
  <c r="R6319" i="1"/>
  <c r="Q6319" i="1"/>
  <c r="Q3896" i="1"/>
  <c r="R3896" i="1"/>
  <c r="Q4012" i="1"/>
  <c r="R4012" i="1"/>
  <c r="R4814" i="1"/>
  <c r="Q4814" i="1"/>
  <c r="Q5466" i="1"/>
  <c r="R5466" i="1"/>
  <c r="Q4964" i="1"/>
  <c r="R4964" i="1"/>
  <c r="R31" i="1"/>
  <c r="Q31" i="1"/>
  <c r="Q549" i="1"/>
  <c r="R549" i="1"/>
  <c r="R585" i="1"/>
  <c r="Q585" i="1"/>
  <c r="R4692" i="1"/>
  <c r="Q4692" i="1"/>
  <c r="Q4702" i="1"/>
  <c r="R4702" i="1"/>
  <c r="R3953" i="1"/>
  <c r="Q3953" i="1"/>
  <c r="Q4359" i="1"/>
  <c r="R4359" i="1"/>
  <c r="R4611" i="1"/>
  <c r="Q4611" i="1"/>
  <c r="Q4682" i="1"/>
  <c r="R4682" i="1"/>
  <c r="Q1650" i="1"/>
  <c r="R1276" i="1"/>
  <c r="Q5349" i="1"/>
  <c r="R4146" i="1"/>
  <c r="Q4511" i="1"/>
  <c r="R212" i="1"/>
  <c r="Q1810" i="1"/>
  <c r="Q4803" i="1"/>
  <c r="Q1436" i="1"/>
  <c r="R1436" i="1"/>
  <c r="Q1444" i="1"/>
  <c r="R1444" i="1"/>
  <c r="R4232" i="1"/>
  <c r="Q4232" i="1"/>
  <c r="Q3724" i="1"/>
  <c r="R3724" i="1"/>
  <c r="Q1589" i="1"/>
  <c r="R1589" i="1"/>
  <c r="R4095" i="1"/>
  <c r="Q4095" i="1"/>
  <c r="Q5042" i="1"/>
  <c r="R5042" i="1"/>
  <c r="Q5076" i="1"/>
  <c r="R5076" i="1"/>
  <c r="R2646" i="1"/>
  <c r="Q2659" i="1"/>
  <c r="R2659" i="1"/>
  <c r="R2745" i="1"/>
  <c r="Q2745" i="1"/>
  <c r="Q5580" i="1"/>
  <c r="R5580" i="1"/>
  <c r="R37" i="1"/>
  <c r="Q2199" i="1"/>
  <c r="R2199" i="1"/>
  <c r="Q2579" i="1"/>
  <c r="R2579" i="1"/>
  <c r="Q2162" i="1"/>
  <c r="R2162" i="1"/>
  <c r="Q3605" i="1"/>
  <c r="Q3670" i="1"/>
  <c r="R3670" i="1"/>
  <c r="R5125" i="1"/>
  <c r="Q5125" i="1"/>
  <c r="Q4767" i="1"/>
  <c r="R4767" i="1"/>
  <c r="Q1296" i="1"/>
  <c r="R1296" i="1"/>
  <c r="R2019" i="1"/>
  <c r="R1242" i="1"/>
  <c r="R3586" i="1"/>
  <c r="Q2122" i="1"/>
  <c r="R3585" i="1"/>
  <c r="R524" i="1"/>
  <c r="Q4796" i="1"/>
  <c r="R5481" i="1"/>
  <c r="R6498" i="1"/>
  <c r="R1660" i="1"/>
  <c r="R858" i="1"/>
  <c r="R2963" i="1"/>
  <c r="R2213" i="1"/>
  <c r="Q4137" i="1"/>
  <c r="Q2695" i="1"/>
  <c r="Q1231" i="1"/>
  <c r="R710" i="1"/>
  <c r="Q4976" i="1"/>
  <c r="Q6452" i="1"/>
  <c r="Q3825" i="1"/>
  <c r="R4156" i="1"/>
  <c r="Q1285" i="1"/>
  <c r="R5645" i="1"/>
  <c r="R911" i="1"/>
  <c r="Q1867" i="1"/>
  <c r="R6450" i="1"/>
  <c r="R5393" i="1"/>
  <c r="R2648" i="1"/>
  <c r="R771" i="1"/>
  <c r="Q1015" i="1"/>
  <c r="Q2746" i="1"/>
  <c r="Q203" i="1"/>
  <c r="R2167" i="1"/>
  <c r="Q6254" i="1"/>
  <c r="R6189" i="1"/>
  <c r="Q3710" i="1"/>
  <c r="Q4776" i="1"/>
  <c r="Q5094" i="1"/>
  <c r="R4574" i="1"/>
  <c r="R1122" i="1"/>
  <c r="Q5224" i="1"/>
  <c r="Q4439" i="1"/>
  <c r="Q2873" i="1"/>
  <c r="Q3745" i="1"/>
  <c r="R2436" i="1"/>
  <c r="Q2196" i="1"/>
  <c r="R2139" i="1"/>
  <c r="R1944" i="1"/>
  <c r="R4858" i="1"/>
  <c r="R1997" i="1"/>
  <c r="H3847" i="1"/>
  <c r="R312" i="1"/>
  <c r="Q312" i="1"/>
  <c r="Q5244" i="1"/>
  <c r="R5244" i="1"/>
  <c r="R1662" i="1"/>
  <c r="Q1662" i="1"/>
  <c r="R4520" i="1"/>
  <c r="Q4520" i="1"/>
  <c r="Q80" i="1"/>
  <c r="R80" i="1"/>
  <c r="Q310" i="1"/>
  <c r="R310" i="1"/>
  <c r="Q2226" i="1"/>
  <c r="R2226" i="1"/>
  <c r="R4754" i="1"/>
  <c r="Q4754" i="1"/>
  <c r="Q5839" i="1"/>
  <c r="R5839" i="1"/>
  <c r="R1937" i="1"/>
  <c r="Q1937" i="1"/>
  <c r="Q1921" i="1"/>
  <c r="R1921" i="1"/>
  <c r="Q2365" i="1"/>
  <c r="R2365" i="1"/>
  <c r="R2888" i="1"/>
  <c r="Q2888" i="1"/>
  <c r="R2929" i="1"/>
  <c r="Q2929" i="1"/>
  <c r="Q5508" i="1"/>
  <c r="R5508" i="1"/>
  <c r="R6318" i="1"/>
  <c r="Q6318" i="1"/>
  <c r="Q6375" i="1"/>
  <c r="R6375" i="1"/>
  <c r="R5285" i="1"/>
  <c r="Q5285" i="1"/>
  <c r="Q5622" i="1"/>
  <c r="R5622" i="1"/>
  <c r="R6033" i="1"/>
  <c r="Q6033" i="1"/>
  <c r="Q6068" i="1"/>
  <c r="R6068" i="1"/>
  <c r="R5559" i="1"/>
  <c r="Q5559" i="1"/>
  <c r="R788" i="1"/>
  <c r="Q788" i="1"/>
  <c r="R2574" i="1"/>
  <c r="Q2574" i="1"/>
  <c r="R1275" i="1"/>
  <c r="Q1275" i="1"/>
  <c r="R1080" i="1"/>
  <c r="Q1080" i="1"/>
  <c r="R1104" i="1"/>
  <c r="Q1104" i="1"/>
  <c r="Q1140" i="1"/>
  <c r="R2077" i="1"/>
  <c r="Q2077" i="1"/>
  <c r="R4487" i="1"/>
  <c r="Q4487" i="1"/>
  <c r="Q53" i="1"/>
  <c r="R53" i="1"/>
  <c r="H530" i="1"/>
  <c r="M530" i="1"/>
  <c r="Q496" i="1"/>
  <c r="Q63" i="1"/>
  <c r="R1113" i="1"/>
  <c r="R4746" i="1"/>
  <c r="Q1221" i="1"/>
  <c r="Q3837" i="1"/>
  <c r="R1428" i="1"/>
  <c r="Q1165" i="1"/>
  <c r="R6236" i="1"/>
  <c r="Q1259" i="1"/>
  <c r="R673" i="1"/>
  <c r="Q5928" i="1"/>
  <c r="R189" i="1"/>
  <c r="Q4466" i="1"/>
  <c r="Q153" i="1"/>
  <c r="Q3874" i="1"/>
  <c r="R1227" i="1"/>
  <c r="Q601" i="1"/>
  <c r="R4471" i="1"/>
  <c r="R4871" i="1"/>
  <c r="R450" i="1"/>
  <c r="Q5895" i="1"/>
  <c r="R5895" i="1"/>
  <c r="R309" i="1"/>
  <c r="Q309" i="1"/>
  <c r="Q23" i="1"/>
  <c r="R23" i="1"/>
  <c r="R460" i="1"/>
  <c r="Q460" i="1"/>
  <c r="R1199" i="1"/>
  <c r="Q1199" i="1"/>
  <c r="Q4186" i="1"/>
  <c r="R4186" i="1"/>
  <c r="Q6199" i="1"/>
  <c r="R6199" i="1"/>
  <c r="Q485" i="1"/>
  <c r="R485" i="1"/>
  <c r="Q3629" i="1"/>
  <c r="R3629" i="1"/>
  <c r="R2472" i="1"/>
  <c r="Q3606" i="1"/>
  <c r="R3606" i="1"/>
  <c r="Q5256" i="1"/>
  <c r="R5256" i="1"/>
  <c r="R5844" i="1"/>
  <c r="P5843" i="1"/>
  <c r="Q5844" i="1"/>
  <c r="R5965" i="1"/>
  <c r="Q5965" i="1"/>
  <c r="Q6136" i="1"/>
  <c r="Q286" i="1"/>
  <c r="R286" i="1"/>
  <c r="Q5896" i="1"/>
  <c r="R5896" i="1"/>
  <c r="Q101" i="1"/>
  <c r="R101" i="1"/>
  <c r="Q4708" i="1"/>
  <c r="R4708" i="1"/>
  <c r="H1596" i="1"/>
  <c r="M1596" i="1"/>
  <c r="H4052" i="1"/>
  <c r="M4052" i="1"/>
  <c r="H3042" i="1"/>
  <c r="M3042" i="1"/>
  <c r="H4020" i="1"/>
  <c r="M4020" i="1"/>
  <c r="H6411" i="1"/>
  <c r="M6411" i="1"/>
  <c r="H6070" i="1"/>
  <c r="M6070" i="1"/>
  <c r="H4567" i="1"/>
  <c r="M4567" i="1"/>
  <c r="H4554" i="1"/>
  <c r="M4554" i="1"/>
  <c r="M4543" i="1"/>
  <c r="H4543" i="1"/>
  <c r="Q925" i="1"/>
  <c r="R925" i="1"/>
  <c r="N4176" i="1"/>
  <c r="P4166" i="1" s="1"/>
  <c r="M4176" i="1"/>
  <c r="P4131" i="1"/>
  <c r="N3815" i="1"/>
  <c r="M3815" i="1"/>
  <c r="M3754" i="1"/>
  <c r="N3754" i="1"/>
  <c r="N3696" i="1"/>
  <c r="Q3696" i="1" s="1"/>
  <c r="M3696" i="1"/>
  <c r="M3072" i="1"/>
  <c r="N3072" i="1"/>
  <c r="N2775" i="1"/>
  <c r="Q2775" i="1" s="1"/>
  <c r="M2775" i="1"/>
  <c r="M2198" i="1"/>
  <c r="N2198" i="1"/>
  <c r="R2198" i="1" s="1"/>
  <c r="N1600" i="1"/>
  <c r="M1600" i="1"/>
  <c r="P3835" i="1"/>
  <c r="M3014" i="1"/>
  <c r="H3014" i="1"/>
  <c r="M6380" i="1"/>
  <c r="H6380" i="1"/>
  <c r="H5953" i="1"/>
  <c r="M5953" i="1"/>
  <c r="H6462" i="1"/>
  <c r="M6462" i="1"/>
  <c r="H4496" i="1"/>
  <c r="M4496" i="1"/>
  <c r="H1012" i="1"/>
  <c r="M1012" i="1"/>
  <c r="H4960" i="1"/>
  <c r="M4960" i="1"/>
  <c r="H4934" i="1"/>
  <c r="M4934" i="1"/>
  <c r="H4236" i="1"/>
  <c r="M4236" i="1"/>
  <c r="H2422" i="1"/>
  <c r="M2422" i="1"/>
  <c r="H686" i="1"/>
  <c r="M686" i="1"/>
  <c r="M5185" i="1"/>
  <c r="H4555" i="1"/>
  <c r="M4555" i="1"/>
  <c r="M2303" i="1"/>
  <c r="M2212" i="1"/>
  <c r="M1514" i="1"/>
  <c r="M1539" i="1"/>
  <c r="M4493" i="1"/>
  <c r="M5134" i="1"/>
  <c r="M2803" i="1"/>
  <c r="M2177" i="1"/>
  <c r="H2177" i="1"/>
  <c r="M3721" i="1"/>
  <c r="H3721" i="1"/>
  <c r="M2372" i="1"/>
  <c r="M1629" i="1"/>
  <c r="M2223" i="1"/>
  <c r="M3146" i="1"/>
  <c r="M5942" i="1"/>
  <c r="H5942" i="1"/>
  <c r="M1686" i="1"/>
  <c r="M1644" i="1"/>
  <c r="M2891" i="1"/>
  <c r="H2891" i="1"/>
  <c r="M2851" i="1"/>
  <c r="M2835" i="1"/>
  <c r="M2799" i="1"/>
  <c r="M1627" i="1"/>
  <c r="M1240" i="1"/>
  <c r="M2956" i="1"/>
  <c r="M1905" i="1"/>
  <c r="M2312" i="1"/>
  <c r="M2273" i="1"/>
  <c r="M1694" i="1"/>
  <c r="H6453" i="1"/>
  <c r="M6453" i="1"/>
  <c r="H6155" i="1"/>
  <c r="M6155" i="1"/>
  <c r="H6135" i="1"/>
  <c r="M6135" i="1"/>
  <c r="H5727" i="1"/>
  <c r="M5727" i="1"/>
  <c r="M1573" i="1"/>
  <c r="M3068" i="1"/>
  <c r="H3068" i="1"/>
  <c r="M5720" i="1"/>
  <c r="R1160" i="1"/>
  <c r="Q1160" i="1"/>
  <c r="N6671" i="1"/>
  <c r="Q6671" i="1" s="1"/>
  <c r="H5776" i="1"/>
  <c r="M5776" i="1"/>
  <c r="M2235" i="1"/>
  <c r="M3000" i="1"/>
  <c r="M3990" i="1"/>
  <c r="M2301" i="1"/>
  <c r="M571" i="1"/>
  <c r="H571" i="1"/>
  <c r="M3830" i="1"/>
  <c r="M2362" i="1"/>
  <c r="M1595" i="1"/>
  <c r="M1207" i="1"/>
  <c r="M5155" i="1"/>
  <c r="M2351" i="1"/>
  <c r="H1798" i="1"/>
  <c r="M1798" i="1"/>
  <c r="H1415" i="1"/>
  <c r="M1415" i="1"/>
  <c r="H4156" i="1"/>
  <c r="M4156" i="1"/>
  <c r="M2867" i="1"/>
  <c r="M5110" i="1"/>
  <c r="H4026" i="1"/>
  <c r="M4026" i="1"/>
  <c r="H2316" i="1"/>
  <c r="M2316" i="1"/>
  <c r="M2241" i="1"/>
  <c r="M3849" i="1"/>
  <c r="H3849" i="1"/>
  <c r="M1155" i="1"/>
  <c r="M4165" i="1"/>
  <c r="M3062" i="1"/>
  <c r="N6690" i="1"/>
  <c r="N6662" i="1"/>
  <c r="N6639" i="1"/>
  <c r="N6637" i="1"/>
  <c r="N6635" i="1"/>
  <c r="N6623" i="1"/>
  <c r="N6621" i="1"/>
  <c r="N6609" i="1"/>
  <c r="N6572" i="1"/>
  <c r="N6568" i="1"/>
  <c r="N6566" i="1"/>
  <c r="N6558" i="1"/>
  <c r="Q6558" i="1" s="1"/>
  <c r="N6556" i="1"/>
  <c r="N6554" i="1"/>
  <c r="N6546" i="1"/>
  <c r="N6544" i="1"/>
  <c r="N6539" i="1"/>
  <c r="R6539" i="1" s="1"/>
  <c r="M6539" i="1"/>
  <c r="N6510" i="1"/>
  <c r="R6510" i="1" s="1"/>
  <c r="N6508" i="1"/>
  <c r="N6499" i="1"/>
  <c r="N6496" i="1"/>
  <c r="N6480" i="1"/>
  <c r="N6474" i="1"/>
  <c r="N6446" i="1"/>
  <c r="N6442" i="1"/>
  <c r="N6436" i="1"/>
  <c r="N6426" i="1"/>
  <c r="N6422" i="1"/>
  <c r="Q6422" i="1" s="1"/>
  <c r="N6420" i="1"/>
  <c r="M6420" i="1"/>
  <c r="N6418" i="1"/>
  <c r="N6414" i="1"/>
  <c r="N6404" i="1"/>
  <c r="Q6404" i="1" s="1"/>
  <c r="N6401" i="1"/>
  <c r="N6395" i="1"/>
  <c r="N6380" i="1"/>
  <c r="N6378" i="1"/>
  <c r="N6368" i="1"/>
  <c r="N6366" i="1"/>
  <c r="N6364" i="1"/>
  <c r="N6362" i="1"/>
  <c r="N6354" i="1"/>
  <c r="N6340" i="1"/>
  <c r="N6338" i="1"/>
  <c r="N6334" i="1"/>
  <c r="N6330" i="1"/>
  <c r="N6326" i="1"/>
  <c r="N6321" i="1"/>
  <c r="Q6321" i="1" s="1"/>
  <c r="N6302" i="1"/>
  <c r="N6298" i="1"/>
  <c r="N6296" i="1"/>
  <c r="N6294" i="1"/>
  <c r="N6292" i="1"/>
  <c r="Q6292" i="1" s="1"/>
  <c r="N6286" i="1"/>
  <c r="N6263" i="1"/>
  <c r="N6261" i="1"/>
  <c r="N6259" i="1"/>
  <c r="Q6259" i="1" s="1"/>
  <c r="N6255" i="1"/>
  <c r="Q6255" i="1" s="1"/>
  <c r="N6247" i="1"/>
  <c r="N6241" i="1"/>
  <c r="N6237" i="1"/>
  <c r="N6235" i="1"/>
  <c r="N6233" i="1"/>
  <c r="N6225" i="1"/>
  <c r="M6225" i="1"/>
  <c r="N6219" i="1"/>
  <c r="R6219" i="1" s="1"/>
  <c r="N6217" i="1"/>
  <c r="N6215" i="1"/>
  <c r="N6205" i="1"/>
  <c r="N6203" i="1"/>
  <c r="N6197" i="1"/>
  <c r="N6193" i="1"/>
  <c r="N6191" i="1"/>
  <c r="N6187" i="1"/>
  <c r="Q6187" i="1" s="1"/>
  <c r="N6185" i="1"/>
  <c r="N6181" i="1"/>
  <c r="N6175" i="1"/>
  <c r="Q6175" i="1" s="1"/>
  <c r="N6171" i="1"/>
  <c r="N6168" i="1"/>
  <c r="N6155" i="1"/>
  <c r="N6147" i="1"/>
  <c r="N6145" i="1"/>
  <c r="R6145" i="1" s="1"/>
  <c r="N6141" i="1"/>
  <c r="N6139" i="1"/>
  <c r="N6131" i="1"/>
  <c r="N6129" i="1"/>
  <c r="R6129" i="1" s="1"/>
  <c r="N6101" i="1"/>
  <c r="N6099" i="1"/>
  <c r="N6097" i="1"/>
  <c r="N6092" i="1"/>
  <c r="N6090" i="1"/>
  <c r="N6088" i="1"/>
  <c r="N6086" i="1"/>
  <c r="N6082" i="1"/>
  <c r="N6080" i="1"/>
  <c r="N6076" i="1"/>
  <c r="N6071" i="1"/>
  <c r="N6067" i="1"/>
  <c r="N6063" i="1"/>
  <c r="N6040" i="1"/>
  <c r="N6034" i="1"/>
  <c r="N6032" i="1"/>
  <c r="N6003" i="1"/>
  <c r="N5991" i="1"/>
  <c r="R5991" i="1" s="1"/>
  <c r="N5983" i="1"/>
  <c r="N5981" i="1"/>
  <c r="Q5981" i="1" s="1"/>
  <c r="N5979" i="1"/>
  <c r="N5974" i="1"/>
  <c r="N5964" i="1"/>
  <c r="R5964" i="1" s="1"/>
  <c r="N5961" i="1"/>
  <c r="P5959" i="1" s="1"/>
  <c r="N5958" i="1"/>
  <c r="N5956" i="1"/>
  <c r="Q5956" i="1" s="1"/>
  <c r="N5950" i="1"/>
  <c r="N5948" i="1"/>
  <c r="M5945" i="1"/>
  <c r="N5945" i="1"/>
  <c r="N5923" i="1"/>
  <c r="Q5923" i="1" s="1"/>
  <c r="N5921" i="1"/>
  <c r="R5921" i="1" s="1"/>
  <c r="N5919" i="1"/>
  <c r="N5913" i="1"/>
  <c r="N5815" i="1"/>
  <c r="N5800" i="1"/>
  <c r="P5797" i="1" s="1"/>
  <c r="N5795" i="1"/>
  <c r="N5789" i="1"/>
  <c r="N5787" i="1"/>
  <c r="N5777" i="1"/>
  <c r="N5775" i="1"/>
  <c r="N5771" i="1"/>
  <c r="N5763" i="1"/>
  <c r="N5750" i="1"/>
  <c r="N5747" i="1"/>
  <c r="M5741" i="1"/>
  <c r="N5735" i="1"/>
  <c r="N5733" i="1"/>
  <c r="N5729" i="1"/>
  <c r="Q5729" i="1" s="1"/>
  <c r="N5727" i="1"/>
  <c r="N5718" i="1"/>
  <c r="N5710" i="1"/>
  <c r="N5706" i="1"/>
  <c r="N5694" i="1"/>
  <c r="Q5694" i="1" s="1"/>
  <c r="N5683" i="1"/>
  <c r="N5673" i="1"/>
  <c r="N5657" i="1"/>
  <c r="N5656" i="1"/>
  <c r="N5632" i="1"/>
  <c r="N5627" i="1"/>
  <c r="N5589" i="1"/>
  <c r="N5582" i="1"/>
  <c r="N5566" i="1"/>
  <c r="Q5566" i="1" s="1"/>
  <c r="N5512" i="1"/>
  <c r="N5509" i="1"/>
  <c r="M5505" i="1"/>
  <c r="N5505" i="1"/>
  <c r="N5501" i="1"/>
  <c r="R5501" i="1" s="1"/>
  <c r="N5490" i="1"/>
  <c r="N5462" i="1"/>
  <c r="N5415" i="1"/>
  <c r="Q5415" i="1" s="1"/>
  <c r="N5412" i="1"/>
  <c r="Q5412" i="1" s="1"/>
  <c r="N5403" i="1"/>
  <c r="N5398" i="1"/>
  <c r="N5397" i="1"/>
  <c r="N5395" i="1"/>
  <c r="N5370" i="1"/>
  <c r="N5362" i="1"/>
  <c r="N5339" i="1"/>
  <c r="R5339" i="1" s="1"/>
  <c r="N5334" i="1"/>
  <c r="N5333" i="1"/>
  <c r="N5326" i="1"/>
  <c r="N5281" i="1"/>
  <c r="N5275" i="1"/>
  <c r="N5231" i="1"/>
  <c r="N5230" i="1"/>
  <c r="Q5230" i="1" s="1"/>
  <c r="N5229" i="1"/>
  <c r="Q5229" i="1" s="1"/>
  <c r="N5223" i="1"/>
  <c r="N5222" i="1"/>
  <c r="N5059" i="1"/>
  <c r="N5052" i="1"/>
  <c r="N5045" i="1"/>
  <c r="N5044" i="1"/>
  <c r="N5041" i="1"/>
  <c r="N5040" i="1"/>
  <c r="Q5040" i="1" s="1"/>
  <c r="N4980" i="1"/>
  <c r="Q4980" i="1" s="1"/>
  <c r="N4972" i="1"/>
  <c r="Q4972" i="1" s="1"/>
  <c r="N4954" i="1"/>
  <c r="R4954" i="1" s="1"/>
  <c r="N4949" i="1"/>
  <c r="R4949" i="1" s="1"/>
  <c r="N4946" i="1"/>
  <c r="N4943" i="1"/>
  <c r="N4851" i="1"/>
  <c r="N4846" i="1"/>
  <c r="N4843" i="1"/>
  <c r="N4841" i="1"/>
  <c r="N4834" i="1"/>
  <c r="N4833" i="1"/>
  <c r="N4831" i="1"/>
  <c r="N4830" i="1"/>
  <c r="N4829" i="1"/>
  <c r="N4826" i="1"/>
  <c r="Q4826" i="1" s="1"/>
  <c r="N4825" i="1"/>
  <c r="N4804" i="1"/>
  <c r="N4800" i="1"/>
  <c r="N4799" i="1"/>
  <c r="N4798" i="1"/>
  <c r="Q4798" i="1" s="1"/>
  <c r="Q4440" i="1"/>
  <c r="R4440" i="1"/>
  <c r="N4200" i="1"/>
  <c r="N3926" i="1"/>
  <c r="N3923" i="1"/>
  <c r="N3921" i="1"/>
  <c r="N3918" i="1"/>
  <c r="N3916" i="1"/>
  <c r="Q3916" i="1" s="1"/>
  <c r="N3910" i="1"/>
  <c r="N3908" i="1"/>
  <c r="N3905" i="1"/>
  <c r="N3802" i="1"/>
  <c r="N3799" i="1"/>
  <c r="N3797" i="1"/>
  <c r="N3794" i="1"/>
  <c r="N3792" i="1"/>
  <c r="N3791" i="1"/>
  <c r="N3602" i="1"/>
  <c r="N3590" i="1"/>
  <c r="Q3590" i="1" s="1"/>
  <c r="N2944" i="1"/>
  <c r="N2940" i="1"/>
  <c r="N2936" i="1"/>
  <c r="R2936" i="1" s="1"/>
  <c r="N2933" i="1"/>
  <c r="R2933" i="1" s="1"/>
  <c r="N2931" i="1"/>
  <c r="Q2931" i="1" s="1"/>
  <c r="N2930" i="1"/>
  <c r="N2925" i="1"/>
  <c r="N2922" i="1"/>
  <c r="N2921" i="1"/>
  <c r="N2918" i="1"/>
  <c r="N2651" i="1"/>
  <c r="N2650" i="1"/>
  <c r="R2650" i="1" s="1"/>
  <c r="N2643" i="1"/>
  <c r="N2640" i="1"/>
  <c r="N2625" i="1"/>
  <c r="N2623" i="1"/>
  <c r="N2621" i="1"/>
  <c r="N2613" i="1"/>
  <c r="N2603" i="1"/>
  <c r="N2597" i="1"/>
  <c r="R2597" i="1" s="1"/>
  <c r="N2593" i="1"/>
  <c r="Q2593" i="1" s="1"/>
  <c r="N2583" i="1"/>
  <c r="M2583" i="1"/>
  <c r="N2581" i="1"/>
  <c r="N2577" i="1"/>
  <c r="N2575" i="1"/>
  <c r="N2566" i="1"/>
  <c r="N2561" i="1"/>
  <c r="Q2561" i="1" s="1"/>
  <c r="N2513" i="1"/>
  <c r="Q2513" i="1" s="1"/>
  <c r="N2508" i="1"/>
  <c r="N2504" i="1"/>
  <c r="N2496" i="1"/>
  <c r="N2493" i="1"/>
  <c r="R2493" i="1" s="1"/>
  <c r="M2493" i="1"/>
  <c r="N2486" i="1"/>
  <c r="N2479" i="1"/>
  <c r="R2479" i="1" s="1"/>
  <c r="N2475" i="1"/>
  <c r="Q2475" i="1" s="1"/>
  <c r="N2465" i="1"/>
  <c r="N2463" i="1"/>
  <c r="N2455" i="1"/>
  <c r="N2451" i="1"/>
  <c r="Q2451" i="1" s="1"/>
  <c r="H2257" i="1"/>
  <c r="M2257" i="1"/>
  <c r="M2281" i="1"/>
  <c r="H4179" i="1"/>
  <c r="M4179" i="1"/>
  <c r="M6032" i="1"/>
  <c r="H6174" i="1"/>
  <c r="M6174" i="1"/>
  <c r="H6202" i="1"/>
  <c r="M6202" i="1"/>
  <c r="H6295" i="1"/>
  <c r="M6295" i="1"/>
  <c r="M2870" i="1"/>
  <c r="M2959" i="1"/>
  <c r="M3012" i="1"/>
  <c r="H336" i="1"/>
  <c r="M336" i="1"/>
  <c r="R325" i="1"/>
  <c r="Q325" i="1"/>
  <c r="Q326" i="1"/>
  <c r="R334" i="1"/>
  <c r="Q334" i="1"/>
  <c r="Q343" i="1"/>
  <c r="R343" i="1"/>
  <c r="Q396" i="1"/>
  <c r="R396" i="1"/>
  <c r="Q410" i="1"/>
  <c r="Q630" i="1"/>
  <c r="R630" i="1"/>
  <c r="Q658" i="1"/>
  <c r="R658" i="1"/>
  <c r="H960" i="1"/>
  <c r="M960" i="1"/>
  <c r="M1043" i="1"/>
  <c r="H1043" i="1"/>
  <c r="H1058" i="1"/>
  <c r="M1058" i="1"/>
  <c r="Q1355" i="1"/>
  <c r="H1370" i="1"/>
  <c r="M1370" i="1"/>
  <c r="H1387" i="1"/>
  <c r="M1387" i="1"/>
  <c r="R3262" i="1"/>
  <c r="Q3262" i="1"/>
  <c r="Q3340" i="1"/>
  <c r="R3340" i="1"/>
  <c r="Q3369" i="1"/>
  <c r="R3369" i="1"/>
  <c r="R4354" i="1"/>
  <c r="Q4354" i="1"/>
  <c r="M2015" i="1"/>
  <c r="M2954" i="1"/>
  <c r="M2188" i="1"/>
  <c r="M5101" i="1"/>
  <c r="M3070" i="1"/>
  <c r="M1854" i="1"/>
  <c r="M1587" i="1"/>
  <c r="M1698" i="1"/>
  <c r="M2857" i="1"/>
  <c r="M5177" i="1"/>
  <c r="M900" i="1"/>
  <c r="M4170" i="1"/>
  <c r="M3387" i="1"/>
  <c r="H3387" i="1"/>
  <c r="M3451" i="1"/>
  <c r="H3451" i="1"/>
  <c r="Q3419" i="1"/>
  <c r="R3419" i="1"/>
  <c r="Q3302" i="1"/>
  <c r="Q3494" i="1"/>
  <c r="R3494" i="1"/>
  <c r="Q3328" i="1"/>
  <c r="R3328" i="1"/>
  <c r="Q3562" i="1"/>
  <c r="R3562" i="1"/>
  <c r="R3527" i="1"/>
  <c r="Q3527" i="1"/>
  <c r="Q3673" i="1"/>
  <c r="R3673" i="1"/>
  <c r="M3950" i="1"/>
  <c r="H3950" i="1"/>
  <c r="Q3947" i="1"/>
  <c r="R3947" i="1"/>
  <c r="R44" i="1"/>
  <c r="M3084" i="1"/>
  <c r="M6262" i="1"/>
  <c r="M4852" i="1"/>
  <c r="M1571" i="1"/>
  <c r="M3155" i="1"/>
  <c r="M4726" i="1"/>
  <c r="M3882" i="1"/>
  <c r="M3756" i="1"/>
  <c r="M1647" i="1"/>
  <c r="M1331" i="1"/>
  <c r="M861" i="1"/>
  <c r="M2297" i="1"/>
  <c r="M3091" i="1"/>
  <c r="M1152" i="1"/>
  <c r="M1597" i="1"/>
  <c r="M2899" i="1"/>
  <c r="M2691" i="1"/>
  <c r="M1641" i="1"/>
  <c r="M3862" i="1"/>
  <c r="M1561" i="1"/>
  <c r="M4030" i="1"/>
  <c r="M2965" i="1"/>
  <c r="M2331" i="1"/>
  <c r="M2203" i="1"/>
  <c r="M3687" i="1"/>
  <c r="M5132" i="1"/>
  <c r="M4172" i="1"/>
  <c r="M3639" i="1"/>
  <c r="M879" i="1"/>
  <c r="M2778" i="1"/>
  <c r="M5308" i="1"/>
  <c r="M3824" i="1"/>
  <c r="M5114" i="1"/>
  <c r="M4973" i="1"/>
  <c r="M2826" i="1"/>
  <c r="M878" i="1"/>
  <c r="M1362" i="1"/>
  <c r="M1462" i="1"/>
  <c r="M1545" i="1"/>
  <c r="M1565" i="1"/>
  <c r="M1591" i="1"/>
  <c r="M1622" i="1"/>
  <c r="M1635" i="1"/>
  <c r="M1640" i="1"/>
  <c r="M1815" i="1"/>
  <c r="M1881" i="1"/>
  <c r="N405" i="1"/>
  <c r="Q405" i="1" s="1"/>
  <c r="R421" i="1"/>
  <c r="M1357" i="1"/>
  <c r="N949" i="1"/>
  <c r="N957" i="1"/>
  <c r="Q957" i="1" s="1"/>
  <c r="N1385" i="1"/>
  <c r="Q1385" i="1" s="1"/>
  <c r="R3371" i="1"/>
  <c r="Q3247" i="1"/>
  <c r="R3247" i="1"/>
  <c r="Q3286" i="1"/>
  <c r="R3286" i="1"/>
  <c r="R3379" i="1"/>
  <c r="Q3379" i="1"/>
  <c r="R3420" i="1"/>
  <c r="Q3420" i="1"/>
  <c r="M3305" i="1"/>
  <c r="H3305" i="1"/>
  <c r="R3437" i="1"/>
  <c r="Q3437" i="1"/>
  <c r="Q3482" i="1"/>
  <c r="R3482" i="1"/>
  <c r="Q3476" i="1"/>
  <c r="R3476" i="1"/>
  <c r="M45" i="1"/>
  <c r="M53" i="1"/>
  <c r="H396" i="1"/>
  <c r="M396" i="1"/>
  <c r="H715" i="1"/>
  <c r="M715" i="1"/>
  <c r="M1390" i="1"/>
  <c r="N777" i="1"/>
  <c r="Q777" i="1" s="1"/>
  <c r="N778" i="1"/>
  <c r="N816" i="1"/>
  <c r="N815" i="1"/>
  <c r="N814" i="1"/>
  <c r="R814" i="1" s="1"/>
  <c r="N1046" i="1"/>
  <c r="Q1046" i="1" s="1"/>
  <c r="N1047" i="1"/>
  <c r="Q1047" i="1" s="1"/>
  <c r="N1066" i="1"/>
  <c r="Q1066" i="1" s="1"/>
  <c r="N1061" i="1"/>
  <c r="Q1061" i="1" s="1"/>
  <c r="N1305" i="1"/>
  <c r="Q1305" i="1" s="1"/>
  <c r="N1313" i="1"/>
  <c r="Q1313" i="1" s="1"/>
  <c r="N1315" i="1"/>
  <c r="N1317" i="1"/>
  <c r="Q1317" i="1" s="1"/>
  <c r="N1319" i="1"/>
  <c r="N1321" i="1"/>
  <c r="N1323" i="1"/>
  <c r="N1325" i="1"/>
  <c r="Q1325" i="1" s="1"/>
  <c r="N1327" i="1"/>
  <c r="Q1327" i="1" s="1"/>
  <c r="N1333" i="1"/>
  <c r="N1340" i="1"/>
  <c r="Q1340" i="1" s="1"/>
  <c r="N1342" i="1"/>
  <c r="Q1342" i="1" s="1"/>
  <c r="N1344" i="1"/>
  <c r="Q1344" i="1" s="1"/>
  <c r="N1346" i="1"/>
  <c r="Q1346" i="1" s="1"/>
  <c r="N1348" i="1"/>
  <c r="N1350" i="1"/>
  <c r="Q1350" i="1" s="1"/>
  <c r="N1352" i="1"/>
  <c r="Q1352" i="1" s="1"/>
  <c r="N1354" i="1"/>
  <c r="Q1354" i="1" s="1"/>
  <c r="N1356" i="1"/>
  <c r="Q1356" i="1" s="1"/>
  <c r="N1358" i="1"/>
  <c r="Q1358" i="1" s="1"/>
  <c r="N1360" i="1"/>
  <c r="Q1360" i="1" s="1"/>
  <c r="N1374" i="1"/>
  <c r="Q1374" i="1" s="1"/>
  <c r="R1381" i="1"/>
  <c r="Q1381" i="1"/>
  <c r="N1382" i="1"/>
  <c r="Q1382" i="1" s="1"/>
  <c r="N1390" i="1"/>
  <c r="Q1390" i="1" s="1"/>
  <c r="H1722" i="1"/>
  <c r="M1722" i="1"/>
  <c r="H3057" i="1"/>
  <c r="M3057" i="1"/>
  <c r="N3097" i="1"/>
  <c r="R3097" i="1" s="1"/>
  <c r="R3208" i="1"/>
  <c r="R3376" i="1"/>
  <c r="R3405" i="1"/>
  <c r="Q3199" i="1"/>
  <c r="R3199" i="1"/>
  <c r="Q3294" i="1"/>
  <c r="R3294" i="1"/>
  <c r="R3334" i="1"/>
  <c r="Q3334" i="1"/>
  <c r="Q3455" i="1"/>
  <c r="R3455" i="1"/>
  <c r="Q3450" i="1"/>
  <c r="R3450" i="1"/>
  <c r="Q3401" i="1"/>
  <c r="R3401" i="1"/>
  <c r="Q3316" i="1"/>
  <c r="R3316" i="1"/>
  <c r="R3560" i="1"/>
  <c r="Q3560" i="1"/>
  <c r="N2206" i="1"/>
  <c r="N2201" i="1"/>
  <c r="N2197" i="1"/>
  <c r="Q2197" i="1" s="1"/>
  <c r="N2189" i="1"/>
  <c r="N2165" i="1"/>
  <c r="N2160" i="1"/>
  <c r="N2154" i="1"/>
  <c r="N2143" i="1"/>
  <c r="Q2143" i="1" s="1"/>
  <c r="N2135" i="1"/>
  <c r="N2131" i="1"/>
  <c r="N2127" i="1"/>
  <c r="N2121" i="1"/>
  <c r="M2112" i="1"/>
  <c r="N2102" i="1"/>
  <c r="R2102" i="1" s="1"/>
  <c r="N2100" i="1"/>
  <c r="N2095" i="1"/>
  <c r="N2090" i="1"/>
  <c r="N2084" i="1"/>
  <c r="R2084" i="1" s="1"/>
  <c r="N2079" i="1"/>
  <c r="R2079" i="1" s="1"/>
  <c r="N2065" i="1"/>
  <c r="N2062" i="1"/>
  <c r="Q2062" i="1" s="1"/>
  <c r="N2054" i="1"/>
  <c r="N2051" i="1"/>
  <c r="Q2051" i="1" s="1"/>
  <c r="N2049" i="1"/>
  <c r="N2039" i="1"/>
  <c r="N2038" i="1"/>
  <c r="R2038" i="1" s="1"/>
  <c r="N2034" i="1"/>
  <c r="N2014" i="1"/>
  <c r="N2000" i="1"/>
  <c r="N1998" i="1"/>
  <c r="N1990" i="1"/>
  <c r="N1988" i="1"/>
  <c r="N1984" i="1"/>
  <c r="N1968" i="1"/>
  <c r="R1968" i="1" s="1"/>
  <c r="N1960" i="1"/>
  <c r="Q1960" i="1" s="1"/>
  <c r="N1957" i="1"/>
  <c r="N1954" i="1"/>
  <c r="N1945" i="1"/>
  <c r="N1942" i="1"/>
  <c r="N1929" i="1"/>
  <c r="N1925" i="1"/>
  <c r="N1896" i="1"/>
  <c r="N1891" i="1"/>
  <c r="N1887" i="1"/>
  <c r="Q1887" i="1" s="1"/>
  <c r="N1875" i="1"/>
  <c r="N1855" i="1"/>
  <c r="N1852" i="1"/>
  <c r="R1852" i="1" s="1"/>
  <c r="N1679" i="1"/>
  <c r="R1679" i="1" s="1"/>
  <c r="N1673" i="1"/>
  <c r="N1642" i="1"/>
  <c r="N1640" i="1"/>
  <c r="N1621" i="1"/>
  <c r="N1617" i="1"/>
  <c r="N1596" i="1"/>
  <c r="N1590" i="1"/>
  <c r="N1583" i="1"/>
  <c r="N1576" i="1"/>
  <c r="Q1576" i="1" s="1"/>
  <c r="N1574" i="1"/>
  <c r="N1564" i="1"/>
  <c r="N1558" i="1"/>
  <c r="N1554" i="1"/>
  <c r="R1554" i="1" s="1"/>
  <c r="N1544" i="1"/>
  <c r="N1542" i="1"/>
  <c r="N1538" i="1"/>
  <c r="N1529" i="1"/>
  <c r="N1513" i="1"/>
  <c r="N1486" i="1"/>
  <c r="N1480" i="1"/>
  <c r="N1476" i="1"/>
  <c r="N1468" i="1"/>
  <c r="N1454" i="1"/>
  <c r="N1418" i="1"/>
  <c r="R1418" i="1" s="1"/>
  <c r="N1404" i="1"/>
  <c r="N1402" i="1"/>
  <c r="N1243" i="1"/>
  <c r="N1239" i="1"/>
  <c r="N1235" i="1"/>
  <c r="N1230" i="1"/>
  <c r="N1176" i="1"/>
  <c r="N1170" i="1"/>
  <c r="N1164" i="1"/>
  <c r="N1162" i="1"/>
  <c r="R1162" i="1" s="1"/>
  <c r="N1127" i="1"/>
  <c r="N1124" i="1"/>
  <c r="N1108" i="1"/>
  <c r="R1108" i="1" s="1"/>
  <c r="N1088" i="1"/>
  <c r="N1076" i="1"/>
  <c r="N1052" i="1"/>
  <c r="N1038" i="1"/>
  <c r="N1033" i="1"/>
  <c r="N1029" i="1"/>
  <c r="R1029" i="1" s="1"/>
  <c r="N1021" i="1"/>
  <c r="N1012" i="1"/>
  <c r="R1012" i="1" s="1"/>
  <c r="N982" i="1"/>
  <c r="N913" i="1"/>
  <c r="R913" i="1" s="1"/>
  <c r="N905" i="1"/>
  <c r="N897" i="1"/>
  <c r="R897" i="1" s="1"/>
  <c r="N871" i="1"/>
  <c r="N843" i="1"/>
  <c r="N831" i="1"/>
  <c r="N826" i="1"/>
  <c r="N819" i="1"/>
  <c r="R819" i="1" s="1"/>
  <c r="N772" i="1"/>
  <c r="N757" i="1"/>
  <c r="N752" i="1"/>
  <c r="N744" i="1"/>
  <c r="N605" i="1"/>
  <c r="N597" i="1"/>
  <c r="M578" i="1"/>
  <c r="N570" i="1"/>
  <c r="N568" i="1"/>
  <c r="M560" i="1"/>
  <c r="N556" i="1"/>
  <c r="N547" i="1"/>
  <c r="N540" i="1"/>
  <c r="Q540" i="1" s="1"/>
  <c r="N534" i="1"/>
  <c r="N530" i="1"/>
  <c r="N526" i="1"/>
  <c r="Q526" i="1" s="1"/>
  <c r="N514" i="1"/>
  <c r="N498" i="1"/>
  <c r="N494" i="1"/>
  <c r="N488" i="1"/>
  <c r="Q488" i="1" s="1"/>
  <c r="N480" i="1"/>
  <c r="R480" i="1" s="1"/>
  <c r="N473" i="1"/>
  <c r="N449" i="1"/>
  <c r="N441" i="1"/>
  <c r="N434" i="1"/>
  <c r="R434" i="1" s="1"/>
  <c r="N320" i="1"/>
  <c r="N308" i="1"/>
  <c r="N285" i="1"/>
  <c r="R285" i="1" s="1"/>
  <c r="N275" i="1"/>
  <c r="N265" i="1"/>
  <c r="N257" i="1"/>
  <c r="N255" i="1"/>
  <c r="N253" i="1"/>
  <c r="N240" i="1"/>
  <c r="N219" i="1"/>
  <c r="N206" i="1"/>
  <c r="N188" i="1"/>
  <c r="N180" i="1"/>
  <c r="N138" i="1"/>
  <c r="N133" i="1"/>
  <c r="N213" i="1"/>
  <c r="N1459" i="1"/>
  <c r="N1520" i="1"/>
  <c r="Q1520" i="1" s="1"/>
  <c r="N1758" i="1"/>
  <c r="P1755" i="1" s="1"/>
  <c r="N1765" i="1"/>
  <c r="N1767" i="1"/>
  <c r="N1769" i="1"/>
  <c r="N1775" i="1"/>
  <c r="N1777" i="1"/>
  <c r="N1815" i="1"/>
  <c r="N1870" i="1"/>
  <c r="N1899" i="1"/>
  <c r="N1915" i="1"/>
  <c r="N1917" i="1"/>
  <c r="N1919" i="1"/>
  <c r="N1934" i="1"/>
  <c r="N2005" i="1"/>
  <c r="N2024" i="1"/>
  <c r="N2225" i="1"/>
  <c r="N2503" i="1"/>
  <c r="N2768" i="1"/>
  <c r="N2772" i="1"/>
  <c r="N3124" i="1"/>
  <c r="N3627" i="1"/>
  <c r="N3632" i="1"/>
  <c r="N3631" i="1"/>
  <c r="N3657" i="1"/>
  <c r="Q3657" i="1" s="1"/>
  <c r="N3704" i="1"/>
  <c r="N3706" i="1"/>
  <c r="N3769" i="1"/>
  <c r="N4233" i="1"/>
  <c r="N4474" i="1"/>
  <c r="R4474" i="1" s="1"/>
  <c r="N4481" i="1"/>
  <c r="N4485" i="1"/>
  <c r="N4942" i="1"/>
  <c r="Q4942" i="1" s="1"/>
  <c r="N4967" i="1"/>
  <c r="N4992" i="1"/>
  <c r="N5087" i="1"/>
  <c r="N5085" i="1"/>
  <c r="N5089" i="1"/>
  <c r="Q5089" i="1" s="1"/>
  <c r="N5372" i="1"/>
  <c r="N6505" i="1"/>
  <c r="R6505" i="1" s="1"/>
  <c r="J505" i="1"/>
  <c r="J1098" i="1"/>
  <c r="J1236" i="1"/>
  <c r="J1451" i="1"/>
  <c r="J1503" i="1"/>
  <c r="J2003" i="1"/>
  <c r="J2067" i="1"/>
  <c r="J2481" i="1"/>
  <c r="J2553" i="1"/>
  <c r="J2629" i="1"/>
  <c r="J2676" i="1"/>
  <c r="J2948" i="1"/>
  <c r="J3624" i="1"/>
  <c r="J4226" i="1"/>
  <c r="J4469" i="1"/>
  <c r="J5080" i="1"/>
  <c r="J5295" i="1"/>
  <c r="J5419" i="1"/>
  <c r="M321" i="1"/>
  <c r="M529" i="1"/>
  <c r="M882" i="1"/>
  <c r="M899" i="1"/>
  <c r="M1417" i="1"/>
  <c r="M1531" i="1"/>
  <c r="M1585" i="1"/>
  <c r="M2087" i="1"/>
  <c r="M2237" i="1"/>
  <c r="M2253" i="1"/>
  <c r="M2261" i="1"/>
  <c r="M2294" i="1"/>
  <c r="M2584" i="1"/>
  <c r="M2780" i="1"/>
  <c r="M2789" i="1"/>
  <c r="M2804" i="1"/>
  <c r="M3007" i="1"/>
  <c r="M3674" i="1"/>
  <c r="M3965" i="1"/>
  <c r="M4057" i="1"/>
  <c r="M4751" i="1"/>
  <c r="M5369" i="1"/>
  <c r="M5751" i="1"/>
  <c r="M5780" i="1"/>
  <c r="M5994" i="1"/>
  <c r="M6068" i="1"/>
  <c r="M6093" i="1"/>
  <c r="M6624" i="1"/>
  <c r="N35" i="1"/>
  <c r="Q35" i="1" s="1"/>
  <c r="N39" i="1"/>
  <c r="N42" i="1"/>
  <c r="N55" i="1"/>
  <c r="N75" i="1"/>
  <c r="N91" i="1"/>
  <c r="N103" i="1"/>
  <c r="N111" i="1"/>
  <c r="R111" i="1" s="1"/>
  <c r="N609" i="1"/>
  <c r="M611" i="1"/>
  <c r="N637" i="1"/>
  <c r="N646" i="1"/>
  <c r="N665" i="1"/>
  <c r="N676" i="1"/>
  <c r="N682" i="1"/>
  <c r="N696" i="1"/>
  <c r="N701" i="1"/>
  <c r="Q701" i="1" s="1"/>
  <c r="N702" i="1"/>
  <c r="N709" i="1"/>
  <c r="M938" i="1"/>
  <c r="N939" i="1"/>
  <c r="N1260" i="1"/>
  <c r="N1257" i="1"/>
  <c r="N1299" i="1"/>
  <c r="M1329" i="1"/>
  <c r="M1287" i="1"/>
  <c r="N1518" i="1"/>
  <c r="N1727" i="1"/>
  <c r="N1835" i="1"/>
  <c r="N1838" i="1"/>
  <c r="N1832" i="1"/>
  <c r="N2381" i="1"/>
  <c r="P2380" i="1" s="1"/>
  <c r="N2986" i="1"/>
  <c r="N4244" i="1"/>
  <c r="M4253" i="1"/>
  <c r="M4267" i="1"/>
  <c r="M4277" i="1"/>
  <c r="M4278" i="1"/>
  <c r="N4297" i="1"/>
  <c r="N4301" i="1"/>
  <c r="N4307" i="1"/>
  <c r="N4314" i="1"/>
  <c r="N4319" i="1"/>
  <c r="R4326" i="1"/>
  <c r="N4328" i="1"/>
  <c r="N4341" i="1"/>
  <c r="N4349" i="1"/>
  <c r="N4405" i="1"/>
  <c r="N4403" i="1"/>
  <c r="N4385" i="1"/>
  <c r="N4390" i="1"/>
  <c r="N4501" i="1"/>
  <c r="N4523" i="1"/>
  <c r="N4530" i="1"/>
  <c r="N4537" i="1"/>
  <c r="N4541" i="1"/>
  <c r="N4542" i="1"/>
  <c r="R4548" i="1"/>
  <c r="N4559" i="1"/>
  <c r="N4565" i="1"/>
  <c r="N4571" i="1"/>
  <c r="N4579" i="1"/>
  <c r="N4584" i="1"/>
  <c r="N5498" i="1"/>
  <c r="Q5498" i="1" s="1"/>
  <c r="R5530" i="1"/>
  <c r="N5543" i="1"/>
  <c r="N5549" i="1"/>
  <c r="R5549" i="1" s="1"/>
  <c r="R5562" i="1"/>
  <c r="N5563" i="1"/>
  <c r="N5611" i="1"/>
  <c r="N5938" i="1"/>
  <c r="Q5938" i="1" s="1"/>
  <c r="M358" i="1"/>
  <c r="H358" i="1"/>
  <c r="M341" i="1"/>
  <c r="M3259" i="1"/>
  <c r="H3259" i="1"/>
  <c r="R3255" i="1"/>
  <c r="Q3255" i="1"/>
  <c r="Q3276" i="1"/>
  <c r="R3276" i="1"/>
  <c r="Q3459" i="1"/>
  <c r="R3459" i="1"/>
  <c r="Q3215" i="1"/>
  <c r="R3215" i="1"/>
  <c r="Q3256" i="1"/>
  <c r="R3256" i="1"/>
  <c r="Q3283" i="1"/>
  <c r="R3283" i="1"/>
  <c r="R4615" i="1"/>
  <c r="Q4615" i="1"/>
  <c r="M1257" i="1"/>
  <c r="M1258" i="1"/>
  <c r="M1518" i="1"/>
  <c r="M1836" i="1"/>
  <c r="M1838" i="1"/>
  <c r="M1840" i="1"/>
  <c r="M1858" i="1"/>
  <c r="M1859" i="1"/>
  <c r="M2974" i="1"/>
  <c r="M2989" i="1"/>
  <c r="M4264" i="1"/>
  <c r="M4302" i="1"/>
  <c r="M4307" i="1"/>
  <c r="M4571" i="1"/>
  <c r="M4730" i="1"/>
  <c r="M5095" i="1"/>
  <c r="M692" i="1"/>
  <c r="N330" i="1"/>
  <c r="Q330" i="1" s="1"/>
  <c r="N331" i="1"/>
  <c r="Q331" i="1" s="1"/>
  <c r="N338" i="1"/>
  <c r="Q338" i="1" s="1"/>
  <c r="N344" i="1"/>
  <c r="N345" i="1"/>
  <c r="Q345" i="1" s="1"/>
  <c r="N348" i="1"/>
  <c r="Q348" i="1" s="1"/>
  <c r="N349" i="1"/>
  <c r="N351" i="1"/>
  <c r="N357" i="1"/>
  <c r="N358" i="1"/>
  <c r="Q358" i="1" s="1"/>
  <c r="N359" i="1"/>
  <c r="Q359" i="1" s="1"/>
  <c r="N360" i="1"/>
  <c r="Q360" i="1" s="1"/>
  <c r="N364" i="1"/>
  <c r="N365" i="1"/>
  <c r="N366" i="1"/>
  <c r="N367" i="1"/>
  <c r="Q367" i="1" s="1"/>
  <c r="N368" i="1"/>
  <c r="Q368" i="1" s="1"/>
  <c r="N369" i="1"/>
  <c r="R369" i="1" s="1"/>
  <c r="N370" i="1"/>
  <c r="R370" i="1" s="1"/>
  <c r="N371" i="1"/>
  <c r="R371" i="1" s="1"/>
  <c r="N372" i="1"/>
  <c r="R372" i="1" s="1"/>
  <c r="N373" i="1"/>
  <c r="Q373" i="1" s="1"/>
  <c r="N374" i="1"/>
  <c r="Q374" i="1" s="1"/>
  <c r="N375" i="1"/>
  <c r="Q375" i="1" s="1"/>
  <c r="N380" i="1"/>
  <c r="N381" i="1"/>
  <c r="R381" i="1" s="1"/>
  <c r="N382" i="1"/>
  <c r="Q382" i="1" s="1"/>
  <c r="N383" i="1"/>
  <c r="Q383" i="1" s="1"/>
  <c r="N384" i="1"/>
  <c r="Q384" i="1" s="1"/>
  <c r="N385" i="1"/>
  <c r="Q385" i="1" s="1"/>
  <c r="N390" i="1"/>
  <c r="N392" i="1"/>
  <c r="Q392" i="1" s="1"/>
  <c r="N393" i="1"/>
  <c r="Q393" i="1" s="1"/>
  <c r="N398" i="1"/>
  <c r="Q398" i="1" s="1"/>
  <c r="N400" i="1"/>
  <c r="Q400" i="1" s="1"/>
  <c r="N401" i="1"/>
  <c r="N407" i="1"/>
  <c r="Q407" i="1" s="1"/>
  <c r="N408" i="1"/>
  <c r="Q408" i="1" s="1"/>
  <c r="N409" i="1"/>
  <c r="Q409" i="1" s="1"/>
  <c r="N414" i="1"/>
  <c r="N415" i="1"/>
  <c r="N417" i="1"/>
  <c r="R417" i="1" s="1"/>
  <c r="N418" i="1"/>
  <c r="Q418" i="1" s="1"/>
  <c r="R424" i="1"/>
  <c r="N426" i="1"/>
  <c r="N428" i="1"/>
  <c r="Q428" i="1" s="1"/>
  <c r="N618" i="1"/>
  <c r="Q618" i="1" s="1"/>
  <c r="N619" i="1"/>
  <c r="Q619" i="1" s="1"/>
  <c r="R624" i="1"/>
  <c r="N625" i="1"/>
  <c r="Q625" i="1" s="1"/>
  <c r="N626" i="1"/>
  <c r="R626" i="1" s="1"/>
  <c r="N627" i="1"/>
  <c r="Q627" i="1" s="1"/>
  <c r="N651" i="1"/>
  <c r="N653" i="1"/>
  <c r="Q653" i="1" s="1"/>
  <c r="N654" i="1"/>
  <c r="Q654" i="1" s="1"/>
  <c r="N659" i="1"/>
  <c r="Q659" i="1" s="1"/>
  <c r="N661" i="1"/>
  <c r="Q661" i="1" s="1"/>
  <c r="N662" i="1"/>
  <c r="Q662" i="1" s="1"/>
  <c r="R671" i="1"/>
  <c r="N678" i="1"/>
  <c r="R678" i="1" s="1"/>
  <c r="N680" i="1"/>
  <c r="Q680" i="1" s="1"/>
  <c r="N681" i="1"/>
  <c r="Q681" i="1" s="1"/>
  <c r="N692" i="1"/>
  <c r="Q692" i="1" s="1"/>
  <c r="N693" i="1"/>
  <c r="Q693" i="1" s="1"/>
  <c r="N695" i="1"/>
  <c r="Q695" i="1" s="1"/>
  <c r="R714" i="1"/>
  <c r="N718" i="1"/>
  <c r="R718" i="1" s="1"/>
  <c r="M814" i="1"/>
  <c r="M1065" i="1"/>
  <c r="M1047" i="1"/>
  <c r="M1341" i="1"/>
  <c r="M1343" i="1"/>
  <c r="M1344" i="1"/>
  <c r="M1351" i="1"/>
  <c r="M1359" i="1"/>
  <c r="M1375" i="1"/>
  <c r="M1790" i="1"/>
  <c r="N1704" i="1"/>
  <c r="Q1704" i="1" s="1"/>
  <c r="N1733" i="1"/>
  <c r="R1733" i="1" s="1"/>
  <c r="N1734" i="1"/>
  <c r="R1734" i="1" s="1"/>
  <c r="N1735" i="1"/>
  <c r="N1736" i="1"/>
  <c r="Q1736" i="1" s="1"/>
  <c r="N1737" i="1"/>
  <c r="Q1737" i="1" s="1"/>
  <c r="N1738" i="1"/>
  <c r="Q1738" i="1" s="1"/>
  <c r="N1739" i="1"/>
  <c r="Q1739" i="1" s="1"/>
  <c r="N1740" i="1"/>
  <c r="Q1740" i="1" s="1"/>
  <c r="N1754" i="1"/>
  <c r="N1778" i="1"/>
  <c r="Q1778" i="1" s="1"/>
  <c r="N1779" i="1"/>
  <c r="Q1779" i="1" s="1"/>
  <c r="M1822" i="1"/>
  <c r="M1907" i="1"/>
  <c r="M3114" i="1"/>
  <c r="M3189" i="1"/>
  <c r="R3433" i="1"/>
  <c r="R3411" i="1"/>
  <c r="Q3447" i="1"/>
  <c r="R3250" i="1"/>
  <c r="R3553" i="1"/>
  <c r="R3718" i="1"/>
  <c r="R3200" i="1"/>
  <c r="M3245" i="1"/>
  <c r="H3295" i="1"/>
  <c r="H3330" i="1"/>
  <c r="M3361" i="1"/>
  <c r="Q3344" i="1"/>
  <c r="R3344" i="1"/>
  <c r="M3377" i="1"/>
  <c r="Q3453" i="1"/>
  <c r="R3453" i="1"/>
  <c r="R3439" i="1"/>
  <c r="H3482" i="1"/>
  <c r="Q3498" i="1"/>
  <c r="R3540" i="1"/>
  <c r="Q3540" i="1"/>
  <c r="M4659" i="1"/>
  <c r="N3201" i="1"/>
  <c r="N3209" i="1"/>
  <c r="Q3209" i="1" s="1"/>
  <c r="N3428" i="1"/>
  <c r="N3269" i="1"/>
  <c r="Q3269" i="1" s="1"/>
  <c r="N3277" i="1"/>
  <c r="R3277" i="1" s="1"/>
  <c r="N3305" i="1"/>
  <c r="Q3305" i="1" s="1"/>
  <c r="N3313" i="1"/>
  <c r="Q3313" i="1" s="1"/>
  <c r="N3324" i="1"/>
  <c r="N3341" i="1"/>
  <c r="R3341" i="1" s="1"/>
  <c r="N3355" i="1"/>
  <c r="R3355" i="1" s="1"/>
  <c r="H6011" i="1"/>
  <c r="M6011" i="1"/>
  <c r="N4308" i="1"/>
  <c r="N4316" i="1"/>
  <c r="N4321" i="1"/>
  <c r="N4401" i="1"/>
  <c r="N4397" i="1"/>
  <c r="N4396" i="1"/>
  <c r="N4386" i="1"/>
  <c r="N4391" i="1"/>
  <c r="N4524" i="1"/>
  <c r="N4525" i="1"/>
  <c r="N4531" i="1"/>
  <c r="N4538" i="1"/>
  <c r="N4560" i="1"/>
  <c r="N4566" i="1"/>
  <c r="N4572" i="1"/>
  <c r="N4581" i="1"/>
  <c r="N4686" i="1"/>
  <c r="N4687" i="1"/>
  <c r="N4731" i="1"/>
  <c r="N5930" i="1"/>
  <c r="N5934" i="1"/>
  <c r="N5939" i="1"/>
  <c r="M130" i="1"/>
  <c r="M359" i="1"/>
  <c r="M401" i="1"/>
  <c r="M428" i="1"/>
  <c r="M628" i="1"/>
  <c r="M1061" i="1"/>
  <c r="N779" i="1"/>
  <c r="N780" i="1"/>
  <c r="N812" i="1"/>
  <c r="Q812" i="1" s="1"/>
  <c r="M885" i="1"/>
  <c r="N948" i="1"/>
  <c r="Q948" i="1" s="1"/>
  <c r="N950" i="1"/>
  <c r="R950" i="1" s="1"/>
  <c r="N952" i="1"/>
  <c r="N954" i="1"/>
  <c r="N956" i="1"/>
  <c r="N941" i="1"/>
  <c r="Q941" i="1" s="1"/>
  <c r="N943" i="1"/>
  <c r="R943" i="1" s="1"/>
  <c r="N945" i="1"/>
  <c r="Q945" i="1" s="1"/>
  <c r="N1041" i="1"/>
  <c r="N1048" i="1"/>
  <c r="N1049" i="1"/>
  <c r="R1066" i="1"/>
  <c r="N1055" i="1"/>
  <c r="N1056" i="1"/>
  <c r="N1306" i="1"/>
  <c r="Q1306" i="1" s="1"/>
  <c r="R1313" i="1"/>
  <c r="N1335" i="1"/>
  <c r="R1335" i="1" s="1"/>
  <c r="N1365" i="1"/>
  <c r="N1376" i="1"/>
  <c r="Q1376" i="1" s="1"/>
  <c r="N1377" i="1"/>
  <c r="N1384" i="1"/>
  <c r="N1392" i="1"/>
  <c r="R1392" i="1" s="1"/>
  <c r="N1393" i="1"/>
  <c r="N3044" i="1"/>
  <c r="R3044" i="1" s="1"/>
  <c r="N3099" i="1"/>
  <c r="Q3099" i="1" s="1"/>
  <c r="N3107" i="1"/>
  <c r="Q3107" i="1" s="1"/>
  <c r="N3108" i="1"/>
  <c r="Q3108" i="1" s="1"/>
  <c r="N3116" i="1"/>
  <c r="Q3116" i="1" s="1"/>
  <c r="Q3243" i="1"/>
  <c r="R3243" i="1"/>
  <c r="Q3258" i="1"/>
  <c r="R3258" i="1"/>
  <c r="Q3282" i="1"/>
  <c r="R3282" i="1"/>
  <c r="Q3425" i="1"/>
  <c r="R3425" i="1"/>
  <c r="Q4628" i="1"/>
  <c r="R4628" i="1"/>
  <c r="H3385" i="1"/>
  <c r="M3385" i="1"/>
  <c r="H3258" i="1"/>
  <c r="M3258" i="1"/>
  <c r="M3567" i="1"/>
  <c r="H3567" i="1"/>
  <c r="R3350" i="1"/>
  <c r="M3362" i="1"/>
  <c r="H3362" i="1"/>
  <c r="M3392" i="1"/>
  <c r="H3392" i="1"/>
  <c r="M3454" i="1"/>
  <c r="H3454" i="1"/>
  <c r="H3506" i="1"/>
  <c r="M3506" i="1"/>
  <c r="M3027" i="1"/>
  <c r="H3027" i="1"/>
  <c r="H3520" i="1"/>
  <c r="M3520" i="1"/>
  <c r="H3536" i="1"/>
  <c r="M3536" i="1"/>
  <c r="M3540" i="1"/>
  <c r="H3540" i="1"/>
  <c r="H3541" i="1"/>
  <c r="M3541" i="1"/>
  <c r="H3542" i="1"/>
  <c r="M3542" i="1"/>
  <c r="H3546" i="1"/>
  <c r="M3546" i="1"/>
  <c r="R3558" i="1"/>
  <c r="R3946" i="1"/>
  <c r="Q4355" i="1"/>
  <c r="R4355" i="1"/>
  <c r="H4377" i="1"/>
  <c r="M4377" i="1"/>
  <c r="N4589" i="1"/>
  <c r="M4589" i="1"/>
  <c r="N4610" i="1"/>
  <c r="M4610" i="1"/>
  <c r="Q4633" i="1"/>
  <c r="R4633" i="1"/>
  <c r="H4651" i="1"/>
  <c r="M4651" i="1"/>
  <c r="N4661" i="1"/>
  <c r="M4661" i="1"/>
  <c r="N4674" i="1"/>
  <c r="M4674" i="1"/>
  <c r="Q4675" i="1"/>
  <c r="R4675" i="1"/>
  <c r="N3186" i="1"/>
  <c r="R3186" i="1" s="1"/>
  <c r="N3194" i="1"/>
  <c r="Q3194" i="1" s="1"/>
  <c r="M3550" i="1"/>
  <c r="M3205" i="1"/>
  <c r="M3282" i="1"/>
  <c r="M3274" i="1"/>
  <c r="M3265" i="1"/>
  <c r="M3351" i="1"/>
  <c r="M3310" i="1"/>
  <c r="R3546" i="1"/>
  <c r="M4609" i="1"/>
  <c r="R3028" i="1"/>
  <c r="R4645" i="1"/>
  <c r="N3339" i="1"/>
  <c r="N3389" i="1"/>
  <c r="M3467" i="1"/>
  <c r="H3467" i="1"/>
  <c r="N3471" i="1"/>
  <c r="M3475" i="1"/>
  <c r="H3475" i="1"/>
  <c r="N3479" i="1"/>
  <c r="H3490" i="1"/>
  <c r="M3490" i="1"/>
  <c r="H3491" i="1"/>
  <c r="M3491" i="1"/>
  <c r="N3503" i="1"/>
  <c r="M3037" i="1"/>
  <c r="H3037" i="1"/>
  <c r="N3526" i="1"/>
  <c r="N3533" i="1"/>
  <c r="N3555" i="1"/>
  <c r="N3563" i="1"/>
  <c r="N3679" i="1"/>
  <c r="R3694" i="1"/>
  <c r="N4274" i="1"/>
  <c r="Q4274" i="1" s="1"/>
  <c r="N4374" i="1"/>
  <c r="Q4374" i="1" s="1"/>
  <c r="M4381" i="1"/>
  <c r="H4381" i="1"/>
  <c r="N4590" i="1"/>
  <c r="R4590" i="1" s="1"/>
  <c r="N4598" i="1"/>
  <c r="R4598" i="1" s="1"/>
  <c r="N4625" i="1"/>
  <c r="R4625" i="1" s="1"/>
  <c r="N4641" i="1"/>
  <c r="R4641" i="1" s="1"/>
  <c r="N4649" i="1"/>
  <c r="N4678" i="1"/>
  <c r="R4678" i="1" s="1"/>
  <c r="N4680" i="1"/>
  <c r="Q4680" i="1" s="1"/>
  <c r="M3537" i="1"/>
  <c r="R3529" i="1"/>
  <c r="M3672" i="1"/>
  <c r="R4291" i="1"/>
  <c r="Q6048" i="1"/>
  <c r="N4879" i="1"/>
  <c r="N4969" i="1"/>
  <c r="Q4969" i="1" s="1"/>
  <c r="N5609" i="1"/>
  <c r="Q5609" i="1" s="1"/>
  <c r="M6120" i="1"/>
  <c r="H6120" i="1"/>
  <c r="M4678" i="1"/>
  <c r="R4603" i="1"/>
  <c r="N4889" i="1"/>
  <c r="Q4889" i="1" s="1"/>
  <c r="N4929" i="1"/>
  <c r="Q4929" i="1" s="1"/>
  <c r="N5013" i="1"/>
  <c r="Q5013" i="1" s="1"/>
  <c r="N5584" i="1"/>
  <c r="Q5584" i="1" s="1"/>
  <c r="N6006" i="1"/>
  <c r="M3262" i="1"/>
  <c r="M3673" i="1"/>
  <c r="M4373" i="1"/>
  <c r="N4585" i="1"/>
  <c r="N4593" i="1"/>
  <c r="N4617" i="1"/>
  <c r="Q4617" i="1" s="1"/>
  <c r="N4620" i="1"/>
  <c r="N4626" i="1"/>
  <c r="N4627" i="1"/>
  <c r="N4630" i="1"/>
  <c r="N4642" i="1"/>
  <c r="N4643" i="1"/>
  <c r="N4644" i="1"/>
  <c r="M4648" i="1"/>
  <c r="N4650" i="1"/>
  <c r="N4652" i="1"/>
  <c r="M4660" i="1"/>
  <c r="R4663" i="1"/>
  <c r="N4667" i="1"/>
  <c r="N4668" i="1"/>
  <c r="N4669" i="1"/>
  <c r="N4683" i="1"/>
  <c r="N4723" i="1"/>
  <c r="N4724" i="1"/>
  <c r="M4929" i="1"/>
  <c r="N6285" i="1"/>
  <c r="Q6285" i="1" s="1"/>
  <c r="N6284" i="1"/>
  <c r="Q6284" i="1" s="1"/>
  <c r="N6283" i="1"/>
  <c r="N6282" i="1"/>
  <c r="Q6282" i="1" s="1"/>
  <c r="N6281" i="1"/>
  <c r="Q6281" i="1" s="1"/>
  <c r="N6280" i="1"/>
  <c r="Q6280" i="1" s="1"/>
  <c r="N6278" i="1"/>
  <c r="Q6278" i="1" s="1"/>
  <c r="R6274" i="1"/>
  <c r="N6275" i="1"/>
  <c r="N6276" i="1"/>
  <c r="Q6276" i="1" s="1"/>
  <c r="R6270" i="1"/>
  <c r="R6271" i="1"/>
  <c r="R6307" i="1"/>
  <c r="R6308" i="1"/>
  <c r="R6309" i="1"/>
  <c r="R6311" i="1"/>
  <c r="R6312" i="1"/>
  <c r="R6313" i="1"/>
  <c r="N6314" i="1"/>
  <c r="Q6314" i="1" s="1"/>
  <c r="N6315" i="1"/>
  <c r="R6315" i="1" s="1"/>
  <c r="N6489" i="1"/>
  <c r="R6489" i="1" s="1"/>
  <c r="N6490" i="1"/>
  <c r="N6491" i="1"/>
  <c r="R6491" i="1" s="1"/>
  <c r="R6532" i="1"/>
  <c r="R6530" i="1"/>
  <c r="N6522" i="1"/>
  <c r="Q6522" i="1" s="1"/>
  <c r="R6527" i="1"/>
  <c r="R6531" i="1"/>
  <c r="N6577" i="1"/>
  <c r="Q6577" i="1" s="1"/>
  <c r="N6578" i="1"/>
  <c r="R6578" i="1" s="1"/>
  <c r="R6583" i="1"/>
  <c r="N6586" i="1"/>
  <c r="R6591" i="1"/>
  <c r="R6592" i="1"/>
  <c r="N6593" i="1"/>
  <c r="Q6593" i="1" s="1"/>
  <c r="N6594" i="1"/>
  <c r="R6594" i="1" s="1"/>
  <c r="R6599" i="1"/>
  <c r="R6601" i="1"/>
  <c r="N6630" i="1"/>
  <c r="Q6630" i="1" s="1"/>
  <c r="N6631" i="1"/>
  <c r="R6631" i="1" s="1"/>
  <c r="R6645" i="1"/>
  <c r="N6653" i="1"/>
  <c r="Q6653" i="1" s="1"/>
  <c r="N6654" i="1"/>
  <c r="J1150" i="1"/>
  <c r="N1157" i="1"/>
  <c r="P1153" i="1" s="1"/>
  <c r="N221" i="1"/>
  <c r="Q221" i="1" s="1"/>
  <c r="R150" i="1"/>
  <c r="P18" i="1"/>
  <c r="Q18" i="1" s="1"/>
  <c r="R19" i="1"/>
  <c r="Q4131" i="1"/>
  <c r="R4131" i="1"/>
  <c r="R5984" i="1"/>
  <c r="Q5984" i="1"/>
  <c r="M3762" i="1"/>
  <c r="H3762" i="1"/>
  <c r="M1460" i="1"/>
  <c r="H1460" i="1"/>
  <c r="R2445" i="1"/>
  <c r="R4516" i="1"/>
  <c r="Q4516" i="1"/>
  <c r="R3139" i="1"/>
  <c r="Q3139" i="1"/>
  <c r="R6220" i="1"/>
  <c r="Q6220" i="1"/>
  <c r="Q560" i="1"/>
  <c r="R560" i="1"/>
  <c r="Q2838" i="1"/>
  <c r="R2838" i="1"/>
  <c r="Q749" i="1"/>
  <c r="R749" i="1"/>
  <c r="Q47" i="1"/>
  <c r="R47" i="1"/>
  <c r="Q181" i="1"/>
  <c r="R181" i="1"/>
  <c r="R270" i="1"/>
  <c r="Q270" i="1"/>
  <c r="Q4170" i="1"/>
  <c r="R4170" i="1"/>
  <c r="Q4235" i="1"/>
  <c r="R4235" i="1"/>
  <c r="Q2128" i="1"/>
  <c r="R2128" i="1"/>
  <c r="Q220" i="1"/>
  <c r="R220" i="1"/>
  <c r="Q834" i="1"/>
  <c r="Q233" i="1"/>
  <c r="R233" i="1"/>
  <c r="Q2895" i="1"/>
  <c r="R2895" i="1"/>
  <c r="R1281" i="1"/>
  <c r="Q1281" i="1"/>
  <c r="Q1547" i="1"/>
  <c r="Q1611" i="1"/>
  <c r="R1611" i="1"/>
  <c r="Q4835" i="1"/>
  <c r="R4835" i="1"/>
  <c r="R4956" i="1"/>
  <c r="Q4956" i="1"/>
  <c r="Q5227" i="1"/>
  <c r="R5227" i="1"/>
  <c r="Q5929" i="1"/>
  <c r="R5929" i="1"/>
  <c r="Q4262" i="1"/>
  <c r="R4262" i="1"/>
  <c r="Q1956" i="1"/>
  <c r="R1956" i="1"/>
  <c r="R1963" i="1"/>
  <c r="Q1963" i="1"/>
  <c r="Q2002" i="1"/>
  <c r="R2002" i="1"/>
  <c r="Q2195" i="1"/>
  <c r="R2195" i="1"/>
  <c r="R3010" i="1"/>
  <c r="Q3010" i="1"/>
  <c r="Q698" i="1"/>
  <c r="R1846" i="1"/>
  <c r="Q1846" i="1"/>
  <c r="R532" i="1"/>
  <c r="Q532" i="1"/>
  <c r="R538" i="1"/>
  <c r="Q538" i="1"/>
  <c r="Q599" i="1"/>
  <c r="R599" i="1"/>
  <c r="Q2055" i="1"/>
  <c r="R2061" i="1"/>
  <c r="Q2061" i="1"/>
  <c r="Q2148" i="1"/>
  <c r="R2148" i="1"/>
  <c r="Q2712" i="1"/>
  <c r="R2712" i="1"/>
  <c r="R2739" i="1"/>
  <c r="Q2739" i="1"/>
  <c r="Q2027" i="1"/>
  <c r="R2027" i="1"/>
  <c r="R3731" i="1"/>
  <c r="Q3731" i="1"/>
  <c r="Q3912" i="1"/>
  <c r="R3912" i="1"/>
  <c r="R4044" i="1"/>
  <c r="Q4044" i="1"/>
  <c r="Q4068" i="1"/>
  <c r="R4068" i="1"/>
  <c r="R4206" i="1"/>
  <c r="Q4206" i="1"/>
  <c r="R4414" i="1"/>
  <c r="Q4414" i="1"/>
  <c r="Q4448" i="1"/>
  <c r="R4448" i="1"/>
  <c r="Q4477" i="1"/>
  <c r="R4477" i="1"/>
  <c r="Q4764" i="1"/>
  <c r="R4764" i="1"/>
  <c r="R5201" i="1"/>
  <c r="Q5201" i="1"/>
  <c r="Q5359" i="1"/>
  <c r="R5359" i="1"/>
  <c r="Q5629" i="1"/>
  <c r="R5629" i="1"/>
  <c r="Q5805" i="1"/>
  <c r="R5805" i="1"/>
  <c r="Q6249" i="1"/>
  <c r="R6249" i="1"/>
  <c r="R2539" i="1"/>
  <c r="Q2539" i="1"/>
  <c r="Q5535" i="1"/>
  <c r="R5535" i="1"/>
  <c r="Q3634" i="1"/>
  <c r="R3634" i="1"/>
  <c r="R5966" i="1"/>
  <c r="Q5367" i="1"/>
  <c r="R5367" i="1"/>
  <c r="Q720" i="1"/>
  <c r="R720" i="1"/>
  <c r="M781" i="1"/>
  <c r="H781" i="1"/>
  <c r="Q953" i="1"/>
  <c r="R953" i="1"/>
  <c r="Q1341" i="1"/>
  <c r="R1341" i="1"/>
  <c r="Q1743" i="1"/>
  <c r="R1743" i="1"/>
  <c r="R1999" i="1"/>
  <c r="R4712" i="1"/>
  <c r="Q870" i="1"/>
  <c r="R1188" i="1"/>
  <c r="Q3154" i="1"/>
  <c r="R210" i="1"/>
  <c r="R566" i="1"/>
  <c r="R638" i="1"/>
  <c r="H6440" i="1"/>
  <c r="R1677" i="1"/>
  <c r="R3082" i="1"/>
  <c r="Q5484" i="1"/>
  <c r="R2987" i="1"/>
  <c r="P1212" i="1"/>
  <c r="R4282" i="1"/>
  <c r="R4796" i="1"/>
  <c r="R4076" i="1"/>
  <c r="Q6143" i="1"/>
  <c r="Q6625" i="1"/>
  <c r="R1978" i="1"/>
  <c r="Q6459" i="1"/>
  <c r="Q3809" i="1"/>
  <c r="R3863" i="1"/>
  <c r="Q846" i="1"/>
  <c r="Q4362" i="1"/>
  <c r="R6078" i="1"/>
  <c r="R2101" i="1"/>
  <c r="Q3903" i="1"/>
  <c r="Q4763" i="1"/>
  <c r="R2030" i="1"/>
  <c r="Q192" i="1"/>
  <c r="Q996" i="1"/>
  <c r="R6388" i="1"/>
  <c r="R92" i="1"/>
  <c r="Q6248" i="1"/>
  <c r="R1980" i="1"/>
  <c r="Q1294" i="1"/>
  <c r="R6229" i="1"/>
  <c r="R733" i="1"/>
  <c r="Q2529" i="1"/>
  <c r="R4703" i="1"/>
  <c r="R279" i="1"/>
  <c r="R2177" i="1"/>
  <c r="R5751" i="1"/>
  <c r="R5503" i="1"/>
  <c r="R5220" i="1"/>
  <c r="R3879" i="1"/>
  <c r="Q3649" i="1"/>
  <c r="R1689" i="1"/>
  <c r="R5977" i="1"/>
  <c r="R40" i="1"/>
  <c r="Q2133" i="1"/>
  <c r="Q5890" i="1"/>
  <c r="R261" i="1"/>
  <c r="R2309" i="1"/>
  <c r="R1842" i="1"/>
  <c r="R4483" i="1"/>
  <c r="Q5124" i="1"/>
  <c r="R6671" i="1"/>
  <c r="R3755" i="1"/>
  <c r="R5744" i="1"/>
  <c r="R3801" i="1"/>
  <c r="R1577" i="1"/>
  <c r="R452" i="1"/>
  <c r="R5729" i="1"/>
  <c r="Q4361" i="1"/>
  <c r="R2901" i="1"/>
  <c r="Q2262" i="1"/>
  <c r="R1053" i="1"/>
  <c r="R5837" i="1"/>
  <c r="Q4856" i="1"/>
  <c r="R603" i="1"/>
  <c r="R6290" i="1"/>
  <c r="Q2241" i="1"/>
  <c r="R4812" i="1"/>
  <c r="P2806" i="1"/>
  <c r="R2807" i="1"/>
  <c r="Q3784" i="1"/>
  <c r="R3784" i="1"/>
  <c r="Q190" i="1"/>
  <c r="R190" i="1"/>
  <c r="Q68" i="1"/>
  <c r="R68" i="1"/>
  <c r="R36" i="1"/>
  <c r="Q36" i="1"/>
  <c r="R743" i="1"/>
  <c r="Q743" i="1"/>
  <c r="Q848" i="1"/>
  <c r="R848" i="1"/>
  <c r="Q993" i="1"/>
  <c r="Q2551" i="1"/>
  <c r="Q6227" i="1"/>
  <c r="R6227" i="1"/>
  <c r="Q1016" i="1"/>
  <c r="R1016" i="1"/>
  <c r="R1180" i="1"/>
  <c r="Q1180" i="1"/>
  <c r="R4121" i="1"/>
  <c r="Q4121" i="1"/>
  <c r="Q4364" i="1"/>
  <c r="R4364" i="1"/>
  <c r="R4755" i="1"/>
  <c r="Q4755" i="1"/>
  <c r="Q4774" i="1"/>
  <c r="R4774" i="1"/>
  <c r="R4811" i="1"/>
  <c r="Q4811" i="1"/>
  <c r="Q5501" i="1"/>
  <c r="Q4958" i="1"/>
  <c r="R4958" i="1"/>
  <c r="R528" i="1"/>
  <c r="Q528" i="1"/>
  <c r="R2592" i="1"/>
  <c r="R6570" i="1"/>
  <c r="Q6570" i="1"/>
  <c r="R6650" i="1"/>
  <c r="Q6650" i="1"/>
  <c r="Q4855" i="1"/>
  <c r="R4855" i="1"/>
  <c r="R4325" i="1"/>
  <c r="Q4325" i="1"/>
  <c r="Q2254" i="1"/>
  <c r="R2254" i="1"/>
  <c r="Q152" i="1"/>
  <c r="P151" i="1"/>
  <c r="Q748" i="1"/>
  <c r="R748" i="1"/>
  <c r="Q1006" i="1"/>
  <c r="R1006" i="1"/>
  <c r="R1028" i="1"/>
  <c r="Q1107" i="1"/>
  <c r="R2063" i="1"/>
  <c r="Q2063" i="1"/>
  <c r="Q2312" i="1"/>
  <c r="R2312" i="1"/>
  <c r="R2332" i="1"/>
  <c r="Q2332" i="1"/>
  <c r="R2351" i="1"/>
  <c r="R2616" i="1"/>
  <c r="Q2718" i="1"/>
  <c r="R2718" i="1"/>
  <c r="R2756" i="1"/>
  <c r="Q2756" i="1"/>
  <c r="Q2943" i="1"/>
  <c r="R2943" i="1"/>
  <c r="R3611" i="1"/>
  <c r="Q3611" i="1"/>
  <c r="Q3707" i="1"/>
  <c r="R3707" i="1"/>
  <c r="R3747" i="1"/>
  <c r="Q3747" i="1"/>
  <c r="Q4225" i="1"/>
  <c r="R4225" i="1"/>
  <c r="Q5347" i="1"/>
  <c r="R5347" i="1"/>
  <c r="Q5799" i="1"/>
  <c r="R5952" i="1"/>
  <c r="Q5952" i="1"/>
  <c r="R6183" i="1"/>
  <c r="Q6183" i="1"/>
  <c r="R6243" i="1"/>
  <c r="Q6243" i="1"/>
  <c r="Q4522" i="1"/>
  <c r="R4522" i="1"/>
  <c r="R185" i="1"/>
  <c r="Q185" i="1"/>
  <c r="R474" i="1"/>
  <c r="Q483" i="1"/>
  <c r="Q4229" i="1"/>
  <c r="R4229" i="1"/>
  <c r="Q2384" i="1"/>
  <c r="R2384" i="1"/>
  <c r="Q2453" i="1"/>
  <c r="R2453" i="1"/>
  <c r="Q2834" i="1"/>
  <c r="R2834" i="1"/>
  <c r="R3660" i="1"/>
  <c r="Q3660" i="1"/>
  <c r="R3712" i="1"/>
  <c r="Q3712" i="1"/>
  <c r="Q3984" i="1"/>
  <c r="R3984" i="1"/>
  <c r="Q4023" i="1"/>
  <c r="R4023" i="1"/>
  <c r="R5647" i="1"/>
  <c r="Q5647" i="1"/>
  <c r="Q6390" i="1"/>
  <c r="Q6421" i="1"/>
  <c r="R6421" i="1"/>
  <c r="R6100" i="1"/>
  <c r="Q6100" i="1"/>
  <c r="R65" i="1"/>
  <c r="Q6539" i="1"/>
  <c r="R5923" i="1"/>
  <c r="R5694" i="1"/>
  <c r="Q5282" i="1"/>
  <c r="R5282" i="1"/>
  <c r="R5205" i="1"/>
  <c r="Q5205" i="1"/>
  <c r="Q5198" i="1"/>
  <c r="R5198" i="1"/>
  <c r="Q5186" i="1"/>
  <c r="R5186" i="1"/>
  <c r="Q5091" i="1"/>
  <c r="R5091" i="1"/>
  <c r="Q4830" i="1"/>
  <c r="R4830" i="1"/>
  <c r="P4416" i="1"/>
  <c r="R4419" i="1"/>
  <c r="Q4236" i="1"/>
  <c r="R4236" i="1"/>
  <c r="R4100" i="1"/>
  <c r="Q4100" i="1"/>
  <c r="R4041" i="1"/>
  <c r="Q4041" i="1"/>
  <c r="Q4017" i="1"/>
  <c r="R4017" i="1"/>
  <c r="Q3669" i="1"/>
  <c r="R3590" i="1"/>
  <c r="Q3021" i="1"/>
  <c r="R3021" i="1"/>
  <c r="R2880" i="1"/>
  <c r="Q2880" i="1"/>
  <c r="R2794" i="1"/>
  <c r="Q2794" i="1"/>
  <c r="Q2735" i="1"/>
  <c r="R2735" i="1"/>
  <c r="R2689" i="1"/>
  <c r="Q2689" i="1"/>
  <c r="Q2465" i="1"/>
  <c r="R2465" i="1"/>
  <c r="R2219" i="1"/>
  <c r="Q2219" i="1"/>
  <c r="R2197" i="1"/>
  <c r="Q568" i="1"/>
  <c r="R568" i="1"/>
  <c r="R3657" i="1"/>
  <c r="R4942" i="1"/>
  <c r="Q247" i="1"/>
  <c r="Q1190" i="1"/>
  <c r="R1190" i="1"/>
  <c r="Q504" i="1"/>
  <c r="R504" i="1"/>
  <c r="R4933" i="1"/>
  <c r="Q4933" i="1"/>
  <c r="R2035" i="1"/>
  <c r="Q2035" i="1"/>
  <c r="R3800" i="1"/>
  <c r="Q3800" i="1"/>
  <c r="Q2522" i="1"/>
  <c r="R2522" i="1"/>
  <c r="P1470" i="1"/>
  <c r="R1471" i="1"/>
  <c r="R758" i="1"/>
  <c r="Q758" i="1"/>
  <c r="Q2855" i="1"/>
  <c r="R2855" i="1"/>
  <c r="R2924" i="1"/>
  <c r="Q2924" i="1"/>
  <c r="R6238" i="1"/>
  <c r="Q6238" i="1"/>
  <c r="Q4311" i="1"/>
  <c r="R4311" i="1"/>
  <c r="Q303" i="1"/>
  <c r="R303" i="1"/>
  <c r="Q2778" i="1"/>
  <c r="R2778" i="1"/>
  <c r="Q4140" i="1"/>
  <c r="R4140" i="1"/>
  <c r="R4149" i="1"/>
  <c r="Q4149" i="1"/>
  <c r="Q4196" i="1"/>
  <c r="R4196" i="1"/>
  <c r="Q4216" i="1"/>
  <c r="R4216" i="1"/>
  <c r="Q4426" i="1"/>
  <c r="R4426" i="1"/>
  <c r="R4435" i="1"/>
  <c r="Q4435" i="1"/>
  <c r="Q2132" i="1"/>
  <c r="R2132" i="1"/>
  <c r="R4808" i="1"/>
  <c r="Q4808" i="1"/>
  <c r="R5151" i="1"/>
  <c r="Q5151" i="1"/>
  <c r="P5250" i="1"/>
  <c r="R5390" i="1"/>
  <c r="Q5390" i="1"/>
  <c r="R4063" i="1"/>
  <c r="Q4063" i="1"/>
  <c r="Q236" i="1"/>
  <c r="R236" i="1"/>
  <c r="Q1636" i="1"/>
  <c r="R1636" i="1"/>
  <c r="R5257" i="1"/>
  <c r="Q5257" i="1"/>
  <c r="Q4545" i="1"/>
  <c r="R4545" i="1"/>
  <c r="Q4264" i="1"/>
  <c r="R4264" i="1"/>
  <c r="R77" i="1"/>
  <c r="Q77" i="1"/>
  <c r="R1950" i="1"/>
  <c r="Q1950" i="1"/>
  <c r="Q2185" i="1"/>
  <c r="R2185" i="1"/>
  <c r="Q2242" i="1"/>
  <c r="R2242" i="1"/>
  <c r="R3008" i="1"/>
  <c r="R1860" i="1"/>
  <c r="Q1860" i="1"/>
  <c r="R1273" i="1"/>
  <c r="Q1273" i="1"/>
  <c r="Q650" i="1"/>
  <c r="R650" i="1"/>
  <c r="R1971" i="1"/>
  <c r="Q1971" i="1"/>
  <c r="Q1920" i="1"/>
  <c r="R1920" i="1"/>
  <c r="Q551" i="1"/>
  <c r="R551" i="1"/>
  <c r="Q593" i="1"/>
  <c r="R593" i="1"/>
  <c r="Q740" i="1"/>
  <c r="R740" i="1"/>
  <c r="R759" i="1"/>
  <c r="Q759" i="1"/>
  <c r="R1142" i="1"/>
  <c r="Q1142" i="1"/>
  <c r="Q2172" i="1"/>
  <c r="Q2231" i="1"/>
  <c r="Q2303" i="1"/>
  <c r="Q2684" i="1"/>
  <c r="R2684" i="1"/>
  <c r="Q2883" i="1"/>
  <c r="R2883" i="1"/>
  <c r="Q3749" i="1"/>
  <c r="R3749" i="1"/>
  <c r="R3826" i="1"/>
  <c r="Q3826" i="1"/>
  <c r="Q3909" i="1"/>
  <c r="R3909" i="1"/>
  <c r="Q4022" i="1"/>
  <c r="R4022" i="1"/>
  <c r="Q4127" i="1"/>
  <c r="R4127" i="1"/>
  <c r="R4203" i="1"/>
  <c r="Q4203" i="1"/>
  <c r="Q4794" i="1"/>
  <c r="P4791" i="1"/>
  <c r="R4794" i="1"/>
  <c r="Q5118" i="1"/>
  <c r="R5118" i="1"/>
  <c r="Q5351" i="1"/>
  <c r="R5351" i="1"/>
  <c r="Q5651" i="1"/>
  <c r="R5651" i="1"/>
  <c r="R5790" i="1"/>
  <c r="Q5790" i="1"/>
  <c r="Q5835" i="1"/>
  <c r="R5835" i="1"/>
  <c r="R1141" i="1"/>
  <c r="Q1141" i="1"/>
  <c r="Q1458" i="1"/>
  <c r="R1458" i="1"/>
  <c r="R1578" i="1"/>
  <c r="Q1578" i="1"/>
  <c r="Q922" i="1"/>
  <c r="R922" i="1"/>
  <c r="Q2525" i="1"/>
  <c r="R2525" i="1"/>
  <c r="Q1077" i="1"/>
  <c r="R5564" i="1"/>
  <c r="Q5564" i="1"/>
  <c r="Q6412" i="1"/>
  <c r="Q5178" i="1"/>
  <c r="R5178" i="1"/>
  <c r="Q864" i="1"/>
  <c r="R864" i="1"/>
  <c r="Q4795" i="1"/>
  <c r="R2184" i="1"/>
  <c r="R4099" i="1"/>
  <c r="Q5278" i="1"/>
  <c r="R2145" i="1"/>
  <c r="R3937" i="1"/>
  <c r="R2347" i="1"/>
  <c r="R3640" i="1"/>
  <c r="Q6560" i="1"/>
  <c r="R600" i="1"/>
  <c r="Q1211" i="1"/>
  <c r="Q289" i="1"/>
  <c r="Q5252" i="1"/>
  <c r="Q635" i="1"/>
  <c r="Q5291" i="1"/>
  <c r="Q3000" i="1"/>
  <c r="R3990" i="1"/>
  <c r="R2687" i="1"/>
  <c r="Q4039" i="1"/>
  <c r="Q20" i="1"/>
  <c r="Q608" i="1"/>
  <c r="R2545" i="1"/>
  <c r="Q5187" i="1"/>
  <c r="Q1718" i="1"/>
  <c r="Q4498" i="1"/>
  <c r="R4082" i="1"/>
  <c r="Q2753" i="1"/>
  <c r="R167" i="1"/>
  <c r="Q4443" i="1"/>
  <c r="R3053" i="1"/>
  <c r="Q1881" i="1"/>
  <c r="R62" i="1"/>
  <c r="R283" i="1"/>
  <c r="R774" i="1"/>
  <c r="Q5638" i="1"/>
  <c r="Q705" i="1"/>
  <c r="Q2796" i="1"/>
  <c r="R5668" i="1"/>
  <c r="R4213" i="1"/>
  <c r="Q2220" i="1"/>
  <c r="Q5485" i="1"/>
  <c r="R2263" i="1"/>
  <c r="Q1241" i="1"/>
  <c r="R6211" i="1"/>
  <c r="R4182" i="1"/>
  <c r="R6558" i="1"/>
  <c r="R6207" i="1"/>
  <c r="Q5588" i="1"/>
  <c r="Q3067" i="1"/>
  <c r="Q1158" i="1"/>
  <c r="R4013" i="1"/>
  <c r="R2017" i="1"/>
  <c r="Q1669" i="1"/>
  <c r="R4549" i="1"/>
  <c r="R1552" i="1"/>
  <c r="Q6149" i="1"/>
  <c r="R2214" i="1"/>
  <c r="R1631" i="1"/>
  <c r="Q3594" i="1"/>
  <c r="R3998" i="1"/>
  <c r="R3665" i="1"/>
  <c r="Q87" i="1"/>
  <c r="R1610" i="1"/>
  <c r="R3735" i="1"/>
  <c r="Q1966" i="1"/>
  <c r="R217" i="1"/>
  <c r="Q1773" i="1"/>
  <c r="R6239" i="1"/>
  <c r="R5407" i="1"/>
  <c r="Q2524" i="1"/>
  <c r="Q4085" i="1"/>
  <c r="Q5654" i="1"/>
  <c r="R2115" i="1"/>
  <c r="Q5376" i="1"/>
  <c r="R565" i="1"/>
  <c r="Q4766" i="1"/>
  <c r="R5171" i="1"/>
  <c r="R4134" i="1"/>
  <c r="R492" i="1"/>
  <c r="R2015" i="1"/>
  <c r="Q2428" i="1"/>
  <c r="R5736" i="1"/>
  <c r="R2700" i="1"/>
  <c r="Q2208" i="1"/>
  <c r="Q4422" i="1"/>
  <c r="R4422" i="1"/>
  <c r="P721" i="1"/>
  <c r="Q1264" i="1"/>
  <c r="R1264" i="1"/>
  <c r="R2011" i="1"/>
  <c r="Q2011" i="1"/>
  <c r="Q28" i="1"/>
  <c r="R28" i="1"/>
  <c r="Q863" i="1"/>
  <c r="R863" i="1"/>
  <c r="Q1433" i="1"/>
  <c r="R1433" i="1"/>
  <c r="Q170" i="1"/>
  <c r="R170" i="1"/>
  <c r="R1200" i="1"/>
  <c r="Q1200" i="1"/>
  <c r="Q2936" i="1"/>
  <c r="Q1463" i="1"/>
  <c r="R1463" i="1"/>
  <c r="Q3655" i="1"/>
  <c r="R3655" i="1"/>
  <c r="Q6200" i="1"/>
  <c r="R6200" i="1"/>
  <c r="Q2786" i="1"/>
  <c r="R2786" i="1"/>
  <c r="R2819" i="1"/>
  <c r="Q2819" i="1"/>
  <c r="Q4080" i="1"/>
  <c r="R4080" i="1"/>
  <c r="R4221" i="1"/>
  <c r="Q4221" i="1"/>
  <c r="Q4231" i="1"/>
  <c r="R4231" i="1"/>
  <c r="Q4691" i="1"/>
  <c r="R4691" i="1"/>
  <c r="Q4720" i="1"/>
  <c r="R4720" i="1"/>
  <c r="Q5641" i="1"/>
  <c r="R5641" i="1"/>
  <c r="R4079" i="1"/>
  <c r="Q4079" i="1"/>
  <c r="Q435" i="1"/>
  <c r="R435" i="1"/>
  <c r="R520" i="1"/>
  <c r="Q520" i="1"/>
  <c r="R2596" i="1"/>
  <c r="Q2596" i="1"/>
  <c r="Q2859" i="1"/>
  <c r="R2859" i="1"/>
  <c r="R2867" i="1"/>
  <c r="Q1602" i="1"/>
  <c r="R1602" i="1"/>
  <c r="R4951" i="1"/>
  <c r="Q4951" i="1"/>
  <c r="R5575" i="1"/>
  <c r="Q5575" i="1"/>
  <c r="R5554" i="1"/>
  <c r="Q5554" i="1"/>
  <c r="Q5525" i="1"/>
  <c r="R5525" i="1"/>
  <c r="Q4540" i="1"/>
  <c r="R4540" i="1"/>
  <c r="Q1747" i="1"/>
  <c r="R1747" i="1"/>
  <c r="Q34" i="1"/>
  <c r="R34" i="1"/>
  <c r="Q443" i="1"/>
  <c r="R443" i="1"/>
  <c r="R835" i="1"/>
  <c r="Q835" i="1"/>
  <c r="R896" i="1"/>
  <c r="Q1134" i="1"/>
  <c r="R1134" i="1"/>
  <c r="R1233" i="1"/>
  <c r="Q1233" i="1"/>
  <c r="R2360" i="1"/>
  <c r="Q2360" i="1"/>
  <c r="R2366" i="1"/>
  <c r="Q2366" i="1"/>
  <c r="R2454" i="1"/>
  <c r="Q2454" i="1"/>
  <c r="R2723" i="1"/>
  <c r="Q2723" i="1"/>
  <c r="R2781" i="1"/>
  <c r="Q2781" i="1"/>
  <c r="R3047" i="1"/>
  <c r="Q3047" i="1"/>
  <c r="Q2060" i="1"/>
  <c r="R2060" i="1"/>
  <c r="Q3725" i="1"/>
  <c r="R3725" i="1"/>
  <c r="Q4214" i="1"/>
  <c r="R4214" i="1"/>
  <c r="Q4363" i="1"/>
  <c r="R4363" i="1"/>
  <c r="Q4445" i="1"/>
  <c r="R4445" i="1"/>
  <c r="R4777" i="1"/>
  <c r="Q4777" i="1"/>
  <c r="R5110" i="1"/>
  <c r="Q5110" i="1"/>
  <c r="R5325" i="1"/>
  <c r="Q5734" i="1"/>
  <c r="R5734" i="1"/>
  <c r="Q5811" i="1"/>
  <c r="R5811" i="1"/>
  <c r="Q2531" i="1"/>
  <c r="R2531" i="1"/>
  <c r="Q4347" i="1"/>
  <c r="R4347" i="1"/>
  <c r="R578" i="1"/>
  <c r="Q578" i="1"/>
  <c r="Q1892" i="1"/>
  <c r="Q2098" i="1"/>
  <c r="R2098" i="1"/>
  <c r="R3703" i="1"/>
  <c r="Q3703" i="1"/>
  <c r="R5765" i="1"/>
  <c r="Q5765" i="1"/>
  <c r="R5925" i="1"/>
  <c r="Q5925" i="1"/>
  <c r="Q6468" i="1"/>
  <c r="R6468" i="1"/>
  <c r="R2112" i="1"/>
  <c r="Q2112" i="1"/>
  <c r="Q5853" i="1"/>
  <c r="R5853" i="1"/>
  <c r="Q5576" i="1"/>
  <c r="R5576" i="1"/>
  <c r="Q45" i="1"/>
  <c r="R45" i="1"/>
  <c r="M6408" i="1"/>
  <c r="N6408" i="1"/>
  <c r="R149" i="1"/>
  <c r="P1411" i="1"/>
  <c r="R2320" i="1"/>
  <c r="R2584" i="1"/>
  <c r="R2590" i="1"/>
  <c r="R2594" i="1"/>
  <c r="R2780" i="1"/>
  <c r="R2784" i="1"/>
  <c r="R2804" i="1"/>
  <c r="R3014" i="1"/>
  <c r="R4165" i="1"/>
  <c r="R4174" i="1"/>
  <c r="R4433" i="1"/>
  <c r="R4495" i="1"/>
  <c r="R5065" i="1"/>
  <c r="R5150" i="1"/>
  <c r="R5181" i="1"/>
  <c r="R6305" i="1"/>
  <c r="H202" i="1"/>
  <c r="M202" i="1"/>
  <c r="M214" i="1"/>
  <c r="M271" i="1"/>
  <c r="M304" i="1"/>
  <c r="M431" i="1"/>
  <c r="M824" i="1"/>
  <c r="M1018" i="1"/>
  <c r="M5725" i="1"/>
  <c r="M6080" i="1"/>
  <c r="M6133" i="1"/>
  <c r="M6370" i="1"/>
  <c r="M6486" i="1"/>
  <c r="R89" i="1"/>
  <c r="R97" i="1"/>
  <c r="J5488" i="1"/>
  <c r="R5546" i="1"/>
  <c r="Q1839" i="1"/>
  <c r="Q1856" i="1"/>
  <c r="R4027" i="1"/>
  <c r="Q2619" i="1"/>
  <c r="Q5999" i="1"/>
  <c r="R444" i="1"/>
  <c r="Q4083" i="1"/>
  <c r="Q74" i="1"/>
  <c r="R2012" i="1"/>
  <c r="Q2426" i="1"/>
  <c r="R3943" i="1"/>
  <c r="R2715" i="1"/>
  <c r="Q1579" i="1"/>
  <c r="R1619" i="1"/>
  <c r="Q1812" i="1"/>
  <c r="R2013" i="1"/>
  <c r="R4700" i="1"/>
  <c r="R4913" i="1"/>
  <c r="R85" i="1"/>
  <c r="R5132" i="1"/>
  <c r="R4367" i="1"/>
  <c r="R5214" i="1"/>
  <c r="R61" i="1"/>
  <c r="Q4312" i="1"/>
  <c r="P4716" i="1"/>
  <c r="P6657" i="1"/>
  <c r="M5965" i="1"/>
  <c r="M3083" i="1"/>
  <c r="M4071" i="1"/>
  <c r="H6607" i="1"/>
  <c r="M1505" i="1"/>
  <c r="M595" i="1"/>
  <c r="M638" i="1"/>
  <c r="H6473" i="1"/>
  <c r="M225" i="1"/>
  <c r="M2863" i="1"/>
  <c r="H1240" i="1"/>
  <c r="H1826" i="1"/>
  <c r="M4560" i="1"/>
  <c r="H4769" i="1"/>
  <c r="H3827" i="1"/>
  <c r="M64" i="1"/>
  <c r="H1268" i="1"/>
  <c r="M5895" i="1"/>
  <c r="M6544" i="1"/>
  <c r="M2262" i="1"/>
  <c r="H1686" i="1"/>
  <c r="H1905" i="1"/>
  <c r="H6338" i="1"/>
  <c r="M6203" i="1"/>
  <c r="M6623" i="1"/>
  <c r="M443" i="1"/>
  <c r="H2401" i="1"/>
  <c r="H3653" i="1"/>
  <c r="M4233" i="1"/>
  <c r="M6501" i="1"/>
  <c r="H6451" i="1"/>
  <c r="H2851" i="1"/>
  <c r="M2801" i="1"/>
  <c r="M5251" i="1"/>
  <c r="M144" i="1"/>
  <c r="M4698" i="1"/>
  <c r="M263" i="1"/>
  <c r="M5766" i="1"/>
  <c r="M6193" i="1"/>
  <c r="M6556" i="1"/>
  <c r="M6205" i="1"/>
  <c r="N5968" i="1"/>
  <c r="R4940" i="1"/>
  <c r="R3607" i="1"/>
  <c r="M2069" i="1"/>
  <c r="M145" i="1"/>
  <c r="M5522" i="1"/>
  <c r="M1758" i="1"/>
  <c r="M2127" i="1"/>
  <c r="M136" i="1"/>
  <c r="M6358" i="1"/>
  <c r="M5927" i="1"/>
  <c r="M90" i="1"/>
  <c r="M94" i="1"/>
  <c r="M5851" i="1"/>
  <c r="M6368" i="1"/>
  <c r="M6183" i="1"/>
  <c r="M6082" i="1"/>
  <c r="M5747" i="1"/>
  <c r="M6227" i="1"/>
  <c r="M6101" i="1"/>
  <c r="M6300" i="1"/>
  <c r="M4943" i="1"/>
  <c r="M5974" i="1"/>
  <c r="M283" i="1"/>
  <c r="M5501" i="1"/>
  <c r="M5733" i="1"/>
  <c r="M635" i="1"/>
  <c r="N6667" i="1"/>
  <c r="N5686" i="1"/>
  <c r="N5650" i="1"/>
  <c r="N5642" i="1"/>
  <c r="N5480" i="1"/>
  <c r="N5469" i="1"/>
  <c r="N5455" i="1"/>
  <c r="N5444" i="1"/>
  <c r="N5442" i="1"/>
  <c r="N5440" i="1"/>
  <c r="N5434" i="1"/>
  <c r="N5432" i="1"/>
  <c r="N5422" i="1"/>
  <c r="N5418" i="1"/>
  <c r="N5409" i="1"/>
  <c r="N5384" i="1"/>
  <c r="N5324" i="1"/>
  <c r="N5314" i="1"/>
  <c r="N5290" i="1"/>
  <c r="N5289" i="1"/>
  <c r="N5242" i="1"/>
  <c r="P5239" i="1" s="1"/>
  <c r="N5197" i="1"/>
  <c r="N5195" i="1"/>
  <c r="N5194" i="1"/>
  <c r="N5184" i="1"/>
  <c r="N5182" i="1"/>
  <c r="N5180" i="1"/>
  <c r="N5170" i="1"/>
  <c r="N5161" i="1"/>
  <c r="N5156" i="1"/>
  <c r="N5153" i="1"/>
  <c r="N5147" i="1"/>
  <c r="N5143" i="1"/>
  <c r="N5133" i="1"/>
  <c r="N5129" i="1"/>
  <c r="N5127" i="1"/>
  <c r="N5122" i="1"/>
  <c r="N5115" i="1"/>
  <c r="N5113" i="1"/>
  <c r="N5111" i="1"/>
  <c r="N5109" i="1"/>
  <c r="N5107" i="1"/>
  <c r="N5103" i="1"/>
  <c r="P5102" i="1" s="1"/>
  <c r="N5100" i="1"/>
  <c r="N5097" i="1"/>
  <c r="N5093" i="1"/>
  <c r="N5079" i="1"/>
  <c r="N5071" i="1"/>
  <c r="N4465" i="1"/>
  <c r="Q4465" i="1" s="1"/>
  <c r="N4458" i="1"/>
  <c r="N4449" i="1"/>
  <c r="N4215" i="1"/>
  <c r="N4110" i="1"/>
  <c r="N4029" i="1"/>
  <c r="N4002" i="1"/>
  <c r="N3996" i="1"/>
  <c r="N3992" i="1"/>
  <c r="N3973" i="1"/>
  <c r="P3969" i="1" s="1"/>
  <c r="N3960" i="1"/>
  <c r="N3944" i="1"/>
  <c r="N3942" i="1"/>
  <c r="N3931" i="1"/>
  <c r="N3929" i="1"/>
  <c r="N3823" i="1"/>
  <c r="N3818" i="1"/>
  <c r="N3816" i="1"/>
  <c r="N3814" i="1"/>
  <c r="N3772" i="1"/>
  <c r="N3771" i="1"/>
  <c r="N3699" i="1"/>
  <c r="N3690" i="1"/>
  <c r="N3686" i="1"/>
  <c r="N3666" i="1"/>
  <c r="N3642" i="1"/>
  <c r="N3638" i="1"/>
  <c r="N3580" i="1"/>
  <c r="P3579" i="1" s="1"/>
  <c r="N3176" i="1"/>
  <c r="N3172" i="1"/>
  <c r="N3170" i="1"/>
  <c r="N3163" i="1"/>
  <c r="N3149" i="1"/>
  <c r="N3147" i="1"/>
  <c r="N3145" i="1"/>
  <c r="N3141" i="1"/>
  <c r="N3132" i="1"/>
  <c r="N3130" i="1"/>
  <c r="N3073" i="1"/>
  <c r="N3026" i="1"/>
  <c r="N3017" i="1"/>
  <c r="N3009" i="1"/>
  <c r="N3001" i="1"/>
  <c r="N2995" i="1"/>
  <c r="H3119" i="1"/>
  <c r="M3119" i="1"/>
  <c r="M3103" i="1"/>
  <c r="H3103" i="1"/>
  <c r="Q3161" i="1"/>
  <c r="R3161" i="1"/>
  <c r="R4108" i="1"/>
  <c r="R4147" i="1"/>
  <c r="R2920" i="1"/>
  <c r="R3687" i="1"/>
  <c r="R3889" i="1"/>
  <c r="R5185" i="1"/>
  <c r="R3736" i="1"/>
  <c r="R1266" i="1"/>
  <c r="M2098" i="1"/>
  <c r="M6505" i="1"/>
  <c r="M6428" i="1"/>
  <c r="M6328" i="1"/>
  <c r="M296" i="1"/>
  <c r="M157" i="1"/>
  <c r="M1814" i="1"/>
  <c r="M2557" i="1"/>
  <c r="M4511" i="1"/>
  <c r="M2573" i="1"/>
  <c r="M6436" i="1"/>
  <c r="M2086" i="1"/>
  <c r="M935" i="1"/>
  <c r="M5581" i="1"/>
  <c r="M6042" i="1"/>
  <c r="M6215" i="1"/>
  <c r="M5122" i="1"/>
  <c r="M1267" i="1"/>
  <c r="M6446" i="1"/>
  <c r="M5771" i="1"/>
  <c r="M772" i="1"/>
  <c r="M5509" i="1"/>
  <c r="M1263" i="1"/>
  <c r="M3858" i="1"/>
  <c r="M4047" i="1"/>
  <c r="M5902" i="1"/>
  <c r="J4118" i="1"/>
  <c r="J4838" i="1"/>
  <c r="J5234" i="1"/>
  <c r="J5360" i="1"/>
  <c r="J5707" i="1"/>
  <c r="M205" i="1"/>
  <c r="M219" i="1"/>
  <c r="M235" i="1"/>
  <c r="M463" i="1"/>
  <c r="M513" i="1"/>
  <c r="M521" i="1"/>
  <c r="M548" i="1"/>
  <c r="M564" i="1"/>
  <c r="M584" i="1"/>
  <c r="M977" i="1"/>
  <c r="M2111" i="1"/>
  <c r="M3198" i="1"/>
  <c r="M3649" i="1"/>
  <c r="M3884" i="1"/>
  <c r="M4713" i="1"/>
  <c r="M4755" i="1"/>
  <c r="M4774" i="1"/>
  <c r="M4950" i="1"/>
  <c r="M5164" i="1"/>
  <c r="M5173" i="1"/>
  <c r="M5738" i="1"/>
  <c r="M6137" i="1"/>
  <c r="M6166" i="1"/>
  <c r="M6204" i="1"/>
  <c r="M6256" i="1"/>
  <c r="M6264" i="1"/>
  <c r="M6365" i="1"/>
  <c r="M6636" i="1"/>
  <c r="M691" i="1"/>
  <c r="M700" i="1"/>
  <c r="M2421" i="1"/>
  <c r="M4271" i="1"/>
  <c r="M4332" i="1"/>
  <c r="M4569" i="1"/>
  <c r="M4728" i="1"/>
  <c r="M4854" i="1"/>
  <c r="M4867" i="1"/>
  <c r="M4910" i="1"/>
  <c r="M4906" i="1"/>
  <c r="M5548" i="1"/>
  <c r="Q3115" i="1"/>
  <c r="R3115" i="1"/>
  <c r="R6284" i="1"/>
  <c r="R6280" i="1"/>
  <c r="M6257" i="1"/>
  <c r="M603" i="1"/>
  <c r="M3061" i="1"/>
  <c r="M6362" i="1"/>
  <c r="M279" i="1"/>
  <c r="M3019" i="1"/>
  <c r="M4065" i="1"/>
  <c r="M4180" i="1"/>
  <c r="M2141" i="1"/>
  <c r="M318" i="1"/>
  <c r="M152" i="1"/>
  <c r="M4515" i="1"/>
  <c r="M2634" i="1"/>
  <c r="M6324" i="1"/>
  <c r="M6485" i="1"/>
  <c r="M5547" i="1"/>
  <c r="M6417" i="1"/>
  <c r="M6332" i="1"/>
  <c r="M6073" i="1"/>
  <c r="M5174" i="1"/>
  <c r="M4128" i="1"/>
  <c r="M5789" i="1"/>
  <c r="M6615" i="1"/>
  <c r="M5103" i="1"/>
  <c r="M5787" i="1"/>
  <c r="M3126" i="1"/>
  <c r="M4739" i="1"/>
  <c r="M1270" i="1"/>
  <c r="M6154" i="1"/>
  <c r="M4270" i="1"/>
  <c r="N6694" i="1"/>
  <c r="N6691" i="1"/>
  <c r="N6683" i="1"/>
  <c r="N6676" i="1"/>
  <c r="N6675" i="1"/>
  <c r="N6674" i="1"/>
  <c r="N6673" i="1"/>
  <c r="N6669" i="1"/>
  <c r="Q6669" i="1" s="1"/>
  <c r="N6668" i="1"/>
  <c r="N6613" i="1"/>
  <c r="N6611" i="1"/>
  <c r="N6605" i="1"/>
  <c r="N6603" i="1"/>
  <c r="N6514" i="1"/>
  <c r="N6512" i="1"/>
  <c r="N6503" i="1"/>
  <c r="N6501" i="1"/>
  <c r="N6486" i="1"/>
  <c r="N6484" i="1"/>
  <c r="N6482" i="1"/>
  <c r="N6478" i="1"/>
  <c r="N6476" i="1"/>
  <c r="N6466" i="1"/>
  <c r="N6464" i="1"/>
  <c r="N6462" i="1"/>
  <c r="N6458" i="1"/>
  <c r="N6456" i="1"/>
  <c r="N6454" i="1"/>
  <c r="N6448" i="1"/>
  <c r="N6440" i="1"/>
  <c r="N6438" i="1"/>
  <c r="N6434" i="1"/>
  <c r="N6432" i="1"/>
  <c r="N6430" i="1"/>
  <c r="N6428" i="1"/>
  <c r="N6424" i="1"/>
  <c r="N6410" i="1"/>
  <c r="N6399" i="1"/>
  <c r="N6397" i="1"/>
  <c r="N6393" i="1"/>
  <c r="N6384" i="1"/>
  <c r="N6382" i="1"/>
  <c r="N6374" i="1"/>
  <c r="N6372" i="1"/>
  <c r="N6370" i="1"/>
  <c r="N6360" i="1"/>
  <c r="N6356" i="1"/>
  <c r="N6350" i="1"/>
  <c r="N6348" i="1"/>
  <c r="N6346" i="1"/>
  <c r="N6342" i="1"/>
  <c r="N6332" i="1"/>
  <c r="N6324" i="1"/>
  <c r="N6317" i="1"/>
  <c r="N6288" i="1"/>
  <c r="N6213" i="1"/>
  <c r="N6173" i="1"/>
  <c r="N6151" i="1"/>
  <c r="N6073" i="1"/>
  <c r="N6036" i="1"/>
  <c r="N5902" i="1"/>
  <c r="N5899" i="1"/>
  <c r="N5863" i="1"/>
  <c r="N5849" i="1"/>
  <c r="N5847" i="1"/>
  <c r="N5838" i="1"/>
  <c r="N5829" i="1"/>
  <c r="N5828" i="1"/>
  <c r="N5827" i="1"/>
  <c r="N5820" i="1"/>
  <c r="N5793" i="1"/>
  <c r="N5791" i="1"/>
  <c r="N5781" i="1"/>
  <c r="N5773" i="1"/>
  <c r="N5769" i="1"/>
  <c r="N5767" i="1"/>
  <c r="N5761" i="1"/>
  <c r="N5757" i="1"/>
  <c r="N5754" i="1"/>
  <c r="N5752" i="1"/>
  <c r="N5743" i="1"/>
  <c r="N5741" i="1"/>
  <c r="N5739" i="1"/>
  <c r="N5731" i="1"/>
  <c r="N5725" i="1"/>
  <c r="N5720" i="1"/>
  <c r="N5715" i="1"/>
  <c r="N5712" i="1"/>
  <c r="N5705" i="1"/>
  <c r="N5703" i="1"/>
  <c r="N5701" i="1"/>
  <c r="N5700" i="1"/>
  <c r="N5699" i="1"/>
  <c r="N5691" i="1"/>
  <c r="N5688" i="1"/>
  <c r="N5684" i="1"/>
  <c r="N5678" i="1"/>
  <c r="N5633" i="1"/>
  <c r="N5623" i="1"/>
  <c r="N5587" i="1"/>
  <c r="N5473" i="1"/>
  <c r="N5421" i="1"/>
  <c r="Q5421" i="1" s="1"/>
  <c r="N5389" i="1"/>
  <c r="N5387" i="1"/>
  <c r="N5377" i="1"/>
  <c r="N5355" i="1"/>
  <c r="N5338" i="1"/>
  <c r="N5335" i="1"/>
  <c r="N5328" i="1"/>
  <c r="N5318" i="1"/>
  <c r="N5315" i="1"/>
  <c r="N5310" i="1"/>
  <c r="N5308" i="1"/>
  <c r="Q5308" i="1" s="1"/>
  <c r="N5305" i="1"/>
  <c r="N5303" i="1"/>
  <c r="N5300" i="1"/>
  <c r="N5298" i="1"/>
  <c r="N5293" i="1"/>
  <c r="N5276" i="1"/>
  <c r="N5274" i="1"/>
  <c r="N5268" i="1"/>
  <c r="Q5268" i="1" s="1"/>
  <c r="N5266" i="1"/>
  <c r="N5262" i="1"/>
  <c r="N5219" i="1"/>
  <c r="N5212" i="1"/>
  <c r="N5208" i="1"/>
  <c r="N5200" i="1"/>
  <c r="N5068" i="1"/>
  <c r="N5061" i="1"/>
  <c r="N4816" i="1"/>
  <c r="N4293" i="1"/>
  <c r="N4220" i="1"/>
  <c r="N4211" i="1"/>
  <c r="N4089" i="1"/>
  <c r="N3913" i="1"/>
  <c r="N3898" i="1"/>
  <c r="Q3898" i="1" s="1"/>
  <c r="N3893" i="1"/>
  <c r="R3893" i="1" s="1"/>
  <c r="M3892" i="1"/>
  <c r="N3857" i="1"/>
  <c r="N3832" i="1"/>
  <c r="N3782" i="1"/>
  <c r="N3766" i="1"/>
  <c r="N3760" i="1"/>
  <c r="N3752" i="1"/>
  <c r="N3748" i="1"/>
  <c r="N3742" i="1"/>
  <c r="N3740" i="1"/>
  <c r="N3728" i="1"/>
  <c r="N3723" i="1"/>
  <c r="N3617" i="1"/>
  <c r="N3612" i="1"/>
  <c r="N3091" i="1"/>
  <c r="N3085" i="1"/>
  <c r="N3081" i="1"/>
  <c r="N3079" i="1"/>
  <c r="N3070" i="1"/>
  <c r="N3052" i="1"/>
  <c r="Q628" i="1"/>
  <c r="R628" i="1"/>
  <c r="R1345" i="1"/>
  <c r="R1703" i="1"/>
  <c r="R1707" i="1"/>
  <c r="R1709" i="1"/>
  <c r="R1710" i="1"/>
  <c r="R1711" i="1"/>
  <c r="R1713" i="1"/>
  <c r="R1721" i="1"/>
  <c r="R1722" i="1"/>
  <c r="R1724" i="1"/>
  <c r="R1745" i="1"/>
  <c r="R1751" i="1"/>
  <c r="N2982" i="1"/>
  <c r="N2980" i="1"/>
  <c r="N2971" i="1"/>
  <c r="N2969" i="1"/>
  <c r="N2961" i="1"/>
  <c r="N2959" i="1"/>
  <c r="N2957" i="1"/>
  <c r="N2942" i="1"/>
  <c r="N2939" i="1"/>
  <c r="N2932" i="1"/>
  <c r="N2927" i="1"/>
  <c r="N2916" i="1"/>
  <c r="N2911" i="1"/>
  <c r="N2910" i="1"/>
  <c r="N2909" i="1"/>
  <c r="N2904" i="1"/>
  <c r="N2898" i="1"/>
  <c r="N2890" i="1"/>
  <c r="N2886" i="1"/>
  <c r="N2872" i="1"/>
  <c r="N2868" i="1"/>
  <c r="N2866" i="1"/>
  <c r="N2864" i="1"/>
  <c r="N2860" i="1"/>
  <c r="N2858" i="1"/>
  <c r="N2856" i="1"/>
  <c r="N2854" i="1"/>
  <c r="N2852" i="1"/>
  <c r="N2846" i="1"/>
  <c r="N2840" i="1"/>
  <c r="N2759" i="1"/>
  <c r="N2729" i="1"/>
  <c r="N2710" i="1"/>
  <c r="N2670" i="1"/>
  <c r="Q2670" i="1" s="1"/>
  <c r="N2668" i="1"/>
  <c r="N2655" i="1"/>
  <c r="N2530" i="1"/>
  <c r="N2528" i="1"/>
  <c r="N2509" i="1"/>
  <c r="N2507" i="1"/>
  <c r="N2505" i="1"/>
  <c r="N2499" i="1"/>
  <c r="N2497" i="1"/>
  <c r="N2480" i="1"/>
  <c r="N2478" i="1"/>
  <c r="N2470" i="1"/>
  <c r="N2466" i="1"/>
  <c r="N2464" i="1"/>
  <c r="N2460" i="1"/>
  <c r="N2410" i="1"/>
  <c r="N2407" i="1"/>
  <c r="N2403" i="1"/>
  <c r="R2403" i="1" s="1"/>
  <c r="N2401" i="1"/>
  <c r="N2388" i="1"/>
  <c r="N2361" i="1"/>
  <c r="P2359" i="1" s="1"/>
  <c r="N2350" i="1"/>
  <c r="N2341" i="1"/>
  <c r="R2341" i="1" s="1"/>
  <c r="N2333" i="1"/>
  <c r="N2331" i="1"/>
  <c r="N2327" i="1"/>
  <c r="N2325" i="1"/>
  <c r="N2315" i="1"/>
  <c r="N2313" i="1"/>
  <c r="N2304" i="1"/>
  <c r="N2298" i="1"/>
  <c r="N2296" i="1"/>
  <c r="N2292" i="1"/>
  <c r="N2290" i="1"/>
  <c r="N2286" i="1"/>
  <c r="N2282" i="1"/>
  <c r="N2278" i="1"/>
  <c r="N2274" i="1"/>
  <c r="Q2274" i="1" s="1"/>
  <c r="N2171" i="1"/>
  <c r="N2164" i="1"/>
  <c r="N2156" i="1"/>
  <c r="N2155" i="1"/>
  <c r="N2153" i="1"/>
  <c r="N2008" i="1"/>
  <c r="N1976" i="1"/>
  <c r="N1931" i="1"/>
  <c r="N1927" i="1"/>
  <c r="N1824" i="1"/>
  <c r="N1697" i="1"/>
  <c r="N1695" i="1"/>
  <c r="Q1695" i="1" s="1"/>
  <c r="N1690" i="1"/>
  <c r="N1685" i="1"/>
  <c r="N1681" i="1"/>
  <c r="N1671" i="1"/>
  <c r="N1665" i="1"/>
  <c r="N1663" i="1"/>
  <c r="N1661" i="1"/>
  <c r="N1659" i="1"/>
  <c r="N1646" i="1"/>
  <c r="N1637" i="1"/>
  <c r="N1632" i="1"/>
  <c r="N1628" i="1"/>
  <c r="N1615" i="1"/>
  <c r="N1603" i="1"/>
  <c r="N1601" i="1"/>
  <c r="N1599" i="1"/>
  <c r="N1594" i="1"/>
  <c r="N1588" i="1"/>
  <c r="N1586" i="1"/>
  <c r="N1580" i="1"/>
  <c r="N1572" i="1"/>
  <c r="N1570" i="1"/>
  <c r="N1566" i="1"/>
  <c r="N1562" i="1"/>
  <c r="N1560" i="1"/>
  <c r="N1550" i="1"/>
  <c r="N1540" i="1"/>
  <c r="N1534" i="1"/>
  <c r="N1525" i="1"/>
  <c r="N1523" i="1"/>
  <c r="N1502" i="1"/>
  <c r="N1500" i="1"/>
  <c r="Q1500" i="1" s="1"/>
  <c r="N1498" i="1"/>
  <c r="N1496" i="1"/>
  <c r="Q1496" i="1" s="1"/>
  <c r="N1494" i="1"/>
  <c r="N1492" i="1"/>
  <c r="N1490" i="1"/>
  <c r="N1482" i="1"/>
  <c r="N1478" i="1"/>
  <c r="N1474" i="1"/>
  <c r="N1406" i="1"/>
  <c r="N1398" i="1"/>
  <c r="N1198" i="1"/>
  <c r="N1130" i="1"/>
  <c r="N1125" i="1"/>
  <c r="N1123" i="1"/>
  <c r="N1121" i="1"/>
  <c r="N1115" i="1"/>
  <c r="N1101" i="1"/>
  <c r="N1097" i="1"/>
  <c r="N1093" i="1"/>
  <c r="N1091" i="1"/>
  <c r="N1087" i="1"/>
  <c r="N1085" i="1"/>
  <c r="N1083" i="1"/>
  <c r="N1081" i="1"/>
  <c r="N1079" i="1"/>
  <c r="N1039" i="1"/>
  <c r="N1035" i="1"/>
  <c r="Q1035" i="1" s="1"/>
  <c r="N1001" i="1"/>
  <c r="N932" i="1"/>
  <c r="N929" i="1"/>
  <c r="N916" i="1"/>
  <c r="N914" i="1"/>
  <c r="N908" i="1"/>
  <c r="N902" i="1"/>
  <c r="N899" i="1"/>
  <c r="N821" i="1"/>
  <c r="N546" i="1"/>
  <c r="N544" i="1"/>
  <c r="N541" i="1"/>
  <c r="N535" i="1"/>
  <c r="N533" i="1"/>
  <c r="N531" i="1"/>
  <c r="N525" i="1"/>
  <c r="N523" i="1"/>
  <c r="N521" i="1"/>
  <c r="N517" i="1"/>
  <c r="N503" i="1"/>
  <c r="N499" i="1"/>
  <c r="N497" i="1"/>
  <c r="N495" i="1"/>
  <c r="N493" i="1"/>
  <c r="N487" i="1"/>
  <c r="N471" i="1"/>
  <c r="N468" i="1"/>
  <c r="N463" i="1"/>
  <c r="N311" i="1"/>
  <c r="N292" i="1"/>
  <c r="N290" i="1"/>
  <c r="N288" i="1"/>
  <c r="N280" i="1"/>
  <c r="N144" i="1"/>
  <c r="Q144" i="1" s="1"/>
  <c r="N24" i="1"/>
  <c r="R24" i="1" s="1"/>
  <c r="M265" i="1"/>
  <c r="M275" i="1"/>
  <c r="M290" i="1"/>
  <c r="M322" i="1"/>
  <c r="M433" i="1"/>
  <c r="M457" i="1"/>
  <c r="M531" i="1"/>
  <c r="M554" i="1"/>
  <c r="M894" i="1"/>
  <c r="M1028" i="1"/>
  <c r="M1033" i="1"/>
  <c r="M1053" i="1"/>
  <c r="M1239" i="1"/>
  <c r="M1471" i="1"/>
  <c r="M1572" i="1"/>
  <c r="M1639" i="1"/>
  <c r="M1696" i="1"/>
  <c r="M1775" i="1"/>
  <c r="M1812" i="1"/>
  <c r="M1852" i="1"/>
  <c r="M1879" i="1"/>
  <c r="M2254" i="1"/>
  <c r="M2320" i="1"/>
  <c r="M2342" i="1"/>
  <c r="M2713" i="1"/>
  <c r="M2824" i="1"/>
  <c r="M2984" i="1"/>
  <c r="M2999" i="1"/>
  <c r="M3646" i="1"/>
  <c r="M3663" i="1"/>
  <c r="M3690" i="1"/>
  <c r="M3698" i="1"/>
  <c r="M3708" i="1"/>
  <c r="M3730" i="1"/>
  <c r="M4050" i="1"/>
  <c r="M4415" i="1"/>
  <c r="M5362" i="1"/>
  <c r="M5588" i="1"/>
  <c r="M5718" i="1"/>
  <c r="M5726" i="1"/>
  <c r="M5742" i="1"/>
  <c r="M5746" i="1"/>
  <c r="M5783" i="1"/>
  <c r="M5919" i="1"/>
  <c r="M6409" i="1"/>
  <c r="M6461" i="1"/>
  <c r="M6478" i="1"/>
  <c r="M6496" i="1"/>
  <c r="M637" i="1"/>
  <c r="N1251" i="1"/>
  <c r="N1270" i="1"/>
  <c r="N1277" i="1"/>
  <c r="N1262" i="1"/>
  <c r="N1255" i="1"/>
  <c r="N1297" i="1"/>
  <c r="N1302" i="1"/>
  <c r="N1283" i="1"/>
  <c r="N1292" i="1"/>
  <c r="N1834" i="1"/>
  <c r="N2194" i="1"/>
  <c r="N2379" i="1"/>
  <c r="N2420" i="1"/>
  <c r="P2419" i="1" s="1"/>
  <c r="N4242" i="1"/>
  <c r="N4243" i="1"/>
  <c r="N4246" i="1"/>
  <c r="N4247" i="1"/>
  <c r="N4248" i="1"/>
  <c r="N4269" i="1"/>
  <c r="N4271" i="1"/>
  <c r="N4280" i="1"/>
  <c r="N4330" i="1"/>
  <c r="N4338" i="1"/>
  <c r="N4339" i="1"/>
  <c r="N4344" i="1"/>
  <c r="N4345" i="1"/>
  <c r="N4394" i="1"/>
  <c r="N4382" i="1"/>
  <c r="N4505" i="1"/>
  <c r="N4514" i="1"/>
  <c r="N4518" i="1"/>
  <c r="N4519" i="1"/>
  <c r="N4533" i="1"/>
  <c r="N4544" i="1"/>
  <c r="N4552" i="1"/>
  <c r="N4556" i="1"/>
  <c r="N4909" i="1"/>
  <c r="N4910" i="1"/>
  <c r="N4911" i="1"/>
  <c r="N4906" i="1"/>
  <c r="N4934" i="1"/>
  <c r="N5022" i="1"/>
  <c r="N5496" i="1"/>
  <c r="N5497" i="1"/>
  <c r="N5513" i="1"/>
  <c r="Q5513" i="1" s="1"/>
  <c r="N5516" i="1"/>
  <c r="N5520" i="1"/>
  <c r="N5521" i="1"/>
  <c r="N5522" i="1"/>
  <c r="N5523" i="1"/>
  <c r="N5531" i="1"/>
  <c r="N5541" i="1"/>
  <c r="N5547" i="1"/>
  <c r="N5548" i="1"/>
  <c r="N5552" i="1"/>
  <c r="N5569" i="1"/>
  <c r="N5573" i="1"/>
  <c r="N5574" i="1"/>
  <c r="N5578" i="1"/>
  <c r="N5594" i="1"/>
  <c r="N5595" i="1"/>
  <c r="N5599" i="1"/>
  <c r="N5603" i="1"/>
  <c r="M123" i="1"/>
  <c r="M138" i="1"/>
  <c r="Q361" i="1"/>
  <c r="R361" i="1"/>
  <c r="R394" i="1"/>
  <c r="R418" i="1"/>
  <c r="R620" i="1"/>
  <c r="Q622" i="1"/>
  <c r="R622" i="1"/>
  <c r="R661" i="1"/>
  <c r="R680" i="1"/>
  <c r="R692" i="1"/>
  <c r="M779" i="1"/>
  <c r="H779" i="1"/>
  <c r="Q942" i="1"/>
  <c r="R942" i="1"/>
  <c r="M1386" i="1"/>
  <c r="H1386" i="1"/>
  <c r="Q1339" i="1"/>
  <c r="R1339" i="1"/>
  <c r="H968" i="1"/>
  <c r="M968" i="1"/>
  <c r="H965" i="1"/>
  <c r="M965" i="1"/>
  <c r="H949" i="1"/>
  <c r="M949" i="1"/>
  <c r="R1044" i="1"/>
  <c r="R1310" i="1"/>
  <c r="R1378" i="1"/>
  <c r="Q1380" i="1"/>
  <c r="R1394" i="1"/>
  <c r="M1782" i="1"/>
  <c r="H1782" i="1"/>
  <c r="H3190" i="1"/>
  <c r="M3190" i="1"/>
  <c r="M2765" i="1"/>
  <c r="R2991" i="1"/>
  <c r="R3016" i="1"/>
  <c r="M3120" i="1"/>
  <c r="Q3211" i="1"/>
  <c r="R3211" i="1"/>
  <c r="Q3203" i="1"/>
  <c r="R3203" i="1"/>
  <c r="M3395" i="1"/>
  <c r="H3395" i="1"/>
  <c r="R3299" i="1"/>
  <c r="Q3299" i="1"/>
  <c r="R3295" i="1"/>
  <c r="Q3295" i="1"/>
  <c r="R3291" i="1"/>
  <c r="Q3291" i="1"/>
  <c r="Q3287" i="1"/>
  <c r="R3287" i="1"/>
  <c r="Q3275" i="1"/>
  <c r="R3275" i="1"/>
  <c r="R3271" i="1"/>
  <c r="Q3271" i="1"/>
  <c r="Q3225" i="1"/>
  <c r="R3225" i="1"/>
  <c r="Q3396" i="1"/>
  <c r="R3396" i="1"/>
  <c r="Q3434" i="1"/>
  <c r="R3434" i="1"/>
  <c r="Q3418" i="1"/>
  <c r="R3418" i="1"/>
  <c r="R3410" i="1"/>
  <c r="Q3410" i="1"/>
  <c r="Q3394" i="1"/>
  <c r="R3394" i="1"/>
  <c r="R3315" i="1"/>
  <c r="Q3315" i="1"/>
  <c r="Q3233" i="1"/>
  <c r="R3233" i="1"/>
  <c r="M3470" i="1"/>
  <c r="H3470" i="1"/>
  <c r="R3484" i="1"/>
  <c r="Q3484" i="1"/>
  <c r="R3480" i="1"/>
  <c r="Q3480" i="1"/>
  <c r="Q3472" i="1"/>
  <c r="R3472" i="1"/>
  <c r="R3468" i="1"/>
  <c r="Q3468" i="1"/>
  <c r="Q3464" i="1"/>
  <c r="R3464" i="1"/>
  <c r="Q3353" i="1"/>
  <c r="R3353" i="1"/>
  <c r="Q3327" i="1"/>
  <c r="R3327" i="1"/>
  <c r="M3036" i="1"/>
  <c r="H3036" i="1"/>
  <c r="M3028" i="1"/>
  <c r="H3028" i="1"/>
  <c r="Q3035" i="1"/>
  <c r="R3035" i="1"/>
  <c r="Q3680" i="1"/>
  <c r="R3680" i="1"/>
  <c r="Q4646" i="1"/>
  <c r="R4646" i="1"/>
  <c r="Q4609" i="1"/>
  <c r="R4609" i="1"/>
  <c r="M6058" i="1"/>
  <c r="H6058" i="1"/>
  <c r="M6050" i="1"/>
  <c r="H6050" i="1"/>
  <c r="N2946" i="1"/>
  <c r="N2923" i="1"/>
  <c r="N2685" i="1"/>
  <c r="N2683" i="1"/>
  <c r="N2681" i="1"/>
  <c r="N2675" i="1"/>
  <c r="N2666" i="1"/>
  <c r="N2663" i="1"/>
  <c r="N2642" i="1"/>
  <c r="N2634" i="1"/>
  <c r="N2627" i="1"/>
  <c r="N2615" i="1"/>
  <c r="N2605" i="1"/>
  <c r="N2601" i="1"/>
  <c r="N2589" i="1"/>
  <c r="N2585" i="1"/>
  <c r="N2573" i="1"/>
  <c r="N2557" i="1"/>
  <c r="N2448" i="1"/>
  <c r="N2439" i="1"/>
  <c r="Q2439" i="1" s="1"/>
  <c r="N2437" i="1"/>
  <c r="N2330" i="1"/>
  <c r="Q2330" i="1" s="1"/>
  <c r="N2235" i="1"/>
  <c r="N2151" i="1"/>
  <c r="N2149" i="1"/>
  <c r="N2146" i="1"/>
  <c r="N2141" i="1"/>
  <c r="N2138" i="1"/>
  <c r="N2129" i="1"/>
  <c r="N2123" i="1"/>
  <c r="N2117" i="1"/>
  <c r="N2110" i="1"/>
  <c r="N2108" i="1"/>
  <c r="N2093" i="1"/>
  <c r="N2082" i="1"/>
  <c r="N2031" i="1"/>
  <c r="N1953" i="1"/>
  <c r="N1952" i="1"/>
  <c r="N1941" i="1"/>
  <c r="N1940" i="1"/>
  <c r="N1905" i="1"/>
  <c r="N1898" i="1"/>
  <c r="N1895" i="1"/>
  <c r="N1890" i="1"/>
  <c r="N1888" i="1"/>
  <c r="N1885" i="1"/>
  <c r="N1868" i="1"/>
  <c r="N1866" i="1"/>
  <c r="N1864" i="1"/>
  <c r="N1851" i="1"/>
  <c r="N1240" i="1"/>
  <c r="P1237" i="1" s="1"/>
  <c r="N1226" i="1"/>
  <c r="N1183" i="1"/>
  <c r="N1181" i="1"/>
  <c r="N1136" i="1"/>
  <c r="N1117" i="1"/>
  <c r="Q1117" i="1" s="1"/>
  <c r="N1116" i="1"/>
  <c r="N1114" i="1"/>
  <c r="N1111" i="1"/>
  <c r="N1105" i="1"/>
  <c r="N1103" i="1"/>
  <c r="N1100" i="1"/>
  <c r="N1094" i="1"/>
  <c r="N1074" i="1"/>
  <c r="N1031" i="1"/>
  <c r="N1026" i="1"/>
  <c r="N1024" i="1"/>
  <c r="N1014" i="1"/>
  <c r="N1002" i="1"/>
  <c r="N997" i="1"/>
  <c r="N995" i="1"/>
  <c r="N989" i="1"/>
  <c r="N987" i="1"/>
  <c r="N986" i="1"/>
  <c r="N984" i="1"/>
  <c r="N980" i="1"/>
  <c r="N976" i="1"/>
  <c r="N974" i="1"/>
  <c r="N770" i="1"/>
  <c r="N767" i="1"/>
  <c r="N318" i="1"/>
  <c r="N298" i="1"/>
  <c r="N277" i="1"/>
  <c r="N271" i="1"/>
  <c r="N269" i="1"/>
  <c r="N263" i="1"/>
  <c r="N249" i="1"/>
  <c r="J2762" i="1"/>
  <c r="M201" i="1"/>
  <c r="M213" i="1"/>
  <c r="M270" i="1"/>
  <c r="M312" i="1"/>
  <c r="M517" i="1"/>
  <c r="M523" i="1"/>
  <c r="M597" i="1"/>
  <c r="M819" i="1"/>
  <c r="M874" i="1"/>
  <c r="M1397" i="1"/>
  <c r="M1512" i="1"/>
  <c r="M1551" i="1"/>
  <c r="M1566" i="1"/>
  <c r="M1576" i="1"/>
  <c r="M1582" i="1"/>
  <c r="M1636" i="1"/>
  <c r="M1689" i="1"/>
  <c r="M1809" i="1"/>
  <c r="M2233" i="1"/>
  <c r="M2250" i="1"/>
  <c r="M2275" i="1"/>
  <c r="M2829" i="1"/>
  <c r="M2883" i="1"/>
  <c r="M2953" i="1"/>
  <c r="M2996" i="1"/>
  <c r="M3006" i="1"/>
  <c r="M3125" i="1"/>
  <c r="M3580" i="1"/>
  <c r="M3666" i="1"/>
  <c r="M3692" i="1"/>
  <c r="M3984" i="1"/>
  <c r="M4013" i="1"/>
  <c r="M4048" i="1"/>
  <c r="M4054" i="1"/>
  <c r="M4070" i="1"/>
  <c r="M4124" i="1"/>
  <c r="M5490" i="1"/>
  <c r="M5510" i="1"/>
  <c r="M5714" i="1"/>
  <c r="M5744" i="1"/>
  <c r="M5750" i="1"/>
  <c r="M5916" i="1"/>
  <c r="M6148" i="1"/>
  <c r="M6213" i="1"/>
  <c r="M6343" i="1"/>
  <c r="M6426" i="1"/>
  <c r="M6457" i="1"/>
  <c r="N607" i="1"/>
  <c r="M673" i="1"/>
  <c r="N711" i="1"/>
  <c r="N1304" i="1"/>
  <c r="N1717" i="1"/>
  <c r="M1720" i="1"/>
  <c r="M1731" i="1"/>
  <c r="M1756" i="1"/>
  <c r="M1757" i="1"/>
  <c r="M1828" i="1"/>
  <c r="M1830" i="1"/>
  <c r="M4255" i="1"/>
  <c r="N4329" i="1"/>
  <c r="N4334" i="1"/>
  <c r="N4335" i="1"/>
  <c r="N4336" i="1"/>
  <c r="N4337" i="1"/>
  <c r="N4342" i="1"/>
  <c r="N4343" i="1"/>
  <c r="N4395" i="1"/>
  <c r="N4384" i="1"/>
  <c r="N4504" i="1"/>
  <c r="N4508" i="1"/>
  <c r="N4509" i="1"/>
  <c r="N4512" i="1"/>
  <c r="N4513" i="1"/>
  <c r="N4517" i="1"/>
  <c r="N4543" i="1"/>
  <c r="N4550" i="1"/>
  <c r="N4551" i="1"/>
  <c r="N4554" i="1"/>
  <c r="N4555" i="1"/>
  <c r="N4558" i="1"/>
  <c r="N4561" i="1"/>
  <c r="N4914" i="1"/>
  <c r="N4935" i="1"/>
  <c r="N4936" i="1"/>
  <c r="N5023" i="1"/>
  <c r="N5030" i="1"/>
  <c r="N5025" i="1"/>
  <c r="P5024" i="1" s="1"/>
  <c r="N935" i="1"/>
  <c r="P933" i="1" s="1"/>
  <c r="N5095" i="1"/>
  <c r="N5096" i="1"/>
  <c r="N5446" i="1"/>
  <c r="N5492" i="1"/>
  <c r="N5499" i="1"/>
  <c r="N5544" i="1"/>
  <c r="N5551" i="1"/>
  <c r="N5553" i="1"/>
  <c r="N5557" i="1"/>
  <c r="Q5557" i="1" s="1"/>
  <c r="N5558" i="1"/>
  <c r="M5574" i="1"/>
  <c r="N5577" i="1"/>
  <c r="N5581" i="1"/>
  <c r="N5598" i="1"/>
  <c r="N5602" i="1"/>
  <c r="N5606" i="1"/>
  <c r="N5850" i="1"/>
  <c r="N5851" i="1"/>
  <c r="N5854" i="1"/>
  <c r="N5855" i="1"/>
  <c r="N5858" i="1"/>
  <c r="N5859" i="1"/>
  <c r="N5860" i="1"/>
  <c r="N5865" i="1"/>
  <c r="N5867" i="1"/>
  <c r="N5868" i="1"/>
  <c r="N5871" i="1"/>
  <c r="N5872" i="1"/>
  <c r="N5873" i="1"/>
  <c r="N5889" i="1"/>
  <c r="N5892" i="1"/>
  <c r="N5893" i="1"/>
  <c r="N5894" i="1"/>
  <c r="Q339" i="1"/>
  <c r="R339" i="1"/>
  <c r="R340" i="1"/>
  <c r="Q349" i="1"/>
  <c r="R349" i="1"/>
  <c r="Q364" i="1"/>
  <c r="R364" i="1"/>
  <c r="R366" i="1"/>
  <c r="Q366" i="1"/>
  <c r="R415" i="1"/>
  <c r="Q415" i="1"/>
  <c r="R618" i="1"/>
  <c r="Q626" i="1"/>
  <c r="H888" i="1"/>
  <c r="M888" i="1"/>
  <c r="M893" i="1"/>
  <c r="R948" i="1"/>
  <c r="R952" i="1"/>
  <c r="Q952" i="1"/>
  <c r="Q1335" i="1"/>
  <c r="R1351" i="1"/>
  <c r="R1359" i="1"/>
  <c r="H1702" i="1"/>
  <c r="M1702" i="1"/>
  <c r="Q3213" i="1"/>
  <c r="R3213" i="1"/>
  <c r="R3201" i="1"/>
  <c r="Q3297" i="1"/>
  <c r="R3297" i="1"/>
  <c r="Q3289" i="1"/>
  <c r="R3289" i="1"/>
  <c r="R3269" i="1"/>
  <c r="Q3265" i="1"/>
  <c r="R3265" i="1"/>
  <c r="Q3385" i="1"/>
  <c r="Q3430" i="1"/>
  <c r="Q3460" i="1"/>
  <c r="Q3456" i="1"/>
  <c r="R3456" i="1"/>
  <c r="Q3440" i="1"/>
  <c r="R3440" i="1"/>
  <c r="R3313" i="1"/>
  <c r="R3305" i="1"/>
  <c r="Q3264" i="1"/>
  <c r="R3264" i="1"/>
  <c r="Q3508" i="1"/>
  <c r="R3508" i="1"/>
  <c r="Q3486" i="1"/>
  <c r="R3486" i="1"/>
  <c r="R3474" i="1"/>
  <c r="Q3474" i="1"/>
  <c r="Q3380" i="1"/>
  <c r="R3380" i="1"/>
  <c r="Q3347" i="1"/>
  <c r="R3347" i="1"/>
  <c r="R3336" i="1"/>
  <c r="Q3329" i="1"/>
  <c r="R3329" i="1"/>
  <c r="R3321" i="1"/>
  <c r="Q3037" i="1"/>
  <c r="R3037" i="1"/>
  <c r="H3535" i="1"/>
  <c r="M3535" i="1"/>
  <c r="R3525" i="1"/>
  <c r="Q3525" i="1"/>
  <c r="Q3528" i="1"/>
  <c r="R3528" i="1"/>
  <c r="Q3516" i="1"/>
  <c r="R3516" i="1"/>
  <c r="Q3714" i="1"/>
  <c r="R3714" i="1"/>
  <c r="Q3693" i="1"/>
  <c r="R3693" i="1"/>
  <c r="H4592" i="1"/>
  <c r="M4592" i="1"/>
  <c r="Q4641" i="1"/>
  <c r="Q4601" i="1"/>
  <c r="R4601" i="1"/>
  <c r="Q4594" i="1"/>
  <c r="R4594" i="1"/>
  <c r="Q4625" i="1"/>
  <c r="R4621" i="1"/>
  <c r="Q4621" i="1"/>
  <c r="Q4684" i="1"/>
  <c r="R4684" i="1"/>
  <c r="N116" i="1"/>
  <c r="N117" i="1"/>
  <c r="N120" i="1"/>
  <c r="N121" i="1"/>
  <c r="Q121" i="1" s="1"/>
  <c r="N125" i="1"/>
  <c r="N129" i="1"/>
  <c r="N130" i="1"/>
  <c r="Q130" i="1" s="1"/>
  <c r="M386" i="1"/>
  <c r="M662" i="1"/>
  <c r="M681" i="1"/>
  <c r="M694" i="1"/>
  <c r="N810" i="1"/>
  <c r="N809" i="1"/>
  <c r="N808" i="1"/>
  <c r="R808" i="1" s="1"/>
  <c r="N807" i="1"/>
  <c r="Q807" i="1" s="1"/>
  <c r="N806" i="1"/>
  <c r="R806" i="1" s="1"/>
  <c r="N790" i="1"/>
  <c r="N791" i="1"/>
  <c r="R791" i="1" s="1"/>
  <c r="N792" i="1"/>
  <c r="Q792" i="1" s="1"/>
  <c r="N793" i="1"/>
  <c r="N794" i="1"/>
  <c r="R794" i="1" s="1"/>
  <c r="N795" i="1"/>
  <c r="Q795" i="1" s="1"/>
  <c r="N796" i="1"/>
  <c r="Q796" i="1" s="1"/>
  <c r="N797" i="1"/>
  <c r="R797" i="1" s="1"/>
  <c r="N798" i="1"/>
  <c r="Q798" i="1" s="1"/>
  <c r="N799" i="1"/>
  <c r="Q799" i="1" s="1"/>
  <c r="N800" i="1"/>
  <c r="R800" i="1" s="1"/>
  <c r="N801" i="1"/>
  <c r="R801" i="1" s="1"/>
  <c r="N802" i="1"/>
  <c r="R802" i="1" s="1"/>
  <c r="R891" i="1"/>
  <c r="M1779" i="1"/>
  <c r="Q3214" i="1"/>
  <c r="R3214" i="1"/>
  <c r="R3206" i="1"/>
  <c r="Q3206" i="1"/>
  <c r="Q3290" i="1"/>
  <c r="R3290" i="1"/>
  <c r="Q3278" i="1"/>
  <c r="R3278" i="1"/>
  <c r="R3274" i="1"/>
  <c r="Q3398" i="1"/>
  <c r="R3398" i="1"/>
  <c r="R3461" i="1"/>
  <c r="Q3461" i="1"/>
  <c r="Q3337" i="1"/>
  <c r="R3337" i="1"/>
  <c r="M3435" i="1"/>
  <c r="H3435" i="1"/>
  <c r="Q3719" i="1"/>
  <c r="R3719" i="1"/>
  <c r="Q3715" i="1"/>
  <c r="R3715" i="1"/>
  <c r="R4377" i="1"/>
  <c r="N118" i="1"/>
  <c r="N119" i="1"/>
  <c r="Q119" i="1" s="1"/>
  <c r="N122" i="1"/>
  <c r="N123" i="1"/>
  <c r="N126" i="1"/>
  <c r="N127" i="1"/>
  <c r="Q127" i="1" s="1"/>
  <c r="M406" i="1"/>
  <c r="M1064" i="1"/>
  <c r="N805" i="1"/>
  <c r="Q805" i="1" s="1"/>
  <c r="N804" i="1"/>
  <c r="Q804" i="1" s="1"/>
  <c r="N884" i="1"/>
  <c r="Q884" i="1" s="1"/>
  <c r="N885" i="1"/>
  <c r="Q885" i="1" s="1"/>
  <c r="N886" i="1"/>
  <c r="Q886" i="1" s="1"/>
  <c r="N887" i="1"/>
  <c r="Q887" i="1" s="1"/>
  <c r="N888" i="1"/>
  <c r="Q888" i="1" s="1"/>
  <c r="N889" i="1"/>
  <c r="Q889" i="1" s="1"/>
  <c r="N890" i="1"/>
  <c r="Q890" i="1" s="1"/>
  <c r="N892" i="1"/>
  <c r="Q892" i="1" s="1"/>
  <c r="N893" i="1"/>
  <c r="Q893" i="1" s="1"/>
  <c r="N970" i="1"/>
  <c r="Q970" i="1" s="1"/>
  <c r="Q3212" i="1"/>
  <c r="R3212" i="1"/>
  <c r="R3204" i="1"/>
  <c r="Q3204" i="1"/>
  <c r="Q3219" i="1"/>
  <c r="R3219" i="1"/>
  <c r="Q3296" i="1"/>
  <c r="R3296" i="1"/>
  <c r="Q3292" i="1"/>
  <c r="R3292" i="1"/>
  <c r="Q3268" i="1"/>
  <c r="R3268" i="1"/>
  <c r="Q3421" i="1"/>
  <c r="R3421" i="1"/>
  <c r="Q3427" i="1"/>
  <c r="Q3301" i="1"/>
  <c r="Q3330" i="1"/>
  <c r="R3330" i="1"/>
  <c r="Q3345" i="1"/>
  <c r="R3345" i="1"/>
  <c r="Q3717" i="1"/>
  <c r="R3717" i="1"/>
  <c r="R3713" i="1"/>
  <c r="Q3713" i="1"/>
  <c r="R3971" i="1"/>
  <c r="Q4371" i="1"/>
  <c r="R4371" i="1"/>
  <c r="Q4634" i="1"/>
  <c r="R4634" i="1"/>
  <c r="N1784" i="1"/>
  <c r="Q1784" i="1" s="1"/>
  <c r="N1785" i="1"/>
  <c r="R1785" i="1" s="1"/>
  <c r="N1786" i="1"/>
  <c r="Q1786" i="1" s="1"/>
  <c r="N1787" i="1"/>
  <c r="Q1787" i="1" s="1"/>
  <c r="N1792" i="1"/>
  <c r="Q1792" i="1" s="1"/>
  <c r="N1793" i="1"/>
  <c r="Q1793" i="1" s="1"/>
  <c r="N1794" i="1"/>
  <c r="Q1794" i="1" s="1"/>
  <c r="N1795" i="1"/>
  <c r="Q1795" i="1" s="1"/>
  <c r="M2564" i="1"/>
  <c r="N3105" i="1"/>
  <c r="Q3105" i="1" s="1"/>
  <c r="N3106" i="1"/>
  <c r="N3113" i="1"/>
  <c r="N3114" i="1"/>
  <c r="N3135" i="1"/>
  <c r="N3136" i="1"/>
  <c r="N3137" i="1"/>
  <c r="N3138" i="1"/>
  <c r="N3179" i="1"/>
  <c r="N3182" i="1"/>
  <c r="N3188" i="1"/>
  <c r="N3189" i="1"/>
  <c r="N3190" i="1"/>
  <c r="Q3190" i="1" s="1"/>
  <c r="N3191" i="1"/>
  <c r="M3203" i="1"/>
  <c r="M3547" i="1"/>
  <c r="M3549" i="1"/>
  <c r="M3565" i="1"/>
  <c r="M3575" i="1"/>
  <c r="M3694" i="1"/>
  <c r="M3949" i="1"/>
  <c r="M4359" i="1"/>
  <c r="M4618" i="1"/>
  <c r="M4621" i="1"/>
  <c r="M4667" i="1"/>
  <c r="H4667" i="1"/>
  <c r="R4671" i="1"/>
  <c r="H4927" i="1"/>
  <c r="M4927" i="1"/>
  <c r="N1780" i="1"/>
  <c r="Q1780" i="1" s="1"/>
  <c r="N1781" i="1"/>
  <c r="R1781" i="1" s="1"/>
  <c r="N1783" i="1"/>
  <c r="Q1783" i="1" s="1"/>
  <c r="N1789" i="1"/>
  <c r="R1789" i="1" s="1"/>
  <c r="N1791" i="1"/>
  <c r="Q1791" i="1" s="1"/>
  <c r="N1796" i="1"/>
  <c r="R1796" i="1" s="1"/>
  <c r="N1797" i="1"/>
  <c r="N1801" i="1"/>
  <c r="R1801" i="1" s="1"/>
  <c r="N1802" i="1"/>
  <c r="Q1802" i="1" s="1"/>
  <c r="N1803" i="1"/>
  <c r="N1804" i="1"/>
  <c r="R1804" i="1" s="1"/>
  <c r="N1805" i="1"/>
  <c r="R1805" i="1" s="1"/>
  <c r="N1806" i="1"/>
  <c r="Q1806" i="1" s="1"/>
  <c r="N1807" i="1"/>
  <c r="N1808" i="1"/>
  <c r="N1821" i="1"/>
  <c r="Q1821" i="1" s="1"/>
  <c r="N1822" i="1"/>
  <c r="Q1822" i="1" s="1"/>
  <c r="N1827" i="1"/>
  <c r="N1906" i="1"/>
  <c r="R1906" i="1" s="1"/>
  <c r="N1907" i="1"/>
  <c r="Q1907" i="1" s="1"/>
  <c r="N1908" i="1"/>
  <c r="Q1908" i="1" s="1"/>
  <c r="N1909" i="1"/>
  <c r="Q1909" i="1" s="1"/>
  <c r="N1910" i="1"/>
  <c r="Q1910" i="1" s="1"/>
  <c r="N2180" i="1"/>
  <c r="Q2180" i="1" s="1"/>
  <c r="N2181" i="1"/>
  <c r="R2181" i="1" s="1"/>
  <c r="N2182" i="1"/>
  <c r="N2408" i="1"/>
  <c r="Q2408" i="1" s="1"/>
  <c r="N2563" i="1"/>
  <c r="N2565" i="1"/>
  <c r="Q2565" i="1" s="1"/>
  <c r="N2765" i="1"/>
  <c r="N3058" i="1"/>
  <c r="R3058" i="1" s="1"/>
  <c r="N3101" i="1"/>
  <c r="N3102" i="1"/>
  <c r="Q3102" i="1" s="1"/>
  <c r="N3104" i="1"/>
  <c r="N3109" i="1"/>
  <c r="Q3109" i="1" s="1"/>
  <c r="N3110" i="1"/>
  <c r="Q3110" i="1" s="1"/>
  <c r="N3112" i="1"/>
  <c r="Q3112" i="1" s="1"/>
  <c r="N3117" i="1"/>
  <c r="Q3117" i="1" s="1"/>
  <c r="N3162" i="1"/>
  <c r="Q3162" i="1" s="1"/>
  <c r="N3184" i="1"/>
  <c r="Q3184" i="1" s="1"/>
  <c r="N3185" i="1"/>
  <c r="R3185" i="1" s="1"/>
  <c r="N3192" i="1"/>
  <c r="N3193" i="1"/>
  <c r="Q3193" i="1" s="1"/>
  <c r="M3246" i="1"/>
  <c r="M3275" i="1"/>
  <c r="M3283" i="1"/>
  <c r="M3323" i="1"/>
  <c r="M3469" i="1"/>
  <c r="M3031" i="1"/>
  <c r="M3039" i="1"/>
  <c r="M3532" i="1"/>
  <c r="Q4886" i="1"/>
  <c r="R4886" i="1"/>
  <c r="M4896" i="1"/>
  <c r="H4896" i="1"/>
  <c r="M4605" i="1"/>
  <c r="M4885" i="1"/>
  <c r="M5009" i="1"/>
  <c r="M5001" i="1"/>
  <c r="N4750" i="1"/>
  <c r="N4862" i="1"/>
  <c r="N4863" i="1"/>
  <c r="Q4863" i="1" s="1"/>
  <c r="N4864" i="1"/>
  <c r="Q4864" i="1" s="1"/>
  <c r="N4883" i="1"/>
  <c r="N4884" i="1"/>
  <c r="R4884" i="1" s="1"/>
  <c r="N4885" i="1"/>
  <c r="Q4885" i="1" s="1"/>
  <c r="N4897" i="1"/>
  <c r="Q4897" i="1" s="1"/>
  <c r="N4898" i="1"/>
  <c r="Q4898" i="1" s="1"/>
  <c r="N4899" i="1"/>
  <c r="Q4899" i="1" s="1"/>
  <c r="N4917" i="1"/>
  <c r="R4917" i="1" s="1"/>
  <c r="N4919" i="1"/>
  <c r="Q4919" i="1" s="1"/>
  <c r="N4924" i="1"/>
  <c r="R4924" i="1" s="1"/>
  <c r="N4925" i="1"/>
  <c r="Q4925" i="1" s="1"/>
  <c r="N4927" i="1"/>
  <c r="Q4927" i="1" s="1"/>
  <c r="N4982" i="1"/>
  <c r="N4983" i="1"/>
  <c r="R4983" i="1" s="1"/>
  <c r="N4985" i="1"/>
  <c r="Q4985" i="1" s="1"/>
  <c r="N5018" i="1"/>
  <c r="R5018" i="1" s="1"/>
  <c r="N5017" i="1"/>
  <c r="N5016" i="1"/>
  <c r="Q5016" i="1" s="1"/>
  <c r="N5015" i="1"/>
  <c r="N5014" i="1"/>
  <c r="M4930" i="1"/>
  <c r="M6110" i="1"/>
  <c r="N4787" i="1"/>
  <c r="Q4787" i="1" s="1"/>
  <c r="N4880" i="1"/>
  <c r="Q4880" i="1" s="1"/>
  <c r="N4882" i="1"/>
  <c r="Q4882" i="1" s="1"/>
  <c r="N4888" i="1"/>
  <c r="N4896" i="1"/>
  <c r="Q4896" i="1" s="1"/>
  <c r="N4901" i="1"/>
  <c r="N4902" i="1"/>
  <c r="N4890" i="1"/>
  <c r="R4890" i="1" s="1"/>
  <c r="N4892" i="1"/>
  <c r="N4893" i="1"/>
  <c r="Q4893" i="1" s="1"/>
  <c r="N4894" i="1"/>
  <c r="Q4894" i="1" s="1"/>
  <c r="N4878" i="1"/>
  <c r="Q4878" i="1" s="1"/>
  <c r="N4915" i="1"/>
  <c r="N4920" i="1"/>
  <c r="Q4920" i="1" s="1"/>
  <c r="N4922" i="1"/>
  <c r="Q4922" i="1" s="1"/>
  <c r="N4923" i="1"/>
  <c r="Q4923" i="1" s="1"/>
  <c r="N4928" i="1"/>
  <c r="Q4928" i="1" s="1"/>
  <c r="N4930" i="1"/>
  <c r="Q4930" i="1" s="1"/>
  <c r="N4931" i="1"/>
  <c r="Q4931" i="1" s="1"/>
  <c r="N4981" i="1"/>
  <c r="Q4981" i="1" s="1"/>
  <c r="N4986" i="1"/>
  <c r="Q4986" i="1" s="1"/>
  <c r="N4987" i="1"/>
  <c r="R4987" i="1" s="1"/>
  <c r="N4988" i="1"/>
  <c r="N4989" i="1"/>
  <c r="Q4989" i="1" s="1"/>
  <c r="N4997" i="1"/>
  <c r="N4998" i="1"/>
  <c r="Q4998" i="1" s="1"/>
  <c r="N5001" i="1"/>
  <c r="Q5001" i="1" s="1"/>
  <c r="N5002" i="1"/>
  <c r="N5008" i="1"/>
  <c r="Q5008" i="1" s="1"/>
  <c r="N5009" i="1"/>
  <c r="Q5009" i="1" s="1"/>
  <c r="N5010" i="1"/>
  <c r="Q5010" i="1" s="1"/>
  <c r="N5036" i="1"/>
  <c r="Q5036" i="1" s="1"/>
  <c r="N5037" i="1"/>
  <c r="Q5037" i="1" s="1"/>
  <c r="N5038" i="1"/>
  <c r="N5607" i="1"/>
  <c r="N5608" i="1"/>
  <c r="N5610" i="1"/>
  <c r="Q5610" i="1" s="1"/>
  <c r="N5511" i="1"/>
  <c r="Q5511" i="1" s="1"/>
  <c r="N5536" i="1"/>
  <c r="Q5536" i="1" s="1"/>
  <c r="N5585" i="1"/>
  <c r="Q5585" i="1" s="1"/>
  <c r="N5586" i="1"/>
  <c r="N5617" i="1"/>
  <c r="Q5617" i="1" s="1"/>
  <c r="N5618" i="1"/>
  <c r="N5619" i="1"/>
  <c r="Q5619" i="1" s="1"/>
  <c r="N5874" i="1"/>
  <c r="N5879" i="1"/>
  <c r="R5879" i="1" s="1"/>
  <c r="N5880" i="1"/>
  <c r="Q5880" i="1" s="1"/>
  <c r="N5881" i="1"/>
  <c r="N5882" i="1"/>
  <c r="Q5882" i="1" s="1"/>
  <c r="N5887" i="1"/>
  <c r="Q5887" i="1" s="1"/>
  <c r="N5904" i="1"/>
  <c r="Q5904" i="1" s="1"/>
  <c r="N5905" i="1"/>
  <c r="Q5905" i="1" s="1"/>
  <c r="N5906" i="1"/>
  <c r="Q5906" i="1" s="1"/>
  <c r="N5907" i="1"/>
  <c r="R5907" i="1" s="1"/>
  <c r="N5908" i="1"/>
  <c r="N5909" i="1"/>
  <c r="Q5909" i="1" s="1"/>
  <c r="N6007" i="1"/>
  <c r="Q6007" i="1" s="1"/>
  <c r="N6008" i="1"/>
  <c r="Q6008" i="1" s="1"/>
  <c r="N6013" i="1"/>
  <c r="Q6013" i="1" s="1"/>
  <c r="N6014" i="1"/>
  <c r="Q6014" i="1" s="1"/>
  <c r="N6015" i="1"/>
  <c r="Q6015" i="1" s="1"/>
  <c r="N6016" i="1"/>
  <c r="Q6016" i="1" s="1"/>
  <c r="N6021" i="1"/>
  <c r="N6022" i="1"/>
  <c r="N6023" i="1"/>
  <c r="Q6023" i="1" s="1"/>
  <c r="N6024" i="1"/>
  <c r="Q6024" i="1" s="1"/>
  <c r="N6029" i="1"/>
  <c r="Q6029" i="1" s="1"/>
  <c r="N6030" i="1"/>
  <c r="Q6030" i="1" s="1"/>
  <c r="N6046" i="1"/>
  <c r="Q6046" i="1" s="1"/>
  <c r="N6047" i="1"/>
  <c r="Q6047" i="1" s="1"/>
  <c r="N6052" i="1"/>
  <c r="N6053" i="1"/>
  <c r="Q6053" i="1" s="1"/>
  <c r="N6054" i="1"/>
  <c r="Q6054" i="1" s="1"/>
  <c r="N6055" i="1"/>
  <c r="N6113" i="1"/>
  <c r="N6114" i="1"/>
  <c r="Q6114" i="1" s="1"/>
  <c r="N6115" i="1"/>
  <c r="Q6115" i="1" s="1"/>
  <c r="N6116" i="1"/>
  <c r="N6121" i="1"/>
  <c r="N6122" i="1"/>
  <c r="R6122" i="1" s="1"/>
  <c r="N6123" i="1"/>
  <c r="Q6123" i="1" s="1"/>
  <c r="N6124" i="1"/>
  <c r="Q6124" i="1" s="1"/>
  <c r="N6108" i="1"/>
  <c r="Q6108" i="1" s="1"/>
  <c r="N6109" i="1"/>
  <c r="Q6109" i="1" s="1"/>
  <c r="N6110" i="1"/>
  <c r="Q6110" i="1" s="1"/>
  <c r="N6111" i="1"/>
  <c r="Q6111" i="1" s="1"/>
  <c r="N6159" i="1"/>
  <c r="Q6159" i="1" s="1"/>
  <c r="N6164" i="1"/>
  <c r="N6165" i="1"/>
  <c r="Q6165" i="1" s="1"/>
  <c r="N4994" i="1"/>
  <c r="N4995" i="1"/>
  <c r="Q4995" i="1" s="1"/>
  <c r="N4996" i="1"/>
  <c r="Q4996" i="1" s="1"/>
  <c r="N5003" i="1"/>
  <c r="N5004" i="1"/>
  <c r="R5004" i="1" s="1"/>
  <c r="N5006" i="1"/>
  <c r="N5012" i="1"/>
  <c r="N5032" i="1"/>
  <c r="N5033" i="1"/>
  <c r="N5034" i="1"/>
  <c r="N5493" i="1"/>
  <c r="N5494" i="1"/>
  <c r="Q5494" i="1" s="1"/>
  <c r="N5514" i="1"/>
  <c r="Q5514" i="1" s="1"/>
  <c r="N5515" i="1"/>
  <c r="Q5515" i="1" s="1"/>
  <c r="N5533" i="1"/>
  <c r="N5534" i="1"/>
  <c r="Q5534" i="1" s="1"/>
  <c r="N5537" i="1"/>
  <c r="Q5537" i="1" s="1"/>
  <c r="N5538" i="1"/>
  <c r="N5550" i="1"/>
  <c r="Q5550" i="1" s="1"/>
  <c r="N5561" i="1"/>
  <c r="Q5561" i="1" s="1"/>
  <c r="N5560" i="1"/>
  <c r="Q5560" i="1" s="1"/>
  <c r="N5621" i="1"/>
  <c r="Q5621" i="1" s="1"/>
  <c r="N5613" i="1"/>
  <c r="Q5613" i="1" s="1"/>
  <c r="N5615" i="1"/>
  <c r="Q5615" i="1" s="1"/>
  <c r="N5875" i="1"/>
  <c r="N5876" i="1"/>
  <c r="Q5876" i="1" s="1"/>
  <c r="N5877" i="1"/>
  <c r="N5878" i="1"/>
  <c r="Q5878" i="1" s="1"/>
  <c r="N5884" i="1"/>
  <c r="Q5884" i="1" s="1"/>
  <c r="N5885" i="1"/>
  <c r="Q5885" i="1" s="1"/>
  <c r="N5886" i="1"/>
  <c r="Q5886" i="1" s="1"/>
  <c r="N6009" i="1"/>
  <c r="Q6009" i="1" s="1"/>
  <c r="N6010" i="1"/>
  <c r="R6010" i="1" s="1"/>
  <c r="N6011" i="1"/>
  <c r="N6012" i="1"/>
  <c r="N6017" i="1"/>
  <c r="Q6017" i="1" s="1"/>
  <c r="N6018" i="1"/>
  <c r="Q6018" i="1" s="1"/>
  <c r="N6019" i="1"/>
  <c r="Q6019" i="1" s="1"/>
  <c r="N6020" i="1"/>
  <c r="Q6020" i="1" s="1"/>
  <c r="N6025" i="1"/>
  <c r="Q6025" i="1" s="1"/>
  <c r="N6026" i="1"/>
  <c r="Q6026" i="1" s="1"/>
  <c r="N6027" i="1"/>
  <c r="Q6027" i="1" s="1"/>
  <c r="N6028" i="1"/>
  <c r="Q6028" i="1" s="1"/>
  <c r="N6049" i="1"/>
  <c r="Q6049" i="1" s="1"/>
  <c r="N6050" i="1"/>
  <c r="Q6050" i="1" s="1"/>
  <c r="N6051" i="1"/>
  <c r="Q6051" i="1" s="1"/>
  <c r="N6057" i="1"/>
  <c r="Q6057" i="1" s="1"/>
  <c r="N6058" i="1"/>
  <c r="Q6058" i="1" s="1"/>
  <c r="N6059" i="1"/>
  <c r="Q6059" i="1" s="1"/>
  <c r="N6118" i="1"/>
  <c r="Q6118" i="1" s="1"/>
  <c r="N6119" i="1"/>
  <c r="Q6119" i="1" s="1"/>
  <c r="N6120" i="1"/>
  <c r="Q6120" i="1" s="1"/>
  <c r="N6126" i="1"/>
  <c r="Q6126" i="1" s="1"/>
  <c r="N6106" i="1"/>
  <c r="Q6106" i="1" s="1"/>
  <c r="N6107" i="1"/>
  <c r="Q6107" i="1" s="1"/>
  <c r="N6161" i="1"/>
  <c r="Q6161" i="1" s="1"/>
  <c r="N6162" i="1"/>
  <c r="Q6162" i="1" s="1"/>
  <c r="N6163" i="1"/>
  <c r="M3447" i="1"/>
  <c r="H3447" i="1"/>
  <c r="M4374" i="1"/>
  <c r="H4374" i="1"/>
  <c r="M4650" i="1"/>
  <c r="H4650" i="1"/>
  <c r="M4623" i="1"/>
  <c r="H4623" i="1"/>
  <c r="M4600" i="1"/>
  <c r="H4600" i="1"/>
  <c r="M6266" i="1"/>
  <c r="H6266" i="1"/>
  <c r="M6523" i="1"/>
  <c r="H6523" i="1"/>
  <c r="H3701" i="1"/>
  <c r="M3701" i="1"/>
  <c r="H1765" i="1"/>
  <c r="M1765" i="1"/>
  <c r="H6077" i="1"/>
  <c r="M6077" i="1"/>
  <c r="H1553" i="1"/>
  <c r="M1553" i="1"/>
  <c r="H4556" i="1"/>
  <c r="M4556" i="1"/>
  <c r="H3144" i="1"/>
  <c r="M3144" i="1"/>
  <c r="H6294" i="1"/>
  <c r="M6294" i="1"/>
  <c r="H4388" i="1"/>
  <c r="M4388" i="1"/>
  <c r="H29" i="1"/>
  <c r="M29" i="1"/>
  <c r="M95" i="1"/>
  <c r="H95" i="1"/>
  <c r="H111" i="1"/>
  <c r="M111" i="1"/>
  <c r="H2575" i="1"/>
  <c r="M2575" i="1"/>
  <c r="H3026" i="1"/>
  <c r="M3026" i="1"/>
  <c r="M3726" i="1"/>
  <c r="H3726" i="1"/>
  <c r="H3731" i="1"/>
  <c r="M3731" i="1"/>
  <c r="H5092" i="1"/>
  <c r="M5092" i="1"/>
  <c r="M5952" i="1"/>
  <c r="H5952" i="1"/>
  <c r="H5966" i="1"/>
  <c r="M5966" i="1"/>
  <c r="H5996" i="1"/>
  <c r="M5996" i="1"/>
  <c r="M351" i="1"/>
  <c r="H351" i="1"/>
  <c r="M365" i="1"/>
  <c r="H365" i="1"/>
  <c r="M371" i="1"/>
  <c r="H371" i="1"/>
  <c r="H652" i="1"/>
  <c r="M652" i="1"/>
  <c r="M3220" i="1"/>
  <c r="M3488" i="1"/>
  <c r="M3353" i="1"/>
  <c r="H3323" i="1"/>
  <c r="M3352" i="1"/>
  <c r="H3031" i="1"/>
  <c r="H3673" i="1"/>
  <c r="H6235" i="1"/>
  <c r="H3099" i="1"/>
  <c r="M3099" i="1"/>
  <c r="H3380" i="1"/>
  <c r="H3199" i="1"/>
  <c r="M3199" i="1"/>
  <c r="M3207" i="1"/>
  <c r="H3207" i="1"/>
  <c r="H3215" i="1"/>
  <c r="M3215" i="1"/>
  <c r="M3463" i="1"/>
  <c r="H3463" i="1"/>
  <c r="H3301" i="1"/>
  <c r="M3301" i="1"/>
  <c r="H3219" i="1"/>
  <c r="M3219" i="1"/>
  <c r="M3430" i="1"/>
  <c r="H3430" i="1"/>
  <c r="M3461" i="1"/>
  <c r="H3461" i="1"/>
  <c r="M3423" i="1"/>
  <c r="H3423" i="1"/>
  <c r="H3221" i="1"/>
  <c r="M3221" i="1"/>
  <c r="M3222" i="1"/>
  <c r="H3222" i="1"/>
  <c r="H3223" i="1"/>
  <c r="M3223" i="1"/>
  <c r="H3224" i="1"/>
  <c r="M3224" i="1"/>
  <c r="H3225" i="1"/>
  <c r="M3225" i="1"/>
  <c r="H3226" i="1"/>
  <c r="M3226" i="1"/>
  <c r="H3228" i="1"/>
  <c r="M3228" i="1"/>
  <c r="H3229" i="1"/>
  <c r="M3229" i="1"/>
  <c r="M3230" i="1"/>
  <c r="H3230" i="1"/>
  <c r="H3231" i="1"/>
  <c r="M3231" i="1"/>
  <c r="H3232" i="1"/>
  <c r="M3232" i="1"/>
  <c r="H3233" i="1"/>
  <c r="M3233" i="1"/>
  <c r="H3235" i="1"/>
  <c r="M3235" i="1"/>
  <c r="H3237" i="1"/>
  <c r="M3237" i="1"/>
  <c r="M3238" i="1"/>
  <c r="H3238" i="1"/>
  <c r="H3239" i="1"/>
  <c r="M3239" i="1"/>
  <c r="H3240" i="1"/>
  <c r="M3240" i="1"/>
  <c r="H3241" i="1"/>
  <c r="M3241" i="1"/>
  <c r="H3242" i="1"/>
  <c r="M3242" i="1"/>
  <c r="H3244" i="1"/>
  <c r="M3244" i="1"/>
  <c r="M3254" i="1"/>
  <c r="H3254" i="1"/>
  <c r="M3508" i="1"/>
  <c r="H3508" i="1"/>
  <c r="M3291" i="1"/>
  <c r="H3291" i="1"/>
  <c r="M3304" i="1"/>
  <c r="H3304" i="1"/>
  <c r="M3312" i="1"/>
  <c r="H3312" i="1"/>
  <c r="M3320" i="1"/>
  <c r="H3320" i="1"/>
  <c r="H3321" i="1"/>
  <c r="M3321" i="1"/>
  <c r="M3322" i="1"/>
  <c r="H3322" i="1"/>
  <c r="H3336" i="1"/>
  <c r="M3336" i="1"/>
  <c r="M3337" i="1"/>
  <c r="H3337" i="1"/>
  <c r="M3338" i="1"/>
  <c r="H3338" i="1"/>
  <c r="M3354" i="1"/>
  <c r="H3354" i="1"/>
  <c r="H3368" i="1"/>
  <c r="M3368" i="1"/>
  <c r="H3369" i="1"/>
  <c r="M3369" i="1"/>
  <c r="M3370" i="1"/>
  <c r="H3370" i="1"/>
  <c r="M3388" i="1"/>
  <c r="H3388" i="1"/>
  <c r="M3401" i="1"/>
  <c r="H3401" i="1"/>
  <c r="M3409" i="1"/>
  <c r="H3409" i="1"/>
  <c r="M3417" i="1"/>
  <c r="H3417" i="1"/>
  <c r="M3434" i="1"/>
  <c r="H3434" i="1"/>
  <c r="H3442" i="1"/>
  <c r="M3442" i="1"/>
  <c r="H3450" i="1"/>
  <c r="M3450" i="1"/>
  <c r="H3498" i="1"/>
  <c r="M3498" i="1"/>
  <c r="H3511" i="1"/>
  <c r="M3511" i="1"/>
  <c r="M3516" i="1"/>
  <c r="H3516" i="1"/>
  <c r="H3524" i="1"/>
  <c r="M3524" i="1"/>
  <c r="M3553" i="1"/>
  <c r="H3553" i="1"/>
  <c r="M3561" i="1"/>
  <c r="H3561" i="1"/>
  <c r="H3952" i="1"/>
  <c r="M3952" i="1"/>
  <c r="M3972" i="1"/>
  <c r="H3972" i="1"/>
  <c r="M4355" i="1"/>
  <c r="H4355" i="1"/>
  <c r="M4597" i="1"/>
  <c r="H4597" i="1"/>
  <c r="H4611" i="1"/>
  <c r="M4611" i="1"/>
  <c r="H4612" i="1"/>
  <c r="M4612" i="1"/>
  <c r="H4676" i="1"/>
  <c r="M4676" i="1"/>
  <c r="H4677" i="1"/>
  <c r="M4677" i="1"/>
  <c r="H5592" i="1"/>
  <c r="M5592" i="1"/>
  <c r="H6243" i="1"/>
  <c r="M6243" i="1"/>
  <c r="H5980" i="1"/>
  <c r="M5980" i="1"/>
  <c r="H4844" i="1"/>
  <c r="M4844" i="1"/>
  <c r="H5982" i="1"/>
  <c r="M5982" i="1"/>
  <c r="H4231" i="1"/>
  <c r="M4231" i="1"/>
  <c r="H684" i="1"/>
  <c r="M684" i="1"/>
  <c r="H3075" i="1"/>
  <c r="M3075" i="1"/>
  <c r="H6140" i="1"/>
  <c r="M6140" i="1"/>
  <c r="H4966" i="1"/>
  <c r="M4966" i="1"/>
  <c r="H2277" i="1"/>
  <c r="M2277" i="1"/>
  <c r="M2327" i="1"/>
  <c r="H2327" i="1"/>
  <c r="H2896" i="1"/>
  <c r="M2896" i="1"/>
  <c r="H3688" i="1"/>
  <c r="M3688" i="1"/>
  <c r="H3937" i="1"/>
  <c r="M3937" i="1"/>
  <c r="H4044" i="1"/>
  <c r="M4044" i="1"/>
  <c r="H4145" i="1"/>
  <c r="M4145" i="1"/>
  <c r="M4412" i="1"/>
  <c r="H4412" i="1"/>
  <c r="H5421" i="1"/>
  <c r="M5421" i="1"/>
  <c r="M5500" i="1"/>
  <c r="H5500" i="1"/>
  <c r="H5774" i="1"/>
  <c r="M5774" i="1"/>
  <c r="H6232" i="1"/>
  <c r="M6232" i="1"/>
  <c r="H330" i="1"/>
  <c r="M330" i="1"/>
  <c r="M1306" i="1"/>
  <c r="H1306" i="1"/>
  <c r="M3227" i="1"/>
  <c r="H3246" i="1"/>
  <c r="M3288" i="1"/>
  <c r="H3288" i="1"/>
  <c r="M3309" i="1"/>
  <c r="H3309" i="1"/>
  <c r="M3375" i="1"/>
  <c r="H3375" i="1"/>
  <c r="M3034" i="1"/>
  <c r="H3034" i="1"/>
  <c r="H3039" i="1"/>
  <c r="H3539" i="1"/>
  <c r="M3539" i="1"/>
  <c r="H3529" i="1"/>
  <c r="M3529" i="1"/>
  <c r="H3532" i="1"/>
  <c r="M3719" i="1"/>
  <c r="H354" i="1"/>
  <c r="M354" i="1"/>
  <c r="M1738" i="1"/>
  <c r="H1738" i="1"/>
  <c r="H3046" i="1"/>
  <c r="M3046" i="1"/>
  <c r="H3110" i="1"/>
  <c r="M3110" i="1"/>
  <c r="H3160" i="1"/>
  <c r="M3160" i="1"/>
  <c r="M4613" i="1"/>
  <c r="H4613" i="1"/>
  <c r="M4878" i="1"/>
  <c r="H4878" i="1"/>
  <c r="M4922" i="1"/>
  <c r="H4922" i="1"/>
  <c r="M6466" i="1"/>
  <c r="H6466" i="1"/>
  <c r="M394" i="1"/>
  <c r="H394" i="1"/>
  <c r="H1315" i="1"/>
  <c r="M1315" i="1"/>
  <c r="M1322" i="1"/>
  <c r="H1322" i="1"/>
  <c r="H1326" i="1"/>
  <c r="M1326" i="1"/>
  <c r="M1348" i="1"/>
  <c r="H1348" i="1"/>
  <c r="H1349" i="1"/>
  <c r="M1349" i="1"/>
  <c r="M1356" i="1"/>
  <c r="H1356" i="1"/>
  <c r="M3971" i="1"/>
  <c r="H3971" i="1"/>
  <c r="H6030" i="1"/>
  <c r="M6030" i="1"/>
  <c r="M2334" i="1"/>
  <c r="M384" i="1"/>
  <c r="M884" i="1"/>
  <c r="H957" i="1"/>
  <c r="M957" i="1"/>
  <c r="H944" i="1"/>
  <c r="M944" i="1"/>
  <c r="H1307" i="1"/>
  <c r="M1307" i="1"/>
  <c r="H3410" i="1"/>
  <c r="M3476" i="1"/>
  <c r="H3476" i="1"/>
  <c r="M3468" i="1"/>
  <c r="H3468" i="1"/>
  <c r="M3032" i="1"/>
  <c r="H3032" i="1"/>
  <c r="M2252" i="1"/>
  <c r="M661" i="1"/>
  <c r="H661" i="1"/>
  <c r="M360" i="1"/>
  <c r="H360" i="1"/>
  <c r="H383" i="1"/>
  <c r="M383" i="1"/>
  <c r="M385" i="1"/>
  <c r="H385" i="1"/>
  <c r="M408" i="1"/>
  <c r="H408" i="1"/>
  <c r="M409" i="1"/>
  <c r="H409" i="1"/>
  <c r="H620" i="1"/>
  <c r="M620" i="1"/>
  <c r="M654" i="1"/>
  <c r="H654" i="1"/>
  <c r="H693" i="1"/>
  <c r="M693" i="1"/>
  <c r="H1340" i="1"/>
  <c r="M1340" i="1"/>
  <c r="M889" i="1"/>
  <c r="H889" i="1"/>
  <c r="H892" i="1"/>
  <c r="M892" i="1"/>
  <c r="M3186" i="1"/>
  <c r="H3186" i="1"/>
  <c r="H3570" i="1"/>
  <c r="M3570" i="1"/>
  <c r="M3718" i="1"/>
  <c r="H3718" i="1"/>
  <c r="M4662" i="1"/>
  <c r="H4662" i="1"/>
  <c r="M3954" i="1"/>
  <c r="H3954" i="1"/>
  <c r="M6023" i="1"/>
  <c r="H6023" i="1"/>
  <c r="H814" i="1"/>
  <c r="M2361" i="1"/>
  <c r="N2902" i="1"/>
  <c r="Q2902" i="1" s="1"/>
  <c r="H3760" i="1"/>
  <c r="M323" i="1"/>
  <c r="M1568" i="1"/>
  <c r="M3836" i="1"/>
  <c r="H1608" i="1"/>
  <c r="M4130" i="1"/>
  <c r="H3019" i="1"/>
  <c r="H6362" i="1"/>
  <c r="H5934" i="1"/>
  <c r="H152" i="1"/>
  <c r="H5892" i="1"/>
  <c r="H1514" i="1"/>
  <c r="H5124" i="1"/>
  <c r="M6500" i="1"/>
  <c r="M2314" i="1"/>
  <c r="H4321" i="1"/>
  <c r="M1281" i="1"/>
  <c r="H4726" i="1"/>
  <c r="M2814" i="1"/>
  <c r="H3155" i="1"/>
  <c r="M4362" i="1"/>
  <c r="M1279" i="1"/>
  <c r="H1647" i="1"/>
  <c r="H6345" i="1"/>
  <c r="H1693" i="1"/>
  <c r="M6255" i="1"/>
  <c r="H5789" i="1"/>
  <c r="H1539" i="1"/>
  <c r="H211" i="1"/>
  <c r="H1570" i="1"/>
  <c r="M227" i="1"/>
  <c r="H5308" i="1"/>
  <c r="M1516" i="1"/>
  <c r="H1265" i="1"/>
  <c r="H4170" i="1"/>
  <c r="H4128" i="1"/>
  <c r="H5733" i="1"/>
  <c r="M4426" i="1"/>
  <c r="H4974" i="1"/>
  <c r="M586" i="1"/>
  <c r="H5103" i="1"/>
  <c r="H2682" i="1"/>
  <c r="H88" i="1"/>
  <c r="M4938" i="1"/>
  <c r="H5792" i="1"/>
  <c r="H3756" i="1"/>
  <c r="M4279" i="1"/>
  <c r="M2766" i="1"/>
  <c r="M4911" i="1"/>
  <c r="H2421" i="1"/>
  <c r="M532" i="1"/>
  <c r="H92" i="1"/>
  <c r="H6256" i="1"/>
  <c r="H3000" i="1"/>
  <c r="H201" i="1"/>
  <c r="H4308" i="1"/>
  <c r="M2632" i="1"/>
  <c r="M3725" i="1"/>
  <c r="M464" i="1"/>
  <c r="M540" i="1"/>
  <c r="M5023" i="1"/>
  <c r="M217" i="1"/>
  <c r="H2867" i="1"/>
  <c r="M528" i="1"/>
  <c r="M1025" i="1"/>
  <c r="H1573" i="1"/>
  <c r="M2211" i="1"/>
  <c r="M3967" i="1"/>
  <c r="M2976" i="1"/>
  <c r="M3670" i="1"/>
  <c r="M5364" i="1"/>
  <c r="M1918" i="1"/>
  <c r="H6257" i="1"/>
  <c r="M6499" i="1"/>
  <c r="H4503" i="1"/>
  <c r="M6241" i="1"/>
  <c r="H2141" i="1"/>
  <c r="M84" i="1"/>
  <c r="H1418" i="1"/>
  <c r="M1466" i="1"/>
  <c r="M6474" i="1"/>
  <c r="H213" i="1"/>
  <c r="M5530" i="1"/>
  <c r="H5309" i="1"/>
  <c r="H4271" i="1"/>
  <c r="H700" i="1"/>
  <c r="H5571" i="1"/>
  <c r="H2223" i="1"/>
  <c r="M727" i="1"/>
  <c r="M4314" i="1"/>
  <c r="M5022" i="1"/>
  <c r="M2313" i="1"/>
  <c r="H2313" i="1"/>
  <c r="H3651" i="1"/>
  <c r="M3651" i="1"/>
  <c r="M2125" i="1"/>
  <c r="H2125" i="1"/>
  <c r="M2396" i="1"/>
  <c r="H2396" i="1"/>
  <c r="H2877" i="1"/>
  <c r="M2877" i="1"/>
  <c r="H38" i="1"/>
  <c r="M38" i="1"/>
  <c r="H4507" i="1"/>
  <c r="M4507" i="1"/>
  <c r="M6548" i="1"/>
  <c r="H6548" i="1"/>
  <c r="M6465" i="1"/>
  <c r="H6465" i="1"/>
  <c r="M6005" i="1"/>
  <c r="H6005" i="1"/>
  <c r="H3823" i="1"/>
  <c r="M3823" i="1"/>
  <c r="M2256" i="1"/>
  <c r="H2256" i="1"/>
  <c r="M1541" i="1"/>
  <c r="H1541" i="1"/>
  <c r="M6360" i="1"/>
  <c r="H6360" i="1"/>
  <c r="M4239" i="1"/>
  <c r="H4239" i="1"/>
  <c r="H577" i="1"/>
  <c r="M577" i="1"/>
  <c r="H2905" i="1"/>
  <c r="M2905" i="1"/>
  <c r="H2887" i="1"/>
  <c r="M2887" i="1"/>
  <c r="H2705" i="1"/>
  <c r="M2705" i="1"/>
  <c r="H2389" i="1"/>
  <c r="M2389" i="1"/>
  <c r="H2220" i="1"/>
  <c r="M2220" i="1"/>
  <c r="M2095" i="1"/>
  <c r="H2095" i="1"/>
  <c r="H934" i="1"/>
  <c r="M934" i="1"/>
  <c r="M568" i="1"/>
  <c r="H568" i="1"/>
  <c r="M6476" i="1"/>
  <c r="H6476" i="1"/>
  <c r="H78" i="1"/>
  <c r="M78" i="1"/>
  <c r="H2347" i="1"/>
  <c r="M2347" i="1"/>
  <c r="H41" i="1"/>
  <c r="M41" i="1"/>
  <c r="H5940" i="1"/>
  <c r="M5940" i="1"/>
  <c r="H1869" i="1"/>
  <c r="M1869" i="1"/>
  <c r="H262" i="1"/>
  <c r="M262" i="1"/>
  <c r="H2417" i="1"/>
  <c r="M2417" i="1"/>
  <c r="H1761" i="1"/>
  <c r="M1761" i="1"/>
  <c r="H871" i="1"/>
  <c r="M871" i="1"/>
  <c r="H273" i="1"/>
  <c r="M273" i="1"/>
  <c r="H1544" i="1"/>
  <c r="M1544" i="1"/>
  <c r="H3861" i="1"/>
  <c r="M3861" i="1"/>
  <c r="H1456" i="1"/>
  <c r="M1456" i="1"/>
  <c r="H2890" i="1"/>
  <c r="M2890" i="1"/>
  <c r="H5429" i="1"/>
  <c r="M5429" i="1"/>
  <c r="M1760" i="1"/>
  <c r="H1760" i="1"/>
  <c r="M1580" i="1"/>
  <c r="H1580" i="1"/>
  <c r="H2980" i="1"/>
  <c r="M2980" i="1"/>
  <c r="H2895" i="1"/>
  <c r="M2895" i="1"/>
  <c r="M2839" i="1"/>
  <c r="H2839" i="1"/>
  <c r="M2820" i="1"/>
  <c r="H2820" i="1"/>
  <c r="H2785" i="1"/>
  <c r="M2785" i="1"/>
  <c r="H2708" i="1"/>
  <c r="M2708" i="1"/>
  <c r="M1924" i="1"/>
  <c r="H1924" i="1"/>
  <c r="H1154" i="1"/>
  <c r="M1154" i="1"/>
  <c r="M1883" i="1"/>
  <c r="H1883" i="1"/>
  <c r="H1618" i="1"/>
  <c r="M1618" i="1"/>
  <c r="M5858" i="1"/>
  <c r="H5858" i="1"/>
  <c r="H1583" i="1"/>
  <c r="M1583" i="1"/>
  <c r="H2982" i="1"/>
  <c r="M2982" i="1"/>
  <c r="H2238" i="1"/>
  <c r="M2238" i="1"/>
  <c r="H1361" i="1"/>
  <c r="M1361" i="1"/>
  <c r="H5594" i="1"/>
  <c r="M5594" i="1"/>
  <c r="H6564" i="1"/>
  <c r="M6564" i="1"/>
  <c r="M5599" i="1"/>
  <c r="H5599" i="1"/>
  <c r="M5569" i="1"/>
  <c r="H5569" i="1"/>
  <c r="H6604" i="1"/>
  <c r="M6604" i="1"/>
  <c r="H6364" i="1"/>
  <c r="M6364" i="1"/>
  <c r="M5601" i="1"/>
  <c r="H5601" i="1"/>
  <c r="H5570" i="1"/>
  <c r="M5570" i="1"/>
  <c r="H5516" i="1"/>
  <c r="M5516" i="1"/>
  <c r="H6572" i="1"/>
  <c r="M6572" i="1"/>
  <c r="H6372" i="1"/>
  <c r="M6372" i="1"/>
  <c r="M5539" i="1"/>
  <c r="H5539" i="1"/>
  <c r="M5498" i="1"/>
  <c r="H5498" i="1"/>
  <c r="M6617" i="1"/>
  <c r="H6617" i="1"/>
  <c r="H6143" i="1"/>
  <c r="M6143" i="1"/>
  <c r="H6031" i="1"/>
  <c r="M6031" i="1"/>
  <c r="H5778" i="1"/>
  <c r="M5778" i="1"/>
  <c r="H5182" i="1"/>
  <c r="M5182" i="1"/>
  <c r="M6211" i="1"/>
  <c r="H6211" i="1"/>
  <c r="M5311" i="1"/>
  <c r="H5311" i="1"/>
  <c r="H4796" i="1"/>
  <c r="M4796" i="1"/>
  <c r="H1729" i="1"/>
  <c r="M1729" i="1"/>
  <c r="H3689" i="1"/>
  <c r="M3689" i="1"/>
  <c r="H5863" i="1"/>
  <c r="M5863" i="1"/>
  <c r="H5106" i="1"/>
  <c r="M5106" i="1"/>
  <c r="H4693" i="1"/>
  <c r="M4693" i="1"/>
  <c r="M2487" i="1"/>
  <c r="H2487" i="1"/>
  <c r="M1052" i="1"/>
  <c r="H1052" i="1"/>
  <c r="M519" i="1"/>
  <c r="H519" i="1"/>
  <c r="M212" i="1"/>
  <c r="H212" i="1"/>
  <c r="H6188" i="1"/>
  <c r="M6188" i="1"/>
  <c r="H514" i="1"/>
  <c r="M514" i="1"/>
  <c r="H1024" i="1"/>
  <c r="M1024" i="1"/>
  <c r="M435" i="1"/>
  <c r="H435" i="1"/>
  <c r="H4731" i="1"/>
  <c r="M4731" i="1"/>
  <c r="H5978" i="1"/>
  <c r="M5978" i="1"/>
  <c r="H1295" i="1"/>
  <c r="M1295" i="1"/>
  <c r="M5376" i="1"/>
  <c r="H5376" i="1"/>
  <c r="H4719" i="1"/>
  <c r="M4719" i="1"/>
  <c r="H3863" i="1"/>
  <c r="M3863" i="1"/>
  <c r="H4747" i="1"/>
  <c r="M4747" i="1"/>
  <c r="H4012" i="1"/>
  <c r="M4012" i="1"/>
  <c r="H4538" i="1"/>
  <c r="M4538" i="1"/>
  <c r="H4334" i="1"/>
  <c r="M4334" i="1"/>
  <c r="H6400" i="1"/>
  <c r="M6400" i="1"/>
  <c r="M6079" i="1"/>
  <c r="H6079" i="1"/>
  <c r="M6298" i="1"/>
  <c r="H6298" i="1"/>
  <c r="H5951" i="1"/>
  <c r="M5951" i="1"/>
  <c r="M4256" i="1"/>
  <c r="H4256" i="1"/>
  <c r="H4779" i="1"/>
  <c r="M4779" i="1"/>
  <c r="H650" i="1"/>
  <c r="M650" i="1"/>
  <c r="H4873" i="1"/>
  <c r="M4873" i="1"/>
  <c r="M4578" i="1"/>
  <c r="H4578" i="1"/>
  <c r="H4688" i="1"/>
  <c r="M4688" i="1"/>
  <c r="H4572" i="1"/>
  <c r="M4572" i="1"/>
  <c r="H6475" i="1"/>
  <c r="M6475" i="1"/>
  <c r="M4871" i="1"/>
  <c r="H4871" i="1"/>
  <c r="H3736" i="1"/>
  <c r="M3736" i="1"/>
  <c r="H282" i="1"/>
  <c r="M282" i="1"/>
  <c r="M711" i="1"/>
  <c r="H711" i="1"/>
  <c r="H5191" i="1"/>
  <c r="M5191" i="1"/>
  <c r="H4033" i="1"/>
  <c r="M4033" i="1"/>
  <c r="H2379" i="1"/>
  <c r="M2379" i="1"/>
  <c r="H4409" i="1"/>
  <c r="M4409" i="1"/>
  <c r="H6134" i="1"/>
  <c r="M6134" i="1"/>
  <c r="H1301" i="1"/>
  <c r="M1301" i="1"/>
  <c r="M1253" i="1"/>
  <c r="H1253" i="1"/>
  <c r="M1259" i="1"/>
  <c r="H1259" i="1"/>
  <c r="M723" i="1"/>
  <c r="H723" i="1"/>
  <c r="H646" i="1"/>
  <c r="M646" i="1"/>
  <c r="M6561" i="1"/>
  <c r="H6561" i="1"/>
  <c r="H4327" i="1"/>
  <c r="M4327" i="1"/>
  <c r="H3877" i="1"/>
  <c r="M3877" i="1"/>
  <c r="M6087" i="1"/>
  <c r="H6087" i="1"/>
  <c r="H4913" i="1"/>
  <c r="M4913" i="1"/>
  <c r="H5142" i="1"/>
  <c r="M5142" i="1"/>
  <c r="H3767" i="1"/>
  <c r="M3767" i="1"/>
  <c r="H4007" i="1"/>
  <c r="M4007" i="1"/>
  <c r="H3647" i="1"/>
  <c r="M3647" i="1"/>
  <c r="M6034" i="1"/>
  <c r="H6034" i="1"/>
  <c r="M4329" i="1"/>
  <c r="H4329" i="1"/>
  <c r="M3820" i="1"/>
  <c r="H3820" i="1"/>
  <c r="H112" i="1"/>
  <c r="M112" i="1"/>
  <c r="M142" i="1"/>
  <c r="H142" i="1"/>
  <c r="M224" i="1"/>
  <c r="H224" i="1"/>
  <c r="H236" i="1"/>
  <c r="M236" i="1"/>
  <c r="H508" i="1"/>
  <c r="M508" i="1"/>
  <c r="M527" i="1"/>
  <c r="H527" i="1"/>
  <c r="M536" i="1"/>
  <c r="H536" i="1"/>
  <c r="H551" i="1"/>
  <c r="M551" i="1"/>
  <c r="M558" i="1"/>
  <c r="H558" i="1"/>
  <c r="H576" i="1"/>
  <c r="M576" i="1"/>
  <c r="M585" i="1"/>
  <c r="H585" i="1"/>
  <c r="H1523" i="1"/>
  <c r="M1523" i="1"/>
  <c r="H2325" i="1"/>
  <c r="M2325" i="1"/>
  <c r="H2971" i="1"/>
  <c r="M2971" i="1"/>
  <c r="H3086" i="1"/>
  <c r="M3086" i="1"/>
  <c r="H3149" i="1"/>
  <c r="M3149" i="1"/>
  <c r="H3170" i="1"/>
  <c r="M3170" i="1"/>
  <c r="H3632" i="1"/>
  <c r="M3632" i="1"/>
  <c r="H5729" i="1"/>
  <c r="M5729" i="1"/>
  <c r="H6100" i="1"/>
  <c r="M6100" i="1"/>
  <c r="H6139" i="1"/>
  <c r="M6139" i="1"/>
  <c r="H6191" i="1"/>
  <c r="M6191" i="1"/>
  <c r="H6208" i="1"/>
  <c r="M6208" i="1"/>
  <c r="H6291" i="1"/>
  <c r="M6291" i="1"/>
  <c r="H6296" i="1"/>
  <c r="M6296" i="1"/>
  <c r="M6302" i="1"/>
  <c r="H6302" i="1"/>
  <c r="H6321" i="1"/>
  <c r="M6321" i="1"/>
  <c r="H6350" i="1"/>
  <c r="M6350" i="1"/>
  <c r="H6354" i="1"/>
  <c r="M6354" i="1"/>
  <c r="M6378" i="1"/>
  <c r="H6378" i="1"/>
  <c r="H6435" i="1"/>
  <c r="M6435" i="1"/>
  <c r="H6448" i="1"/>
  <c r="M6448" i="1"/>
  <c r="H6549" i="1"/>
  <c r="M6549" i="1"/>
  <c r="H6555" i="1"/>
  <c r="M6555" i="1"/>
  <c r="H6633" i="1"/>
  <c r="M6633" i="1"/>
  <c r="M699" i="1"/>
  <c r="H699" i="1"/>
  <c r="M733" i="1"/>
  <c r="H733" i="1"/>
  <c r="H1284" i="1"/>
  <c r="M1284" i="1"/>
  <c r="H4249" i="1"/>
  <c r="M4249" i="1"/>
  <c r="M4257" i="1"/>
  <c r="H4257" i="1"/>
  <c r="H4272" i="1"/>
  <c r="M4272" i="1"/>
  <c r="H4294" i="1"/>
  <c r="M4294" i="1"/>
  <c r="H4295" i="1"/>
  <c r="M4295" i="1"/>
  <c r="M4326" i="1"/>
  <c r="H4326" i="1"/>
  <c r="H4909" i="1"/>
  <c r="M4909" i="1"/>
  <c r="H5866" i="1"/>
  <c r="M5866" i="1"/>
  <c r="M5893" i="1"/>
  <c r="H5893" i="1"/>
  <c r="H5941" i="1"/>
  <c r="M5941" i="1"/>
  <c r="M6606" i="1"/>
  <c r="H6606" i="1"/>
  <c r="M117" i="1"/>
  <c r="H117" i="1"/>
  <c r="M3095" i="1"/>
  <c r="H3095" i="1"/>
  <c r="M3453" i="1"/>
  <c r="H3453" i="1"/>
  <c r="M3445" i="1"/>
  <c r="H3445" i="1"/>
  <c r="H6027" i="1"/>
  <c r="M6027" i="1"/>
  <c r="M6527" i="1"/>
  <c r="H6527" i="1"/>
  <c r="M2005" i="1"/>
  <c r="H4317" i="1"/>
  <c r="M5141" i="1"/>
  <c r="H5141" i="1"/>
  <c r="H270" i="1"/>
  <c r="H5931" i="1"/>
  <c r="M160" i="1"/>
  <c r="H105" i="1"/>
  <c r="H4180" i="1"/>
  <c r="M4347" i="1"/>
  <c r="M6251" i="1"/>
  <c r="M770" i="1"/>
  <c r="H136" i="1"/>
  <c r="M2958" i="1"/>
  <c r="H2996" i="1"/>
  <c r="M898" i="1"/>
  <c r="M131" i="1"/>
  <c r="H2433" i="1"/>
  <c r="H861" i="1"/>
  <c r="M2403" i="1"/>
  <c r="H1551" i="1"/>
  <c r="H1331" i="1"/>
  <c r="H2024" i="1"/>
  <c r="H44" i="1"/>
  <c r="H3656" i="1"/>
  <c r="M4954" i="1"/>
  <c r="M5969" i="1"/>
  <c r="H4301" i="1"/>
  <c r="M5767" i="1"/>
  <c r="H517" i="1"/>
  <c r="H2428" i="1"/>
  <c r="H6154" i="1"/>
  <c r="M6132" i="1"/>
  <c r="M2484" i="1"/>
  <c r="M5243" i="1"/>
  <c r="M5739" i="1"/>
  <c r="H3580" i="1"/>
  <c r="M3962" i="1"/>
  <c r="M4550" i="1"/>
  <c r="H3987" i="1"/>
  <c r="H6365" i="1"/>
  <c r="M2819" i="1"/>
  <c r="H687" i="1"/>
  <c r="M1403" i="1"/>
  <c r="H3882" i="1"/>
  <c r="H691" i="1"/>
  <c r="H5167" i="1"/>
  <c r="H4165" i="1"/>
  <c r="M4513" i="1"/>
  <c r="M1594" i="1"/>
  <c r="M3002" i="1"/>
  <c r="H929" i="1"/>
  <c r="H3125" i="1"/>
  <c r="M4076" i="1"/>
  <c r="H4076" i="1"/>
  <c r="H467" i="1"/>
  <c r="M467" i="1"/>
  <c r="M3741" i="1"/>
  <c r="H3741" i="1"/>
  <c r="M4141" i="1"/>
  <c r="H4141" i="1"/>
  <c r="M3737" i="1"/>
  <c r="H3737" i="1"/>
  <c r="H522" i="1"/>
  <c r="M522" i="1"/>
  <c r="M2679" i="1"/>
  <c r="H2679" i="1"/>
  <c r="M1623" i="1"/>
  <c r="H1623" i="1"/>
  <c r="M1534" i="1"/>
  <c r="H1534" i="1"/>
  <c r="H512" i="1"/>
  <c r="M512" i="1"/>
  <c r="M2876" i="1"/>
  <c r="H2876" i="1"/>
  <c r="H2271" i="1"/>
  <c r="M2271" i="1"/>
  <c r="M1842" i="1"/>
  <c r="H1842" i="1"/>
  <c r="M210" i="1"/>
  <c r="H210" i="1"/>
  <c r="M1510" i="1"/>
  <c r="H1510" i="1"/>
  <c r="M1548" i="1"/>
  <c r="H1548" i="1"/>
  <c r="H208" i="1"/>
  <c r="M208" i="1"/>
  <c r="H2879" i="1"/>
  <c r="M2879" i="1"/>
  <c r="H2795" i="1"/>
  <c r="M2795" i="1"/>
  <c r="H2764" i="1"/>
  <c r="M2764" i="1"/>
  <c r="H2695" i="1"/>
  <c r="M2695" i="1"/>
  <c r="M104" i="1"/>
  <c r="H104" i="1"/>
  <c r="H1936" i="1"/>
  <c r="M1936" i="1"/>
  <c r="H6509" i="1"/>
  <c r="M6509" i="1"/>
  <c r="M6637" i="1"/>
  <c r="H6637" i="1"/>
  <c r="M5600" i="1"/>
  <c r="H5600" i="1"/>
  <c r="H6239" i="1"/>
  <c r="M6239" i="1"/>
  <c r="H6468" i="1"/>
  <c r="M6468" i="1"/>
  <c r="M4424" i="1"/>
  <c r="H4424" i="1"/>
  <c r="H6210" i="1"/>
  <c r="M6210" i="1"/>
  <c r="H1283" i="1"/>
  <c r="M1283" i="1"/>
  <c r="H4481" i="1"/>
  <c r="M4481" i="1"/>
  <c r="H4346" i="1"/>
  <c r="M4346" i="1"/>
  <c r="M4322" i="1"/>
  <c r="H4322" i="1"/>
  <c r="H4952" i="1"/>
  <c r="M4952" i="1"/>
  <c r="H6403" i="1"/>
  <c r="M6403" i="1"/>
  <c r="M5724" i="1"/>
  <c r="H5724" i="1"/>
  <c r="H2183" i="1"/>
  <c r="M2183" i="1"/>
  <c r="H1035" i="1"/>
  <c r="M1035" i="1"/>
  <c r="H5436" i="1"/>
  <c r="M5436" i="1"/>
  <c r="M6218" i="1"/>
  <c r="H6218" i="1"/>
  <c r="H6325" i="1"/>
  <c r="M6325" i="1"/>
  <c r="H4411" i="1"/>
  <c r="M4411" i="1"/>
  <c r="H2072" i="1"/>
  <c r="M2072" i="1"/>
  <c r="H5785" i="1"/>
  <c r="M5785" i="1"/>
  <c r="M6471" i="1"/>
  <c r="H6471" i="1"/>
  <c r="H1016" i="1"/>
  <c r="M1016" i="1"/>
  <c r="H2558" i="1"/>
  <c r="M2558" i="1"/>
  <c r="M6066" i="1"/>
  <c r="H6066" i="1"/>
  <c r="H4147" i="1"/>
  <c r="M4147" i="1"/>
  <c r="M1285" i="1"/>
  <c r="H1285" i="1"/>
  <c r="H3761" i="1"/>
  <c r="M3761" i="1"/>
  <c r="M4169" i="1"/>
  <c r="H4169" i="1"/>
  <c r="H110" i="1"/>
  <c r="M110" i="1"/>
  <c r="H199" i="1"/>
  <c r="M199" i="1"/>
  <c r="H511" i="1"/>
  <c r="M511" i="1"/>
  <c r="H520" i="1"/>
  <c r="M520" i="1"/>
  <c r="H580" i="1"/>
  <c r="M580" i="1"/>
  <c r="H1454" i="1"/>
  <c r="M1454" i="1"/>
  <c r="M1538" i="1"/>
  <c r="H1538" i="1"/>
  <c r="H2957" i="1"/>
  <c r="M2957" i="1"/>
  <c r="M3010" i="1"/>
  <c r="H3010" i="1"/>
  <c r="M3637" i="1"/>
  <c r="H3637" i="1"/>
  <c r="H6158" i="1"/>
  <c r="M6158" i="1"/>
  <c r="H6189" i="1"/>
  <c r="M6189" i="1"/>
  <c r="M6219" i="1"/>
  <c r="H6219" i="1"/>
  <c r="H6252" i="1"/>
  <c r="M6252" i="1"/>
  <c r="M6565" i="1"/>
  <c r="H6565" i="1"/>
  <c r="H6612" i="1"/>
  <c r="M6612" i="1"/>
  <c r="H6619" i="1"/>
  <c r="M6619" i="1"/>
  <c r="M639" i="1"/>
  <c r="H639" i="1"/>
  <c r="M1274" i="1"/>
  <c r="H1274" i="1"/>
  <c r="H5492" i="1"/>
  <c r="M5492" i="1"/>
  <c r="H5527" i="1"/>
  <c r="M5527" i="1"/>
  <c r="M127" i="1"/>
  <c r="H127" i="1"/>
  <c r="M124" i="1"/>
  <c r="M418" i="1"/>
  <c r="H418" i="1"/>
  <c r="M1378" i="1"/>
  <c r="H1378" i="1"/>
  <c r="M3161" i="1"/>
  <c r="H3161" i="1"/>
  <c r="M3096" i="1"/>
  <c r="H3096" i="1"/>
  <c r="M4291" i="1"/>
  <c r="H4291" i="1"/>
  <c r="H3201" i="1"/>
  <c r="M3201" i="1"/>
  <c r="H3209" i="1"/>
  <c r="M3209" i="1"/>
  <c r="M3428" i="1"/>
  <c r="H3428" i="1"/>
  <c r="M3398" i="1"/>
  <c r="H3398" i="1"/>
  <c r="M3248" i="1"/>
  <c r="H3248" i="1"/>
  <c r="M3256" i="1"/>
  <c r="H3256" i="1"/>
  <c r="M3500" i="1"/>
  <c r="H3500" i="1"/>
  <c r="M3269" i="1"/>
  <c r="H3269" i="1"/>
  <c r="H3277" i="1"/>
  <c r="M3277" i="1"/>
  <c r="H3285" i="1"/>
  <c r="M3285" i="1"/>
  <c r="H3293" i="1"/>
  <c r="M3293" i="1"/>
  <c r="H3306" i="1"/>
  <c r="M3306" i="1"/>
  <c r="H3314" i="1"/>
  <c r="M3314" i="1"/>
  <c r="H3325" i="1"/>
  <c r="M3325" i="1"/>
  <c r="H3326" i="1"/>
  <c r="M3326" i="1"/>
  <c r="M3327" i="1"/>
  <c r="H3327" i="1"/>
  <c r="H3340" i="1"/>
  <c r="M3340" i="1"/>
  <c r="M3341" i="1"/>
  <c r="H3341" i="1"/>
  <c r="M3342" i="1"/>
  <c r="H3342" i="1"/>
  <c r="M3356" i="1"/>
  <c r="H3356" i="1"/>
  <c r="M3357" i="1"/>
  <c r="H3357" i="1"/>
  <c r="H3358" i="1"/>
  <c r="M3358" i="1"/>
  <c r="M3372" i="1"/>
  <c r="H3372" i="1"/>
  <c r="M3373" i="1"/>
  <c r="H3373" i="1"/>
  <c r="M3374" i="1"/>
  <c r="H3374" i="1"/>
  <c r="H3390" i="1"/>
  <c r="M3390" i="1"/>
  <c r="H3403" i="1"/>
  <c r="M3403" i="1"/>
  <c r="H3411" i="1"/>
  <c r="M3411" i="1"/>
  <c r="H3419" i="1"/>
  <c r="M3419" i="1"/>
  <c r="M3424" i="1"/>
  <c r="H3424" i="1"/>
  <c r="M3452" i="1"/>
  <c r="H3452" i="1"/>
  <c r="M3460" i="1"/>
  <c r="H3460" i="1"/>
  <c r="M3471" i="1"/>
  <c r="H3471" i="1"/>
  <c r="H3479" i="1"/>
  <c r="M3479" i="1"/>
  <c r="M3033" i="1"/>
  <c r="H3033" i="1"/>
  <c r="H3518" i="1"/>
  <c r="M3518" i="1"/>
  <c r="H3534" i="1"/>
  <c r="M3534" i="1"/>
  <c r="H3555" i="1"/>
  <c r="M3555" i="1"/>
  <c r="M3563" i="1"/>
  <c r="H3563" i="1"/>
  <c r="H3684" i="1"/>
  <c r="M3684" i="1"/>
  <c r="M3693" i="1"/>
  <c r="H3693" i="1"/>
  <c r="M4614" i="1"/>
  <c r="H4614" i="1"/>
  <c r="H4615" i="1"/>
  <c r="M4615" i="1"/>
  <c r="M4616" i="1"/>
  <c r="H4616" i="1"/>
  <c r="M4636" i="1"/>
  <c r="H4636" i="1"/>
  <c r="M4638" i="1"/>
  <c r="H4638" i="1"/>
  <c r="M4665" i="1"/>
  <c r="H4665" i="1"/>
  <c r="M4681" i="1"/>
  <c r="H4681" i="1"/>
  <c r="M5905" i="1"/>
  <c r="H5905" i="1"/>
  <c r="M5908" i="1"/>
  <c r="H5908" i="1"/>
  <c r="H6114" i="1"/>
  <c r="M6114" i="1"/>
  <c r="H6122" i="1"/>
  <c r="M6122" i="1"/>
  <c r="H6109" i="1"/>
  <c r="M6109" i="1"/>
  <c r="H5245" i="1"/>
  <c r="H4310" i="1"/>
  <c r="M20" i="1"/>
  <c r="H2773" i="1"/>
  <c r="H33" i="1"/>
  <c r="H1540" i="1"/>
  <c r="M4379" i="1"/>
  <c r="M2300" i="1"/>
  <c r="H3070" i="1"/>
  <c r="M1537" i="1"/>
  <c r="H5101" i="1"/>
  <c r="H1152" i="1"/>
  <c r="H2203" i="1"/>
  <c r="M6452" i="1"/>
  <c r="M5935" i="1"/>
  <c r="H5851" i="1"/>
  <c r="M1156" i="1"/>
  <c r="M6171" i="1"/>
  <c r="H63" i="1"/>
  <c r="H157" i="1"/>
  <c r="H3982" i="1"/>
  <c r="M5187" i="1"/>
  <c r="M5983" i="1"/>
  <c r="H6300" i="1"/>
  <c r="H3266" i="1"/>
  <c r="M3266" i="1"/>
  <c r="H331" i="1"/>
  <c r="M331" i="1"/>
  <c r="M400" i="1"/>
  <c r="H400" i="1"/>
  <c r="H695" i="1"/>
  <c r="M695" i="1"/>
  <c r="M1062" i="1"/>
  <c r="H1062" i="1"/>
  <c r="H1318" i="1"/>
  <c r="M1318" i="1"/>
  <c r="H1319" i="1"/>
  <c r="M1319" i="1"/>
  <c r="H1327" i="1"/>
  <c r="M1327" i="1"/>
  <c r="H1345" i="1"/>
  <c r="M1345" i="1"/>
  <c r="M1347" i="1"/>
  <c r="H1347" i="1"/>
  <c r="H1352" i="1"/>
  <c r="M1352" i="1"/>
  <c r="H1353" i="1"/>
  <c r="M1353" i="1"/>
  <c r="M1355" i="1"/>
  <c r="H1355" i="1"/>
  <c r="M1360" i="1"/>
  <c r="H1360" i="1"/>
  <c r="M1364" i="1"/>
  <c r="H1364" i="1"/>
  <c r="M1383" i="1"/>
  <c r="H1383" i="1"/>
  <c r="H1391" i="1"/>
  <c r="M1391" i="1"/>
  <c r="M3414" i="1"/>
  <c r="H3414" i="1"/>
  <c r="M3406" i="1"/>
  <c r="H3406" i="1"/>
  <c r="M4666" i="1"/>
  <c r="H4666" i="1"/>
  <c r="M4646" i="1"/>
  <c r="H4646" i="1"/>
  <c r="M4901" i="1"/>
  <c r="H4901" i="1"/>
  <c r="H6054" i="1"/>
  <c r="M6054" i="1"/>
  <c r="H382" i="1"/>
  <c r="M382" i="1"/>
  <c r="H359" i="1"/>
  <c r="H681" i="1"/>
  <c r="H363" i="1"/>
  <c r="M363" i="1"/>
  <c r="H412" i="1"/>
  <c r="M412" i="1"/>
  <c r="H672" i="1"/>
  <c r="M672" i="1"/>
  <c r="H1047" i="1"/>
  <c r="M1314" i="1"/>
  <c r="M1323" i="1"/>
  <c r="M3427" i="1"/>
  <c r="H3427" i="1"/>
  <c r="M3391" i="1"/>
  <c r="H3391" i="1"/>
  <c r="M3038" i="1"/>
  <c r="H3038" i="1"/>
  <c r="M3513" i="1"/>
  <c r="H3513" i="1"/>
  <c r="M625" i="1"/>
  <c r="H1740" i="1"/>
  <c r="M1740" i="1"/>
  <c r="M1753" i="1"/>
  <c r="H1753" i="1"/>
  <c r="M1787" i="1"/>
  <c r="H1787" i="1"/>
  <c r="M1795" i="1"/>
  <c r="H1795" i="1"/>
  <c r="M3098" i="1"/>
  <c r="H3098" i="1"/>
  <c r="M3317" i="1"/>
  <c r="H3317" i="1"/>
  <c r="M3393" i="1"/>
  <c r="H3393" i="1"/>
  <c r="M3519" i="1"/>
  <c r="H3519" i="1"/>
  <c r="M3421" i="1"/>
  <c r="H3421" i="1"/>
  <c r="M3279" i="1"/>
  <c r="H3279" i="1"/>
  <c r="H3344" i="1"/>
  <c r="M3344" i="1"/>
  <c r="H3360" i="1"/>
  <c r="M3360" i="1"/>
  <c r="M3465" i="1"/>
  <c r="H3465" i="1"/>
  <c r="H3481" i="1"/>
  <c r="M3481" i="1"/>
  <c r="H3485" i="1"/>
  <c r="M3485" i="1"/>
  <c r="M3035" i="1"/>
  <c r="H3035" i="1"/>
  <c r="M3528" i="1"/>
  <c r="H3528" i="1"/>
  <c r="M3544" i="1"/>
  <c r="H3544" i="1"/>
  <c r="H3545" i="1"/>
  <c r="M3545" i="1"/>
  <c r="M3557" i="1"/>
  <c r="H3557" i="1"/>
  <c r="M3568" i="1"/>
  <c r="H3568" i="1"/>
  <c r="M3715" i="1"/>
  <c r="H3715" i="1"/>
  <c r="H4286" i="1"/>
  <c r="M4286" i="1"/>
  <c r="H4619" i="1"/>
  <c r="M4619" i="1"/>
  <c r="H4669" i="1"/>
  <c r="M4669" i="1"/>
  <c r="M4724" i="1"/>
  <c r="H4724" i="1"/>
  <c r="H1061" i="1"/>
  <c r="H3576" i="1"/>
  <c r="M3576" i="1"/>
  <c r="M3443" i="1"/>
  <c r="H3443" i="1"/>
  <c r="M4358" i="1"/>
  <c r="H4358" i="1"/>
  <c r="M4602" i="1"/>
  <c r="H4602" i="1"/>
  <c r="M4594" i="1"/>
  <c r="H4594" i="1"/>
  <c r="M4588" i="1"/>
  <c r="H4588" i="1"/>
  <c r="H4645" i="1"/>
  <c r="M4645" i="1"/>
  <c r="M4995" i="1"/>
  <c r="H4995" i="1"/>
  <c r="M6007" i="1"/>
  <c r="H6007" i="1"/>
  <c r="M6113" i="1"/>
  <c r="H6113" i="1"/>
  <c r="H6047" i="1"/>
  <c r="M6047" i="1"/>
  <c r="M3104" i="1"/>
  <c r="M767" i="1"/>
  <c r="H767" i="1"/>
  <c r="M2395" i="1"/>
  <c r="H2395" i="1"/>
  <c r="H2218" i="1"/>
  <c r="M2218" i="1"/>
  <c r="H582" i="1"/>
  <c r="M582" i="1"/>
  <c r="H305" i="1"/>
  <c r="M305" i="1"/>
  <c r="H5314" i="1"/>
  <c r="M5314" i="1"/>
  <c r="H1920" i="1"/>
  <c r="M1920" i="1"/>
  <c r="H2251" i="1"/>
  <c r="M2251" i="1"/>
  <c r="H1864" i="1"/>
  <c r="M1864" i="1"/>
  <c r="M5499" i="1"/>
  <c r="H5499" i="1"/>
  <c r="H5524" i="1"/>
  <c r="M5524" i="1"/>
  <c r="H6437" i="1"/>
  <c r="M6437" i="1"/>
  <c r="M5377" i="1"/>
  <c r="H5377" i="1"/>
  <c r="H4955" i="1"/>
  <c r="M4955" i="1"/>
  <c r="M1296" i="1"/>
  <c r="H1296" i="1"/>
  <c r="H4168" i="1"/>
  <c r="M4168" i="1"/>
  <c r="H4980" i="1"/>
  <c r="M4980" i="1"/>
  <c r="H771" i="1"/>
  <c r="M771" i="1"/>
  <c r="H4364" i="1"/>
  <c r="M4364" i="1"/>
  <c r="H5093" i="1"/>
  <c r="M5093" i="1"/>
  <c r="H4577" i="1"/>
  <c r="M4577" i="1"/>
  <c r="M4476" i="1"/>
  <c r="H4476" i="1"/>
  <c r="H1303" i="1"/>
  <c r="M1303" i="1"/>
  <c r="H3963" i="1"/>
  <c r="M3963" i="1"/>
  <c r="H6635" i="1"/>
  <c r="M6635" i="1"/>
  <c r="M939" i="1"/>
  <c r="H939" i="1"/>
  <c r="M685" i="1"/>
  <c r="H685" i="1"/>
  <c r="M6616" i="1"/>
  <c r="H6616" i="1"/>
  <c r="H4300" i="1"/>
  <c r="M4300" i="1"/>
  <c r="H4181" i="1"/>
  <c r="M4181" i="1"/>
  <c r="H3744" i="1"/>
  <c r="M3744" i="1"/>
  <c r="H4039" i="1"/>
  <c r="M4039" i="1"/>
  <c r="H1967" i="1"/>
  <c r="M1967" i="1"/>
  <c r="H6085" i="1"/>
  <c r="M6085" i="1"/>
  <c r="H1730" i="1"/>
  <c r="M1730" i="1"/>
  <c r="H510" i="1"/>
  <c r="M510" i="1"/>
  <c r="H599" i="1"/>
  <c r="M599" i="1"/>
  <c r="M1019" i="1"/>
  <c r="H1019" i="1"/>
  <c r="H2226" i="1"/>
  <c r="M2226" i="1"/>
  <c r="H2906" i="1"/>
  <c r="M2906" i="1"/>
  <c r="H2969" i="1"/>
  <c r="M2969" i="1"/>
  <c r="H3141" i="1"/>
  <c r="M3141" i="1"/>
  <c r="H3993" i="1"/>
  <c r="M3993" i="1"/>
  <c r="H4074" i="1"/>
  <c r="M4074" i="1"/>
  <c r="H5745" i="1"/>
  <c r="M5745" i="1"/>
  <c r="H5796" i="1"/>
  <c r="M5796" i="1"/>
  <c r="H5954" i="1"/>
  <c r="M5954" i="1"/>
  <c r="H6078" i="1"/>
  <c r="M6078" i="1"/>
  <c r="H6374" i="1"/>
  <c r="M6374" i="1"/>
  <c r="H6547" i="1"/>
  <c r="M6547" i="1"/>
  <c r="H702" i="1"/>
  <c r="M702" i="1"/>
  <c r="M1728" i="1"/>
  <c r="H1728" i="1"/>
  <c r="H4525" i="1"/>
  <c r="M4525" i="1"/>
  <c r="H4561" i="1"/>
  <c r="M4561" i="1"/>
  <c r="H4562" i="1"/>
  <c r="M4562" i="1"/>
  <c r="M115" i="1"/>
  <c r="H115" i="1"/>
  <c r="M3194" i="1"/>
  <c r="H2565" i="1"/>
  <c r="M2565" i="1"/>
  <c r="H3112" i="1"/>
  <c r="M3112" i="1"/>
  <c r="M3134" i="1"/>
  <c r="H3134" i="1"/>
  <c r="M3162" i="1"/>
  <c r="H3162" i="1"/>
  <c r="H6123" i="1"/>
  <c r="M6123" i="1"/>
  <c r="H4882" i="1"/>
  <c r="M4882" i="1"/>
  <c r="H4879" i="1"/>
  <c r="M4879" i="1"/>
  <c r="H4915" i="1"/>
  <c r="M4915" i="1"/>
  <c r="H4923" i="1"/>
  <c r="M4923" i="1"/>
  <c r="H4931" i="1"/>
  <c r="M4931" i="1"/>
  <c r="H4981" i="1"/>
  <c r="M4981" i="1"/>
  <c r="H4989" i="1"/>
  <c r="M4989" i="1"/>
  <c r="H5010" i="1"/>
  <c r="M5010" i="1"/>
  <c r="H5038" i="1"/>
  <c r="M5038" i="1"/>
  <c r="M5874" i="1"/>
  <c r="H5874" i="1"/>
  <c r="M5882" i="1"/>
  <c r="H5882" i="1"/>
  <c r="H6008" i="1"/>
  <c r="M6008" i="1"/>
  <c r="H6024" i="1"/>
  <c r="M6024" i="1"/>
  <c r="H6055" i="1"/>
  <c r="M6055" i="1"/>
  <c r="H6111" i="1"/>
  <c r="M6111" i="1"/>
  <c r="H6270" i="1"/>
  <c r="M6270" i="1"/>
  <c r="M6655" i="1"/>
  <c r="H6655" i="1"/>
  <c r="M538" i="1"/>
  <c r="H1257" i="1"/>
  <c r="M5090" i="1"/>
  <c r="H4013" i="1"/>
  <c r="M1030" i="1"/>
  <c r="M6153" i="1"/>
  <c r="M6369" i="1"/>
  <c r="M5956" i="1"/>
  <c r="M1289" i="1"/>
  <c r="H205" i="1"/>
  <c r="H590" i="1"/>
  <c r="M1461" i="1"/>
  <c r="H4482" i="1"/>
  <c r="H927" i="1"/>
  <c r="H1397" i="1"/>
  <c r="M4695" i="1"/>
  <c r="H882" i="1"/>
  <c r="H2899" i="1"/>
  <c r="M301" i="1"/>
  <c r="M475" i="1"/>
  <c r="M5549" i="1"/>
  <c r="M5540" i="1"/>
  <c r="M1398" i="1"/>
  <c r="M4510" i="1"/>
  <c r="M3148" i="1"/>
  <c r="M1592" i="1"/>
  <c r="M4161" i="1"/>
  <c r="M24" i="1"/>
  <c r="M4035" i="1"/>
  <c r="M5422" i="1"/>
  <c r="H5020" i="1"/>
  <c r="H1595" i="1"/>
  <c r="M5519" i="1"/>
  <c r="M1701" i="1"/>
  <c r="M1604" i="1"/>
  <c r="M5147" i="1"/>
  <c r="M5899" i="1"/>
  <c r="M768" i="1"/>
  <c r="M2013" i="1"/>
  <c r="M430" i="1"/>
  <c r="H3657" i="1"/>
  <c r="M1621" i="1"/>
  <c r="M4875" i="1"/>
  <c r="H1756" i="1"/>
  <c r="H5919" i="1"/>
  <c r="M6414" i="1"/>
  <c r="H5526" i="1"/>
  <c r="M2008" i="1"/>
  <c r="M4866" i="1"/>
  <c r="M4247" i="1"/>
  <c r="M787" i="1"/>
  <c r="H1879" i="1"/>
  <c r="H1852" i="1"/>
  <c r="M3890" i="1"/>
  <c r="H4858" i="1"/>
  <c r="H1636" i="1"/>
  <c r="H3663" i="1"/>
  <c r="M4732" i="1"/>
  <c r="H1462" i="1"/>
  <c r="M436" i="1"/>
  <c r="H6073" i="1"/>
  <c r="M5088" i="1"/>
  <c r="M2988" i="1"/>
  <c r="H4048" i="1"/>
  <c r="H3007" i="1"/>
  <c r="M2402" i="1"/>
  <c r="M6396" i="1"/>
  <c r="M4126" i="1"/>
  <c r="M3712" i="1"/>
  <c r="H1812" i="1"/>
  <c r="M5590" i="1"/>
  <c r="M3705" i="1"/>
  <c r="M3167" i="1"/>
  <c r="H637" i="1"/>
  <c r="M4581" i="1"/>
  <c r="M6432" i="1"/>
  <c r="M1868" i="1"/>
  <c r="M698" i="1"/>
  <c r="M5598" i="1"/>
  <c r="H5528" i="1"/>
  <c r="M5528" i="1"/>
  <c r="M5127" i="1"/>
  <c r="H5127" i="1"/>
  <c r="H3659" i="1"/>
  <c r="M3659" i="1"/>
  <c r="H3048" i="1"/>
  <c r="M3048" i="1"/>
  <c r="H328" i="1"/>
  <c r="M328" i="1"/>
  <c r="H885" i="1"/>
  <c r="M1312" i="1"/>
  <c r="H1312" i="1"/>
  <c r="M1376" i="1"/>
  <c r="H1376" i="1"/>
  <c r="M776" i="1"/>
  <c r="H776" i="1"/>
  <c r="M961" i="1"/>
  <c r="H961" i="1"/>
  <c r="H1311" i="1"/>
  <c r="M1311" i="1"/>
  <c r="M1334" i="1"/>
  <c r="H1339" i="1"/>
  <c r="M1339" i="1"/>
  <c r="M1381" i="1"/>
  <c r="H1381" i="1"/>
  <c r="M1389" i="1"/>
  <c r="H1389" i="1"/>
  <c r="H3111" i="1"/>
  <c r="M3111" i="1"/>
  <c r="H3120" i="1"/>
  <c r="H5878" i="1"/>
  <c r="H3734" i="1"/>
  <c r="M3734" i="1"/>
  <c r="H98" i="1"/>
  <c r="M98" i="1"/>
  <c r="H155" i="1"/>
  <c r="M155" i="1"/>
  <c r="H5890" i="1"/>
  <c r="M5890" i="1"/>
  <c r="M1876" i="1"/>
  <c r="H1876" i="1"/>
  <c r="H2853" i="1"/>
  <c r="M2853" i="1"/>
  <c r="H2234" i="1"/>
  <c r="M2234" i="1"/>
  <c r="H5578" i="1"/>
  <c r="M5578" i="1"/>
  <c r="H6348" i="1"/>
  <c r="M6348" i="1"/>
  <c r="H5604" i="1"/>
  <c r="M5604" i="1"/>
  <c r="H5752" i="1"/>
  <c r="M5752" i="1"/>
  <c r="H6287" i="1"/>
  <c r="M6287" i="1"/>
  <c r="H3885" i="1"/>
  <c r="M3885" i="1"/>
  <c r="H542" i="1"/>
  <c r="M542" i="1"/>
  <c r="H6286" i="1"/>
  <c r="M6286" i="1"/>
  <c r="H4733" i="1"/>
  <c r="M4733" i="1"/>
  <c r="M4163" i="1"/>
  <c r="H4163" i="1"/>
  <c r="H2017" i="1"/>
  <c r="M2017" i="1"/>
  <c r="H4868" i="1"/>
  <c r="M4868" i="1"/>
  <c r="M6226" i="1"/>
  <c r="H6226" i="1"/>
  <c r="M725" i="1"/>
  <c r="H725" i="1"/>
  <c r="H640" i="1"/>
  <c r="M640" i="1"/>
  <c r="M6175" i="1"/>
  <c r="H6175" i="1"/>
  <c r="H4784" i="1"/>
  <c r="M4784" i="1"/>
  <c r="H3988" i="1"/>
  <c r="M3988" i="1"/>
  <c r="H3872" i="1"/>
  <c r="M3872" i="1"/>
  <c r="M4499" i="1"/>
  <c r="H4499" i="1"/>
  <c r="H6389" i="1"/>
  <c r="M6389" i="1"/>
  <c r="H1037" i="1"/>
  <c r="M1037" i="1"/>
  <c r="M1625" i="1"/>
  <c r="H1625" i="1"/>
  <c r="H1816" i="1"/>
  <c r="M1816" i="1"/>
  <c r="H2881" i="1"/>
  <c r="M2881" i="1"/>
  <c r="H3970" i="1"/>
  <c r="M3970" i="1"/>
  <c r="H5722" i="1"/>
  <c r="M5722" i="1"/>
  <c r="M5753" i="1"/>
  <c r="H5753" i="1"/>
  <c r="M5911" i="1"/>
  <c r="H5911" i="1"/>
  <c r="M6081" i="1"/>
  <c r="H6081" i="1"/>
  <c r="H6173" i="1"/>
  <c r="M6173" i="1"/>
  <c r="M1747" i="1"/>
  <c r="H1747" i="1"/>
  <c r="M4350" i="1"/>
  <c r="H4407" i="1"/>
  <c r="M4407" i="1"/>
  <c r="H4787" i="1"/>
  <c r="M4787" i="1"/>
  <c r="M4865" i="1"/>
  <c r="H4865" i="1"/>
  <c r="M4886" i="1"/>
  <c r="H4886" i="1"/>
  <c r="M4900" i="1"/>
  <c r="H4900" i="1"/>
  <c r="M4919" i="1"/>
  <c r="H4919" i="1"/>
  <c r="H4985" i="1"/>
  <c r="M4985" i="1"/>
  <c r="H5013" i="1"/>
  <c r="M5013" i="1"/>
  <c r="H5000" i="1"/>
  <c r="M5000" i="1"/>
  <c r="H4996" i="1"/>
  <c r="M4996" i="1"/>
  <c r="H5006" i="1"/>
  <c r="M5006" i="1"/>
  <c r="H5034" i="1"/>
  <c r="M5034" i="1"/>
  <c r="M5536" i="1"/>
  <c r="H5536" i="1"/>
  <c r="H5538" i="1"/>
  <c r="M5538" i="1"/>
  <c r="M5550" i="1"/>
  <c r="H5550" i="1"/>
  <c r="H5561" i="1"/>
  <c r="M5561" i="1"/>
  <c r="M5560" i="1"/>
  <c r="H5560" i="1"/>
  <c r="M5584" i="1"/>
  <c r="H5584" i="1"/>
  <c r="H5613" i="1"/>
  <c r="M5613" i="1"/>
  <c r="H5615" i="1"/>
  <c r="M5615" i="1"/>
  <c r="M5886" i="1"/>
  <c r="H5886" i="1"/>
  <c r="H6012" i="1"/>
  <c r="M6012" i="1"/>
  <c r="H6020" i="1"/>
  <c r="M6020" i="1"/>
  <c r="H6028" i="1"/>
  <c r="M6028" i="1"/>
  <c r="M6051" i="1"/>
  <c r="H6051" i="1"/>
  <c r="H6059" i="1"/>
  <c r="M6059" i="1"/>
  <c r="M6107" i="1"/>
  <c r="H6107" i="1"/>
  <c r="H6163" i="1"/>
  <c r="M6163" i="1"/>
  <c r="M6587" i="1"/>
  <c r="H6587" i="1"/>
  <c r="H4019" i="1"/>
  <c r="M442" i="1"/>
  <c r="H5082" i="1"/>
  <c r="M134" i="1"/>
  <c r="H2086" i="1"/>
  <c r="M4549" i="1"/>
  <c r="M307" i="1"/>
  <c r="H85" i="1"/>
  <c r="M4874" i="1"/>
  <c r="M4529" i="1"/>
  <c r="M1549" i="1"/>
  <c r="M518" i="1"/>
  <c r="M159" i="1"/>
  <c r="M865" i="1"/>
  <c r="M2894" i="1"/>
  <c r="H45" i="1"/>
  <c r="H53" i="1"/>
  <c r="M4023" i="1"/>
  <c r="M3073" i="1"/>
  <c r="M77" i="1"/>
  <c r="M5299" i="1"/>
  <c r="H1644" i="1"/>
  <c r="M570" i="1"/>
  <c r="M230" i="1"/>
  <c r="H1572" i="1"/>
  <c r="M6033" i="1"/>
  <c r="M4566" i="1"/>
  <c r="M609" i="1"/>
  <c r="H6133" i="1"/>
  <c r="M5582" i="1"/>
  <c r="M306" i="1"/>
  <c r="H1809" i="1"/>
  <c r="H1585" i="1"/>
  <c r="H5547" i="1"/>
  <c r="H1698" i="1"/>
  <c r="M289" i="1"/>
  <c r="M1688" i="1"/>
  <c r="M4764" i="1"/>
  <c r="M5556" i="1"/>
  <c r="M2430" i="1"/>
  <c r="M4783" i="1"/>
  <c r="M113" i="1"/>
  <c r="H4857" i="1"/>
  <c r="H1840" i="1"/>
  <c r="H1258" i="1"/>
  <c r="M6542" i="1"/>
  <c r="M4032" i="1"/>
  <c r="H2254" i="1"/>
  <c r="M716" i="1"/>
  <c r="M441" i="1"/>
  <c r="M2871" i="1"/>
  <c r="M4066" i="1"/>
  <c r="M4405" i="1"/>
  <c r="M1250" i="1"/>
  <c r="M3676" i="1"/>
  <c r="H3690" i="1"/>
  <c r="H221" i="1"/>
  <c r="M2318" i="1"/>
  <c r="M6129" i="1"/>
  <c r="M2279" i="1"/>
  <c r="H2342" i="1"/>
  <c r="H4563" i="1"/>
  <c r="H4870" i="1"/>
  <c r="H6148" i="1"/>
  <c r="M5923" i="1"/>
  <c r="H5750" i="1"/>
  <c r="M2286" i="1"/>
  <c r="M3092" i="1"/>
  <c r="H2208" i="1"/>
  <c r="H6332" i="1"/>
  <c r="M4413" i="1"/>
  <c r="M4135" i="1"/>
  <c r="M5920" i="1"/>
  <c r="M6609" i="1"/>
  <c r="M4504" i="1"/>
  <c r="H6457" i="1"/>
  <c r="M6186" i="1"/>
  <c r="H4415" i="1"/>
  <c r="M2710" i="1"/>
  <c r="H1775" i="1"/>
  <c r="H1591" i="1"/>
  <c r="M462" i="1"/>
  <c r="M5444" i="1"/>
  <c r="M5740" i="1"/>
  <c r="M1649" i="1"/>
  <c r="M5123" i="1"/>
  <c r="M710" i="1"/>
  <c r="M677" i="1"/>
  <c r="M4575" i="1"/>
  <c r="M5848" i="1"/>
  <c r="M204" i="1"/>
  <c r="M1559" i="1"/>
  <c r="M465" i="1"/>
  <c r="M1877" i="1"/>
  <c r="H5105" i="1"/>
  <c r="M5105" i="1"/>
  <c r="H2577" i="1"/>
  <c r="M2577" i="1"/>
  <c r="M344" i="1"/>
  <c r="H344" i="1"/>
  <c r="H1338" i="1"/>
  <c r="M1338" i="1"/>
  <c r="M1392" i="1"/>
  <c r="H1392" i="1"/>
  <c r="M1372" i="1"/>
  <c r="H1372" i="1"/>
  <c r="M1367" i="1"/>
  <c r="H1367" i="1"/>
  <c r="M883" i="1"/>
  <c r="H883" i="1"/>
  <c r="H886" i="1"/>
  <c r="M886" i="1"/>
  <c r="M887" i="1"/>
  <c r="H887" i="1"/>
  <c r="H890" i="1"/>
  <c r="M890" i="1"/>
  <c r="M891" i="1"/>
  <c r="H891" i="1"/>
  <c r="H947" i="1"/>
  <c r="M947" i="1"/>
  <c r="H951" i="1"/>
  <c r="M951" i="1"/>
  <c r="H953" i="1"/>
  <c r="M953" i="1"/>
  <c r="H955" i="1"/>
  <c r="M955" i="1"/>
  <c r="H942" i="1"/>
  <c r="M942" i="1"/>
  <c r="H1041" i="1"/>
  <c r="M1041" i="1"/>
  <c r="H1049" i="1"/>
  <c r="M1049" i="1"/>
  <c r="H1056" i="1"/>
  <c r="M1056" i="1"/>
  <c r="H1366" i="1"/>
  <c r="M1366" i="1"/>
  <c r="H1393" i="1"/>
  <c r="M1393" i="1"/>
  <c r="H2765" i="1"/>
  <c r="H3043" i="1"/>
  <c r="M3043" i="1"/>
  <c r="M378" i="1"/>
  <c r="H378" i="1"/>
  <c r="H420" i="1"/>
  <c r="M420" i="1"/>
  <c r="H630" i="1"/>
  <c r="M630" i="1"/>
  <c r="H1394" i="1"/>
  <c r="M1394" i="1"/>
  <c r="M3117" i="1"/>
  <c r="H3117" i="1"/>
  <c r="H3251" i="1"/>
  <c r="M3251" i="1"/>
  <c r="M3290" i="1"/>
  <c r="H3290" i="1"/>
  <c r="M3412" i="1"/>
  <c r="H3412" i="1"/>
  <c r="M3953" i="1"/>
  <c r="H3953" i="1"/>
  <c r="M4372" i="1"/>
  <c r="H4372" i="1"/>
  <c r="M4586" i="1"/>
  <c r="H4586" i="1"/>
  <c r="M4633" i="1"/>
  <c r="H4633" i="1"/>
  <c r="M5618" i="1"/>
  <c r="H5618" i="1"/>
  <c r="H340" i="1"/>
  <c r="M340" i="1"/>
  <c r="M617" i="1"/>
  <c r="H617" i="1"/>
  <c r="H349" i="1"/>
  <c r="M349" i="1"/>
  <c r="H369" i="1"/>
  <c r="M369" i="1"/>
  <c r="H372" i="1"/>
  <c r="M372" i="1"/>
  <c r="H373" i="1"/>
  <c r="M373" i="1"/>
  <c r="H381" i="1"/>
  <c r="M381" i="1"/>
  <c r="M391" i="1"/>
  <c r="H391" i="1"/>
  <c r="H392" i="1"/>
  <c r="M392" i="1"/>
  <c r="H393" i="1"/>
  <c r="M393" i="1"/>
  <c r="H626" i="1"/>
  <c r="M626" i="1"/>
  <c r="H679" i="1"/>
  <c r="M679" i="1"/>
  <c r="M1336" i="1"/>
  <c r="H1336" i="1"/>
  <c r="H1384" i="1"/>
  <c r="M1384" i="1"/>
  <c r="M1365" i="1"/>
  <c r="H1365" i="1"/>
  <c r="H1746" i="1"/>
  <c r="M1746" i="1"/>
  <c r="H1750" i="1"/>
  <c r="M1750" i="1"/>
  <c r="H3214" i="1"/>
  <c r="M3214" i="1"/>
  <c r="M3286" i="1"/>
  <c r="H3286" i="1"/>
  <c r="M3400" i="1"/>
  <c r="H3400" i="1"/>
  <c r="M3497" i="1"/>
  <c r="H3497" i="1"/>
  <c r="H3503" i="1"/>
  <c r="M3503" i="1"/>
  <c r="M4376" i="1"/>
  <c r="H4376" i="1"/>
  <c r="H5033" i="1"/>
  <c r="M5033" i="1"/>
  <c r="M5151" i="1"/>
  <c r="M4011" i="1"/>
  <c r="M3152" i="1"/>
  <c r="M3011" i="1"/>
  <c r="M2850" i="1"/>
  <c r="M2399" i="1"/>
  <c r="M2302" i="1"/>
  <c r="M2274" i="1"/>
  <c r="M2199" i="1"/>
  <c r="M1574" i="1"/>
  <c r="M1527" i="1"/>
  <c r="M4516" i="1"/>
  <c r="H130" i="1"/>
  <c r="M397" i="1"/>
  <c r="H1064" i="1"/>
  <c r="M1369" i="1"/>
  <c r="H1907" i="1"/>
  <c r="H3455" i="1"/>
  <c r="M3180" i="1"/>
  <c r="H3180" i="1"/>
  <c r="M3270" i="1"/>
  <c r="H3270" i="1"/>
  <c r="M3552" i="1"/>
  <c r="H3552" i="1"/>
  <c r="H3436" i="1"/>
  <c r="M3436" i="1"/>
  <c r="H3444" i="1"/>
  <c r="M3444" i="1"/>
  <c r="M3504" i="1"/>
  <c r="H3504" i="1"/>
  <c r="H3526" i="1"/>
  <c r="M3526" i="1"/>
  <c r="H3680" i="1"/>
  <c r="M3680" i="1"/>
  <c r="M3713" i="1"/>
  <c r="H3713" i="1"/>
  <c r="M4275" i="1"/>
  <c r="H4275" i="1"/>
  <c r="M4357" i="1"/>
  <c r="H4357" i="1"/>
  <c r="M4375" i="1"/>
  <c r="H4375" i="1"/>
  <c r="H4591" i="1"/>
  <c r="M4591" i="1"/>
  <c r="H4599" i="1"/>
  <c r="M4599" i="1"/>
  <c r="M4625" i="1"/>
  <c r="H4625" i="1"/>
  <c r="H4634" i="1"/>
  <c r="M4634" i="1"/>
  <c r="M4635" i="1"/>
  <c r="H4635" i="1"/>
  <c r="M4637" i="1"/>
  <c r="H4637" i="1"/>
  <c r="H4639" i="1"/>
  <c r="M4639" i="1"/>
  <c r="M4640" i="1"/>
  <c r="H4640" i="1"/>
  <c r="H4641" i="1"/>
  <c r="M4641" i="1"/>
  <c r="M4663" i="1"/>
  <c r="H4663" i="1"/>
  <c r="M4664" i="1"/>
  <c r="H4664" i="1"/>
  <c r="M4679" i="1"/>
  <c r="H4679" i="1"/>
  <c r="M4680" i="1"/>
  <c r="H4680" i="1"/>
  <c r="M5881" i="1"/>
  <c r="H5881" i="1"/>
  <c r="H6021" i="1"/>
  <c r="M6021" i="1"/>
  <c r="M3961" i="1"/>
  <c r="M3866" i="1"/>
  <c r="M2434" i="1"/>
  <c r="M1280" i="1"/>
  <c r="M707" i="1"/>
  <c r="M3257" i="1"/>
  <c r="H3257" i="1"/>
  <c r="H3363" i="1"/>
  <c r="M3363" i="1"/>
  <c r="M3343" i="1"/>
  <c r="H3343" i="1"/>
  <c r="M3439" i="1"/>
  <c r="H3439" i="1"/>
  <c r="M3431" i="1"/>
  <c r="H3431" i="1"/>
  <c r="H3574" i="1"/>
  <c r="M3574" i="1"/>
  <c r="H3333" i="1"/>
  <c r="M3333" i="1"/>
  <c r="H3489" i="1"/>
  <c r="M3489" i="1"/>
  <c r="H3496" i="1"/>
  <c r="M3496" i="1"/>
  <c r="H3514" i="1"/>
  <c r="M3514" i="1"/>
  <c r="H3522" i="1"/>
  <c r="M3522" i="1"/>
  <c r="H3530" i="1"/>
  <c r="M3530" i="1"/>
  <c r="H3551" i="1"/>
  <c r="M3551" i="1"/>
  <c r="H3559" i="1"/>
  <c r="M3559" i="1"/>
  <c r="H3645" i="1"/>
  <c r="M3645" i="1"/>
  <c r="H3661" i="1"/>
  <c r="M3661" i="1"/>
  <c r="H3717" i="1"/>
  <c r="M3717" i="1"/>
  <c r="M3946" i="1"/>
  <c r="H3946" i="1"/>
  <c r="H4292" i="1"/>
  <c r="M4292" i="1"/>
  <c r="H4398" i="1"/>
  <c r="M4398" i="1"/>
  <c r="H4399" i="1"/>
  <c r="M4399" i="1"/>
  <c r="M4400" i="1"/>
  <c r="H4400" i="1"/>
  <c r="H4603" i="1"/>
  <c r="M4603" i="1"/>
  <c r="H4606" i="1"/>
  <c r="M4606" i="1"/>
  <c r="M4607" i="1"/>
  <c r="H4607" i="1"/>
  <c r="M4608" i="1"/>
  <c r="H4608" i="1"/>
  <c r="M4657" i="1"/>
  <c r="H4657" i="1"/>
  <c r="H4671" i="1"/>
  <c r="M4671" i="1"/>
  <c r="M4673" i="1"/>
  <c r="H4673" i="1"/>
  <c r="M4986" i="1"/>
  <c r="H4986" i="1"/>
  <c r="H3948" i="1"/>
  <c r="M3948" i="1"/>
  <c r="H5609" i="1"/>
  <c r="M5609" i="1"/>
  <c r="M5537" i="1"/>
  <c r="H5537" i="1"/>
  <c r="H6019" i="1"/>
  <c r="M6019" i="1"/>
  <c r="M6046" i="1"/>
  <c r="H6046" i="1"/>
  <c r="M4926" i="1"/>
  <c r="H4926" i="1"/>
  <c r="M6048" i="1"/>
  <c r="M6117" i="1"/>
  <c r="M6125" i="1"/>
  <c r="Q572" i="1"/>
  <c r="R572" i="1"/>
  <c r="R3817" i="1"/>
  <c r="Q3817" i="1"/>
  <c r="Q1667" i="1"/>
  <c r="R1667" i="1"/>
  <c r="R2671" i="1"/>
  <c r="Q2671" i="1"/>
  <c r="R3834" i="1"/>
  <c r="Q3834" i="1"/>
  <c r="R2106" i="1"/>
  <c r="Q2106" i="1"/>
  <c r="Q728" i="1"/>
  <c r="R728" i="1"/>
  <c r="Q1298" i="1"/>
  <c r="R1298" i="1"/>
  <c r="Q3967" i="1"/>
  <c r="P3964" i="1"/>
  <c r="R3967" i="1"/>
  <c r="Q589" i="1"/>
  <c r="R589" i="1"/>
  <c r="Q827" i="1"/>
  <c r="R3078" i="1"/>
  <c r="Q735" i="1"/>
  <c r="R735" i="1"/>
  <c r="Q1939" i="1"/>
  <c r="R1939" i="1"/>
  <c r="Q5746" i="1"/>
  <c r="R5746" i="1"/>
  <c r="R5910" i="1"/>
  <c r="Q5910" i="1"/>
  <c r="R1037" i="1"/>
  <c r="Q1037" i="1"/>
  <c r="R1497" i="1"/>
  <c r="Q1497" i="1"/>
  <c r="R992" i="1"/>
  <c r="R2484" i="1"/>
  <c r="Q2484" i="1"/>
  <c r="Q2500" i="1"/>
  <c r="R2500" i="1"/>
  <c r="Q2556" i="1"/>
  <c r="R2556" i="1"/>
  <c r="R3778" i="1"/>
  <c r="Q3778" i="1"/>
  <c r="Q2352" i="1"/>
  <c r="R2352" i="1"/>
  <c r="Q2983" i="1"/>
  <c r="R2983" i="1"/>
  <c r="Q4016" i="1"/>
  <c r="R4016" i="1"/>
  <c r="Q1926" i="1"/>
  <c r="R1926" i="1"/>
  <c r="Q1456" i="1"/>
  <c r="R1456" i="1"/>
  <c r="Q51" i="1"/>
  <c r="R51" i="1"/>
  <c r="R201" i="1"/>
  <c r="Q201" i="1"/>
  <c r="R278" i="1"/>
  <c r="Q278" i="1"/>
  <c r="Q2722" i="1"/>
  <c r="R2722" i="1"/>
  <c r="R6276" i="1"/>
  <c r="R6306" i="1"/>
  <c r="R6533" i="1"/>
  <c r="R6577" i="1"/>
  <c r="H6582" i="1"/>
  <c r="M6582" i="1"/>
  <c r="R1491" i="1"/>
  <c r="R2377" i="1"/>
  <c r="Q6419" i="1"/>
  <c r="R3894" i="1"/>
  <c r="R5779" i="1"/>
  <c r="R1118" i="1"/>
  <c r="R827" i="1"/>
  <c r="R2835" i="1"/>
  <c r="Q992" i="1"/>
  <c r="R4972" i="1"/>
  <c r="R1520" i="1"/>
  <c r="Q934" i="1"/>
  <c r="R1871" i="1"/>
  <c r="Q1871" i="1"/>
  <c r="R2947" i="1"/>
  <c r="Q2947" i="1"/>
  <c r="Q853" i="1"/>
  <c r="R853" i="1"/>
  <c r="Q1973" i="1"/>
  <c r="R1973" i="1"/>
  <c r="M826" i="1"/>
  <c r="H826" i="1"/>
  <c r="R1608" i="1"/>
  <c r="Q1608" i="1"/>
  <c r="Q2502" i="1"/>
  <c r="Q2749" i="1"/>
  <c r="R2749" i="1"/>
  <c r="R3685" i="1"/>
  <c r="R3626" i="1"/>
  <c r="Q3997" i="1"/>
  <c r="R3997" i="1"/>
  <c r="Q4847" i="1"/>
  <c r="R4847" i="1"/>
  <c r="R5218" i="1"/>
  <c r="Q6065" i="1"/>
  <c r="R6065" i="1"/>
  <c r="Q6617" i="1"/>
  <c r="R6617" i="1"/>
  <c r="Q1620" i="1"/>
  <c r="R1620" i="1"/>
  <c r="Q2828" i="1"/>
  <c r="R6573" i="1"/>
  <c r="Q6573" i="1"/>
  <c r="R2988" i="1"/>
  <c r="Q2988" i="1"/>
  <c r="Q248" i="1"/>
  <c r="R248" i="1"/>
  <c r="R6692" i="1"/>
  <c r="Q6692" i="1"/>
  <c r="R548" i="1"/>
  <c r="R60" i="1"/>
  <c r="Q60" i="1"/>
  <c r="R2473" i="1"/>
  <c r="Q2473" i="1"/>
  <c r="Q2926" i="1"/>
  <c r="Q4194" i="1"/>
  <c r="R4194" i="1"/>
  <c r="Q2393" i="1"/>
  <c r="R2393" i="1"/>
  <c r="Q6252" i="1"/>
  <c r="R6252" i="1"/>
  <c r="Q96" i="1"/>
  <c r="R96" i="1"/>
  <c r="R919" i="1"/>
  <c r="Q919" i="1"/>
  <c r="Q4859" i="1"/>
  <c r="R4859" i="1"/>
  <c r="Q2705" i="1"/>
  <c r="Q2713" i="1"/>
  <c r="R2713" i="1"/>
  <c r="M6279" i="1"/>
  <c r="N6279" i="1"/>
  <c r="R6273" i="1"/>
  <c r="R6275" i="1"/>
  <c r="Q6497" i="1"/>
  <c r="Q6538" i="1"/>
  <c r="R6538" i="1"/>
  <c r="R6534" i="1"/>
  <c r="Q6534" i="1"/>
  <c r="R6529" i="1"/>
  <c r="N6585" i="1"/>
  <c r="M6585" i="1"/>
  <c r="R6593" i="1"/>
  <c r="M6598" i="1"/>
  <c r="H6598" i="1"/>
  <c r="R6629" i="1"/>
  <c r="M6644" i="1"/>
  <c r="H6644" i="1"/>
  <c r="Q1974" i="1"/>
  <c r="Q2445" i="1"/>
  <c r="Q4105" i="1"/>
  <c r="R2832" i="1"/>
  <c r="Q164" i="1"/>
  <c r="Q5137" i="1"/>
  <c r="Q1643" i="1"/>
  <c r="Q3824" i="1"/>
  <c r="Q1509" i="1"/>
  <c r="Q1139" i="1"/>
  <c r="Q2377" i="1"/>
  <c r="Q4786" i="1"/>
  <c r="R510" i="1"/>
  <c r="R2457" i="1"/>
  <c r="R3776" i="1"/>
  <c r="R877" i="1"/>
  <c r="R5454" i="1"/>
  <c r="Q4788" i="1"/>
  <c r="Q3626" i="1"/>
  <c r="R1766" i="1"/>
  <c r="Q3078" i="1"/>
  <c r="R2429" i="1"/>
  <c r="R3158" i="1"/>
  <c r="R5400" i="1"/>
  <c r="Q6242" i="1"/>
  <c r="P2391" i="1"/>
  <c r="Q1229" i="1"/>
  <c r="R1229" i="1"/>
  <c r="R1626" i="1"/>
  <c r="Q66" i="1"/>
  <c r="R66" i="1"/>
  <c r="Q2178" i="1"/>
  <c r="R2178" i="1"/>
  <c r="Q5084" i="1"/>
  <c r="R5084" i="1"/>
  <c r="R2134" i="1"/>
  <c r="Q2134" i="1"/>
  <c r="R5394" i="1"/>
  <c r="Q5394" i="1"/>
  <c r="R5702" i="1"/>
  <c r="Q5702" i="1"/>
  <c r="R5764" i="1"/>
  <c r="Q6244" i="1"/>
  <c r="R6244" i="1"/>
  <c r="Q1208" i="1"/>
  <c r="R1208" i="1"/>
  <c r="P1206" i="1"/>
  <c r="Q3855" i="1"/>
  <c r="R3855" i="1"/>
  <c r="Q5058" i="1"/>
  <c r="Q5386" i="1"/>
  <c r="R5386" i="1"/>
  <c r="Q6684" i="1"/>
  <c r="R6684" i="1"/>
  <c r="R2734" i="1"/>
  <c r="Q2734" i="1"/>
  <c r="Q3171" i="1"/>
  <c r="R3171" i="1"/>
  <c r="Q1159" i="1"/>
  <c r="R2632" i="1"/>
  <c r="Q5346" i="1"/>
  <c r="R855" i="1"/>
  <c r="Q5960" i="1"/>
  <c r="R5960" i="1"/>
  <c r="R2510" i="1"/>
  <c r="Q2510" i="1"/>
  <c r="Q3924" i="1"/>
  <c r="R3924" i="1"/>
  <c r="R112" i="1"/>
  <c r="Q112" i="1"/>
  <c r="R4260" i="1"/>
  <c r="Q2697" i="1"/>
  <c r="Q2751" i="1"/>
  <c r="R2751" i="1"/>
  <c r="R6314" i="1"/>
  <c r="Q6489" i="1"/>
  <c r="R6653" i="1"/>
  <c r="H6319" i="1"/>
  <c r="R3824" i="1"/>
  <c r="Q5764" i="1"/>
  <c r="R6386" i="1"/>
  <c r="Q3776" i="1"/>
  <c r="R2502" i="1"/>
  <c r="R6251" i="1"/>
  <c r="Q4116" i="1"/>
  <c r="R2876" i="1"/>
  <c r="Q1766" i="1"/>
  <c r="R6154" i="1"/>
  <c r="R1159" i="1"/>
  <c r="Q3158" i="1"/>
  <c r="R4277" i="1"/>
  <c r="Q4272" i="1"/>
  <c r="R183" i="1"/>
  <c r="Q2521" i="1"/>
  <c r="R6262" i="1"/>
  <c r="H5535" i="1"/>
  <c r="M5535" i="1"/>
  <c r="P2678" i="1"/>
  <c r="R818" i="1"/>
  <c r="Q2010" i="1"/>
  <c r="R2010" i="1"/>
  <c r="Q5240" i="1"/>
  <c r="Q1238" i="1"/>
  <c r="Q3935" i="1"/>
  <c r="P3933" i="1"/>
  <c r="Q72" i="1"/>
  <c r="R72" i="1"/>
  <c r="Q56" i="1"/>
  <c r="R56" i="1"/>
  <c r="Q857" i="1"/>
  <c r="R857" i="1"/>
  <c r="R1149" i="1"/>
  <c r="Q1149" i="1"/>
  <c r="Q3151" i="1"/>
  <c r="R6264" i="1"/>
  <c r="Q6264" i="1"/>
  <c r="Q5026" i="1"/>
  <c r="P4119" i="1"/>
  <c r="R4120" i="1"/>
  <c r="Q4120" i="1"/>
  <c r="R921" i="1"/>
  <c r="Q921" i="1"/>
  <c r="Q979" i="1"/>
  <c r="R979" i="1"/>
  <c r="R291" i="1"/>
  <c r="Q291" i="1"/>
  <c r="Q2707" i="1"/>
  <c r="R2707" i="1"/>
  <c r="R2724" i="1"/>
  <c r="Q2469" i="1"/>
  <c r="R2469" i="1"/>
  <c r="R4115" i="1"/>
  <c r="Q4115" i="1"/>
  <c r="R4128" i="1"/>
  <c r="P4122" i="1"/>
  <c r="R4157" i="1"/>
  <c r="Q4157" i="1"/>
  <c r="Q4368" i="1"/>
  <c r="R4368" i="1"/>
  <c r="Q2046" i="1"/>
  <c r="R2046" i="1"/>
  <c r="R4452" i="1"/>
  <c r="Q4452" i="1"/>
  <c r="R4478" i="1"/>
  <c r="Q4478" i="1"/>
  <c r="Q4695" i="1"/>
  <c r="R4695" i="1"/>
  <c r="Q4741" i="1"/>
  <c r="R4741" i="1"/>
  <c r="R4751" i="1"/>
  <c r="Q4751" i="1"/>
  <c r="Q5450" i="1"/>
  <c r="Q216" i="1"/>
  <c r="R216" i="1"/>
  <c r="Q324" i="1"/>
  <c r="R324" i="1"/>
  <c r="Q838" i="1"/>
  <c r="R838" i="1"/>
  <c r="Q430" i="1"/>
  <c r="P429" i="1"/>
  <c r="R1555" i="1"/>
  <c r="Q1555" i="1"/>
  <c r="R1563" i="1"/>
  <c r="Q1563" i="1"/>
  <c r="R1575" i="1"/>
  <c r="Q1575" i="1"/>
  <c r="Q1597" i="1"/>
  <c r="R1597" i="1"/>
  <c r="R1614" i="1"/>
  <c r="Q1625" i="1"/>
  <c r="R1625" i="1"/>
  <c r="R4086" i="1"/>
  <c r="Q4086" i="1"/>
  <c r="Q4098" i="1"/>
  <c r="R4098" i="1"/>
  <c r="R4846" i="1"/>
  <c r="Q4939" i="1"/>
  <c r="R4939" i="1"/>
  <c r="Q6562" i="1"/>
  <c r="R6562" i="1"/>
  <c r="R6608" i="1"/>
  <c r="Q5571" i="1"/>
  <c r="R5571" i="1"/>
  <c r="Q4500" i="1"/>
  <c r="R4500" i="1"/>
  <c r="Q2422" i="1"/>
  <c r="Q1719" i="1"/>
  <c r="R1719" i="1"/>
  <c r="R1252" i="1"/>
  <c r="R102" i="1"/>
  <c r="Q102" i="1"/>
  <c r="Q26" i="1"/>
  <c r="R1672" i="1"/>
  <c r="Q1672" i="1"/>
  <c r="Q1862" i="1"/>
  <c r="P1861" i="1"/>
  <c r="Q296" i="1"/>
  <c r="R596" i="1"/>
  <c r="Q596" i="1"/>
  <c r="R2173" i="1"/>
  <c r="Q2173" i="1"/>
  <c r="R2204" i="1"/>
  <c r="Q2204" i="1"/>
  <c r="Q2215" i="1"/>
  <c r="R2215" i="1"/>
  <c r="R2250" i="1"/>
  <c r="Q2250" i="1"/>
  <c r="R2270" i="1"/>
  <c r="Q2270" i="1"/>
  <c r="Q5706" i="1"/>
  <c r="R5706" i="1"/>
  <c r="R6292" i="1"/>
  <c r="Q131" i="1"/>
  <c r="R131" i="1"/>
  <c r="R1817" i="1"/>
  <c r="Q1817" i="1"/>
  <c r="R1461" i="1"/>
  <c r="Q1461" i="1"/>
  <c r="R214" i="1"/>
  <c r="Q214" i="1"/>
  <c r="Q518" i="1"/>
  <c r="R518" i="1"/>
  <c r="Q561" i="1"/>
  <c r="Q581" i="1"/>
  <c r="R595" i="1"/>
  <c r="Q595" i="1"/>
  <c r="Q829" i="1"/>
  <c r="Q1070" i="1"/>
  <c r="R1070" i="1"/>
  <c r="Q1086" i="1"/>
  <c r="R1086" i="1"/>
  <c r="Q1144" i="1"/>
  <c r="R1144" i="1"/>
  <c r="Q1970" i="1"/>
  <c r="R1970" i="1"/>
  <c r="Q1962" i="1"/>
  <c r="R1962" i="1"/>
  <c r="Q2036" i="1"/>
  <c r="R2036" i="1"/>
  <c r="Q2042" i="1"/>
  <c r="R2042" i="1"/>
  <c r="P2068" i="1"/>
  <c r="R2070" i="1"/>
  <c r="R2159" i="1"/>
  <c r="Q2159" i="1"/>
  <c r="Q2190" i="1"/>
  <c r="R2190" i="1"/>
  <c r="R2216" i="1"/>
  <c r="Q2216" i="1"/>
  <c r="R2291" i="1"/>
  <c r="Q2291" i="1"/>
  <c r="Q2342" i="1"/>
  <c r="R2342" i="1"/>
  <c r="R2356" i="1"/>
  <c r="Q2356" i="1"/>
  <c r="P2394" i="1"/>
  <c r="R2395" i="1"/>
  <c r="Q2730" i="1"/>
  <c r="R2730" i="1"/>
  <c r="Q2787" i="1"/>
  <c r="R2787" i="1"/>
  <c r="P2808" i="1"/>
  <c r="Q2809" i="1"/>
  <c r="Q2871" i="1"/>
  <c r="R2871" i="1"/>
  <c r="Q3061" i="1"/>
  <c r="R3061" i="1"/>
  <c r="R2041" i="1"/>
  <c r="Q2041" i="1"/>
  <c r="R3733" i="1"/>
  <c r="Q3733" i="1"/>
  <c r="R3786" i="1"/>
  <c r="Q3786" i="1"/>
  <c r="Q3885" i="1"/>
  <c r="Q3956" i="1"/>
  <c r="P3955" i="1"/>
  <c r="R3956" i="1"/>
  <c r="Q3970" i="1"/>
  <c r="Q4014" i="1"/>
  <c r="R4014" i="1"/>
  <c r="P4138" i="1"/>
  <c r="R4139" i="1"/>
  <c r="Q4205" i="1"/>
  <c r="Q4230" i="1"/>
  <c r="R4230" i="1"/>
  <c r="R4499" i="1"/>
  <c r="Q4752" i="1"/>
  <c r="R4752" i="1"/>
  <c r="Q5056" i="1"/>
  <c r="R5056" i="1"/>
  <c r="Q5339" i="1"/>
  <c r="R5453" i="1"/>
  <c r="Q5453" i="1"/>
  <c r="R5468" i="1"/>
  <c r="Q5468" i="1"/>
  <c r="Q5478" i="1"/>
  <c r="R5478" i="1"/>
  <c r="R5758" i="1"/>
  <c r="Q5911" i="1"/>
  <c r="R5911" i="1"/>
  <c r="R4407" i="1"/>
  <c r="R6297" i="1"/>
  <c r="Q6297" i="1"/>
  <c r="R513" i="1"/>
  <c r="Q513" i="1"/>
  <c r="Q1468" i="1"/>
  <c r="Q1309" i="1"/>
  <c r="R1309" i="1"/>
  <c r="R1385" i="1"/>
  <c r="Q1307" i="1"/>
  <c r="R1307" i="1"/>
  <c r="Q1328" i="1"/>
  <c r="R1328" i="1"/>
  <c r="Q1320" i="1"/>
  <c r="R1320" i="1"/>
  <c r="Q1312" i="1"/>
  <c r="R1312" i="1"/>
  <c r="R1376" i="1"/>
  <c r="Q809" i="1"/>
  <c r="R809" i="1"/>
  <c r="Q790" i="1"/>
  <c r="Q794" i="1"/>
  <c r="R798" i="1"/>
  <c r="Q802" i="1"/>
  <c r="N971" i="1"/>
  <c r="M971" i="1"/>
  <c r="Q963" i="1"/>
  <c r="R963" i="1"/>
  <c r="J924" i="1"/>
  <c r="Q2349" i="1"/>
  <c r="P3939" i="1"/>
  <c r="R3940" i="1"/>
  <c r="Q5321" i="1"/>
  <c r="Q732" i="1"/>
  <c r="P730" i="1"/>
  <c r="Q4250" i="1"/>
  <c r="R3094" i="1"/>
  <c r="R3167" i="1"/>
  <c r="Q552" i="1"/>
  <c r="R552" i="1"/>
  <c r="R52" i="1"/>
  <c r="Q52" i="1"/>
  <c r="R1431" i="1"/>
  <c r="Q1431" i="1"/>
  <c r="R2489" i="1"/>
  <c r="Q2516" i="1"/>
  <c r="R2516" i="1"/>
  <c r="R2568" i="1"/>
  <c r="Q3581" i="1"/>
  <c r="Q3917" i="1"/>
  <c r="R3917" i="1"/>
  <c r="Q2413" i="1"/>
  <c r="P2412" i="1"/>
  <c r="R6258" i="1"/>
  <c r="Q6258" i="1"/>
  <c r="Q981" i="1"/>
  <c r="R981" i="1"/>
  <c r="Q1424" i="1"/>
  <c r="Q1460" i="1"/>
  <c r="R1460" i="1"/>
  <c r="Q196" i="1"/>
  <c r="R196" i="1"/>
  <c r="Q256" i="1"/>
  <c r="R256" i="1"/>
  <c r="P3974" i="1"/>
  <c r="R1071" i="1"/>
  <c r="Q2692" i="1"/>
  <c r="R2692" i="1"/>
  <c r="R2748" i="1"/>
  <c r="Q3836" i="1"/>
  <c r="R3836" i="1"/>
  <c r="R2541" i="1"/>
  <c r="Q2541" i="1"/>
  <c r="R4142" i="1"/>
  <c r="Q4142" i="1"/>
  <c r="Q4151" i="1"/>
  <c r="R4151" i="1"/>
  <c r="R4160" i="1"/>
  <c r="Q4160" i="1"/>
  <c r="R4409" i="1"/>
  <c r="Q4409" i="1"/>
  <c r="Q2103" i="1"/>
  <c r="R2103" i="1"/>
  <c r="R2111" i="1"/>
  <c r="Q2111" i="1"/>
  <c r="R2120" i="1"/>
  <c r="Q2120" i="1"/>
  <c r="Q4468" i="1"/>
  <c r="R4468" i="1"/>
  <c r="Q4697" i="1"/>
  <c r="R4697" i="1"/>
  <c r="R4725" i="1"/>
  <c r="Q4725" i="1"/>
  <c r="R4743" i="1"/>
  <c r="Q4743" i="1"/>
  <c r="R4753" i="1"/>
  <c r="Q4753" i="1"/>
  <c r="Q4780" i="1"/>
  <c r="R4780" i="1"/>
  <c r="R5172" i="1"/>
  <c r="Q5172" i="1"/>
  <c r="R5624" i="1"/>
  <c r="Q5964" i="1"/>
  <c r="R315" i="1"/>
  <c r="Q315" i="1"/>
  <c r="Q844" i="1"/>
  <c r="R844" i="1"/>
  <c r="R314" i="1"/>
  <c r="Q314" i="1"/>
  <c r="Q482" i="1"/>
  <c r="R482" i="1"/>
  <c r="Q508" i="1"/>
  <c r="R508" i="1"/>
  <c r="R522" i="1"/>
  <c r="Q522" i="1"/>
  <c r="R2602" i="1"/>
  <c r="Q2602" i="1"/>
  <c r="Q2861" i="1"/>
  <c r="R2861" i="1"/>
  <c r="P1399" i="1"/>
  <c r="R1400" i="1"/>
  <c r="Q1567" i="1"/>
  <c r="R1591" i="1"/>
  <c r="Q1591" i="1"/>
  <c r="Q1616" i="1"/>
  <c r="Q4943" i="1"/>
  <c r="R4943" i="1"/>
  <c r="Q4966" i="1"/>
  <c r="R4966" i="1"/>
  <c r="R6564" i="1"/>
  <c r="Q6564" i="1"/>
  <c r="R5570" i="1"/>
  <c r="Q5570" i="1"/>
  <c r="Q4904" i="1"/>
  <c r="R4904" i="1"/>
  <c r="Q1731" i="1"/>
  <c r="R1731" i="1"/>
  <c r="R685" i="1"/>
  <c r="R649" i="1"/>
  <c r="Q649" i="1"/>
  <c r="R1865" i="1"/>
  <c r="Q1965" i="1"/>
  <c r="R1965" i="1"/>
  <c r="R584" i="1"/>
  <c r="Q584" i="1"/>
  <c r="Q2206" i="1"/>
  <c r="R2206" i="1"/>
  <c r="R2217" i="1"/>
  <c r="Q2217" i="1"/>
  <c r="Q2228" i="1"/>
  <c r="Q3148" i="1"/>
  <c r="R3148" i="1"/>
  <c r="R1261" i="1"/>
  <c r="Q1261" i="1"/>
  <c r="R1714" i="1"/>
  <c r="Q1714" i="1"/>
  <c r="Q434" i="1"/>
  <c r="Q1168" i="1"/>
  <c r="R1168" i="1"/>
  <c r="R1195" i="1"/>
  <c r="Q1195" i="1"/>
  <c r="Q1987" i="1"/>
  <c r="R1987" i="1"/>
  <c r="R2021" i="1"/>
  <c r="P2020" i="1"/>
  <c r="R2253" i="1"/>
  <c r="Q2253" i="1"/>
  <c r="Q2279" i="1"/>
  <c r="R2279" i="1"/>
  <c r="R2398" i="1"/>
  <c r="Q2398" i="1"/>
  <c r="Q2417" i="1"/>
  <c r="R2417" i="1"/>
  <c r="Q2604" i="1"/>
  <c r="R2604" i="1"/>
  <c r="R2656" i="1"/>
  <c r="R2741" i="1"/>
  <c r="Q2741" i="1"/>
  <c r="P2811" i="1"/>
  <c r="R2812" i="1"/>
  <c r="Q2812" i="1"/>
  <c r="Q3063" i="1"/>
  <c r="R3063" i="1"/>
  <c r="R2043" i="1"/>
  <c r="Q2043" i="1"/>
  <c r="Q2073" i="1"/>
  <c r="R2073" i="1"/>
  <c r="Q2088" i="1"/>
  <c r="R2088" i="1"/>
  <c r="Q3592" i="1"/>
  <c r="R3592" i="1"/>
  <c r="Q3959" i="1"/>
  <c r="R3975" i="1"/>
  <c r="Q3975" i="1"/>
  <c r="Q4123" i="1"/>
  <c r="R4123" i="1"/>
  <c r="R4187" i="1"/>
  <c r="Q4771" i="1"/>
  <c r="R4771" i="1"/>
  <c r="R5048" i="1"/>
  <c r="Q5048" i="1"/>
  <c r="R5365" i="1"/>
  <c r="P5423" i="1"/>
  <c r="Q5424" i="1"/>
  <c r="Q5507" i="1"/>
  <c r="R5507" i="1"/>
  <c r="Q5802" i="1"/>
  <c r="Q5840" i="1"/>
  <c r="R5840" i="1"/>
  <c r="Q6061" i="1"/>
  <c r="R6061" i="1"/>
  <c r="Q6263" i="1"/>
  <c r="R6263" i="1"/>
  <c r="R2536" i="1"/>
  <c r="Q2536" i="1"/>
  <c r="Q1763" i="1"/>
  <c r="R1763" i="1"/>
  <c r="R2319" i="1"/>
  <c r="Q2495" i="1"/>
  <c r="R2495" i="1"/>
  <c r="Q2918" i="1"/>
  <c r="R2918" i="1"/>
  <c r="R2985" i="1"/>
  <c r="Q1038" i="1"/>
  <c r="R1038" i="1"/>
  <c r="Q2135" i="1"/>
  <c r="R2135" i="1"/>
  <c r="R3663" i="1"/>
  <c r="Q3663" i="1"/>
  <c r="R3696" i="1"/>
  <c r="Q3982" i="1"/>
  <c r="Q4009" i="1"/>
  <c r="R4009" i="1"/>
  <c r="Q4019" i="1"/>
  <c r="R4019" i="1"/>
  <c r="Q4950" i="1"/>
  <c r="R4950" i="1"/>
  <c r="Q4968" i="1"/>
  <c r="R4968" i="1"/>
  <c r="Q5312" i="1"/>
  <c r="Q2999" i="1"/>
  <c r="R2999" i="1"/>
  <c r="Q3076" i="1"/>
  <c r="R3076" i="1"/>
  <c r="R5506" i="1"/>
  <c r="Q5506" i="1"/>
  <c r="Q5630" i="1"/>
  <c r="R5630" i="1"/>
  <c r="Q6337" i="1"/>
  <c r="R6337" i="1"/>
  <c r="R6422" i="1"/>
  <c r="Q6444" i="1"/>
  <c r="R6444" i="1"/>
  <c r="R5131" i="1"/>
  <c r="Q5131" i="1"/>
  <c r="Q5320" i="1"/>
  <c r="R5320" i="1"/>
  <c r="Q5476" i="1"/>
  <c r="R5476" i="1"/>
  <c r="R5834" i="1"/>
  <c r="Q5834" i="1"/>
  <c r="R5957" i="1"/>
  <c r="Q6077" i="1"/>
  <c r="R6077" i="1"/>
  <c r="Q6098" i="1"/>
  <c r="R6098" i="1"/>
  <c r="Q6148" i="1"/>
  <c r="R6148" i="1"/>
  <c r="Q6394" i="1"/>
  <c r="Q6417" i="1"/>
  <c r="R6417" i="1"/>
  <c r="Q6433" i="1"/>
  <c r="R6433" i="1"/>
  <c r="Q1519" i="1"/>
  <c r="R1519" i="1"/>
  <c r="Q2383" i="1"/>
  <c r="R2383" i="1"/>
  <c r="Q1301" i="1"/>
  <c r="R1301" i="1"/>
  <c r="R393" i="1"/>
  <c r="R350" i="1"/>
  <c r="Q350" i="1"/>
  <c r="H338" i="1"/>
  <c r="M338" i="1"/>
  <c r="R398" i="1"/>
  <c r="R406" i="1"/>
  <c r="Q406" i="1"/>
  <c r="Q614" i="1"/>
  <c r="R614" i="1"/>
  <c r="M657" i="1"/>
  <c r="H657" i="1"/>
  <c r="H714" i="1"/>
  <c r="M714" i="1"/>
  <c r="H718" i="1"/>
  <c r="M718" i="1"/>
  <c r="Q811" i="1"/>
  <c r="R811" i="1"/>
  <c r="M1044" i="1"/>
  <c r="H1044" i="1"/>
  <c r="H1066" i="1"/>
  <c r="M1066" i="1"/>
  <c r="H1059" i="1"/>
  <c r="M1059" i="1"/>
  <c r="H1388" i="1"/>
  <c r="M1388" i="1"/>
  <c r="H1745" i="1"/>
  <c r="M1745" i="1"/>
  <c r="H1754" i="1"/>
  <c r="M1754" i="1"/>
  <c r="R5157" i="1"/>
  <c r="M4485" i="1"/>
  <c r="H4485" i="1"/>
  <c r="Q4840" i="1"/>
  <c r="Q204" i="1"/>
  <c r="R204" i="1"/>
  <c r="R162" i="1"/>
  <c r="Q5665" i="1"/>
  <c r="P5663" i="1"/>
  <c r="Q2479" i="1"/>
  <c r="Q2508" i="1"/>
  <c r="R2508" i="1"/>
  <c r="R2519" i="1"/>
  <c r="Q3588" i="1"/>
  <c r="R3588" i="1"/>
  <c r="R4092" i="1"/>
  <c r="Q4092" i="1"/>
  <c r="R6240" i="1"/>
  <c r="Q6240" i="1"/>
  <c r="R6250" i="1"/>
  <c r="Q6250" i="1"/>
  <c r="Q4379" i="1"/>
  <c r="R983" i="1"/>
  <c r="Q983" i="1"/>
  <c r="R171" i="1"/>
  <c r="Q171" i="1"/>
  <c r="Q276" i="1"/>
  <c r="Q1073" i="1"/>
  <c r="R1073" i="1"/>
  <c r="R2711" i="1"/>
  <c r="Q2711" i="1"/>
  <c r="Q2719" i="1"/>
  <c r="R2719" i="1"/>
  <c r="Q3829" i="1"/>
  <c r="R3829" i="1"/>
  <c r="Q3838" i="1"/>
  <c r="R3838" i="1"/>
  <c r="Q3847" i="1"/>
  <c r="R3847" i="1"/>
  <c r="Q2820" i="1"/>
  <c r="R2820" i="1"/>
  <c r="Q4106" i="1"/>
  <c r="R4106" i="1"/>
  <c r="R4133" i="1"/>
  <c r="Q4133" i="1"/>
  <c r="R4153" i="1"/>
  <c r="Q4153" i="1"/>
  <c r="Q2097" i="1"/>
  <c r="R2097" i="1"/>
  <c r="R4472" i="1"/>
  <c r="R4737" i="1"/>
  <c r="Q4737" i="1"/>
  <c r="R4745" i="1"/>
  <c r="Q4745" i="1"/>
  <c r="Q5382" i="1"/>
  <c r="R5382" i="1"/>
  <c r="Q2137" i="1"/>
  <c r="Q4073" i="1"/>
  <c r="R4073" i="1"/>
  <c r="Q232" i="1"/>
  <c r="R232" i="1"/>
  <c r="Q4948" i="1"/>
  <c r="R4948" i="1"/>
  <c r="R484" i="1"/>
  <c r="Q484" i="1"/>
  <c r="R6130" i="1"/>
  <c r="Q6130" i="1"/>
  <c r="Q514" i="1"/>
  <c r="R514" i="1"/>
  <c r="Q2885" i="1"/>
  <c r="R2885" i="1"/>
  <c r="R1453" i="1"/>
  <c r="Q1551" i="1"/>
  <c r="R1551" i="1"/>
  <c r="Q1559" i="1"/>
  <c r="R1559" i="1"/>
  <c r="Q1593" i="1"/>
  <c r="R1593" i="1"/>
  <c r="Q1618" i="1"/>
  <c r="R1618" i="1"/>
  <c r="R1639" i="1"/>
  <c r="Q4084" i="1"/>
  <c r="R4084" i="1"/>
  <c r="Q4104" i="1"/>
  <c r="R4104" i="1"/>
  <c r="R5044" i="1"/>
  <c r="Q5044" i="1"/>
  <c r="Q5228" i="1"/>
  <c r="R5228" i="1"/>
  <c r="Q6604" i="1"/>
  <c r="Q6614" i="1"/>
  <c r="R6614" i="1"/>
  <c r="Q5555" i="1"/>
  <c r="R5555" i="1"/>
  <c r="Q4875" i="1"/>
  <c r="R4875" i="1"/>
  <c r="Q4578" i="1"/>
  <c r="R4578" i="1"/>
  <c r="R114" i="1"/>
  <c r="Q114" i="1"/>
  <c r="R1692" i="1"/>
  <c r="R1928" i="1"/>
  <c r="Q1928" i="1"/>
  <c r="R602" i="1"/>
  <c r="Q602" i="1"/>
  <c r="Q5383" i="1"/>
  <c r="R5383" i="1"/>
  <c r="Q95" i="1"/>
  <c r="R95" i="1"/>
  <c r="Q4482" i="1"/>
  <c r="R4482" i="1"/>
  <c r="R1902" i="1"/>
  <c r="Q1582" i="1"/>
  <c r="R1582" i="1"/>
  <c r="Q140" i="1"/>
  <c r="Q184" i="1"/>
  <c r="R184" i="1"/>
  <c r="Q451" i="1"/>
  <c r="R451" i="1"/>
  <c r="R542" i="1"/>
  <c r="Q542" i="1"/>
  <c r="R557" i="1"/>
  <c r="Q557" i="1"/>
  <c r="Q577" i="1"/>
  <c r="Q822" i="1"/>
  <c r="R822" i="1"/>
  <c r="Q1989" i="1"/>
  <c r="R1989" i="1"/>
  <c r="R2025" i="1"/>
  <c r="Q2025" i="1"/>
  <c r="R2085" i="1"/>
  <c r="Q2255" i="1"/>
  <c r="R2255" i="1"/>
  <c r="Q2307" i="1"/>
  <c r="Q2783" i="1"/>
  <c r="R2783" i="1"/>
  <c r="Q2970" i="1"/>
  <c r="R2970" i="1"/>
  <c r="R3051" i="1"/>
  <c r="Q3051" i="1"/>
  <c r="R3065" i="1"/>
  <c r="Q3065" i="1"/>
  <c r="R2051" i="1"/>
  <c r="Q2079" i="1"/>
  <c r="Q3584" i="1"/>
  <c r="R3584" i="1"/>
  <c r="Q3872" i="1"/>
  <c r="P3871" i="1"/>
  <c r="Q4005" i="1"/>
  <c r="R4005" i="1"/>
  <c r="Q4144" i="1"/>
  <c r="Q4208" i="1"/>
  <c r="R4208" i="1"/>
  <c r="Q4365" i="1"/>
  <c r="P4421" i="1"/>
  <c r="P4425" i="1"/>
  <c r="R4427" i="1"/>
  <c r="Q4722" i="1"/>
  <c r="Q4756" i="1"/>
  <c r="R4756" i="1"/>
  <c r="R5053" i="1"/>
  <c r="Q5053" i="1"/>
  <c r="Q5490" i="1"/>
  <c r="R5490" i="1"/>
  <c r="Q5676" i="1"/>
  <c r="R5676" i="1"/>
  <c r="R5698" i="1"/>
  <c r="Q5698" i="1"/>
  <c r="R6255" i="1"/>
  <c r="Q5519" i="1"/>
  <c r="R5519" i="1"/>
  <c r="R4268" i="1"/>
  <c r="Q4268" i="1"/>
  <c r="Q275" i="1"/>
  <c r="R275" i="1"/>
  <c r="Q509" i="1"/>
  <c r="R509" i="1"/>
  <c r="Q6505" i="1"/>
  <c r="R1576" i="1"/>
  <c r="Q2179" i="1"/>
  <c r="J1682" i="1"/>
  <c r="R1706" i="1"/>
  <c r="Q1735" i="1"/>
  <c r="R1735" i="1"/>
  <c r="H1742" i="1"/>
  <c r="M1742" i="1"/>
  <c r="M1743" i="1"/>
  <c r="H1743" i="1"/>
  <c r="H1744" i="1"/>
  <c r="M1744" i="1"/>
  <c r="P1748" i="1"/>
  <c r="R1749" i="1"/>
  <c r="R1754" i="1"/>
  <c r="Q1754" i="1"/>
  <c r="M1789" i="1"/>
  <c r="H1789" i="1"/>
  <c r="H1797" i="1"/>
  <c r="M1797" i="1"/>
  <c r="H1801" i="1"/>
  <c r="M1801" i="1"/>
  <c r="M1802" i="1"/>
  <c r="H1802" i="1"/>
  <c r="H1804" i="1"/>
  <c r="M1804" i="1"/>
  <c r="H1805" i="1"/>
  <c r="M1805" i="1"/>
  <c r="M1806" i="1"/>
  <c r="H1806" i="1"/>
  <c r="M1807" i="1"/>
  <c r="H1807" i="1"/>
  <c r="M1821" i="1"/>
  <c r="H1821" i="1"/>
  <c r="H1827" i="1"/>
  <c r="M1827" i="1"/>
  <c r="H1906" i="1"/>
  <c r="M1906" i="1"/>
  <c r="M1908" i="1"/>
  <c r="H1908" i="1"/>
  <c r="H1909" i="1"/>
  <c r="M1909" i="1"/>
  <c r="H1910" i="1"/>
  <c r="M1910" i="1"/>
  <c r="H2179" i="1"/>
  <c r="M2179" i="1"/>
  <c r="H2181" i="1"/>
  <c r="M2181" i="1"/>
  <c r="M2182" i="1"/>
  <c r="H2182" i="1"/>
  <c r="M2408" i="1"/>
  <c r="H2408" i="1"/>
  <c r="J5842" i="1"/>
  <c r="R3841" i="1"/>
  <c r="R3849" i="1"/>
  <c r="Q3849" i="1"/>
  <c r="Q4087" i="1"/>
  <c r="R4087" i="1"/>
  <c r="R2829" i="1"/>
  <c r="R4096" i="1"/>
  <c r="Q4096" i="1"/>
  <c r="Q4135" i="1"/>
  <c r="R4135" i="1"/>
  <c r="Q4155" i="1"/>
  <c r="R4155" i="1"/>
  <c r="Q2107" i="1"/>
  <c r="R2107" i="1"/>
  <c r="Q2116" i="1"/>
  <c r="R2116" i="1"/>
  <c r="R2126" i="1"/>
  <c r="Q2126" i="1"/>
  <c r="Q4701" i="1"/>
  <c r="R4701" i="1"/>
  <c r="R4747" i="1"/>
  <c r="Q4747" i="1"/>
  <c r="Q4758" i="1"/>
  <c r="P4757" i="1"/>
  <c r="R4758" i="1"/>
  <c r="P5565" i="1"/>
  <c r="Q211" i="1"/>
  <c r="R211" i="1"/>
  <c r="Q836" i="1"/>
  <c r="R836" i="1"/>
  <c r="Q4765" i="1"/>
  <c r="Q454" i="1"/>
  <c r="R454" i="1"/>
  <c r="R486" i="1"/>
  <c r="Q486" i="1"/>
  <c r="Q516" i="1"/>
  <c r="R516" i="1"/>
  <c r="R2928" i="1"/>
  <c r="Q2928" i="1"/>
  <c r="R1485" i="1"/>
  <c r="Q1485" i="1"/>
  <c r="Q1507" i="1"/>
  <c r="Q1573" i="1"/>
  <c r="Q1622" i="1"/>
  <c r="R1622" i="1"/>
  <c r="R1644" i="1"/>
  <c r="Q1644" i="1"/>
  <c r="Q4834" i="1"/>
  <c r="R4834" i="1"/>
  <c r="R6606" i="1"/>
  <c r="Q6606" i="1"/>
  <c r="Q6620" i="1"/>
  <c r="R6620" i="1"/>
  <c r="Q5985" i="1"/>
  <c r="R5985" i="1"/>
  <c r="Q5600" i="1"/>
  <c r="R5517" i="1"/>
  <c r="Q5517" i="1"/>
  <c r="R4868" i="1"/>
  <c r="Q4868" i="1"/>
  <c r="Q1756" i="1"/>
  <c r="R1756" i="1"/>
  <c r="R594" i="1"/>
  <c r="Q594" i="1"/>
  <c r="Q2211" i="1"/>
  <c r="R2211" i="1"/>
  <c r="R2221" i="1"/>
  <c r="Q2221" i="1"/>
  <c r="Q2246" i="1"/>
  <c r="R2246" i="1"/>
  <c r="R2256" i="1"/>
  <c r="Q2256" i="1"/>
  <c r="Q2268" i="1"/>
  <c r="Q2571" i="1"/>
  <c r="R2571" i="1"/>
  <c r="R5474" i="1"/>
  <c r="Q5474" i="1"/>
  <c r="P3023" i="1"/>
  <c r="R3025" i="1"/>
  <c r="R645" i="1"/>
  <c r="Q645" i="1"/>
  <c r="Q453" i="1"/>
  <c r="R453" i="1"/>
  <c r="Q579" i="1"/>
  <c r="R579" i="1"/>
  <c r="Q786" i="1"/>
  <c r="R786" i="1"/>
  <c r="Q824" i="1"/>
  <c r="R824" i="1"/>
  <c r="Q1209" i="1"/>
  <c r="R1209" i="1"/>
  <c r="R1245" i="1"/>
  <c r="Q1981" i="1"/>
  <c r="Q2066" i="1"/>
  <c r="R2066" i="1"/>
  <c r="R2087" i="1"/>
  <c r="Q2087" i="1"/>
  <c r="R2188" i="1"/>
  <c r="Q2188" i="1"/>
  <c r="Q2257" i="1"/>
  <c r="R2257" i="1"/>
  <c r="R2273" i="1"/>
  <c r="R2289" i="1"/>
  <c r="R2636" i="1"/>
  <c r="Q2649" i="1"/>
  <c r="R2649" i="1"/>
  <c r="Q2785" i="1"/>
  <c r="Q2956" i="1"/>
  <c r="R2956" i="1"/>
  <c r="R3054" i="1"/>
  <c r="Q3054" i="1"/>
  <c r="Q3084" i="1"/>
  <c r="R3084" i="1"/>
  <c r="Q3121" i="1"/>
  <c r="R3121" i="1"/>
  <c r="R3637" i="1"/>
  <c r="R3753" i="1"/>
  <c r="Q3753" i="1"/>
  <c r="R3858" i="1"/>
  <c r="Q3858" i="1"/>
  <c r="R3999" i="1"/>
  <c r="Q3999" i="1"/>
  <c r="R4190" i="1"/>
  <c r="Q4190" i="1"/>
  <c r="R4442" i="1"/>
  <c r="Q4442" i="1"/>
  <c r="R4749" i="1"/>
  <c r="R4960" i="1"/>
  <c r="R5054" i="1"/>
  <c r="Q5054" i="1"/>
  <c r="Q5105" i="1"/>
  <c r="P5246" i="1"/>
  <c r="R5247" i="1"/>
  <c r="Q5299" i="1"/>
  <c r="R5306" i="1"/>
  <c r="Q5403" i="1"/>
  <c r="R5403" i="1"/>
  <c r="Q5449" i="1"/>
  <c r="R5449" i="1"/>
  <c r="Q5467" i="1"/>
  <c r="R5467" i="1"/>
  <c r="Q5477" i="1"/>
  <c r="R5477" i="1"/>
  <c r="R5644" i="1"/>
  <c r="Q5709" i="1"/>
  <c r="R5709" i="1"/>
  <c r="Q6076" i="1"/>
  <c r="R6076" i="1"/>
  <c r="Q6157" i="1"/>
  <c r="R6157" i="1"/>
  <c r="R6175" i="1"/>
  <c r="R2544" i="1"/>
  <c r="Q2544" i="1"/>
  <c r="R3722" i="1"/>
  <c r="Q3722" i="1"/>
  <c r="R2766" i="1"/>
  <c r="Q2343" i="1"/>
  <c r="R2343" i="1"/>
  <c r="Q2374" i="1"/>
  <c r="P2373" i="1"/>
  <c r="R2374" i="1"/>
  <c r="Q2405" i="1"/>
  <c r="R2405" i="1"/>
  <c r="Q2476" i="1"/>
  <c r="R2476" i="1"/>
  <c r="Q2514" i="1"/>
  <c r="R2514" i="1"/>
  <c r="R2884" i="1"/>
  <c r="Q2884" i="1"/>
  <c r="Q1029" i="1"/>
  <c r="R1069" i="1"/>
  <c r="Q1069" i="1"/>
  <c r="P1106" i="1"/>
  <c r="Q1108" i="1"/>
  <c r="R2143" i="1"/>
  <c r="Q4015" i="1"/>
  <c r="R4015" i="1"/>
  <c r="R4181" i="1"/>
  <c r="P4178" i="1"/>
  <c r="R4821" i="1"/>
  <c r="Q5028" i="1"/>
  <c r="Q2650" i="1"/>
  <c r="R3599" i="1"/>
  <c r="Q3599" i="1"/>
  <c r="Q5637" i="1"/>
  <c r="R5637" i="1"/>
  <c r="R6404" i="1"/>
  <c r="R6416" i="1"/>
  <c r="Q6416" i="1"/>
  <c r="Q3925" i="1"/>
  <c r="R3925" i="1"/>
  <c r="R5141" i="1"/>
  <c r="Q5141" i="1"/>
  <c r="R5192" i="1"/>
  <c r="P5190" i="1"/>
  <c r="R5221" i="1"/>
  <c r="Q5221" i="1"/>
  <c r="Q5798" i="1"/>
  <c r="R5798" i="1"/>
  <c r="Q5916" i="1"/>
  <c r="R5916" i="1"/>
  <c r="Q5969" i="1"/>
  <c r="R5969" i="1"/>
  <c r="R6035" i="1"/>
  <c r="Q6035" i="1"/>
  <c r="R6091" i="1"/>
  <c r="Q6091" i="1"/>
  <c r="R6152" i="1"/>
  <c r="Q6152" i="1"/>
  <c r="R6206" i="1"/>
  <c r="Q6206" i="1"/>
  <c r="Q6485" i="1"/>
  <c r="R6485" i="1"/>
  <c r="R6515" i="1"/>
  <c r="Q6515" i="1"/>
  <c r="Q6510" i="1"/>
  <c r="Q6627" i="1"/>
  <c r="R6627" i="1"/>
  <c r="Q6662" i="1"/>
  <c r="R6662" i="1"/>
  <c r="Q6481" i="1"/>
  <c r="R6481" i="1"/>
  <c r="Q880" i="1"/>
  <c r="R880" i="1"/>
  <c r="Q727" i="1"/>
  <c r="P726" i="1"/>
  <c r="Q688" i="1"/>
  <c r="R688" i="1"/>
  <c r="Q1729" i="1"/>
  <c r="R1729" i="1"/>
  <c r="M1803" i="1"/>
  <c r="R677" i="1"/>
  <c r="H120" i="1"/>
  <c r="M2255" i="1"/>
  <c r="H2255" i="1"/>
  <c r="H827" i="1"/>
  <c r="M827" i="1"/>
  <c r="M452" i="1"/>
  <c r="H452" i="1"/>
  <c r="H4798" i="1"/>
  <c r="M4798" i="1"/>
  <c r="N3878" i="1"/>
  <c r="M3878" i="1"/>
  <c r="N3005" i="1"/>
  <c r="M3005" i="1"/>
  <c r="N2993" i="1"/>
  <c r="M2993" i="1"/>
  <c r="M1770" i="1"/>
  <c r="N1770" i="1"/>
  <c r="M1648" i="1"/>
  <c r="N1648" i="1"/>
  <c r="M1630" i="1"/>
  <c r="N1630" i="1"/>
  <c r="M2443" i="1"/>
  <c r="M3154" i="1"/>
  <c r="M3956" i="1"/>
  <c r="M3966" i="1"/>
  <c r="M3973" i="1"/>
  <c r="M4063" i="1"/>
  <c r="M4792" i="1"/>
  <c r="M6253" i="1"/>
  <c r="H6253" i="1"/>
  <c r="R4296" i="1"/>
  <c r="M5495" i="1"/>
  <c r="N5495" i="1"/>
  <c r="M362" i="1"/>
  <c r="R416" i="1"/>
  <c r="H414" i="1"/>
  <c r="M414" i="1"/>
  <c r="M339" i="1"/>
  <c r="H339" i="1"/>
  <c r="M399" i="1"/>
  <c r="H399" i="1"/>
  <c r="R402" i="1"/>
  <c r="Q402" i="1"/>
  <c r="M332" i="1"/>
  <c r="N332" i="1"/>
  <c r="R335" i="1"/>
  <c r="Q335" i="1"/>
  <c r="M350" i="1"/>
  <c r="H350" i="1"/>
  <c r="R352" i="1"/>
  <c r="M353" i="1"/>
  <c r="N353" i="1"/>
  <c r="H366" i="1"/>
  <c r="M366" i="1"/>
  <c r="M367" i="1"/>
  <c r="H367" i="1"/>
  <c r="H368" i="1"/>
  <c r="M368" i="1"/>
  <c r="M370" i="1"/>
  <c r="H370" i="1"/>
  <c r="H374" i="1"/>
  <c r="M374" i="1"/>
  <c r="N376" i="1"/>
  <c r="M376" i="1"/>
  <c r="R377" i="1"/>
  <c r="Q377" i="1"/>
  <c r="H380" i="1"/>
  <c r="M380" i="1"/>
  <c r="R399" i="1"/>
  <c r="R400" i="1"/>
  <c r="M415" i="1"/>
  <c r="H415" i="1"/>
  <c r="H416" i="1"/>
  <c r="M416" i="1"/>
  <c r="H417" i="1"/>
  <c r="M417" i="1"/>
  <c r="Q419" i="1"/>
  <c r="R419" i="1"/>
  <c r="R427" i="1"/>
  <c r="Q613" i="1"/>
  <c r="R613" i="1"/>
  <c r="M618" i="1"/>
  <c r="H618" i="1"/>
  <c r="Q629" i="1"/>
  <c r="R629" i="1"/>
  <c r="M655" i="1"/>
  <c r="N655" i="1"/>
  <c r="M660" i="1"/>
  <c r="H660" i="1"/>
  <c r="R662" i="1"/>
  <c r="R694" i="1"/>
  <c r="Q712" i="1"/>
  <c r="R712" i="1"/>
  <c r="H720" i="1"/>
  <c r="M720" i="1"/>
  <c r="R960" i="1"/>
  <c r="H963" i="1"/>
  <c r="M963" i="1"/>
  <c r="Q969" i="1"/>
  <c r="R969" i="1"/>
  <c r="Q955" i="1"/>
  <c r="R955" i="1"/>
  <c r="R947" i="1"/>
  <c r="Q947" i="1"/>
  <c r="M1780" i="1"/>
  <c r="Q2564" i="1"/>
  <c r="R2564" i="1"/>
  <c r="R3111" i="1"/>
  <c r="Q3186" i="1"/>
  <c r="Q346" i="1"/>
  <c r="M653" i="1"/>
  <c r="H653" i="1"/>
  <c r="Q660" i="1"/>
  <c r="R660" i="1"/>
  <c r="Q652" i="1"/>
  <c r="R652" i="1"/>
  <c r="Q679" i="1"/>
  <c r="R679" i="1"/>
  <c r="Q959" i="1"/>
  <c r="R959" i="1"/>
  <c r="M1048" i="1"/>
  <c r="H1048" i="1"/>
  <c r="H1055" i="1"/>
  <c r="M1055" i="1"/>
  <c r="Q1062" i="1"/>
  <c r="H1374" i="1"/>
  <c r="M1374" i="1"/>
  <c r="Q1387" i="1"/>
  <c r="R1387" i="1"/>
  <c r="Q1383" i="1"/>
  <c r="R1383" i="1"/>
  <c r="R1334" i="1"/>
  <c r="Q1334" i="1"/>
  <c r="Q1326" i="1"/>
  <c r="R1326" i="1"/>
  <c r="Q1322" i="1"/>
  <c r="R1322" i="1"/>
  <c r="Q1318" i="1"/>
  <c r="R1318" i="1"/>
  <c r="Q1370" i="1"/>
  <c r="R1370" i="1"/>
  <c r="H811" i="1"/>
  <c r="M811" i="1"/>
  <c r="M810" i="1"/>
  <c r="H810" i="1"/>
  <c r="M790" i="1"/>
  <c r="H790" i="1"/>
  <c r="H791" i="1"/>
  <c r="M791" i="1"/>
  <c r="M792" i="1"/>
  <c r="H792" i="1"/>
  <c r="M793" i="1"/>
  <c r="H793" i="1"/>
  <c r="M794" i="1"/>
  <c r="M795" i="1"/>
  <c r="H795" i="1"/>
  <c r="M796" i="1"/>
  <c r="H796" i="1"/>
  <c r="M797" i="1"/>
  <c r="M798" i="1"/>
  <c r="H798" i="1"/>
  <c r="M799" i="1"/>
  <c r="H799" i="1"/>
  <c r="M800" i="1"/>
  <c r="H800" i="1"/>
  <c r="M801" i="1"/>
  <c r="H801" i="1"/>
  <c r="M802" i="1"/>
  <c r="M964" i="1"/>
  <c r="H964" i="1"/>
  <c r="N1705" i="1"/>
  <c r="M1705" i="1"/>
  <c r="M1734" i="1"/>
  <c r="M1735" i="1"/>
  <c r="H1735" i="1"/>
  <c r="H1736" i="1"/>
  <c r="M1736" i="1"/>
  <c r="R1744" i="1"/>
  <c r="Q1744" i="1"/>
  <c r="M1785" i="1"/>
  <c r="H1785" i="1"/>
  <c r="N1788" i="1"/>
  <c r="M1788" i="1"/>
  <c r="M1793" i="1"/>
  <c r="H1793" i="1"/>
  <c r="R1795" i="1"/>
  <c r="Q1801" i="1"/>
  <c r="R1802" i="1"/>
  <c r="R1827" i="1"/>
  <c r="Q1827" i="1"/>
  <c r="Q1906" i="1"/>
  <c r="R1909" i="1"/>
  <c r="R2408" i="1"/>
  <c r="Q3059" i="1"/>
  <c r="R3059" i="1"/>
  <c r="H6280" i="1"/>
  <c r="M6280" i="1"/>
  <c r="H6276" i="1"/>
  <c r="M6276" i="1"/>
  <c r="R6266" i="1"/>
  <c r="Q6268" i="1"/>
  <c r="R6268" i="1"/>
  <c r="R6269" i="1"/>
  <c r="Q6269" i="1"/>
  <c r="H6315" i="1"/>
  <c r="M6315" i="1"/>
  <c r="M6489" i="1"/>
  <c r="H6489" i="1"/>
  <c r="H6490" i="1"/>
  <c r="M6490" i="1"/>
  <c r="M6491" i="1"/>
  <c r="H6491" i="1"/>
  <c r="R6492" i="1"/>
  <c r="R6493" i="1"/>
  <c r="R6494" i="1"/>
  <c r="R6517" i="1"/>
  <c r="Q6518" i="1"/>
  <c r="R6518" i="1"/>
  <c r="Q6519" i="1"/>
  <c r="R6519" i="1"/>
  <c r="H6538" i="1"/>
  <c r="M6538" i="1"/>
  <c r="M6537" i="1"/>
  <c r="H6537" i="1"/>
  <c r="H6536" i="1"/>
  <c r="M6536" i="1"/>
  <c r="H6535" i="1"/>
  <c r="M6535" i="1"/>
  <c r="M6534" i="1"/>
  <c r="H6534" i="1"/>
  <c r="M6522" i="1"/>
  <c r="H6522" i="1"/>
  <c r="R6523" i="1"/>
  <c r="R6525" i="1"/>
  <c r="Q6525" i="1"/>
  <c r="Q6526" i="1"/>
  <c r="R6526" i="1"/>
  <c r="M6578" i="1"/>
  <c r="H6578" i="1"/>
  <c r="R6579" i="1"/>
  <c r="R6580" i="1"/>
  <c r="Q6581" i="1"/>
  <c r="R6581" i="1"/>
  <c r="R6582" i="1"/>
  <c r="Q6582" i="1"/>
  <c r="H6586" i="1"/>
  <c r="M6586" i="1"/>
  <c r="R6588" i="1"/>
  <c r="Q6589" i="1"/>
  <c r="R6589" i="1"/>
  <c r="Q6590" i="1"/>
  <c r="R6590" i="1"/>
  <c r="H6594" i="1"/>
  <c r="M6594" i="1"/>
  <c r="R6595" i="1"/>
  <c r="R6596" i="1"/>
  <c r="Q6597" i="1"/>
  <c r="R6597" i="1"/>
  <c r="R6598" i="1"/>
  <c r="Q6598" i="1"/>
  <c r="M6631" i="1"/>
  <c r="H6631" i="1"/>
  <c r="R6642" i="1"/>
  <c r="Q6643" i="1"/>
  <c r="R6643" i="1"/>
  <c r="Q6644" i="1"/>
  <c r="R6644" i="1"/>
  <c r="H6654" i="1"/>
  <c r="M6654" i="1"/>
  <c r="R6655" i="1"/>
  <c r="R6659" i="1"/>
  <c r="Q6659" i="1"/>
  <c r="R1830" i="1"/>
  <c r="P1829" i="1"/>
  <c r="M2375" i="1"/>
  <c r="H2375" i="1"/>
  <c r="M2973" i="1"/>
  <c r="H2973" i="1"/>
  <c r="M6317" i="1"/>
  <c r="H6317" i="1"/>
  <c r="M278" i="1"/>
  <c r="H278" i="1"/>
  <c r="H3893" i="1"/>
  <c r="M3893" i="1"/>
  <c r="R6670" i="1"/>
  <c r="R6666" i="1"/>
  <c r="M2432" i="1"/>
  <c r="N2432" i="1"/>
  <c r="M459" i="1"/>
  <c r="H459" i="1"/>
  <c r="M2288" i="1"/>
  <c r="H2288" i="1"/>
  <c r="M2860" i="1"/>
  <c r="M4009" i="1"/>
  <c r="R4539" i="1"/>
  <c r="Q124" i="1"/>
  <c r="R124" i="1"/>
  <c r="Q116" i="1"/>
  <c r="R116" i="1"/>
  <c r="R413" i="1"/>
  <c r="R632" i="1"/>
  <c r="P719" i="1"/>
  <c r="M402" i="1"/>
  <c r="H402" i="1"/>
  <c r="H422" i="1"/>
  <c r="M422" i="1"/>
  <c r="R391" i="1"/>
  <c r="Q391" i="1"/>
  <c r="M427" i="1"/>
  <c r="H427" i="1"/>
  <c r="Q386" i="1"/>
  <c r="R386" i="1"/>
  <c r="M621" i="1"/>
  <c r="H621" i="1"/>
  <c r="M669" i="1"/>
  <c r="H669" i="1"/>
  <c r="Q617" i="1"/>
  <c r="R617" i="1"/>
  <c r="R669" i="1"/>
  <c r="Q669" i="1"/>
  <c r="H326" i="1"/>
  <c r="M326" i="1"/>
  <c r="M327" i="1"/>
  <c r="H327" i="1"/>
  <c r="R328" i="1"/>
  <c r="N329" i="1"/>
  <c r="M329" i="1"/>
  <c r="M333" i="1"/>
  <c r="H334" i="1"/>
  <c r="M334" i="1"/>
  <c r="M335" i="1"/>
  <c r="H335" i="1"/>
  <c r="R336" i="1"/>
  <c r="N337" i="1"/>
  <c r="M337" i="1"/>
  <c r="R341" i="1"/>
  <c r="R342" i="1"/>
  <c r="R347" i="1"/>
  <c r="R354" i="1"/>
  <c r="R355" i="1"/>
  <c r="R356" i="1"/>
  <c r="Q357" i="1"/>
  <c r="R357" i="1"/>
  <c r="R362" i="1"/>
  <c r="R363" i="1"/>
  <c r="M377" i="1"/>
  <c r="H377" i="1"/>
  <c r="R378" i="1"/>
  <c r="N379" i="1"/>
  <c r="M379" i="1"/>
  <c r="R387" i="1"/>
  <c r="R388" i="1"/>
  <c r="R389" i="1"/>
  <c r="R390" i="1"/>
  <c r="Q390" i="1"/>
  <c r="R397" i="1"/>
  <c r="R403" i="1"/>
  <c r="R404" i="1"/>
  <c r="R405" i="1"/>
  <c r="R411" i="1"/>
  <c r="R412" i="1"/>
  <c r="H421" i="1"/>
  <c r="M421" i="1"/>
  <c r="R422" i="1"/>
  <c r="R423" i="1"/>
  <c r="R425" i="1"/>
  <c r="H614" i="1"/>
  <c r="M614" i="1"/>
  <c r="R615" i="1"/>
  <c r="R616" i="1"/>
  <c r="R623" i="1"/>
  <c r="R631" i="1"/>
  <c r="Q651" i="1"/>
  <c r="R651" i="1"/>
  <c r="M656" i="1"/>
  <c r="R657" i="1"/>
  <c r="R672" i="1"/>
  <c r="R715" i="1"/>
  <c r="Q718" i="1"/>
  <c r="Q944" i="1"/>
  <c r="R944" i="1"/>
  <c r="R957" i="1"/>
  <c r="H1784" i="1"/>
  <c r="M1784" i="1"/>
  <c r="H1778" i="1"/>
  <c r="M1778" i="1"/>
  <c r="Q1796" i="1"/>
  <c r="Q1781" i="1"/>
  <c r="M4152" i="1"/>
  <c r="M21" i="1"/>
  <c r="H21" i="1"/>
  <c r="M2418" i="1"/>
  <c r="M2290" i="1"/>
  <c r="M2298" i="1"/>
  <c r="M3628" i="1"/>
  <c r="H3628" i="1"/>
  <c r="M1874" i="1"/>
  <c r="M2873" i="1"/>
  <c r="H2873" i="1"/>
  <c r="M3067" i="1"/>
  <c r="H3067" i="1"/>
  <c r="M4794" i="1"/>
  <c r="M4722" i="1"/>
  <c r="M4315" i="1"/>
  <c r="M5303" i="1"/>
  <c r="M1298" i="1"/>
  <c r="H1298" i="1"/>
  <c r="J3811" i="1"/>
  <c r="R3892" i="1"/>
  <c r="J3932" i="1"/>
  <c r="M1772" i="1"/>
  <c r="M3087" i="1"/>
  <c r="M3129" i="1"/>
  <c r="M4489" i="1"/>
  <c r="H4489" i="1"/>
  <c r="M5108" i="1"/>
  <c r="M5304" i="1"/>
  <c r="M128" i="1"/>
  <c r="M411" i="1"/>
  <c r="H411" i="1"/>
  <c r="M398" i="1"/>
  <c r="H348" i="1"/>
  <c r="M348" i="1"/>
  <c r="M325" i="1"/>
  <c r="H325" i="1"/>
  <c r="M347" i="1"/>
  <c r="H347" i="1"/>
  <c r="M629" i="1"/>
  <c r="H629" i="1"/>
  <c r="M671" i="1"/>
  <c r="H671" i="1"/>
  <c r="H680" i="1"/>
  <c r="M680" i="1"/>
  <c r="H712" i="1"/>
  <c r="M712" i="1"/>
  <c r="H2991" i="1"/>
  <c r="M2991" i="1"/>
  <c r="H3107" i="1"/>
  <c r="M3107" i="1"/>
  <c r="M3101" i="1"/>
  <c r="H3101" i="1"/>
  <c r="Q3057" i="1"/>
  <c r="R3057" i="1"/>
  <c r="M3179" i="1"/>
  <c r="H3179" i="1"/>
  <c r="M2219" i="1"/>
  <c r="M4391" i="1"/>
  <c r="M2346" i="1"/>
  <c r="M1933" i="1"/>
  <c r="M2684" i="1"/>
  <c r="M2196" i="1"/>
  <c r="M6540" i="1"/>
  <c r="H6540" i="1"/>
  <c r="M5157" i="1"/>
  <c r="M3880" i="1"/>
  <c r="R1217" i="1"/>
  <c r="M896" i="1"/>
  <c r="M2951" i="1"/>
  <c r="M3581" i="1"/>
  <c r="M3643" i="1"/>
  <c r="M6289" i="1"/>
  <c r="H6289" i="1"/>
  <c r="M6293" i="1"/>
  <c r="H6293" i="1"/>
  <c r="M6299" i="1"/>
  <c r="H6299" i="1"/>
  <c r="M4580" i="1"/>
  <c r="N4580" i="1"/>
  <c r="J5661" i="1"/>
  <c r="N115" i="1"/>
  <c r="Q115" i="1" s="1"/>
  <c r="M419" i="1"/>
  <c r="H419" i="1"/>
  <c r="H390" i="1"/>
  <c r="M390" i="1"/>
  <c r="M352" i="1"/>
  <c r="H352" i="1"/>
  <c r="H346" i="1"/>
  <c r="M346" i="1"/>
  <c r="M613" i="1"/>
  <c r="H613" i="1"/>
  <c r="H659" i="1"/>
  <c r="M659" i="1"/>
  <c r="H651" i="1"/>
  <c r="M651" i="1"/>
  <c r="Q1348" i="1"/>
  <c r="R1348" i="1"/>
  <c r="R1337" i="1"/>
  <c r="P2990" i="1"/>
  <c r="Q2991" i="1"/>
  <c r="Q3044" i="1"/>
  <c r="R3108" i="1"/>
  <c r="R4891" i="1"/>
  <c r="H6660" i="1"/>
  <c r="M6660" i="1"/>
  <c r="M54" i="1"/>
  <c r="M4531" i="1"/>
  <c r="M4754" i="1"/>
  <c r="M2308" i="1"/>
  <c r="M1242" i="1"/>
  <c r="M1209" i="1"/>
  <c r="M2962" i="1"/>
  <c r="M2967" i="1"/>
  <c r="M1875" i="1"/>
  <c r="M2306" i="1"/>
  <c r="M3844" i="1"/>
  <c r="M5869" i="1"/>
  <c r="M2429" i="1"/>
  <c r="M2263" i="1"/>
  <c r="M4038" i="1"/>
  <c r="M3841" i="1"/>
  <c r="M3123" i="1"/>
  <c r="M2776" i="1"/>
  <c r="M1894" i="1"/>
  <c r="M36" i="1"/>
  <c r="M3089" i="1"/>
  <c r="M3216" i="1"/>
  <c r="M2810" i="1"/>
  <c r="M4151" i="1"/>
  <c r="M4699" i="1"/>
  <c r="M1266" i="1"/>
  <c r="M4869" i="1"/>
  <c r="M4756" i="1"/>
  <c r="M3976" i="1"/>
  <c r="M4491" i="1"/>
  <c r="N2193" i="1"/>
  <c r="Q2193" i="1" s="1"/>
  <c r="N927" i="1"/>
  <c r="P926" i="1" s="1"/>
  <c r="J1009" i="1"/>
  <c r="M3814" i="1"/>
  <c r="M3940" i="1"/>
  <c r="M3968" i="1"/>
  <c r="M3978" i="1"/>
  <c r="M4478" i="1"/>
  <c r="M5180" i="1"/>
  <c r="M5192" i="1"/>
  <c r="M5583" i="1"/>
  <c r="M6459" i="1"/>
  <c r="M118" i="1"/>
  <c r="M342" i="1"/>
  <c r="M343" i="1"/>
  <c r="M355" i="1"/>
  <c r="M356" i="1"/>
  <c r="M389" i="1"/>
  <c r="M404" i="1"/>
  <c r="M423" i="1"/>
  <c r="M424" i="1"/>
  <c r="M425" i="1"/>
  <c r="M616" i="1"/>
  <c r="R941" i="1"/>
  <c r="R1366" i="1"/>
  <c r="M1050" i="1"/>
  <c r="H1050" i="1"/>
  <c r="M1042" i="1"/>
  <c r="H1042" i="1"/>
  <c r="M1382" i="1"/>
  <c r="H1382" i="1"/>
  <c r="Q1392" i="1"/>
  <c r="Q1373" i="1"/>
  <c r="M780" i="1"/>
  <c r="M813" i="1"/>
  <c r="N813" i="1"/>
  <c r="M948" i="1"/>
  <c r="M950" i="1"/>
  <c r="M952" i="1"/>
  <c r="M954" i="1"/>
  <c r="M956" i="1"/>
  <c r="M941" i="1"/>
  <c r="M943" i="1"/>
  <c r="M945" i="1"/>
  <c r="R1050" i="1"/>
  <c r="M1335" i="1"/>
  <c r="R1336" i="1"/>
  <c r="M1377" i="1"/>
  <c r="M1385" i="1"/>
  <c r="R1395" i="1"/>
  <c r="M1786" i="1"/>
  <c r="H3114" i="1"/>
  <c r="Q3015" i="1"/>
  <c r="R3015" i="1"/>
  <c r="R3098" i="1"/>
  <c r="Q3098" i="1"/>
  <c r="M3159" i="1"/>
  <c r="H3159" i="1"/>
  <c r="M3184" i="1"/>
  <c r="Q3185" i="1"/>
  <c r="H2563" i="1"/>
  <c r="M2563" i="1"/>
  <c r="M3056" i="1"/>
  <c r="H3056" i="1"/>
  <c r="M3058" i="1"/>
  <c r="M3059" i="1"/>
  <c r="R3095" i="1"/>
  <c r="R3103" i="1"/>
  <c r="M3118" i="1"/>
  <c r="R3119" i="1"/>
  <c r="M3185" i="1"/>
  <c r="M3193" i="1"/>
  <c r="H3193" i="1"/>
  <c r="M3208" i="1"/>
  <c r="H3208" i="1"/>
  <c r="M3200" i="1"/>
  <c r="H3200" i="1"/>
  <c r="M3294" i="1"/>
  <c r="H3294" i="1"/>
  <c r="Q3224" i="1"/>
  <c r="R3224" i="1"/>
  <c r="Q3383" i="1"/>
  <c r="R3383" i="1"/>
  <c r="Q3463" i="1"/>
  <c r="M3315" i="1"/>
  <c r="H3315" i="1"/>
  <c r="H3307" i="1"/>
  <c r="M3307" i="1"/>
  <c r="M3359" i="1"/>
  <c r="H3359" i="1"/>
  <c r="H3389" i="1"/>
  <c r="M3389" i="1"/>
  <c r="M3418" i="1"/>
  <c r="H3418" i="1"/>
  <c r="M3402" i="1"/>
  <c r="H3402" i="1"/>
  <c r="H3425" i="1"/>
  <c r="M3425" i="1"/>
  <c r="H3437" i="1"/>
  <c r="M3437" i="1"/>
  <c r="Q3452" i="1"/>
  <c r="R3452" i="1"/>
  <c r="Q3448" i="1"/>
  <c r="R3448" i="1"/>
  <c r="Q3444" i="1"/>
  <c r="R3444" i="1"/>
  <c r="Q3436" i="1"/>
  <c r="R3436" i="1"/>
  <c r="Q3432" i="1"/>
  <c r="Q3424" i="1"/>
  <c r="R3424" i="1"/>
  <c r="R3412" i="1"/>
  <c r="Q3412" i="1"/>
  <c r="R3404" i="1"/>
  <c r="Q3404" i="1"/>
  <c r="R3400" i="1"/>
  <c r="Q3319" i="1"/>
  <c r="R3319" i="1"/>
  <c r="Q3567" i="1"/>
  <c r="P3566" i="1"/>
  <c r="R3567" i="1"/>
  <c r="Q3239" i="1"/>
  <c r="R3239" i="1"/>
  <c r="M3464" i="1"/>
  <c r="H3464" i="1"/>
  <c r="Q3485" i="1"/>
  <c r="R3485" i="1"/>
  <c r="Q3481" i="1"/>
  <c r="R3481" i="1"/>
  <c r="Q3477" i="1"/>
  <c r="R3477" i="1"/>
  <c r="Q3473" i="1"/>
  <c r="R3473" i="1"/>
  <c r="R3469" i="1"/>
  <c r="R3387" i="1"/>
  <c r="Q3387" i="1"/>
  <c r="Q3375" i="1"/>
  <c r="R3375" i="1"/>
  <c r="Q3365" i="1"/>
  <c r="R3365" i="1"/>
  <c r="Q3343" i="1"/>
  <c r="R3343" i="1"/>
  <c r="R3511" i="1"/>
  <c r="Q3036" i="1"/>
  <c r="R3036" i="1"/>
  <c r="R3032" i="1"/>
  <c r="Q3032" i="1"/>
  <c r="M3562" i="1"/>
  <c r="H3562" i="1"/>
  <c r="R3515" i="1"/>
  <c r="Q3515" i="1"/>
  <c r="Q3569" i="1"/>
  <c r="R3569" i="1"/>
  <c r="Q3532" i="1"/>
  <c r="R3532" i="1"/>
  <c r="Q3522" i="1"/>
  <c r="R3522" i="1"/>
  <c r="Q3661" i="1"/>
  <c r="R3661" i="1"/>
  <c r="Q4400" i="1"/>
  <c r="R4400" i="1"/>
  <c r="R4376" i="1"/>
  <c r="Q4376" i="1"/>
  <c r="R4372" i="1"/>
  <c r="Q4372" i="1"/>
  <c r="H4670" i="1"/>
  <c r="M4670" i="1"/>
  <c r="Q4670" i="1"/>
  <c r="R4670" i="1"/>
  <c r="M5003" i="1"/>
  <c r="H5003" i="1"/>
  <c r="H6015" i="1"/>
  <c r="M6015" i="1"/>
  <c r="Q6006" i="1"/>
  <c r="R6006" i="1"/>
  <c r="Q6660" i="1"/>
  <c r="R6660" i="1"/>
  <c r="M4408" i="1"/>
  <c r="M4042" i="1"/>
  <c r="M897" i="1"/>
  <c r="M5136" i="1"/>
  <c r="M4073" i="1"/>
  <c r="M2246" i="1"/>
  <c r="M4177" i="1"/>
  <c r="M2790" i="1"/>
  <c r="M56" i="1"/>
  <c r="M62" i="1"/>
  <c r="M1550" i="1"/>
  <c r="M3169" i="1"/>
  <c r="M3140" i="1"/>
  <c r="M1564" i="1"/>
  <c r="M1419" i="1"/>
  <c r="M2264" i="1"/>
  <c r="M3176" i="1"/>
  <c r="M5427" i="1"/>
  <c r="M2981" i="1"/>
  <c r="M5171" i="1"/>
  <c r="M4395" i="1"/>
  <c r="M4738" i="1"/>
  <c r="M1276" i="1"/>
  <c r="M1100" i="1"/>
  <c r="N1036" i="1"/>
  <c r="Q1036" i="1" s="1"/>
  <c r="N931" i="1"/>
  <c r="J765" i="1"/>
  <c r="J859" i="1"/>
  <c r="M200" i="1"/>
  <c r="M203" i="1"/>
  <c r="M218" i="1"/>
  <c r="M264" i="1"/>
  <c r="M468" i="1"/>
  <c r="M786" i="1"/>
  <c r="M1971" i="1"/>
  <c r="M2012" i="1"/>
  <c r="M2122" i="1"/>
  <c r="M2292" i="1"/>
  <c r="M2305" i="1"/>
  <c r="M2841" i="1"/>
  <c r="M2859" i="1"/>
  <c r="M2868" i="1"/>
  <c r="M2888" i="1"/>
  <c r="M2955" i="1"/>
  <c r="M2970" i="1"/>
  <c r="M3071" i="1"/>
  <c r="M3078" i="1"/>
  <c r="M3081" i="1"/>
  <c r="M3088" i="1"/>
  <c r="M3197" i="1"/>
  <c r="M3582" i="1"/>
  <c r="M4015" i="1"/>
  <c r="M6149" i="1"/>
  <c r="M6157" i="1"/>
  <c r="M6168" i="1"/>
  <c r="M806" i="1"/>
  <c r="H806" i="1"/>
  <c r="Q968" i="1"/>
  <c r="R968" i="1"/>
  <c r="H1046" i="1"/>
  <c r="M1046" i="1"/>
  <c r="M1308" i="1"/>
  <c r="H1308" i="1"/>
  <c r="M816" i="1"/>
  <c r="H816" i="1"/>
  <c r="M970" i="1"/>
  <c r="H970" i="1"/>
  <c r="M969" i="1"/>
  <c r="H969" i="1"/>
  <c r="R967" i="1"/>
  <c r="H962" i="1"/>
  <c r="M962" i="1"/>
  <c r="R1062" i="1"/>
  <c r="R1314" i="1"/>
  <c r="R1343" i="1"/>
  <c r="R1346" i="1"/>
  <c r="R1349" i="1"/>
  <c r="R1354" i="1"/>
  <c r="M1373" i="1"/>
  <c r="H1373" i="1"/>
  <c r="R1374" i="1"/>
  <c r="R1390" i="1"/>
  <c r="N1782" i="1"/>
  <c r="Q1782" i="1" s="1"/>
  <c r="N1790" i="1"/>
  <c r="Q1790" i="1" s="1"/>
  <c r="M3115" i="1"/>
  <c r="H3115" i="1"/>
  <c r="H3016" i="1"/>
  <c r="M3016" i="1"/>
  <c r="R3099" i="1"/>
  <c r="R3100" i="1"/>
  <c r="H3106" i="1"/>
  <c r="M3106" i="1"/>
  <c r="R3116" i="1"/>
  <c r="M3212" i="1"/>
  <c r="H3212" i="1"/>
  <c r="M3255" i="1"/>
  <c r="H3255" i="1"/>
  <c r="M3278" i="1"/>
  <c r="H3278" i="1"/>
  <c r="Q3230" i="1"/>
  <c r="R3230" i="1"/>
  <c r="Q3226" i="1"/>
  <c r="R3226" i="1"/>
  <c r="H3331" i="1"/>
  <c r="M3331" i="1"/>
  <c r="H3319" i="1"/>
  <c r="M3319" i="1"/>
  <c r="H3311" i="1"/>
  <c r="M3311" i="1"/>
  <c r="H3303" i="1"/>
  <c r="M3303" i="1"/>
  <c r="Q3360" i="1"/>
  <c r="R3360" i="1"/>
  <c r="Q3324" i="1"/>
  <c r="R3324" i="1"/>
  <c r="Q3373" i="1"/>
  <c r="R3373" i="1"/>
  <c r="Q3332" i="1"/>
  <c r="R3332" i="1"/>
  <c r="H3457" i="1"/>
  <c r="M3457" i="1"/>
  <c r="M3449" i="1"/>
  <c r="H3449" i="1"/>
  <c r="M3441" i="1"/>
  <c r="H3441" i="1"/>
  <c r="H3433" i="1"/>
  <c r="M3433" i="1"/>
  <c r="Q3458" i="1"/>
  <c r="R3458" i="1"/>
  <c r="Q3454" i="1"/>
  <c r="R3454" i="1"/>
  <c r="Q3446" i="1"/>
  <c r="R3446" i="1"/>
  <c r="Q3442" i="1"/>
  <c r="Q3438" i="1"/>
  <c r="R3438" i="1"/>
  <c r="Q3426" i="1"/>
  <c r="R3426" i="1"/>
  <c r="Q3414" i="1"/>
  <c r="R3414" i="1"/>
  <c r="R3406" i="1"/>
  <c r="Q3406" i="1"/>
  <c r="Q3402" i="1"/>
  <c r="R3402" i="1"/>
  <c r="R3311" i="1"/>
  <c r="Q3311" i="1"/>
  <c r="R3307" i="1"/>
  <c r="Q3307" i="1"/>
  <c r="R3571" i="1"/>
  <c r="Q3571" i="1"/>
  <c r="Q3499" i="1"/>
  <c r="R3499" i="1"/>
  <c r="P3487" i="1"/>
  <c r="R3502" i="1"/>
  <c r="Q3502" i="1"/>
  <c r="Q3241" i="1"/>
  <c r="R3241" i="1"/>
  <c r="M3480" i="1"/>
  <c r="H3480" i="1"/>
  <c r="Q3475" i="1"/>
  <c r="R3475" i="1"/>
  <c r="R3381" i="1"/>
  <c r="Q3359" i="1"/>
  <c r="R3359" i="1"/>
  <c r="Q3339" i="1"/>
  <c r="R3339" i="1"/>
  <c r="Q3331" i="1"/>
  <c r="R3331" i="1"/>
  <c r="Q3323" i="1"/>
  <c r="R3323" i="1"/>
  <c r="R3038" i="1"/>
  <c r="Q3038" i="1"/>
  <c r="R3034" i="1"/>
  <c r="Q3034" i="1"/>
  <c r="Q3030" i="1"/>
  <c r="R3030" i="1"/>
  <c r="M3531" i="1"/>
  <c r="H3531" i="1"/>
  <c r="M3517" i="1"/>
  <c r="H3517" i="1"/>
  <c r="Q3539" i="1"/>
  <c r="P3538" i="1"/>
  <c r="R3513" i="1"/>
  <c r="Q3513" i="1"/>
  <c r="Q3534" i="1"/>
  <c r="R3534" i="1"/>
  <c r="Q3530" i="1"/>
  <c r="R3530" i="1"/>
  <c r="R3524" i="1"/>
  <c r="Q3520" i="1"/>
  <c r="R3520" i="1"/>
  <c r="Q3645" i="1"/>
  <c r="R3645" i="1"/>
  <c r="M3679" i="1"/>
  <c r="H3679" i="1"/>
  <c r="Q4284" i="1"/>
  <c r="R4284" i="1"/>
  <c r="R4287" i="1"/>
  <c r="Q4287" i="1"/>
  <c r="Q4398" i="1"/>
  <c r="R4398" i="1"/>
  <c r="R4370" i="1"/>
  <c r="Q4370" i="1"/>
  <c r="P4369" i="1"/>
  <c r="R4631" i="1"/>
  <c r="Q4631" i="1"/>
  <c r="H4642" i="1"/>
  <c r="M4642" i="1"/>
  <c r="H4596" i="1"/>
  <c r="M4596" i="1"/>
  <c r="M4590" i="1"/>
  <c r="H4590" i="1"/>
  <c r="M4631" i="1"/>
  <c r="H4631" i="1"/>
  <c r="M782" i="1"/>
  <c r="M1309" i="1"/>
  <c r="M1337" i="1"/>
  <c r="M1395" i="1"/>
  <c r="M1706" i="1"/>
  <c r="M1707" i="1"/>
  <c r="M1712" i="1"/>
  <c r="M1749" i="1"/>
  <c r="M3113" i="1"/>
  <c r="M3097" i="1"/>
  <c r="H3202" i="1"/>
  <c r="M3202" i="1"/>
  <c r="M3247" i="1"/>
  <c r="H3247" i="1"/>
  <c r="R3220" i="1"/>
  <c r="R3577" i="1"/>
  <c r="Q3577" i="1"/>
  <c r="H3404" i="1"/>
  <c r="M3404" i="1"/>
  <c r="Q3351" i="1"/>
  <c r="R3351" i="1"/>
  <c r="Q3449" i="1"/>
  <c r="R3449" i="1"/>
  <c r="R3445" i="1"/>
  <c r="Q3445" i="1"/>
  <c r="Q3441" i="1"/>
  <c r="R3441" i="1"/>
  <c r="Q3413" i="1"/>
  <c r="R3413" i="1"/>
  <c r="Q3409" i="1"/>
  <c r="R3409" i="1"/>
  <c r="Q3320" i="1"/>
  <c r="R3320" i="1"/>
  <c r="Q3310" i="1"/>
  <c r="R3310" i="1"/>
  <c r="Q3240" i="1"/>
  <c r="R3240" i="1"/>
  <c r="M3472" i="1"/>
  <c r="H3472" i="1"/>
  <c r="Q3470" i="1"/>
  <c r="R3470" i="1"/>
  <c r="R3466" i="1"/>
  <c r="Q3466" i="1"/>
  <c r="Q3392" i="1"/>
  <c r="R3392" i="1"/>
  <c r="M3523" i="1"/>
  <c r="H3523" i="1"/>
  <c r="M3556" i="1"/>
  <c r="H3556" i="1"/>
  <c r="Q3664" i="1"/>
  <c r="R3664" i="1"/>
  <c r="Q4292" i="1"/>
  <c r="R4292" i="1"/>
  <c r="M4380" i="1"/>
  <c r="H4380" i="1"/>
  <c r="Q4373" i="1"/>
  <c r="R4373" i="1"/>
  <c r="M4654" i="1"/>
  <c r="H4654" i="1"/>
  <c r="H4658" i="1"/>
  <c r="M4658" i="1"/>
  <c r="Q4586" i="1"/>
  <c r="R4586" i="1"/>
  <c r="Q4650" i="1"/>
  <c r="R4650" i="1"/>
  <c r="R4617" i="1"/>
  <c r="Q4381" i="1"/>
  <c r="R4381" i="1"/>
  <c r="H4929" i="1"/>
  <c r="H5585" i="1"/>
  <c r="M5585" i="1"/>
  <c r="R6056" i="1"/>
  <c r="Q6056" i="1"/>
  <c r="M4863" i="1"/>
  <c r="H4863" i="1"/>
  <c r="R4865" i="1"/>
  <c r="M4877" i="1"/>
  <c r="N4877" i="1"/>
  <c r="R4880" i="1"/>
  <c r="R4885" i="1"/>
  <c r="N4887" i="1"/>
  <c r="M4887" i="1"/>
  <c r="H4898" i="1"/>
  <c r="M4898" i="1"/>
  <c r="R4900" i="1"/>
  <c r="Q4890" i="1"/>
  <c r="R4893" i="1"/>
  <c r="R4894" i="1"/>
  <c r="M4917" i="1"/>
  <c r="H4917" i="1"/>
  <c r="R4918" i="1"/>
  <c r="R4919" i="1"/>
  <c r="R4920" i="1"/>
  <c r="H4925" i="1"/>
  <c r="M4925" i="1"/>
  <c r="R4926" i="1"/>
  <c r="R4927" i="1"/>
  <c r="R4928" i="1"/>
  <c r="M4983" i="1"/>
  <c r="H4983" i="1"/>
  <c r="R4984" i="1"/>
  <c r="R4985" i="1"/>
  <c r="Q4987" i="1"/>
  <c r="M5017" i="1"/>
  <c r="H5017" i="1"/>
  <c r="M4994" i="1"/>
  <c r="R5005" i="1"/>
  <c r="M5007" i="1"/>
  <c r="N5007" i="1"/>
  <c r="N5035" i="1"/>
  <c r="M5035" i="1"/>
  <c r="M5514" i="1"/>
  <c r="H5514" i="1"/>
  <c r="M5518" i="1"/>
  <c r="H5518" i="1"/>
  <c r="H5533" i="1"/>
  <c r="M5533" i="1"/>
  <c r="M5534" i="1"/>
  <c r="R5550" i="1"/>
  <c r="R5585" i="1"/>
  <c r="R5613" i="1"/>
  <c r="N5616" i="1"/>
  <c r="M5616" i="1"/>
  <c r="Q5879" i="1"/>
  <c r="R5906" i="1"/>
  <c r="Q5907" i="1"/>
  <c r="M6010" i="1"/>
  <c r="H6010" i="1"/>
  <c r="H6018" i="1"/>
  <c r="M6018" i="1"/>
  <c r="M6026" i="1"/>
  <c r="H6026" i="1"/>
  <c r="R6028" i="1"/>
  <c r="M6049" i="1"/>
  <c r="H6049" i="1"/>
  <c r="R6051" i="1"/>
  <c r="M6057" i="1"/>
  <c r="H6057" i="1"/>
  <c r="R6114" i="1"/>
  <c r="H6118" i="1"/>
  <c r="M6118" i="1"/>
  <c r="Q6122" i="1"/>
  <c r="H6126" i="1"/>
  <c r="M6126" i="1"/>
  <c r="R6106" i="1"/>
  <c r="R6107" i="1"/>
  <c r="H6161" i="1"/>
  <c r="M6161" i="1"/>
  <c r="R6165" i="1"/>
  <c r="M1733" i="1"/>
  <c r="M3280" i="1"/>
  <c r="H3280" i="1"/>
  <c r="Q3576" i="1"/>
  <c r="M3328" i="1"/>
  <c r="H3328" i="1"/>
  <c r="M3313" i="1"/>
  <c r="H3313" i="1"/>
  <c r="Q3325" i="1"/>
  <c r="R3325" i="1"/>
  <c r="M3416" i="1"/>
  <c r="H3416" i="1"/>
  <c r="H3408" i="1"/>
  <c r="M3408" i="1"/>
  <c r="M3459" i="1"/>
  <c r="H3459" i="1"/>
  <c r="R3451" i="1"/>
  <c r="Q3451" i="1"/>
  <c r="Q3443" i="1"/>
  <c r="Q3435" i="1"/>
  <c r="R3435" i="1"/>
  <c r="R3431" i="1"/>
  <c r="Q3431" i="1"/>
  <c r="Q3403" i="1"/>
  <c r="R3403" i="1"/>
  <c r="R3304" i="1"/>
  <c r="Q3263" i="1"/>
  <c r="Q3500" i="1"/>
  <c r="R3500" i="1"/>
  <c r="Q3234" i="1"/>
  <c r="Q3390" i="1"/>
  <c r="R3390" i="1"/>
  <c r="Q3386" i="1"/>
  <c r="R3386" i="1"/>
  <c r="Q3363" i="1"/>
  <c r="R3363" i="1"/>
  <c r="Q3341" i="1"/>
  <c r="Q3333" i="1"/>
  <c r="R3333" i="1"/>
  <c r="Q3031" i="1"/>
  <c r="R3031" i="1"/>
  <c r="Q3027" i="1"/>
  <c r="R3027" i="1"/>
  <c r="R3531" i="1"/>
  <c r="Q3531" i="1"/>
  <c r="Q3648" i="1"/>
  <c r="R3648" i="1"/>
  <c r="Q4285" i="1"/>
  <c r="R4285" i="1"/>
  <c r="Q4286" i="1"/>
  <c r="R4286" i="1"/>
  <c r="Q4375" i="1"/>
  <c r="R4375" i="1"/>
  <c r="Q4592" i="1"/>
  <c r="R4592" i="1"/>
  <c r="R4647" i="1"/>
  <c r="Q4647" i="1"/>
  <c r="Q4622" i="1"/>
  <c r="R4622" i="1"/>
  <c r="Q4612" i="1"/>
  <c r="R4612" i="1"/>
  <c r="R4929" i="1"/>
  <c r="Q5888" i="1"/>
  <c r="R5888" i="1"/>
  <c r="Q6125" i="1"/>
  <c r="Q5518" i="1"/>
  <c r="Q4750" i="1"/>
  <c r="R4895" i="1"/>
  <c r="R4898" i="1"/>
  <c r="H4902" i="1"/>
  <c r="M4902" i="1"/>
  <c r="M4890" i="1"/>
  <c r="H4890" i="1"/>
  <c r="M4892" i="1"/>
  <c r="H4892" i="1"/>
  <c r="M4916" i="1"/>
  <c r="N4916" i="1"/>
  <c r="Q4917" i="1"/>
  <c r="H4921" i="1"/>
  <c r="M4921" i="1"/>
  <c r="R4969" i="1"/>
  <c r="Q5018" i="1"/>
  <c r="Q5014" i="1"/>
  <c r="R5014" i="1"/>
  <c r="R5000" i="1"/>
  <c r="Q4994" i="1"/>
  <c r="R4994" i="1"/>
  <c r="M4998" i="1"/>
  <c r="H4998" i="1"/>
  <c r="M5008" i="1"/>
  <c r="H5008" i="1"/>
  <c r="N5011" i="1"/>
  <c r="M5011" i="1"/>
  <c r="M5036" i="1"/>
  <c r="H5036" i="1"/>
  <c r="H5608" i="1"/>
  <c r="M5608" i="1"/>
  <c r="Q5493" i="1"/>
  <c r="R5493" i="1"/>
  <c r="R5514" i="1"/>
  <c r="R5533" i="1"/>
  <c r="Q5533" i="1"/>
  <c r="H5586" i="1"/>
  <c r="M5586" i="1"/>
  <c r="H5617" i="1"/>
  <c r="M5617" i="1"/>
  <c r="M5880" i="1"/>
  <c r="H5880" i="1"/>
  <c r="R5884" i="1"/>
  <c r="M5888" i="1"/>
  <c r="H5888" i="1"/>
  <c r="M5904" i="1"/>
  <c r="H5904" i="1"/>
  <c r="H5906" i="1"/>
  <c r="M5906" i="1"/>
  <c r="M5907" i="1"/>
  <c r="H5907" i="1"/>
  <c r="M5909" i="1"/>
  <c r="H5909" i="1"/>
  <c r="H6006" i="1"/>
  <c r="M6006" i="1"/>
  <c r="R6009" i="1"/>
  <c r="Q6010" i="1"/>
  <c r="H6014" i="1"/>
  <c r="M6014" i="1"/>
  <c r="R6017" i="1"/>
  <c r="H6022" i="1"/>
  <c r="M6022" i="1"/>
  <c r="M6053" i="1"/>
  <c r="H6053" i="1"/>
  <c r="R6057" i="1"/>
  <c r="R6118" i="1"/>
  <c r="N6160" i="1"/>
  <c r="M6160" i="1"/>
  <c r="M6165" i="1"/>
  <c r="H6165" i="1"/>
  <c r="R4599" i="1"/>
  <c r="M4647" i="1"/>
  <c r="M4675" i="1"/>
  <c r="H4885" i="1"/>
  <c r="H5877" i="1"/>
  <c r="M4881" i="1"/>
  <c r="H4881" i="1"/>
  <c r="M4918" i="1"/>
  <c r="H4918" i="1"/>
  <c r="M6659" i="1"/>
  <c r="H6659" i="1"/>
  <c r="R4587" i="1"/>
  <c r="R4595" i="1"/>
  <c r="M4630" i="1"/>
  <c r="H4630" i="1"/>
  <c r="H4684" i="1"/>
  <c r="M4684" i="1"/>
  <c r="M4723" i="1"/>
  <c r="H4723" i="1"/>
  <c r="H4864" i="1"/>
  <c r="M4864" i="1"/>
  <c r="M4897" i="1"/>
  <c r="H4897" i="1"/>
  <c r="M4982" i="1"/>
  <c r="H4982" i="1"/>
  <c r="M4997" i="1"/>
  <c r="H4997" i="1"/>
  <c r="M6581" i="1"/>
  <c r="H6581" i="1"/>
  <c r="H5001" i="1"/>
  <c r="M4883" i="1"/>
  <c r="M4928" i="1"/>
  <c r="M4920" i="1"/>
  <c r="M6121" i="1"/>
  <c r="H6121" i="1"/>
  <c r="M6520" i="1"/>
  <c r="H6520" i="1"/>
  <c r="M4626" i="1"/>
  <c r="M5885" i="1"/>
  <c r="H5885" i="1"/>
  <c r="M5879" i="1"/>
  <c r="M6017" i="1"/>
  <c r="H6017" i="1"/>
  <c r="M6108" i="1"/>
  <c r="M6591" i="1"/>
  <c r="H6591" i="1"/>
  <c r="M6593" i="1"/>
  <c r="H6593" i="1"/>
  <c r="M5493" i="1"/>
  <c r="M6164" i="1"/>
  <c r="H6533" i="1"/>
  <c r="M6533" i="1"/>
  <c r="M6595" i="1"/>
  <c r="H6595" i="1"/>
  <c r="M4969" i="1"/>
  <c r="M5002" i="1"/>
  <c r="M5619" i="1"/>
  <c r="M6016" i="1"/>
  <c r="M6116" i="1"/>
  <c r="M6124" i="1"/>
  <c r="M6159" i="1"/>
  <c r="M6579" i="1"/>
  <c r="H6579" i="1"/>
  <c r="H6630" i="1"/>
  <c r="M6630" i="1"/>
  <c r="M6518" i="1"/>
  <c r="M6643" i="1"/>
  <c r="M6589" i="1"/>
  <c r="M6275" i="1"/>
  <c r="M6597" i="1"/>
  <c r="M6653" i="1"/>
  <c r="N3961" i="1"/>
  <c r="R3961" i="1" s="1"/>
  <c r="N3866" i="1"/>
  <c r="Q3866" i="1" s="1"/>
  <c r="H3892" i="1"/>
  <c r="R2903" i="1"/>
  <c r="M2902" i="1"/>
  <c r="R2451" i="1"/>
  <c r="M2451" i="1"/>
  <c r="R2389" i="1"/>
  <c r="J2175" i="1"/>
  <c r="P2354" i="1"/>
  <c r="Q2354" i="1" s="1"/>
  <c r="R2358" i="1"/>
  <c r="P2357" i="1"/>
  <c r="R2355" i="1"/>
  <c r="M2341" i="1"/>
  <c r="R2334" i="1"/>
  <c r="M2330" i="1"/>
  <c r="Q2252" i="1"/>
  <c r="Q2198" i="1"/>
  <c r="N1216" i="1"/>
  <c r="R1216" i="1" s="1"/>
  <c r="J1202" i="1"/>
  <c r="I6695" i="1"/>
  <c r="M1217" i="1"/>
  <c r="M1216" i="1"/>
  <c r="R1036" i="1"/>
  <c r="M1036" i="1"/>
  <c r="R1035" i="1"/>
  <c r="M931" i="1"/>
  <c r="Q927" i="1"/>
  <c r="N865" i="1"/>
  <c r="P860" i="1" s="1"/>
  <c r="J16" i="1"/>
  <c r="H1242" i="1"/>
  <c r="H5869" i="1"/>
  <c r="M3997" i="1"/>
  <c r="H1014" i="1"/>
  <c r="H6168" i="1"/>
  <c r="M4154" i="1"/>
  <c r="M2193" i="1"/>
  <c r="H6157" i="1"/>
  <c r="M5790" i="1"/>
  <c r="M6142" i="1"/>
  <c r="H3123" i="1"/>
  <c r="M3050" i="1"/>
  <c r="M1560" i="1"/>
  <c r="H1560" i="1"/>
  <c r="M2685" i="1"/>
  <c r="H2685" i="1"/>
  <c r="H1857" i="1"/>
  <c r="M1857" i="1"/>
  <c r="M2021" i="1"/>
  <c r="H2021" i="1"/>
  <c r="H5131" i="1"/>
  <c r="M5131" i="1"/>
  <c r="H5770" i="1"/>
  <c r="M5770" i="1"/>
  <c r="M5146" i="1"/>
  <c r="H5146" i="1"/>
  <c r="H6181" i="1"/>
  <c r="M6181" i="1"/>
  <c r="M4238" i="1"/>
  <c r="H4238" i="1"/>
  <c r="H103" i="1"/>
  <c r="M103" i="1"/>
  <c r="H135" i="1"/>
  <c r="M135" i="1"/>
  <c r="H448" i="1"/>
  <c r="M448" i="1"/>
  <c r="M454" i="1"/>
  <c r="H454" i="1"/>
  <c r="M2023" i="1"/>
  <c r="H2023" i="1"/>
  <c r="H2349" i="1"/>
  <c r="M2349" i="1"/>
  <c r="H2485" i="1"/>
  <c r="M2485" i="1"/>
  <c r="H2836" i="1"/>
  <c r="M2836" i="1"/>
  <c r="M2963" i="1"/>
  <c r="H2963" i="1"/>
  <c r="H4782" i="1"/>
  <c r="M4782" i="1"/>
  <c r="M4851" i="1"/>
  <c r="H4851" i="1"/>
  <c r="M5159" i="1"/>
  <c r="H5159" i="1"/>
  <c r="H6097" i="1"/>
  <c r="M6097" i="1"/>
  <c r="H6150" i="1"/>
  <c r="M6150" i="1"/>
  <c r="M682" i="1"/>
  <c r="H682" i="1"/>
  <c r="H1275" i="1"/>
  <c r="M1275" i="1"/>
  <c r="H1293" i="1"/>
  <c r="M1293" i="1"/>
  <c r="M126" i="1"/>
  <c r="H126" i="1"/>
  <c r="H395" i="1"/>
  <c r="M395" i="1"/>
  <c r="H619" i="1"/>
  <c r="M619" i="1"/>
  <c r="M678" i="1"/>
  <c r="H678" i="1"/>
  <c r="H3045" i="1"/>
  <c r="M3045" i="1"/>
  <c r="M3210" i="1"/>
  <c r="H3210" i="1"/>
  <c r="H3355" i="1"/>
  <c r="M3355" i="1"/>
  <c r="M4284" i="1"/>
  <c r="H4284" i="1"/>
  <c r="M5014" i="1"/>
  <c r="H4061" i="1"/>
  <c r="H6355" i="1"/>
  <c r="H197" i="1"/>
  <c r="M6244" i="1"/>
  <c r="H1270" i="1"/>
  <c r="H5771" i="1"/>
  <c r="M2798" i="1"/>
  <c r="H54" i="1"/>
  <c r="M314" i="1"/>
  <c r="M2978" i="1"/>
  <c r="M4547" i="1"/>
  <c r="H1209" i="1"/>
  <c r="M2842" i="1"/>
  <c r="M4945" i="1"/>
  <c r="H1104" i="1"/>
  <c r="M6381" i="1"/>
  <c r="H2634" i="1"/>
  <c r="M5597" i="1"/>
  <c r="H584" i="1"/>
  <c r="H564" i="1"/>
  <c r="H4474" i="1"/>
  <c r="H4483" i="1"/>
  <c r="H2862" i="1"/>
  <c r="H203" i="1"/>
  <c r="M4540" i="1"/>
  <c r="M2383" i="1"/>
  <c r="M30" i="1"/>
  <c r="M1851" i="1"/>
  <c r="M1911" i="1"/>
  <c r="H5129" i="1"/>
  <c r="M47" i="1"/>
  <c r="H431" i="1"/>
  <c r="M58" i="1"/>
  <c r="M6334" i="1"/>
  <c r="H6446" i="1"/>
  <c r="H6101" i="1"/>
  <c r="M5958" i="1"/>
  <c r="M3992" i="1"/>
  <c r="M2491" i="1"/>
  <c r="H5427" i="1"/>
  <c r="M48" i="1"/>
  <c r="H1561" i="1"/>
  <c r="H1291" i="1"/>
  <c r="M1856" i="1"/>
  <c r="H2830" i="1"/>
  <c r="H3088" i="1"/>
  <c r="M1457" i="1"/>
  <c r="H2134" i="1"/>
  <c r="H935" i="1"/>
  <c r="H5787" i="1"/>
  <c r="M4530" i="1"/>
  <c r="M4939" i="1"/>
  <c r="H3582" i="1"/>
  <c r="M453" i="1"/>
  <c r="H3129" i="1"/>
  <c r="H6486" i="1"/>
  <c r="H2902" i="1"/>
  <c r="M2328" i="1"/>
  <c r="M4717" i="1"/>
  <c r="M4758" i="1"/>
  <c r="H4792" i="1"/>
  <c r="H5744" i="1"/>
  <c r="H6094" i="1"/>
  <c r="M5758" i="1"/>
  <c r="M3889" i="1"/>
  <c r="H5108" i="1"/>
  <c r="M3765" i="1"/>
  <c r="H2859" i="1"/>
  <c r="M42" i="1"/>
  <c r="H6149" i="1"/>
  <c r="H3643" i="1"/>
  <c r="M156" i="1"/>
  <c r="M2998" i="1"/>
  <c r="M3080" i="1"/>
  <c r="M5143" i="1"/>
  <c r="M1844" i="1"/>
  <c r="M1302" i="1"/>
  <c r="M3853" i="1"/>
  <c r="M4501" i="1"/>
  <c r="M4565" i="1"/>
  <c r="H4565" i="1"/>
  <c r="M4383" i="1"/>
  <c r="H4383" i="1"/>
  <c r="M1687" i="1"/>
  <c r="H1687" i="1"/>
  <c r="M1611" i="1"/>
  <c r="H1611" i="1"/>
  <c r="M6515" i="1"/>
  <c r="H6515" i="1"/>
  <c r="M2236" i="1"/>
  <c r="H2236" i="1"/>
  <c r="M153" i="1"/>
  <c r="H153" i="1"/>
  <c r="H2356" i="1"/>
  <c r="M2356" i="1"/>
  <c r="H6324" i="1"/>
  <c r="H6425" i="1"/>
  <c r="H5576" i="1"/>
  <c r="M6151" i="1"/>
  <c r="H6151" i="1"/>
  <c r="H6545" i="1"/>
  <c r="M6545" i="1"/>
  <c r="H2810" i="1"/>
  <c r="H2981" i="1"/>
  <c r="M2770" i="1"/>
  <c r="H2770" i="1"/>
  <c r="H2196" i="1"/>
  <c r="H6387" i="1"/>
  <c r="M6387" i="1"/>
  <c r="H4000" i="1"/>
  <c r="M4000" i="1"/>
  <c r="H4579" i="1"/>
  <c r="M4579" i="1"/>
  <c r="H4281" i="1"/>
  <c r="M4281" i="1"/>
  <c r="H1637" i="1"/>
  <c r="M1637" i="1"/>
  <c r="H1892" i="1"/>
  <c r="M1892" i="1"/>
  <c r="M2392" i="1"/>
  <c r="H2392" i="1"/>
  <c r="H3655" i="1"/>
  <c r="M3655" i="1"/>
  <c r="H3814" i="1"/>
  <c r="M3825" i="1"/>
  <c r="H3825" i="1"/>
  <c r="M3831" i="1"/>
  <c r="H3831" i="1"/>
  <c r="H3938" i="1"/>
  <c r="M3938" i="1"/>
  <c r="H4015" i="1"/>
  <c r="H4049" i="1"/>
  <c r="M4049" i="1"/>
  <c r="H6418" i="1"/>
  <c r="M6418" i="1"/>
  <c r="H6426" i="1"/>
  <c r="M6470" i="1"/>
  <c r="H6470" i="1"/>
  <c r="M6480" i="1"/>
  <c r="H6480" i="1"/>
  <c r="H6502" i="1"/>
  <c r="M6502" i="1"/>
  <c r="M269" i="1"/>
  <c r="H269" i="1"/>
  <c r="M302" i="1"/>
  <c r="H302" i="1"/>
  <c r="H1412" i="1"/>
  <c r="M1412" i="1"/>
  <c r="H1552" i="1"/>
  <c r="M1552" i="1"/>
  <c r="M5189" i="1"/>
  <c r="H5189" i="1"/>
  <c r="H6507" i="1"/>
  <c r="M6507" i="1"/>
  <c r="M2326" i="1"/>
  <c r="H2326" i="1"/>
  <c r="M2229" i="1"/>
  <c r="H2229" i="1"/>
  <c r="H1586" i="1"/>
  <c r="M1586" i="1"/>
  <c r="H2449" i="1"/>
  <c r="M2449" i="1"/>
  <c r="H1884" i="1"/>
  <c r="M1884" i="1"/>
  <c r="H2213" i="1"/>
  <c r="M2213" i="1"/>
  <c r="M5545" i="1"/>
  <c r="H5545" i="1"/>
  <c r="H6247" i="1"/>
  <c r="M6247" i="1"/>
  <c r="H5441" i="1"/>
  <c r="M5441" i="1"/>
  <c r="H6661" i="1"/>
  <c r="M6661" i="1"/>
  <c r="H478" i="1"/>
  <c r="M478" i="1"/>
  <c r="M2385" i="1"/>
  <c r="H2385" i="1"/>
  <c r="M3066" i="1"/>
  <c r="H3066" i="1"/>
  <c r="M3175" i="1"/>
  <c r="H3175" i="1"/>
  <c r="H3635" i="1"/>
  <c r="M3635" i="1"/>
  <c r="M3936" i="1"/>
  <c r="H3936" i="1"/>
  <c r="H6388" i="1"/>
  <c r="M6388" i="1"/>
  <c r="M121" i="1"/>
  <c r="H121" i="1"/>
  <c r="M122" i="1"/>
  <c r="H122" i="1"/>
  <c r="H631" i="1"/>
  <c r="M631" i="1"/>
  <c r="H615" i="1"/>
  <c r="M615" i="1"/>
  <c r="M1310" i="1"/>
  <c r="H1310" i="1"/>
  <c r="H1380" i="1"/>
  <c r="M1380" i="1"/>
  <c r="M805" i="1"/>
  <c r="H805" i="1"/>
  <c r="M804" i="1"/>
  <c r="H804" i="1"/>
  <c r="M4895" i="1"/>
  <c r="H4895" i="1"/>
  <c r="M4984" i="1"/>
  <c r="H4984" i="1"/>
  <c r="M5005" i="1"/>
  <c r="H5005" i="1"/>
  <c r="M5883" i="1"/>
  <c r="H5883" i="1"/>
  <c r="H6645" i="1"/>
  <c r="M6645" i="1"/>
  <c r="H6281" i="1"/>
  <c r="M6281" i="1"/>
  <c r="H6267" i="1"/>
  <c r="M6267" i="1"/>
  <c r="H6493" i="1"/>
  <c r="M6493" i="1"/>
  <c r="M6494" i="1"/>
  <c r="H6494" i="1"/>
  <c r="M6497" i="1"/>
  <c r="H6497" i="1"/>
  <c r="H6517" i="1"/>
  <c r="M6517" i="1"/>
  <c r="H6532" i="1"/>
  <c r="M6532" i="1"/>
  <c r="M6530" i="1"/>
  <c r="H6530" i="1"/>
  <c r="M6529" i="1"/>
  <c r="H6529" i="1"/>
  <c r="M6524" i="1"/>
  <c r="H6524" i="1"/>
  <c r="H6580" i="1"/>
  <c r="M6580" i="1"/>
  <c r="H6588" i="1"/>
  <c r="M6588" i="1"/>
  <c r="H6596" i="1"/>
  <c r="M6596" i="1"/>
  <c r="M6642" i="1"/>
  <c r="H6642" i="1"/>
  <c r="H6656" i="1"/>
  <c r="M6656" i="1"/>
  <c r="H2776" i="1"/>
  <c r="M3959" i="1"/>
  <c r="M3076" i="1"/>
  <c r="H6461" i="1"/>
  <c r="M6447" i="1"/>
  <c r="H3940" i="1"/>
  <c r="H264" i="1"/>
  <c r="M68" i="1"/>
  <c r="H218" i="1"/>
  <c r="M4840" i="1"/>
  <c r="H3087" i="1"/>
  <c r="M3755" i="1"/>
  <c r="M2972" i="1"/>
  <c r="H4979" i="1"/>
  <c r="M2852" i="1"/>
  <c r="H2306" i="1"/>
  <c r="M4953" i="1"/>
  <c r="H2411" i="1"/>
  <c r="M2411" i="1"/>
  <c r="H5854" i="1"/>
  <c r="M5854" i="1"/>
  <c r="M3888" i="1"/>
  <c r="H3888" i="1"/>
  <c r="M1848" i="1"/>
  <c r="H1848" i="1"/>
  <c r="H1642" i="1"/>
  <c r="M1642" i="1"/>
  <c r="M32" i="1"/>
  <c r="H32" i="1"/>
  <c r="H5762" i="1"/>
  <c r="M5762" i="1"/>
  <c r="H5731" i="1"/>
  <c r="M5731" i="1"/>
  <c r="H4905" i="1"/>
  <c r="M4905" i="1"/>
  <c r="H6443" i="1"/>
  <c r="M6443" i="1"/>
  <c r="M3142" i="1"/>
  <c r="H3142" i="1"/>
  <c r="H5249" i="1"/>
  <c r="M5249" i="1"/>
  <c r="H5775" i="1"/>
  <c r="M5775" i="1"/>
  <c r="H6197" i="1"/>
  <c r="M6197" i="1"/>
  <c r="M6233" i="1"/>
  <c r="H6233" i="1"/>
  <c r="M1292" i="1"/>
  <c r="H1292" i="1"/>
  <c r="M125" i="1"/>
  <c r="H125" i="1"/>
  <c r="M410" i="1"/>
  <c r="H410" i="1"/>
  <c r="H357" i="1"/>
  <c r="M357" i="1"/>
  <c r="H1737" i="1"/>
  <c r="M1737" i="1"/>
  <c r="M3292" i="1"/>
  <c r="H3292" i="1"/>
  <c r="H3276" i="1"/>
  <c r="M3276" i="1"/>
  <c r="M3564" i="1"/>
  <c r="H3564" i="1"/>
  <c r="M4518" i="1"/>
  <c r="M545" i="1"/>
  <c r="H1894" i="1"/>
  <c r="M5772" i="1"/>
  <c r="M5937" i="1"/>
  <c r="M70" i="1"/>
  <c r="H6436" i="1"/>
  <c r="M5712" i="1"/>
  <c r="H2769" i="1"/>
  <c r="H2303" i="1"/>
  <c r="H6358" i="1"/>
  <c r="M300" i="1"/>
  <c r="H5171" i="1"/>
  <c r="M4397" i="1"/>
  <c r="H1536" i="1"/>
  <c r="M2117" i="1"/>
  <c r="H468" i="1"/>
  <c r="H2122" i="1"/>
  <c r="H786" i="1"/>
  <c r="H3844" i="1"/>
  <c r="M3082" i="1"/>
  <c r="H4571" i="1"/>
  <c r="M1251" i="1"/>
  <c r="H5089" i="1"/>
  <c r="M4523" i="1"/>
  <c r="M5977" i="1"/>
  <c r="H6343" i="1"/>
  <c r="M1963" i="1"/>
  <c r="M89" i="1"/>
  <c r="H3089" i="1"/>
  <c r="M2025" i="1"/>
  <c r="M2442" i="1"/>
  <c r="H3216" i="1"/>
  <c r="M4471" i="1"/>
  <c r="M6410" i="1"/>
  <c r="H3078" i="1"/>
  <c r="M5732" i="1"/>
  <c r="H2955" i="1"/>
  <c r="M71" i="1"/>
  <c r="M5964" i="1"/>
  <c r="M569" i="1"/>
  <c r="M2307" i="1"/>
  <c r="M6413" i="1"/>
  <c r="M2441" i="1"/>
  <c r="M299" i="1"/>
  <c r="H299" i="1"/>
  <c r="M1039" i="1"/>
  <c r="H1039" i="1"/>
  <c r="M1903" i="1"/>
  <c r="H1903" i="1"/>
  <c r="M1507" i="1"/>
  <c r="H1507" i="1"/>
  <c r="H2139" i="1"/>
  <c r="M2139" i="1"/>
  <c r="M6002" i="1"/>
  <c r="H6002" i="1"/>
  <c r="M6483" i="1"/>
  <c r="H6483" i="1"/>
  <c r="M6422" i="1"/>
  <c r="H6422" i="1"/>
  <c r="H260" i="1"/>
  <c r="M260" i="1"/>
  <c r="M975" i="1"/>
  <c r="H975" i="1"/>
  <c r="H2185" i="1"/>
  <c r="M2185" i="1"/>
  <c r="H4283" i="1"/>
  <c r="M4283" i="1"/>
  <c r="H6327" i="1"/>
  <c r="M6327" i="1"/>
  <c r="M5765" i="1"/>
  <c r="H5765" i="1"/>
  <c r="H2777" i="1"/>
  <c r="M2777" i="1"/>
  <c r="H2844" i="1"/>
  <c r="M2844" i="1"/>
  <c r="H2869" i="1"/>
  <c r="M2869" i="1"/>
  <c r="M2884" i="1"/>
  <c r="H2884" i="1"/>
  <c r="H4123" i="1"/>
  <c r="M4123" i="1"/>
  <c r="H4368" i="1"/>
  <c r="M4368" i="1"/>
  <c r="H5175" i="1"/>
  <c r="M5175" i="1"/>
  <c r="H5566" i="1"/>
  <c r="M5566" i="1"/>
  <c r="H6512" i="1"/>
  <c r="M6512" i="1"/>
  <c r="H3044" i="1"/>
  <c r="M3044" i="1"/>
  <c r="H3100" i="1"/>
  <c r="M3100" i="1"/>
  <c r="M3108" i="1"/>
  <c r="H3108" i="1"/>
  <c r="H3116" i="1"/>
  <c r="M3116" i="1"/>
  <c r="H3138" i="1"/>
  <c r="M3138" i="1"/>
  <c r="H3182" i="1"/>
  <c r="M3182" i="1"/>
  <c r="M3191" i="1"/>
  <c r="H3191" i="1"/>
  <c r="M426" i="1"/>
  <c r="H426" i="1"/>
  <c r="M361" i="1"/>
  <c r="H361" i="1"/>
  <c r="M407" i="1"/>
  <c r="H407" i="1"/>
  <c r="M627" i="1"/>
  <c r="H627" i="1"/>
  <c r="H778" i="1"/>
  <c r="M778" i="1"/>
  <c r="M403" i="1"/>
  <c r="H403" i="1"/>
  <c r="H364" i="1"/>
  <c r="M364" i="1"/>
  <c r="M375" i="1"/>
  <c r="H375" i="1"/>
  <c r="H623" i="1"/>
  <c r="M623" i="1"/>
  <c r="H807" i="1"/>
  <c r="M807" i="1"/>
  <c r="H1796" i="1"/>
  <c r="M1796" i="1"/>
  <c r="M3296" i="1"/>
  <c r="H3296" i="1"/>
  <c r="M3371" i="1"/>
  <c r="H3371" i="1"/>
  <c r="H3335" i="1"/>
  <c r="M3335" i="1"/>
  <c r="M3486" i="1"/>
  <c r="H3486" i="1"/>
  <c r="H3466" i="1"/>
  <c r="M3466" i="1"/>
  <c r="H3525" i="1"/>
  <c r="M3525" i="1"/>
  <c r="H3714" i="1"/>
  <c r="M3714" i="1"/>
  <c r="M3947" i="1"/>
  <c r="H3947" i="1"/>
  <c r="M4274" i="1"/>
  <c r="H4274" i="1"/>
  <c r="M4354" i="1"/>
  <c r="H4354" i="1"/>
  <c r="H342" i="1"/>
  <c r="H343" i="1"/>
  <c r="H423" i="1"/>
  <c r="H616" i="1"/>
  <c r="H622" i="1"/>
  <c r="M622" i="1"/>
  <c r="H670" i="1"/>
  <c r="M670" i="1"/>
  <c r="H713" i="1"/>
  <c r="M713" i="1"/>
  <c r="M1305" i="1"/>
  <c r="H1341" i="1"/>
  <c r="H1359" i="1"/>
  <c r="H1351" i="1"/>
  <c r="H1343" i="1"/>
  <c r="H1375" i="1"/>
  <c r="M809" i="1"/>
  <c r="H809" i="1"/>
  <c r="H808" i="1"/>
  <c r="M808" i="1"/>
  <c r="H1045" i="1"/>
  <c r="M1045" i="1"/>
  <c r="H1060" i="1"/>
  <c r="M1060" i="1"/>
  <c r="H1706" i="1"/>
  <c r="M1791" i="1"/>
  <c r="M3109" i="1"/>
  <c r="H3109" i="1"/>
  <c r="H3137" i="1"/>
  <c r="M3137" i="1"/>
  <c r="M3420" i="1"/>
  <c r="H3420" i="1"/>
  <c r="M3249" i="1"/>
  <c r="H3249" i="1"/>
  <c r="H3272" i="1"/>
  <c r="M3272" i="1"/>
  <c r="M3339" i="1"/>
  <c r="H3339" i="1"/>
  <c r="M4598" i="1"/>
  <c r="H4598" i="1"/>
  <c r="M6273" i="1"/>
  <c r="H6273" i="1"/>
  <c r="H388" i="1"/>
  <c r="M388" i="1"/>
  <c r="H405" i="1"/>
  <c r="M405" i="1"/>
  <c r="H413" i="1"/>
  <c r="M413" i="1"/>
  <c r="H632" i="1"/>
  <c r="M632" i="1"/>
  <c r="H658" i="1"/>
  <c r="M658" i="1"/>
  <c r="H966" i="1"/>
  <c r="M966" i="1"/>
  <c r="M1313" i="1"/>
  <c r="H1313" i="1"/>
  <c r="M1316" i="1"/>
  <c r="H1316" i="1"/>
  <c r="H1317" i="1"/>
  <c r="M1317" i="1"/>
  <c r="M1320" i="1"/>
  <c r="H1320" i="1"/>
  <c r="H1321" i="1"/>
  <c r="M1321" i="1"/>
  <c r="M1324" i="1"/>
  <c r="H1324" i="1"/>
  <c r="H1325" i="1"/>
  <c r="M1325" i="1"/>
  <c r="M1328" i="1"/>
  <c r="H1328" i="1"/>
  <c r="M1342" i="1"/>
  <c r="H1342" i="1"/>
  <c r="M1346" i="1"/>
  <c r="H1346" i="1"/>
  <c r="M1350" i="1"/>
  <c r="H1350" i="1"/>
  <c r="M1354" i="1"/>
  <c r="H1354" i="1"/>
  <c r="M1358" i="1"/>
  <c r="H1358" i="1"/>
  <c r="M1792" i="1"/>
  <c r="H1792" i="1"/>
  <c r="M1704" i="1"/>
  <c r="H1704" i="1"/>
  <c r="H1703" i="1"/>
  <c r="M1703" i="1"/>
  <c r="M1708" i="1"/>
  <c r="H1708" i="1"/>
  <c r="M1709" i="1"/>
  <c r="H1709" i="1"/>
  <c r="M1713" i="1"/>
  <c r="H1713" i="1"/>
  <c r="H1723" i="1"/>
  <c r="M1723" i="1"/>
  <c r="M1724" i="1"/>
  <c r="H1724" i="1"/>
  <c r="H1732" i="1"/>
  <c r="M1732" i="1"/>
  <c r="M1751" i="1"/>
  <c r="H1751" i="1"/>
  <c r="H1783" i="1"/>
  <c r="M1783" i="1"/>
  <c r="M3105" i="1"/>
  <c r="H3105" i="1"/>
  <c r="M3188" i="1"/>
  <c r="H3188" i="1"/>
  <c r="M3206" i="1"/>
  <c r="H3206" i="1"/>
  <c r="M3382" i="1"/>
  <c r="H3382" i="1"/>
  <c r="H3507" i="1"/>
  <c r="M3507" i="1"/>
  <c r="M3284" i="1"/>
  <c r="H3284" i="1"/>
  <c r="M3268" i="1"/>
  <c r="H3268" i="1"/>
  <c r="H3367" i="1"/>
  <c r="M3367" i="1"/>
  <c r="M3324" i="1"/>
  <c r="H3324" i="1"/>
  <c r="H3030" i="1"/>
  <c r="M3030" i="1"/>
  <c r="H4622" i="1"/>
  <c r="M4622" i="1"/>
  <c r="H1309" i="1"/>
  <c r="M1794" i="1"/>
  <c r="M1741" i="1"/>
  <c r="H1741" i="1"/>
  <c r="M1781" i="1"/>
  <c r="M1808" i="1"/>
  <c r="H1822" i="1"/>
  <c r="M3499" i="1"/>
  <c r="H3499" i="1"/>
  <c r="H3478" i="1"/>
  <c r="M3478" i="1"/>
  <c r="M3521" i="1"/>
  <c r="H3521" i="1"/>
  <c r="M3515" i="1"/>
  <c r="H3515" i="1"/>
  <c r="H3558" i="1"/>
  <c r="M3558" i="1"/>
  <c r="M4632" i="1"/>
  <c r="H4632" i="1"/>
  <c r="H4928" i="1"/>
  <c r="H5009" i="1"/>
  <c r="H6314" i="1"/>
  <c r="M6314" i="1"/>
  <c r="M2180" i="1"/>
  <c r="H2180" i="1"/>
  <c r="M3192" i="1"/>
  <c r="H3192" i="1"/>
  <c r="H3015" i="1"/>
  <c r="M3015" i="1"/>
  <c r="H3136" i="1"/>
  <c r="M3136" i="1"/>
  <c r="M3253" i="1"/>
  <c r="H3253" i="1"/>
  <c r="H3474" i="1"/>
  <c r="M3474" i="1"/>
  <c r="M3533" i="1"/>
  <c r="H3533" i="1"/>
  <c r="M3560" i="1"/>
  <c r="H3560" i="1"/>
  <c r="M3554" i="1"/>
  <c r="H3554" i="1"/>
  <c r="M4899" i="1"/>
  <c r="H4899" i="1"/>
  <c r="M4988" i="1"/>
  <c r="H4988" i="1"/>
  <c r="M5887" i="1"/>
  <c r="H5887" i="1"/>
  <c r="H6025" i="1"/>
  <c r="M6025" i="1"/>
  <c r="M6009" i="1"/>
  <c r="H6009" i="1"/>
  <c r="M6052" i="1"/>
  <c r="H6052" i="1"/>
  <c r="H6115" i="1"/>
  <c r="M6115" i="1"/>
  <c r="M4880" i="1"/>
  <c r="H4880" i="1"/>
  <c r="M4888" i="1"/>
  <c r="H4888" i="1"/>
  <c r="M4889" i="1"/>
  <c r="H4889" i="1"/>
  <c r="M4891" i="1"/>
  <c r="H4891" i="1"/>
  <c r="H4893" i="1"/>
  <c r="M4893" i="1"/>
  <c r="M4894" i="1"/>
  <c r="H4894" i="1"/>
  <c r="M4987" i="1"/>
  <c r="H4987" i="1"/>
  <c r="H4287" i="1"/>
  <c r="M4287" i="1"/>
  <c r="M4285" i="1"/>
  <c r="H4285" i="1"/>
  <c r="M4585" i="1"/>
  <c r="H4585" i="1"/>
  <c r="M4593" i="1"/>
  <c r="H4593" i="1"/>
  <c r="M4601" i="1"/>
  <c r="H4601" i="1"/>
  <c r="M4620" i="1"/>
  <c r="H4620" i="1"/>
  <c r="M4628" i="1"/>
  <c r="H4628" i="1"/>
  <c r="M4629" i="1"/>
  <c r="H4629" i="1"/>
  <c r="H4644" i="1"/>
  <c r="M4644" i="1"/>
  <c r="H4652" i="1"/>
  <c r="M4652" i="1"/>
  <c r="M4653" i="1"/>
  <c r="H4653" i="1"/>
  <c r="H4668" i="1"/>
  <c r="M4668" i="1"/>
  <c r="H4683" i="1"/>
  <c r="M4683" i="1"/>
  <c r="M5607" i="1"/>
  <c r="H5607" i="1"/>
  <c r="M6268" i="1"/>
  <c r="H6268" i="1"/>
  <c r="H6492" i="1"/>
  <c r="M6492" i="1"/>
  <c r="M6525" i="1"/>
  <c r="H6525" i="1"/>
  <c r="H6284" i="1"/>
  <c r="M6284" i="1"/>
  <c r="H6269" i="1"/>
  <c r="M6269" i="1"/>
  <c r="M6519" i="1"/>
  <c r="H6519" i="1"/>
  <c r="M6526" i="1"/>
  <c r="H6526" i="1"/>
  <c r="M6590" i="1"/>
  <c r="H6590" i="1"/>
  <c r="H2564" i="1"/>
  <c r="M3135" i="1"/>
  <c r="H3204" i="1"/>
  <c r="M3951" i="1"/>
  <c r="H3951" i="1"/>
  <c r="H4655" i="1"/>
  <c r="M4655" i="1"/>
  <c r="M4862" i="1"/>
  <c r="H4862" i="1"/>
  <c r="M4924" i="1"/>
  <c r="H4924" i="1"/>
  <c r="M5875" i="1"/>
  <c r="H5875" i="1"/>
  <c r="M6029" i="1"/>
  <c r="H6029" i="1"/>
  <c r="M6013" i="1"/>
  <c r="H6013" i="1"/>
  <c r="H6056" i="1"/>
  <c r="M6056" i="1"/>
  <c r="M6119" i="1"/>
  <c r="H6119" i="1"/>
  <c r="H6162" i="1"/>
  <c r="M6162" i="1"/>
  <c r="H6597" i="1"/>
  <c r="H6641" i="1"/>
  <c r="M6641" i="1"/>
  <c r="H4930" i="1"/>
  <c r="H5018" i="1"/>
  <c r="M5018" i="1"/>
  <c r="H5016" i="1"/>
  <c r="M5016" i="1"/>
  <c r="M5015" i="1"/>
  <c r="H5015" i="1"/>
  <c r="M5004" i="1"/>
  <c r="H5004" i="1"/>
  <c r="M5012" i="1"/>
  <c r="H5012" i="1"/>
  <c r="M5032" i="1"/>
  <c r="H5032" i="1"/>
  <c r="M5494" i="1"/>
  <c r="H5494" i="1"/>
  <c r="M5515" i="1"/>
  <c r="H5515" i="1"/>
  <c r="M5876" i="1"/>
  <c r="H5876" i="1"/>
  <c r="M5884" i="1"/>
  <c r="H5884" i="1"/>
  <c r="M6599" i="1"/>
  <c r="M6577" i="1"/>
  <c r="H5610" i="1"/>
  <c r="M5610" i="1"/>
  <c r="M5511" i="1"/>
  <c r="H5511" i="1"/>
  <c r="H6285" i="1"/>
  <c r="M6285" i="1"/>
  <c r="Q24" i="1"/>
  <c r="P22" i="1"/>
  <c r="R6016" i="1" l="1"/>
  <c r="Q4905" i="1"/>
  <c r="R4905" i="1"/>
  <c r="Q722" i="1"/>
  <c r="R722" i="1"/>
  <c r="Q545" i="1"/>
  <c r="R545" i="1"/>
  <c r="Q845" i="1"/>
  <c r="R845" i="1"/>
  <c r="Q1018" i="1"/>
  <c r="R1018" i="1"/>
  <c r="Q3810" i="1"/>
  <c r="R3810" i="1"/>
  <c r="R3876" i="1"/>
  <c r="Q3876" i="1"/>
  <c r="R3890" i="1"/>
  <c r="Q3890" i="1"/>
  <c r="R3962" i="1"/>
  <c r="Q3962" i="1"/>
  <c r="Q4004" i="1"/>
  <c r="R4004" i="1"/>
  <c r="R4035" i="1"/>
  <c r="Q4035" i="1"/>
  <c r="R4067" i="1"/>
  <c r="Q4067" i="1"/>
  <c r="R4101" i="1"/>
  <c r="Q4101" i="1"/>
  <c r="Q4141" i="1"/>
  <c r="R4141" i="1"/>
  <c r="R4177" i="1"/>
  <c r="Q4177" i="1"/>
  <c r="Q4207" i="1"/>
  <c r="R4207" i="1"/>
  <c r="R4239" i="1"/>
  <c r="Q4239" i="1"/>
  <c r="Q4417" i="1"/>
  <c r="R4417" i="1"/>
  <c r="Q4430" i="1"/>
  <c r="R4430" i="1"/>
  <c r="R4436" i="1"/>
  <c r="Q4436" i="1"/>
  <c r="R4454" i="1"/>
  <c r="Q4454" i="1"/>
  <c r="Q4461" i="1"/>
  <c r="R4461" i="1"/>
  <c r="Q4490" i="1"/>
  <c r="R4490" i="1"/>
  <c r="Q3793" i="1"/>
  <c r="R3793" i="1"/>
  <c r="Q5545" i="1"/>
  <c r="R5545" i="1"/>
  <c r="Q5491" i="1"/>
  <c r="R5491" i="1"/>
  <c r="R1286" i="1"/>
  <c r="Q1286" i="1"/>
  <c r="Q159" i="1"/>
  <c r="R159" i="1"/>
  <c r="R554" i="1"/>
  <c r="Q554" i="1"/>
  <c r="Q3805" i="1"/>
  <c r="R3805" i="1"/>
  <c r="R3820" i="1"/>
  <c r="Q3820" i="1"/>
  <c r="Q3831" i="1"/>
  <c r="R3831" i="1"/>
  <c r="Q3852" i="1"/>
  <c r="R3852" i="1"/>
  <c r="R3884" i="1"/>
  <c r="Q3884" i="1"/>
  <c r="R3915" i="1"/>
  <c r="Q3915" i="1"/>
  <c r="Q3965" i="1"/>
  <c r="R3965" i="1"/>
  <c r="R4006" i="1"/>
  <c r="Q4006" i="1"/>
  <c r="Q4037" i="1"/>
  <c r="R4037" i="1"/>
  <c r="R4209" i="1"/>
  <c r="Q4209" i="1"/>
  <c r="Q4410" i="1"/>
  <c r="R4410" i="1"/>
  <c r="R4432" i="1"/>
  <c r="Q4432" i="1"/>
  <c r="R4437" i="1"/>
  <c r="Q4437" i="1"/>
  <c r="Q4450" i="1"/>
  <c r="R4450" i="1"/>
  <c r="R4462" i="1"/>
  <c r="Q4462" i="1"/>
  <c r="Q4476" i="1"/>
  <c r="R4476" i="1"/>
  <c r="R4492" i="1"/>
  <c r="Q4492" i="1"/>
  <c r="R4711" i="1"/>
  <c r="Q4711" i="1"/>
  <c r="Q4779" i="1"/>
  <c r="R4779" i="1"/>
  <c r="Q3787" i="1"/>
  <c r="R3787" i="1"/>
  <c r="Q3927" i="1"/>
  <c r="R3927" i="1"/>
  <c r="Q84" i="1"/>
  <c r="R84" i="1"/>
  <c r="R3781" i="1"/>
  <c r="Q3781" i="1"/>
  <c r="Q736" i="1"/>
  <c r="R736" i="1"/>
  <c r="Q928" i="1"/>
  <c r="R928" i="1"/>
  <c r="Q1072" i="1"/>
  <c r="R1072" i="1"/>
  <c r="Q3833" i="1"/>
  <c r="R3833" i="1"/>
  <c r="R3865" i="1"/>
  <c r="Q3865" i="1"/>
  <c r="Q3886" i="1"/>
  <c r="R3886" i="1"/>
  <c r="R3988" i="1"/>
  <c r="Q3988" i="1"/>
  <c r="R4031" i="1"/>
  <c r="Q4031" i="1"/>
  <c r="Q4093" i="1"/>
  <c r="R4093" i="1"/>
  <c r="R4112" i="1"/>
  <c r="Q4112" i="1"/>
  <c r="R4124" i="1"/>
  <c r="Q4124" i="1"/>
  <c r="Q4148" i="1"/>
  <c r="R4148" i="1"/>
  <c r="R4159" i="1"/>
  <c r="Q4159" i="1"/>
  <c r="Q4188" i="1"/>
  <c r="R4188" i="1"/>
  <c r="Q4234" i="1"/>
  <c r="R4234" i="1"/>
  <c r="R4412" i="1"/>
  <c r="Q4412" i="1"/>
  <c r="Q4424" i="1"/>
  <c r="R4424" i="1"/>
  <c r="R4457" i="1"/>
  <c r="Q4457" i="1"/>
  <c r="Q4464" i="1"/>
  <c r="R4464" i="1"/>
  <c r="R4494" i="1"/>
  <c r="Q4494" i="1"/>
  <c r="Q4705" i="1"/>
  <c r="R4705" i="1"/>
  <c r="P2686" i="1"/>
  <c r="R4310" i="1"/>
  <c r="Q4732" i="1"/>
  <c r="R4732" i="1"/>
  <c r="Q1253" i="1"/>
  <c r="R1253" i="1"/>
  <c r="R647" i="1"/>
  <c r="Q647" i="1"/>
  <c r="Q100" i="1"/>
  <c r="R100" i="1"/>
  <c r="R32" i="1"/>
  <c r="Q32" i="1"/>
  <c r="Q536" i="1"/>
  <c r="R536" i="1"/>
  <c r="Q586" i="1"/>
  <c r="R586" i="1"/>
  <c r="Q837" i="1"/>
  <c r="R837" i="1"/>
  <c r="Q1008" i="1"/>
  <c r="R1008" i="1"/>
  <c r="Q1082" i="1"/>
  <c r="R1082" i="1"/>
  <c r="Q2669" i="1"/>
  <c r="R2669" i="1"/>
  <c r="Q3957" i="1"/>
  <c r="R3957" i="1"/>
  <c r="Q4011" i="1"/>
  <c r="R4011" i="1"/>
  <c r="Q4021" i="1"/>
  <c r="R4021" i="1"/>
  <c r="Q4033" i="1"/>
  <c r="R4033" i="1"/>
  <c r="Q4043" i="1"/>
  <c r="R4043" i="1"/>
  <c r="Q4113" i="1"/>
  <c r="R4113" i="1"/>
  <c r="Q4126" i="1"/>
  <c r="R4126" i="1"/>
  <c r="Q4150" i="1"/>
  <c r="R4150" i="1"/>
  <c r="Q4161" i="1"/>
  <c r="R4161" i="1"/>
  <c r="R4175" i="1"/>
  <c r="Q4175" i="1"/>
  <c r="R4204" i="1"/>
  <c r="Q4204" i="1"/>
  <c r="R4434" i="1"/>
  <c r="Q4434" i="1"/>
  <c r="Q4446" i="1"/>
  <c r="R4446" i="1"/>
  <c r="Q4453" i="1"/>
  <c r="R4453" i="1"/>
  <c r="Q4460" i="1"/>
  <c r="R4460" i="1"/>
  <c r="R4480" i="1"/>
  <c r="Q4480" i="1"/>
  <c r="R4699" i="1"/>
  <c r="Q4699" i="1"/>
  <c r="Q4707" i="1"/>
  <c r="R4707" i="1"/>
  <c r="R4760" i="1"/>
  <c r="Q4760" i="1"/>
  <c r="Q4783" i="1"/>
  <c r="R4783" i="1"/>
  <c r="R4195" i="1"/>
  <c r="Q4195" i="1"/>
  <c r="Q3911" i="1"/>
  <c r="R3911" i="1"/>
  <c r="R3552" i="1"/>
  <c r="Q4332" i="1"/>
  <c r="R4332" i="1"/>
  <c r="Q1267" i="1"/>
  <c r="R1267" i="1"/>
  <c r="R86" i="1"/>
  <c r="Q86" i="1"/>
  <c r="R3614" i="1"/>
  <c r="Q3614" i="1"/>
  <c r="R5083" i="1"/>
  <c r="Q5083" i="1"/>
  <c r="Q5388" i="1"/>
  <c r="R5388" i="1"/>
  <c r="Q6137" i="1"/>
  <c r="R6137" i="1"/>
  <c r="Q6300" i="1"/>
  <c r="R6300" i="1"/>
  <c r="Q6358" i="1"/>
  <c r="R6358" i="1"/>
  <c r="Q6648" i="1"/>
  <c r="R6648" i="1"/>
  <c r="P3945" i="1"/>
  <c r="R4318" i="1"/>
  <c r="Q4318" i="1"/>
  <c r="Q4288" i="1"/>
  <c r="R4288" i="1"/>
  <c r="Q2978" i="1"/>
  <c r="R2978" i="1"/>
  <c r="R707" i="1"/>
  <c r="Q707" i="1"/>
  <c r="Q58" i="1"/>
  <c r="R58" i="1"/>
  <c r="R2997" i="1"/>
  <c r="Q2997" i="1"/>
  <c r="Q4952" i="1"/>
  <c r="R4952" i="1"/>
  <c r="R5217" i="1"/>
  <c r="Q5217" i="1"/>
  <c r="R6042" i="1"/>
  <c r="Q6042" i="1"/>
  <c r="Q6094" i="1"/>
  <c r="R6094" i="1"/>
  <c r="Q6548" i="1"/>
  <c r="R6548" i="1"/>
  <c r="P5302" i="1"/>
  <c r="P3166" i="1"/>
  <c r="Q4267" i="1"/>
  <c r="R4267" i="1"/>
  <c r="R4313" i="1"/>
  <c r="Q4313" i="1"/>
  <c r="R2977" i="1"/>
  <c r="Q2977" i="1"/>
  <c r="Q78" i="1"/>
  <c r="R78" i="1"/>
  <c r="Q50" i="1"/>
  <c r="R50" i="1"/>
  <c r="R3007" i="1"/>
  <c r="Q3007" i="1"/>
  <c r="Q3071" i="1"/>
  <c r="R3071" i="1"/>
  <c r="Q3701" i="1"/>
  <c r="R3701" i="1"/>
  <c r="R5350" i="1"/>
  <c r="Q5350" i="1"/>
  <c r="R6104" i="1"/>
  <c r="Q6104" i="1"/>
  <c r="Q6550" i="1"/>
  <c r="R6550" i="1"/>
  <c r="R5696" i="1"/>
  <c r="R4346" i="1"/>
  <c r="Q4346" i="1"/>
  <c r="Q1291" i="1"/>
  <c r="R1291" i="1"/>
  <c r="R691" i="1"/>
  <c r="Q691" i="1"/>
  <c r="Q70" i="1"/>
  <c r="R70" i="1"/>
  <c r="Q3216" i="1"/>
  <c r="R3216" i="1"/>
  <c r="Q3757" i="1"/>
  <c r="R3757" i="1"/>
  <c r="R5327" i="1"/>
  <c r="Q5327" i="1"/>
  <c r="Q5785" i="1"/>
  <c r="R5785" i="1"/>
  <c r="Q5970" i="1"/>
  <c r="R5970" i="1"/>
  <c r="Q5995" i="1"/>
  <c r="R5995" i="1"/>
  <c r="Q6221" i="1"/>
  <c r="R6221" i="1"/>
  <c r="Q6552" i="1"/>
  <c r="R6552" i="1"/>
  <c r="R3181" i="1"/>
  <c r="R2913" i="1"/>
  <c r="R2906" i="1"/>
  <c r="Q1527" i="1"/>
  <c r="R18" i="1"/>
  <c r="R3945" i="1"/>
  <c r="Q3945" i="1"/>
  <c r="R6026" i="1"/>
  <c r="Q381" i="1"/>
  <c r="R6278" i="1"/>
  <c r="R1704" i="1"/>
  <c r="R348" i="1"/>
  <c r="R5498" i="1"/>
  <c r="R653" i="1"/>
  <c r="R745" i="1"/>
  <c r="Q2102" i="1"/>
  <c r="R2750" i="1"/>
  <c r="R5152" i="1"/>
  <c r="R2200" i="1"/>
  <c r="Q5128" i="1"/>
  <c r="R6310" i="1"/>
  <c r="R3521" i="1"/>
  <c r="Q2487" i="1"/>
  <c r="Q716" i="1"/>
  <c r="Q6103" i="1"/>
  <c r="P1413" i="1"/>
  <c r="Q3730" i="1"/>
  <c r="Q169" i="1"/>
  <c r="R3705" i="1"/>
  <c r="Q3930" i="1"/>
  <c r="R3004" i="1"/>
  <c r="R5277" i="1"/>
  <c r="R4659" i="1"/>
  <c r="P3378" i="1"/>
  <c r="R3326" i="1"/>
  <c r="R3548" i="1"/>
  <c r="R5286" i="1"/>
  <c r="R975" i="1"/>
  <c r="R1499" i="1"/>
  <c r="R4158" i="1"/>
  <c r="Q2118" i="1"/>
  <c r="Q5116" i="1"/>
  <c r="R5405" i="1"/>
  <c r="R1437" i="1"/>
  <c r="R1464" i="1"/>
  <c r="Q2703" i="1"/>
  <c r="R1110" i="1"/>
  <c r="R3125" i="1"/>
  <c r="R2714" i="1"/>
  <c r="R21" i="1"/>
  <c r="R3901" i="1"/>
  <c r="Q5259" i="1"/>
  <c r="Q5941" i="1"/>
  <c r="Q5452" i="1"/>
  <c r="Q4801" i="1"/>
  <c r="R2238" i="1"/>
  <c r="Q2238" i="1"/>
  <c r="R2300" i="1"/>
  <c r="Q2300" i="1"/>
  <c r="Q2317" i="1"/>
  <c r="R2317" i="1"/>
  <c r="Q2337" i="1"/>
  <c r="R2337" i="1"/>
  <c r="Q2399" i="1"/>
  <c r="R2399" i="1"/>
  <c r="Q2442" i="1"/>
  <c r="R2442" i="1"/>
  <c r="Q2657" i="1"/>
  <c r="R2657" i="1"/>
  <c r="Q5597" i="1"/>
  <c r="R5597" i="1"/>
  <c r="Q4990" i="1"/>
  <c r="R4990" i="1"/>
  <c r="Q4510" i="1"/>
  <c r="R4510" i="1"/>
  <c r="Q113" i="1"/>
  <c r="R113" i="1"/>
  <c r="Q49" i="1"/>
  <c r="R49" i="1"/>
  <c r="R2894" i="1"/>
  <c r="Q2894" i="1"/>
  <c r="Q5189" i="1"/>
  <c r="R5189" i="1"/>
  <c r="R2037" i="1"/>
  <c r="Q2037" i="1"/>
  <c r="Q2511" i="1"/>
  <c r="R2511" i="1"/>
  <c r="Q2550" i="1"/>
  <c r="R2550" i="1"/>
  <c r="Q2614" i="1"/>
  <c r="R2614" i="1"/>
  <c r="Q2652" i="1"/>
  <c r="R2652" i="1"/>
  <c r="Q2951" i="1"/>
  <c r="R2951" i="1"/>
  <c r="Q2984" i="1"/>
  <c r="R2984" i="1"/>
  <c r="Q3049" i="1"/>
  <c r="R3049" i="1"/>
  <c r="Q3069" i="1"/>
  <c r="R3069" i="1"/>
  <c r="R3092" i="1"/>
  <c r="Q3092" i="1"/>
  <c r="R3688" i="1"/>
  <c r="Q3688" i="1"/>
  <c r="Q3729" i="1"/>
  <c r="R3729" i="1"/>
  <c r="R5353" i="1"/>
  <c r="Q5353" i="1"/>
  <c r="R2224" i="1"/>
  <c r="Q2224" i="1"/>
  <c r="Q2240" i="1"/>
  <c r="R2240" i="1"/>
  <c r="Q2272" i="1"/>
  <c r="R2272" i="1"/>
  <c r="Q2302" i="1"/>
  <c r="R2302" i="1"/>
  <c r="R2430" i="1"/>
  <c r="Q2430" i="1"/>
  <c r="Q2444" i="1"/>
  <c r="R2444" i="1"/>
  <c r="R2533" i="1"/>
  <c r="Q2533" i="1"/>
  <c r="R2733" i="1"/>
  <c r="Q2733" i="1"/>
  <c r="Q4283" i="1"/>
  <c r="R4283" i="1"/>
  <c r="R1701" i="1"/>
  <c r="Q1701" i="1"/>
  <c r="Q105" i="1"/>
  <c r="R105" i="1"/>
  <c r="Q2788" i="1"/>
  <c r="R2788" i="1"/>
  <c r="Q2842" i="1"/>
  <c r="R2842" i="1"/>
  <c r="Q2882" i="1"/>
  <c r="R2882" i="1"/>
  <c r="Q3587" i="1"/>
  <c r="R3587" i="1"/>
  <c r="Q5119" i="1"/>
  <c r="R5119" i="1"/>
  <c r="Q5145" i="1"/>
  <c r="R5145" i="1"/>
  <c r="Q2608" i="1"/>
  <c r="R2608" i="1"/>
  <c r="Q2953" i="1"/>
  <c r="R2953" i="1"/>
  <c r="R3075" i="1"/>
  <c r="Q3075" i="1"/>
  <c r="R3126" i="1"/>
  <c r="Q3126" i="1"/>
  <c r="R3582" i="1"/>
  <c r="Q3582" i="1"/>
  <c r="R3647" i="1"/>
  <c r="Q3647" i="1"/>
  <c r="Q3697" i="1"/>
  <c r="R3697" i="1"/>
  <c r="Q3737" i="1"/>
  <c r="R3737" i="1"/>
  <c r="Q4805" i="1"/>
  <c r="R4805" i="1"/>
  <c r="Q5166" i="1"/>
  <c r="R5166" i="1"/>
  <c r="R5380" i="1"/>
  <c r="Q5380" i="1"/>
  <c r="Q2361" i="1"/>
  <c r="R5515" i="1"/>
  <c r="R6059" i="1"/>
  <c r="R6050" i="1"/>
  <c r="R5880" i="1"/>
  <c r="R4995" i="1"/>
  <c r="Q369" i="1"/>
  <c r="R2180" i="1"/>
  <c r="R1784" i="1"/>
  <c r="Q6594" i="1"/>
  <c r="R6630" i="1"/>
  <c r="R4274" i="1"/>
  <c r="R3222" i="1"/>
  <c r="P2136" i="1"/>
  <c r="Q4590" i="1"/>
  <c r="R670" i="1"/>
  <c r="R1732" i="1"/>
  <c r="P2816" i="1"/>
  <c r="R1760" i="1"/>
  <c r="Q918" i="1"/>
  <c r="Q1138" i="1"/>
  <c r="R6584" i="1"/>
  <c r="R3492" i="1"/>
  <c r="Q3293" i="1"/>
  <c r="Q4357" i="1"/>
  <c r="Q3399" i="1"/>
  <c r="R3280" i="1"/>
  <c r="P4353" i="1"/>
  <c r="R1353" i="1"/>
  <c r="R5249" i="1"/>
  <c r="Q1290" i="1"/>
  <c r="Q3862" i="1"/>
  <c r="Q832" i="1"/>
  <c r="R3372" i="1"/>
  <c r="R3251" i="1"/>
  <c r="R3395" i="1"/>
  <c r="P2210" i="1"/>
  <c r="P3150" i="1"/>
  <c r="R1177" i="1"/>
  <c r="Q2527" i="1"/>
  <c r="R3734" i="1"/>
  <c r="Q5363" i="1"/>
  <c r="R448" i="1"/>
  <c r="R2456" i="1"/>
  <c r="Q2877" i="1"/>
  <c r="Q3768" i="1"/>
  <c r="Q4953" i="1"/>
  <c r="Q2336" i="1"/>
  <c r="R2624" i="1"/>
  <c r="R6504" i="1"/>
  <c r="Q2767" i="1"/>
  <c r="R1877" i="1"/>
  <c r="R985" i="1"/>
  <c r="Q2047" i="1"/>
  <c r="Q5342" i="1"/>
  <c r="Q5428" i="1"/>
  <c r="Q1813" i="1"/>
  <c r="R753" i="1"/>
  <c r="Q4815" i="1"/>
  <c r="Q5142" i="1"/>
  <c r="R3467" i="1"/>
  <c r="R5672" i="1"/>
  <c r="P1606" i="1"/>
  <c r="R1606" i="1" s="1"/>
  <c r="Q5639" i="1"/>
  <c r="R634" i="1"/>
  <c r="R3550" i="1"/>
  <c r="Q6686" i="1"/>
  <c r="R2371" i="1"/>
  <c r="Q2232" i="1"/>
  <c r="R2232" i="1"/>
  <c r="R2260" i="1"/>
  <c r="Q2260" i="1"/>
  <c r="Q2280" i="1"/>
  <c r="R2280" i="1"/>
  <c r="Q2306" i="1"/>
  <c r="R2306" i="1"/>
  <c r="R2323" i="1"/>
  <c r="Q2323" i="1"/>
  <c r="Q2390" i="1"/>
  <c r="R2390" i="1"/>
  <c r="Q2433" i="1"/>
  <c r="R2433" i="1"/>
  <c r="Q2520" i="1"/>
  <c r="R2520" i="1"/>
  <c r="Q2716" i="1"/>
  <c r="R2716" i="1"/>
  <c r="Q4323" i="1"/>
  <c r="R4323" i="1"/>
  <c r="Q2976" i="1"/>
  <c r="R2976" i="1"/>
  <c r="Q1282" i="1"/>
  <c r="R1282" i="1"/>
  <c r="Q33" i="1"/>
  <c r="R33" i="1"/>
  <c r="R2821" i="1"/>
  <c r="Q2821" i="1"/>
  <c r="R2850" i="1"/>
  <c r="Q2850" i="1"/>
  <c r="Q5176" i="1"/>
  <c r="R5176" i="1"/>
  <c r="R2955" i="1"/>
  <c r="Q2955" i="1"/>
  <c r="R3003" i="1"/>
  <c r="Q3003" i="1"/>
  <c r="Q3024" i="1"/>
  <c r="R3024" i="1"/>
  <c r="Q3080" i="1"/>
  <c r="R3080" i="1"/>
  <c r="Q3610" i="1"/>
  <c r="R3610" i="1"/>
  <c r="Q3739" i="1"/>
  <c r="R3739" i="1"/>
  <c r="Q3759" i="1"/>
  <c r="R3759" i="1"/>
  <c r="R4817" i="1"/>
  <c r="Q4817" i="1"/>
  <c r="Q5108" i="1"/>
  <c r="R5108" i="1"/>
  <c r="R5253" i="1"/>
  <c r="Q5253" i="1"/>
  <c r="Q5822" i="1"/>
  <c r="R5822" i="1"/>
  <c r="R2755" i="1"/>
  <c r="R6126" i="1"/>
  <c r="R5876" i="1"/>
  <c r="R5621" i="1"/>
  <c r="Q3058" i="1"/>
  <c r="R1910" i="1"/>
  <c r="P946" i="1"/>
  <c r="R1792" i="1"/>
  <c r="R3367" i="1"/>
  <c r="P769" i="1"/>
  <c r="P2696" i="1"/>
  <c r="Q141" i="1"/>
  <c r="R3674" i="1"/>
  <c r="R2580" i="1"/>
  <c r="R2269" i="1"/>
  <c r="R5089" i="1"/>
  <c r="R209" i="1"/>
  <c r="R6600" i="1"/>
  <c r="R6520" i="1"/>
  <c r="P6272" i="1"/>
  <c r="R4639" i="1"/>
  <c r="R3496" i="1"/>
  <c r="R1064" i="1"/>
  <c r="P5361" i="1"/>
  <c r="R6103" i="1"/>
  <c r="Q1155" i="1"/>
  <c r="R1126" i="1"/>
  <c r="R3523" i="1"/>
  <c r="R2166" i="1"/>
  <c r="Q323" i="1"/>
  <c r="R2938" i="1"/>
  <c r="R840" i="1"/>
  <c r="R2324" i="1"/>
  <c r="Q2793" i="1"/>
  <c r="R2908" i="1"/>
  <c r="Q1020" i="1"/>
  <c r="Q1774" i="1"/>
  <c r="R5821" i="1"/>
  <c r="R5055" i="1"/>
  <c r="R3746" i="1"/>
  <c r="R2600" i="1"/>
  <c r="Q1030" i="1"/>
  <c r="Q2863" i="1"/>
  <c r="R5063" i="1"/>
  <c r="R3726" i="1"/>
  <c r="R2896" i="1"/>
  <c r="R5931" i="1"/>
  <c r="R2264" i="1"/>
  <c r="Q2264" i="1"/>
  <c r="Q2288" i="1"/>
  <c r="R2288" i="1"/>
  <c r="R2311" i="1"/>
  <c r="Q2311" i="1"/>
  <c r="R2329" i="1"/>
  <c r="Q2329" i="1"/>
  <c r="R2396" i="1"/>
  <c r="Q2396" i="1"/>
  <c r="Q2424" i="1"/>
  <c r="R2424" i="1"/>
  <c r="R2440" i="1"/>
  <c r="Q2440" i="1"/>
  <c r="Q2523" i="1"/>
  <c r="R2523" i="1"/>
  <c r="R2549" i="1"/>
  <c r="Q2549" i="1"/>
  <c r="Q2704" i="1"/>
  <c r="R2704" i="1"/>
  <c r="R2757" i="1"/>
  <c r="Q2757" i="1"/>
  <c r="Q5601" i="1"/>
  <c r="R5601" i="1"/>
  <c r="Q5020" i="1"/>
  <c r="R5020" i="1"/>
  <c r="R2830" i="1"/>
  <c r="Q2830" i="1"/>
  <c r="Q2878" i="1"/>
  <c r="R2878" i="1"/>
  <c r="Q2517" i="1"/>
  <c r="R2517" i="1"/>
  <c r="R2620" i="1"/>
  <c r="Q2620" i="1"/>
  <c r="Q2965" i="1"/>
  <c r="R2965" i="1"/>
  <c r="Q3011" i="1"/>
  <c r="R3011" i="1"/>
  <c r="Q3090" i="1"/>
  <c r="R3090" i="1"/>
  <c r="Q3168" i="1"/>
  <c r="R3168" i="1"/>
  <c r="Q3618" i="1"/>
  <c r="R3618" i="1"/>
  <c r="R3652" i="1"/>
  <c r="Q3652" i="1"/>
  <c r="Q3727" i="1"/>
  <c r="R3727" i="1"/>
  <c r="Q3761" i="1"/>
  <c r="R3761" i="1"/>
  <c r="Q5077" i="1"/>
  <c r="R5077" i="1"/>
  <c r="R5112" i="1"/>
  <c r="Q5112" i="1"/>
  <c r="R5173" i="1"/>
  <c r="Q5173" i="1"/>
  <c r="R5433" i="1"/>
  <c r="Q5433" i="1"/>
  <c r="Q5809" i="1"/>
  <c r="R5809" i="1"/>
  <c r="R5135" i="1"/>
  <c r="Q4290" i="1"/>
  <c r="R4290" i="1"/>
  <c r="R3774" i="1"/>
  <c r="R2251" i="1"/>
  <c r="P2248" i="1"/>
  <c r="R1469" i="1"/>
  <c r="Q810" i="1"/>
  <c r="R810" i="1"/>
  <c r="R3322" i="1"/>
  <c r="Q3322" i="1"/>
  <c r="Q3267" i="1"/>
  <c r="R3267" i="1"/>
  <c r="R3244" i="1"/>
  <c r="Q3244" i="1"/>
  <c r="R3228" i="1"/>
  <c r="Q3228" i="1"/>
  <c r="Q2542" i="1"/>
  <c r="R2542" i="1"/>
  <c r="Q3120" i="1"/>
  <c r="R3120" i="1"/>
  <c r="Q1060" i="1"/>
  <c r="R1060" i="1"/>
  <c r="Q1371" i="1"/>
  <c r="R1371" i="1"/>
  <c r="R4130" i="1"/>
  <c r="Q4130" i="1"/>
  <c r="Q4224" i="1"/>
  <c r="R4224" i="1"/>
  <c r="Q559" i="1"/>
  <c r="R559" i="1"/>
  <c r="Q3393" i="1"/>
  <c r="R3393" i="1"/>
  <c r="Q3374" i="1"/>
  <c r="R3374" i="1"/>
  <c r="Q3342" i="1"/>
  <c r="R3342" i="1"/>
  <c r="R3285" i="1"/>
  <c r="Q3285" i="1"/>
  <c r="R5373" i="1"/>
  <c r="Q5373" i="1"/>
  <c r="Q2771" i="1"/>
  <c r="R2771" i="1"/>
  <c r="Q148" i="1"/>
  <c r="R148" i="1"/>
  <c r="Q175" i="1"/>
  <c r="R175" i="1"/>
  <c r="Q433" i="1"/>
  <c r="R433" i="1"/>
  <c r="P432" i="1"/>
  <c r="R432" i="1" s="1"/>
  <c r="Q459" i="1"/>
  <c r="R459" i="1"/>
  <c r="R4685" i="1"/>
  <c r="Q4685" i="1"/>
  <c r="Q4728" i="1"/>
  <c r="R4728" i="1"/>
  <c r="Q4569" i="1"/>
  <c r="R4569" i="1"/>
  <c r="Q4331" i="1"/>
  <c r="R4331" i="1"/>
  <c r="R938" i="1"/>
  <c r="Q938" i="1"/>
  <c r="Q90" i="1"/>
  <c r="R90" i="1"/>
  <c r="R4573" i="1"/>
  <c r="Q4573" i="1"/>
  <c r="Q5605" i="1"/>
  <c r="R5605" i="1"/>
  <c r="Q1288" i="1"/>
  <c r="R1288" i="1"/>
  <c r="Q642" i="1"/>
  <c r="R642" i="1"/>
  <c r="Q57" i="1"/>
  <c r="R57" i="1"/>
  <c r="R5788" i="1"/>
  <c r="Q5788" i="1"/>
  <c r="P3573" i="1"/>
  <c r="R4921" i="1"/>
  <c r="Q3043" i="1"/>
  <c r="R621" i="1"/>
  <c r="R395" i="1"/>
  <c r="R1708" i="1"/>
  <c r="Q1372" i="1"/>
  <c r="P4129" i="1"/>
  <c r="R4129" i="1" s="1"/>
  <c r="Q1798" i="1"/>
  <c r="Q3272" i="1"/>
  <c r="R6654" i="1"/>
  <c r="P6652" i="1"/>
  <c r="R6652" i="1" s="1"/>
  <c r="Q6654" i="1"/>
  <c r="R6586" i="1"/>
  <c r="Q6586" i="1"/>
  <c r="R6490" i="1"/>
  <c r="Q6490" i="1"/>
  <c r="Q6283" i="1"/>
  <c r="R6283" i="1"/>
  <c r="Q4879" i="1"/>
  <c r="R4879" i="1"/>
  <c r="Q3389" i="1"/>
  <c r="R3389" i="1"/>
  <c r="R1365" i="1"/>
  <c r="Q1365" i="1"/>
  <c r="Q1048" i="1"/>
  <c r="R1048" i="1"/>
  <c r="Q778" i="1"/>
  <c r="R778" i="1"/>
  <c r="Q3388" i="1"/>
  <c r="R3388" i="1"/>
  <c r="Q529" i="1"/>
  <c r="R529" i="1"/>
  <c r="R569" i="1"/>
  <c r="Q569" i="1"/>
  <c r="Q592" i="1"/>
  <c r="R592" i="1"/>
  <c r="P734" i="1"/>
  <c r="R734" i="1" s="1"/>
  <c r="R787" i="1"/>
  <c r="Q787" i="1"/>
  <c r="P784" i="1"/>
  <c r="R920" i="1"/>
  <c r="Q920" i="1"/>
  <c r="Q977" i="1"/>
  <c r="R977" i="1"/>
  <c r="R988" i="1"/>
  <c r="Q988" i="1"/>
  <c r="Q994" i="1"/>
  <c r="R994" i="1"/>
  <c r="Q1011" i="1"/>
  <c r="R1011" i="1"/>
  <c r="Q1032" i="1"/>
  <c r="R1032" i="1"/>
  <c r="Q1163" i="1"/>
  <c r="R1163" i="1"/>
  <c r="Q1185" i="1"/>
  <c r="R1185" i="1"/>
  <c r="Q1247" i="1"/>
  <c r="R1247" i="1"/>
  <c r="Q1397" i="1"/>
  <c r="R1397" i="1"/>
  <c r="R1429" i="1"/>
  <c r="P1420" i="1"/>
  <c r="R1439" i="1"/>
  <c r="Q1439" i="1"/>
  <c r="Q1467" i="1"/>
  <c r="R1467" i="1"/>
  <c r="R1479" i="1"/>
  <c r="Q1479" i="1"/>
  <c r="Q1505" i="1"/>
  <c r="R1505" i="1"/>
  <c r="R1516" i="1"/>
  <c r="Q1516" i="1"/>
  <c r="R1530" i="1"/>
  <c r="Q1530" i="1"/>
  <c r="R1557" i="1"/>
  <c r="Q1557" i="1"/>
  <c r="R1595" i="1"/>
  <c r="Q1595" i="1"/>
  <c r="R1633" i="1"/>
  <c r="Q1633" i="1"/>
  <c r="Q1647" i="1"/>
  <c r="R1647" i="1"/>
  <c r="Q1678" i="1"/>
  <c r="R1678" i="1"/>
  <c r="Q1694" i="1"/>
  <c r="R1694" i="1"/>
  <c r="Q1854" i="1"/>
  <c r="R1854" i="1"/>
  <c r="Q1912" i="1"/>
  <c r="R1912" i="1"/>
  <c r="R1932" i="1"/>
  <c r="Q1932" i="1"/>
  <c r="Q1951" i="1"/>
  <c r="R1951" i="1"/>
  <c r="Q1967" i="1"/>
  <c r="R1967" i="1"/>
  <c r="R1991" i="1"/>
  <c r="Q1991" i="1"/>
  <c r="Q2007" i="1"/>
  <c r="R2007" i="1"/>
  <c r="R2237" i="1"/>
  <c r="Q2237" i="1"/>
  <c r="Q2285" i="1"/>
  <c r="R2285" i="1"/>
  <c r="Q2297" i="1"/>
  <c r="R2297" i="1"/>
  <c r="Q2328" i="1"/>
  <c r="R2328" i="1"/>
  <c r="R2339" i="1"/>
  <c r="Q2339" i="1"/>
  <c r="P2338" i="1"/>
  <c r="R2338" i="1" s="1"/>
  <c r="Q2370" i="1"/>
  <c r="P2368" i="1"/>
  <c r="R2368" i="1" s="1"/>
  <c r="R2370" i="1"/>
  <c r="P2369" i="1"/>
  <c r="R2369" i="1" s="1"/>
  <c r="Q2392" i="1"/>
  <c r="R2392" i="1"/>
  <c r="Q2406" i="1"/>
  <c r="R2406" i="1"/>
  <c r="R2427" i="1"/>
  <c r="Q2427" i="1"/>
  <c r="Q2540" i="1"/>
  <c r="R2540" i="1"/>
  <c r="Q2694" i="1"/>
  <c r="R2694" i="1"/>
  <c r="Q2728" i="1"/>
  <c r="R2728" i="1"/>
  <c r="Q2754" i="1"/>
  <c r="R2754" i="1"/>
  <c r="Q2764" i="1"/>
  <c r="R2764" i="1"/>
  <c r="Q2815" i="1"/>
  <c r="P2813" i="1"/>
  <c r="Q2813" i="1" s="1"/>
  <c r="R2815" i="1"/>
  <c r="R2889" i="1"/>
  <c r="Q2889" i="1"/>
  <c r="R2962" i="1"/>
  <c r="Q2962" i="1"/>
  <c r="R2972" i="1"/>
  <c r="Q2972" i="1"/>
  <c r="Q2996" i="1"/>
  <c r="R2996" i="1"/>
  <c r="Q3022" i="1"/>
  <c r="R3022" i="1"/>
  <c r="R3083" i="1"/>
  <c r="Q3083" i="1"/>
  <c r="Q3140" i="1"/>
  <c r="R3140" i="1"/>
  <c r="R3198" i="1"/>
  <c r="Q3198" i="1"/>
  <c r="R3643" i="1"/>
  <c r="Q3643" i="1"/>
  <c r="R3662" i="1"/>
  <c r="Q3662" i="1"/>
  <c r="Q3732" i="1"/>
  <c r="R3732" i="1"/>
  <c r="Q3750" i="1"/>
  <c r="R3750" i="1"/>
  <c r="R3773" i="1"/>
  <c r="Q3773" i="1"/>
  <c r="R3783" i="1"/>
  <c r="Q3783" i="1"/>
  <c r="Q3819" i="1"/>
  <c r="R3819" i="1"/>
  <c r="Q3830" i="1"/>
  <c r="R3830" i="1"/>
  <c r="R3848" i="1"/>
  <c r="P3839" i="1"/>
  <c r="Q3848" i="1"/>
  <c r="R3885" i="1"/>
  <c r="P3883" i="1"/>
  <c r="Q3883" i="1" s="1"/>
  <c r="Q3938" i="1"/>
  <c r="R3938" i="1"/>
  <c r="Q3963" i="1"/>
  <c r="R3963" i="1"/>
  <c r="R3980" i="1"/>
  <c r="Q3980" i="1"/>
  <c r="Q3995" i="1"/>
  <c r="R3995" i="1"/>
  <c r="R4007" i="1"/>
  <c r="Q4007" i="1"/>
  <c r="Q4020" i="1"/>
  <c r="R4020" i="1"/>
  <c r="Q4054" i="1"/>
  <c r="R4054" i="1"/>
  <c r="Q4074" i="1"/>
  <c r="R4074" i="1"/>
  <c r="Q6163" i="1"/>
  <c r="R6163" i="1"/>
  <c r="Q1042" i="1"/>
  <c r="R1042" i="1"/>
  <c r="Q1187" i="1"/>
  <c r="R1187" i="1"/>
  <c r="Q1361" i="1"/>
  <c r="R1361" i="1"/>
  <c r="R3708" i="1"/>
  <c r="Q3708" i="1"/>
  <c r="Q962" i="1"/>
  <c r="R962" i="1"/>
  <c r="R5121" i="1"/>
  <c r="P5120" i="1"/>
  <c r="R5120" i="1" s="1"/>
  <c r="Q5121" i="1"/>
  <c r="Q3205" i="1"/>
  <c r="R3205" i="1"/>
  <c r="Q3314" i="1"/>
  <c r="R3314" i="1"/>
  <c r="Q1746" i="1"/>
  <c r="R1746" i="1"/>
  <c r="Q1712" i="1"/>
  <c r="R1712" i="1"/>
  <c r="Q883" i="1"/>
  <c r="R883" i="1"/>
  <c r="Q656" i="1"/>
  <c r="R656" i="1"/>
  <c r="R420" i="1"/>
  <c r="Q420" i="1"/>
  <c r="R319" i="1"/>
  <c r="Q319" i="1"/>
  <c r="R442" i="1"/>
  <c r="Q442" i="1"/>
  <c r="R5869" i="1"/>
  <c r="Q5869" i="1"/>
  <c r="R1725" i="1"/>
  <c r="Q1725" i="1"/>
  <c r="Q5940" i="1"/>
  <c r="R5940" i="1"/>
  <c r="Q4872" i="1"/>
  <c r="R4872" i="1"/>
  <c r="Q4532" i="1"/>
  <c r="R4532" i="1"/>
  <c r="Q4991" i="1"/>
  <c r="R4991" i="1"/>
  <c r="Q81" i="1"/>
  <c r="R81" i="1"/>
  <c r="R4963" i="1"/>
  <c r="Q4963" i="1"/>
  <c r="R3309" i="1"/>
  <c r="R1367" i="1"/>
  <c r="Q5088" i="1"/>
  <c r="Q713" i="1"/>
  <c r="Q2205" i="1"/>
  <c r="R243" i="1"/>
  <c r="Q6121" i="1"/>
  <c r="R6121" i="1"/>
  <c r="R6113" i="1"/>
  <c r="Q6113" i="1"/>
  <c r="Q6052" i="1"/>
  <c r="R6052" i="1"/>
  <c r="Q5618" i="1"/>
  <c r="R5618" i="1"/>
  <c r="R5607" i="1"/>
  <c r="Q5607" i="1"/>
  <c r="Q4902" i="1"/>
  <c r="R4902" i="1"/>
  <c r="Q414" i="1"/>
  <c r="R414" i="1"/>
  <c r="Q351" i="1"/>
  <c r="R351" i="1"/>
  <c r="R1260" i="1"/>
  <c r="Q1260" i="1"/>
  <c r="Q39" i="1"/>
  <c r="R39" i="1"/>
  <c r="R265" i="1"/>
  <c r="Q265" i="1"/>
  <c r="R597" i="1"/>
  <c r="Q597" i="1"/>
  <c r="R1021" i="1"/>
  <c r="Q1021" i="1"/>
  <c r="Q1052" i="1"/>
  <c r="P1051" i="1"/>
  <c r="R2065" i="1"/>
  <c r="Q2065" i="1"/>
  <c r="Q949" i="1"/>
  <c r="R949" i="1"/>
  <c r="R2463" i="1"/>
  <c r="Q2463" i="1"/>
  <c r="R2504" i="1"/>
  <c r="Q2504" i="1"/>
  <c r="R2651" i="1"/>
  <c r="Q2651" i="1"/>
  <c r="Q5041" i="1"/>
  <c r="R5041" i="1"/>
  <c r="Q5582" i="1"/>
  <c r="R5582" i="1"/>
  <c r="Q5656" i="1"/>
  <c r="R5656" i="1"/>
  <c r="R6088" i="1"/>
  <c r="Q6088" i="1"/>
  <c r="R6261" i="1"/>
  <c r="Q6261" i="1"/>
  <c r="R6364" i="1"/>
  <c r="Q6364" i="1"/>
  <c r="R6380" i="1"/>
  <c r="Q6380" i="1"/>
  <c r="R6556" i="1"/>
  <c r="Q6556" i="1"/>
  <c r="Q6524" i="1"/>
  <c r="R6524" i="1"/>
  <c r="Q6517" i="1"/>
  <c r="P6516" i="1"/>
  <c r="Q4637" i="1"/>
  <c r="R4637" i="1"/>
  <c r="Q4614" i="1"/>
  <c r="R4614" i="1"/>
  <c r="Q4275" i="1"/>
  <c r="R4275" i="1"/>
  <c r="R3684" i="1"/>
  <c r="Q3684" i="1"/>
  <c r="Q5883" i="1"/>
  <c r="R5883" i="1"/>
  <c r="Q1742" i="1"/>
  <c r="R1742" i="1"/>
  <c r="Q1375" i="1"/>
  <c r="R1375" i="1"/>
  <c r="Q1357" i="1"/>
  <c r="R1357" i="1"/>
  <c r="Q2113" i="1"/>
  <c r="R2113" i="1"/>
  <c r="R5862" i="1"/>
  <c r="Q5862" i="1"/>
  <c r="Q6301" i="1"/>
  <c r="R6301" i="1"/>
  <c r="Q6559" i="1"/>
  <c r="R6559" i="1"/>
  <c r="R6647" i="1"/>
  <c r="P6646" i="1"/>
  <c r="Q6647" i="1"/>
  <c r="Q5354" i="1"/>
  <c r="R5354" i="1"/>
  <c r="Q4881" i="1"/>
  <c r="R4881" i="1"/>
  <c r="Q4660" i="1"/>
  <c r="R4660" i="1"/>
  <c r="Q4588" i="1"/>
  <c r="R4588" i="1"/>
  <c r="Q3672" i="1"/>
  <c r="R3672" i="1"/>
  <c r="P3668" i="1"/>
  <c r="Q3524" i="1"/>
  <c r="P3510" i="1"/>
  <c r="R3039" i="1"/>
  <c r="Q3039" i="1"/>
  <c r="R3416" i="1"/>
  <c r="Q3416" i="1"/>
  <c r="P3397" i="1"/>
  <c r="R3397" i="1" s="1"/>
  <c r="Q5942" i="1"/>
  <c r="R5942" i="1"/>
  <c r="Q5927" i="1"/>
  <c r="R5927" i="1"/>
  <c r="Q327" i="1"/>
  <c r="R327" i="1"/>
  <c r="Q4908" i="1"/>
  <c r="R4908" i="1"/>
  <c r="Q4867" i="1"/>
  <c r="R4867" i="1"/>
  <c r="Q793" i="1"/>
  <c r="R793" i="1"/>
  <c r="R770" i="1"/>
  <c r="Q770" i="1"/>
  <c r="R3221" i="1"/>
  <c r="Q3221" i="1"/>
  <c r="P3218" i="1"/>
  <c r="Q1005" i="1"/>
  <c r="R1005" i="1"/>
  <c r="Q2243" i="1"/>
  <c r="R2243" i="1"/>
  <c r="Q2875" i="1"/>
  <c r="R2875" i="1"/>
  <c r="Q3364" i="1"/>
  <c r="R3364" i="1"/>
  <c r="R3298" i="1"/>
  <c r="Q3298" i="1"/>
  <c r="Q3260" i="1"/>
  <c r="R3260" i="1"/>
  <c r="Q1723" i="1"/>
  <c r="R1723" i="1"/>
  <c r="Q1702" i="1"/>
  <c r="R1702" i="1"/>
  <c r="R333" i="1"/>
  <c r="Q333" i="1"/>
  <c r="Q4237" i="1"/>
  <c r="R4237" i="1"/>
  <c r="Q3656" i="1"/>
  <c r="R3656" i="1"/>
  <c r="R230" i="1"/>
  <c r="P229" i="1"/>
  <c r="Q205" i="1"/>
  <c r="R205" i="1"/>
  <c r="P195" i="1"/>
  <c r="Q195" i="1" s="1"/>
  <c r="P222" i="1"/>
  <c r="Q227" i="1"/>
  <c r="R252" i="1"/>
  <c r="Q252" i="1"/>
  <c r="R301" i="1"/>
  <c r="Q301" i="1"/>
  <c r="Q4300" i="1"/>
  <c r="R4300" i="1"/>
  <c r="R686" i="1"/>
  <c r="Q686" i="1"/>
  <c r="R128" i="1"/>
  <c r="Q128" i="1"/>
  <c r="Q4733" i="1"/>
  <c r="R4733" i="1"/>
  <c r="Q4322" i="1"/>
  <c r="R4322" i="1"/>
  <c r="Q4255" i="1"/>
  <c r="R4255" i="1"/>
  <c r="Q667" i="1"/>
  <c r="R667" i="1"/>
  <c r="R3096" i="1"/>
  <c r="Q951" i="1"/>
  <c r="R4515" i="1"/>
  <c r="Q563" i="1"/>
  <c r="Q5875" i="1"/>
  <c r="R5875" i="1"/>
  <c r="R2182" i="1"/>
  <c r="Q2182" i="1"/>
  <c r="R1807" i="1"/>
  <c r="Q1807" i="1"/>
  <c r="Q3137" i="1"/>
  <c r="R3137" i="1"/>
  <c r="Q3113" i="1"/>
  <c r="R3113" i="1"/>
  <c r="R5160" i="1"/>
  <c r="P1759" i="1"/>
  <c r="R1759" i="1" s="1"/>
  <c r="R3428" i="1"/>
  <c r="Q3428" i="1"/>
  <c r="P3422" i="1"/>
  <c r="R2105" i="1"/>
  <c r="Q2105" i="1"/>
  <c r="R1539" i="1"/>
  <c r="R6111" i="1"/>
  <c r="R6124" i="1"/>
  <c r="P1886" i="1"/>
  <c r="P1396" i="1"/>
  <c r="R1396" i="1" s="1"/>
  <c r="P4227" i="1"/>
  <c r="R4227" i="1" s="1"/>
  <c r="P2202" i="1"/>
  <c r="R2202" i="1" s="1"/>
  <c r="P4845" i="1"/>
  <c r="R4845" i="1" s="1"/>
  <c r="P1205" i="1"/>
  <c r="R1205" i="1" s="1"/>
  <c r="P3977" i="1"/>
  <c r="Q4648" i="1"/>
  <c r="R4648" i="1"/>
  <c r="R4623" i="1"/>
  <c r="Q4623" i="1"/>
  <c r="Q4596" i="1"/>
  <c r="R4596" i="1"/>
  <c r="Q3497" i="1"/>
  <c r="R3497" i="1"/>
  <c r="Q5542" i="1"/>
  <c r="R5542" i="1"/>
  <c r="Q5448" i="1"/>
  <c r="R5448" i="1"/>
  <c r="R4521" i="1"/>
  <c r="Q4521" i="1"/>
  <c r="Q2421" i="1"/>
  <c r="R2421" i="1"/>
  <c r="Q1263" i="1"/>
  <c r="R1263" i="1"/>
  <c r="Q690" i="1"/>
  <c r="R690" i="1"/>
  <c r="Q98" i="1"/>
  <c r="R98" i="1"/>
  <c r="Q5988" i="1"/>
  <c r="R5988" i="1"/>
  <c r="P5987" i="1"/>
  <c r="Q5926" i="1"/>
  <c r="R5926" i="1"/>
  <c r="R5528" i="1"/>
  <c r="Q5528" i="1"/>
  <c r="R4785" i="1"/>
  <c r="Q4785" i="1"/>
  <c r="Q4577" i="1"/>
  <c r="R4577" i="1"/>
  <c r="Q4387" i="1"/>
  <c r="R4387" i="1"/>
  <c r="Q4299" i="1"/>
  <c r="R4299" i="1"/>
  <c r="R5138" i="1"/>
  <c r="Q5138" i="1"/>
  <c r="Q1269" i="1"/>
  <c r="R1269" i="1"/>
  <c r="Q2570" i="1"/>
  <c r="R2570" i="1"/>
  <c r="P2092" i="1"/>
  <c r="P820" i="1"/>
  <c r="R820" i="1" s="1"/>
  <c r="P1651" i="1"/>
  <c r="P2348" i="1"/>
  <c r="Q2348" i="1" s="1"/>
  <c r="P664" i="1"/>
  <c r="P828" i="1"/>
  <c r="R828" i="1" s="1"/>
  <c r="P1638" i="1"/>
  <c r="R374" i="1"/>
  <c r="R3597" i="1"/>
  <c r="Q4677" i="1"/>
  <c r="R4677" i="1"/>
  <c r="R3952" i="1"/>
  <c r="Q3952" i="1"/>
  <c r="Q3561" i="1"/>
  <c r="R3561" i="1"/>
  <c r="Q5937" i="1"/>
  <c r="R5937" i="1"/>
  <c r="Q4874" i="1"/>
  <c r="R4874" i="1"/>
  <c r="Q4866" i="1"/>
  <c r="R4866" i="1"/>
  <c r="Q4854" i="1"/>
  <c r="R4854" i="1"/>
  <c r="R4727" i="1"/>
  <c r="Q4727" i="1"/>
  <c r="Q4564" i="1"/>
  <c r="R4564" i="1"/>
  <c r="Q4535" i="1"/>
  <c r="R4535" i="1"/>
  <c r="Q4389" i="1"/>
  <c r="R4389" i="1"/>
  <c r="Q4294" i="1"/>
  <c r="R4294" i="1"/>
  <c r="Q1293" i="1"/>
  <c r="R1293" i="1"/>
  <c r="R708" i="1"/>
  <c r="Q708" i="1"/>
  <c r="Q675" i="1"/>
  <c r="R675" i="1"/>
  <c r="Q6344" i="1"/>
  <c r="R6344" i="1"/>
  <c r="Q5935" i="1"/>
  <c r="R5935" i="1"/>
  <c r="Q4688" i="1"/>
  <c r="R4688" i="1"/>
  <c r="Q4567" i="1"/>
  <c r="R4567" i="1"/>
  <c r="R4527" i="1"/>
  <c r="Q4527" i="1"/>
  <c r="Q2559" i="1"/>
  <c r="R2559" i="1"/>
  <c r="P3178" i="1"/>
  <c r="Q3178" i="1" s="1"/>
  <c r="P3675" i="1"/>
  <c r="Q3675" i="1" s="1"/>
  <c r="P3195" i="1"/>
  <c r="R3195" i="1" s="1"/>
  <c r="P132" i="1"/>
  <c r="P439" i="1"/>
  <c r="Q439" i="1" s="1"/>
  <c r="P1465" i="1"/>
  <c r="R1465" i="1" s="1"/>
  <c r="P1853" i="1"/>
  <c r="Q1853" i="1" s="1"/>
  <c r="P4839" i="1"/>
  <c r="Q4839" i="1" s="1"/>
  <c r="P4944" i="1"/>
  <c r="Q4944" i="1" s="1"/>
  <c r="P5946" i="1"/>
  <c r="Q4676" i="1"/>
  <c r="R4676" i="1"/>
  <c r="Q4658" i="1"/>
  <c r="R4658" i="1"/>
  <c r="Q4632" i="1"/>
  <c r="R4632" i="1"/>
  <c r="Q4597" i="1"/>
  <c r="R4597" i="1"/>
  <c r="Q3457" i="1"/>
  <c r="R3457" i="1"/>
  <c r="Q5936" i="1"/>
  <c r="R5936" i="1"/>
  <c r="Q4873" i="1"/>
  <c r="R4873" i="1"/>
  <c r="Q4861" i="1"/>
  <c r="R4861" i="1"/>
  <c r="Q4849" i="1"/>
  <c r="R4849" i="1"/>
  <c r="Q4583" i="1"/>
  <c r="R4583" i="1"/>
  <c r="Q4557" i="1"/>
  <c r="R4557" i="1"/>
  <c r="Q4534" i="1"/>
  <c r="R4534" i="1"/>
  <c r="R4383" i="1"/>
  <c r="Q4383" i="1"/>
  <c r="Q4249" i="1"/>
  <c r="R4249" i="1"/>
  <c r="Q1284" i="1"/>
  <c r="R1284" i="1"/>
  <c r="Q700" i="1"/>
  <c r="R700" i="1"/>
  <c r="Q5529" i="1"/>
  <c r="R5529" i="1"/>
  <c r="Q4860" i="1"/>
  <c r="R4860" i="1"/>
  <c r="Q4582" i="1"/>
  <c r="R4582" i="1"/>
  <c r="Q4563" i="1"/>
  <c r="R4563" i="1"/>
  <c r="Q4526" i="1"/>
  <c r="R4526" i="1"/>
  <c r="Q4304" i="1"/>
  <c r="R4304" i="1"/>
  <c r="R4506" i="1"/>
  <c r="Q4506" i="1"/>
  <c r="Q93" i="1"/>
  <c r="R93" i="1"/>
  <c r="Q417" i="1"/>
  <c r="Q372" i="1"/>
  <c r="R119" i="1"/>
  <c r="P2415" i="1"/>
  <c r="R2415" i="1" s="1"/>
  <c r="Q2181" i="1"/>
  <c r="R1821" i="1"/>
  <c r="R1794" i="1"/>
  <c r="R1779" i="1"/>
  <c r="R1739" i="1"/>
  <c r="R695" i="1"/>
  <c r="R701" i="1"/>
  <c r="Q2597" i="1"/>
  <c r="R1793" i="1"/>
  <c r="Q1785" i="1"/>
  <c r="R1736" i="1"/>
  <c r="Q1852" i="1"/>
  <c r="R35" i="1"/>
  <c r="Q913" i="1"/>
  <c r="R540" i="1"/>
  <c r="Q2933" i="1"/>
  <c r="P958" i="1"/>
  <c r="Q958" i="1" s="1"/>
  <c r="Q5549" i="1"/>
  <c r="R5938" i="1"/>
  <c r="Q480" i="1"/>
  <c r="R2475" i="1"/>
  <c r="P817" i="1"/>
  <c r="P5901" i="1"/>
  <c r="Q5901" i="1" s="1"/>
  <c r="Q2493" i="1"/>
  <c r="Q6535" i="1"/>
  <c r="Q6491" i="1"/>
  <c r="R2274" i="1"/>
  <c r="R6008" i="1"/>
  <c r="Q3537" i="1"/>
  <c r="Q3478" i="1"/>
  <c r="R3134" i="1"/>
  <c r="Q943" i="1"/>
  <c r="P1863" i="1"/>
  <c r="R1863" i="1" s="1"/>
  <c r="Q4618" i="1"/>
  <c r="R812" i="1"/>
  <c r="P2006" i="1"/>
  <c r="P5366" i="1"/>
  <c r="Q5366" i="1" s="1"/>
  <c r="Q4970" i="1"/>
  <c r="Q2897" i="1"/>
  <c r="Q5183" i="1"/>
  <c r="Q3934" i="1"/>
  <c r="R2960" i="1"/>
  <c r="P1841" i="1"/>
  <c r="R1841" i="1" s="1"/>
  <c r="Q3653" i="1"/>
  <c r="R6615" i="1"/>
  <c r="Q2826" i="1"/>
  <c r="R2245" i="1"/>
  <c r="Q4163" i="1"/>
  <c r="Q1581" i="1"/>
  <c r="R2124" i="1"/>
  <c r="R1960" i="1"/>
  <c r="P472" i="1"/>
  <c r="Q2293" i="1"/>
  <c r="Q1604" i="1"/>
  <c r="Q2582" i="1"/>
  <c r="R191" i="1"/>
  <c r="Q2109" i="1"/>
  <c r="Q3574" i="1"/>
  <c r="Q3356" i="1"/>
  <c r="Q3366" i="1"/>
  <c r="R1347" i="1"/>
  <c r="Q3570" i="1"/>
  <c r="R407" i="1"/>
  <c r="R6246" i="1"/>
  <c r="R1979" i="1"/>
  <c r="Q2760" i="1"/>
  <c r="R1664" i="1"/>
  <c r="Q3020" i="1"/>
  <c r="P5989" i="1"/>
  <c r="R5989" i="1" s="1"/>
  <c r="P1407" i="1"/>
  <c r="R3160" i="1"/>
  <c r="R3056" i="1"/>
  <c r="P4406" i="1"/>
  <c r="Q4406" i="1" s="1"/>
  <c r="R2537" i="1"/>
  <c r="R2402" i="1"/>
  <c r="P2488" i="1"/>
  <c r="Q1969" i="1"/>
  <c r="R4060" i="1"/>
  <c r="R2001" i="1"/>
  <c r="R5465" i="1"/>
  <c r="R3904" i="1"/>
  <c r="R3762" i="1"/>
  <c r="Q1897" i="1"/>
  <c r="R1007" i="1"/>
  <c r="Q2994" i="1"/>
  <c r="R4028" i="1"/>
  <c r="Q4038" i="1"/>
  <c r="Q3252" i="1"/>
  <c r="R3252" i="1"/>
  <c r="R1654" i="1"/>
  <c r="R4975" i="1"/>
  <c r="Q4975" i="1"/>
  <c r="Q173" i="1"/>
  <c r="R173" i="1"/>
  <c r="R239" i="1"/>
  <c r="Q239" i="1"/>
  <c r="Q307" i="1"/>
  <c r="R307" i="1"/>
  <c r="R440" i="1"/>
  <c r="Q440" i="1"/>
  <c r="R4333" i="1"/>
  <c r="Q4333" i="1"/>
  <c r="Q1517" i="1"/>
  <c r="R1517" i="1"/>
  <c r="Q519" i="1"/>
  <c r="R519" i="1"/>
  <c r="R847" i="1"/>
  <c r="Q847" i="1"/>
  <c r="R1003" i="1"/>
  <c r="Q1003" i="1"/>
  <c r="Q1220" i="1"/>
  <c r="R1220" i="1"/>
  <c r="Q1234" i="1"/>
  <c r="R1234" i="1"/>
  <c r="R1483" i="1"/>
  <c r="Q1483" i="1"/>
  <c r="R1512" i="1"/>
  <c r="Q1512" i="1"/>
  <c r="Q1526" i="1"/>
  <c r="R1526" i="1"/>
  <c r="R1629" i="1"/>
  <c r="Q1629" i="1"/>
  <c r="R1641" i="1"/>
  <c r="Q1641" i="1"/>
  <c r="Q1670" i="1"/>
  <c r="R1670" i="1"/>
  <c r="R1684" i="1"/>
  <c r="Q1684" i="1"/>
  <c r="Q1985" i="1"/>
  <c r="R1985" i="1"/>
  <c r="Q2443" i="1"/>
  <c r="R2443" i="1"/>
  <c r="R2526" i="1"/>
  <c r="Q2526" i="1"/>
  <c r="R2847" i="1"/>
  <c r="Q2847" i="1"/>
  <c r="Q2966" i="1"/>
  <c r="R2966" i="1"/>
  <c r="R3860" i="1"/>
  <c r="Q3860" i="1"/>
  <c r="P3989" i="1"/>
  <c r="Q3990" i="1"/>
  <c r="R4036" i="1"/>
  <c r="Q4036" i="1"/>
  <c r="Q4827" i="1"/>
  <c r="R4827" i="1"/>
  <c r="R6038" i="1"/>
  <c r="Q6038" i="1"/>
  <c r="Q6460" i="1"/>
  <c r="R6460" i="1"/>
  <c r="R6046" i="1"/>
  <c r="P4240" i="1"/>
  <c r="Q4240" i="1" s="1"/>
  <c r="P2397" i="1"/>
  <c r="R2397" i="1" s="1"/>
  <c r="P6392" i="1"/>
  <c r="P3384" i="1"/>
  <c r="R3384" i="1" s="1"/>
  <c r="P3462" i="1"/>
  <c r="Q3936" i="1"/>
  <c r="R3936" i="1"/>
  <c r="R2449" i="1"/>
  <c r="Q2449" i="1"/>
  <c r="Q2018" i="1"/>
  <c r="R2018" i="1"/>
  <c r="R1914" i="1"/>
  <c r="Q1914" i="1"/>
  <c r="Q1521" i="1"/>
  <c r="R1521" i="1"/>
  <c r="R165" i="1"/>
  <c r="Q165" i="1"/>
  <c r="Q284" i="1"/>
  <c r="R284" i="1"/>
  <c r="Q1859" i="1"/>
  <c r="R1859" i="1"/>
  <c r="R1258" i="1"/>
  <c r="Q1258" i="1"/>
  <c r="Q590" i="1"/>
  <c r="R590" i="1"/>
  <c r="Q852" i="1"/>
  <c r="R852" i="1"/>
  <c r="R898" i="1"/>
  <c r="Q898" i="1"/>
  <c r="R1427" i="1"/>
  <c r="Q1427" i="1"/>
  <c r="Q1477" i="1"/>
  <c r="R1477" i="1"/>
  <c r="R1528" i="1"/>
  <c r="Q1528" i="1"/>
  <c r="Q1676" i="1"/>
  <c r="R1676" i="1"/>
  <c r="Q1949" i="1"/>
  <c r="R1949" i="1"/>
  <c r="Q2364" i="1"/>
  <c r="R2364" i="1"/>
  <c r="Q2726" i="1"/>
  <c r="R2726" i="1"/>
  <c r="R2738" i="1"/>
  <c r="Q2738" i="1"/>
  <c r="Q2837" i="1"/>
  <c r="R2837" i="1"/>
  <c r="R2849" i="1"/>
  <c r="Q2849" i="1"/>
  <c r="Q2917" i="1"/>
  <c r="R2917" i="1"/>
  <c r="Q2958" i="1"/>
  <c r="R2958" i="1"/>
  <c r="Q3074" i="1"/>
  <c r="R3074" i="1"/>
  <c r="Q3133" i="1"/>
  <c r="R3133" i="1"/>
  <c r="R3978" i="1"/>
  <c r="Q3978" i="1"/>
  <c r="R4018" i="1"/>
  <c r="Q4018" i="1"/>
  <c r="Q4048" i="1"/>
  <c r="R4048" i="1"/>
  <c r="R4072" i="1"/>
  <c r="Q4072" i="1"/>
  <c r="R5273" i="1"/>
  <c r="Q5273" i="1"/>
  <c r="Q5591" i="1"/>
  <c r="R5591" i="1"/>
  <c r="R6166" i="1"/>
  <c r="Q6166" i="1"/>
  <c r="O3811" i="1"/>
  <c r="P3811" i="1" s="1"/>
  <c r="R3811" i="1" s="1"/>
  <c r="P4959" i="1"/>
  <c r="P3702" i="1"/>
  <c r="Q3702" i="1" s="1"/>
  <c r="P3625" i="1"/>
  <c r="Q3780" i="1"/>
  <c r="Q1414" i="1"/>
  <c r="Q1514" i="1"/>
  <c r="R3639" i="1"/>
  <c r="R1447" i="1"/>
  <c r="R3628" i="1"/>
  <c r="Q218" i="1"/>
  <c r="Q3846" i="1"/>
  <c r="R3318" i="1"/>
  <c r="R1379" i="1"/>
  <c r="R1057" i="1"/>
  <c r="Q527" i="1"/>
  <c r="Q3006" i="1"/>
  <c r="R1847" i="1"/>
  <c r="R1441" i="1"/>
  <c r="R478" i="1"/>
  <c r="Q785" i="1"/>
  <c r="Q867" i="1"/>
  <c r="Q1537" i="1"/>
  <c r="Q1545" i="1"/>
  <c r="R2661" i="1"/>
  <c r="R2887" i="1"/>
  <c r="R3012" i="1"/>
  <c r="Q134" i="1"/>
  <c r="Q489" i="1"/>
  <c r="R1193" i="1"/>
  <c r="Q1487" i="1"/>
  <c r="Q1930" i="1"/>
  <c r="Q3317" i="1"/>
  <c r="R3317" i="1"/>
  <c r="R4392" i="1"/>
  <c r="Q4392" i="1"/>
  <c r="Q3142" i="1"/>
  <c r="R3142" i="1"/>
  <c r="R264" i="1"/>
  <c r="Q264" i="1"/>
  <c r="Q313" i="1"/>
  <c r="R313" i="1"/>
  <c r="R4502" i="1"/>
  <c r="Q4502" i="1"/>
  <c r="Q4281" i="1"/>
  <c r="R4281" i="1"/>
  <c r="Q1836" i="1"/>
  <c r="R1836" i="1"/>
  <c r="R1271" i="1"/>
  <c r="Q1271" i="1"/>
  <c r="R511" i="1"/>
  <c r="Q511" i="1"/>
  <c r="Q737" i="1"/>
  <c r="R737" i="1"/>
  <c r="R755" i="1"/>
  <c r="Q755" i="1"/>
  <c r="Q763" i="1"/>
  <c r="R763" i="1"/>
  <c r="Q825" i="1"/>
  <c r="R825" i="1"/>
  <c r="Q842" i="1"/>
  <c r="R842" i="1"/>
  <c r="R906" i="1"/>
  <c r="Q906" i="1"/>
  <c r="R1128" i="1"/>
  <c r="Q1128" i="1"/>
  <c r="Q1223" i="1"/>
  <c r="R1223" i="1"/>
  <c r="Q1419" i="1"/>
  <c r="R1419" i="1"/>
  <c r="Q1489" i="1"/>
  <c r="R1489" i="1"/>
  <c r="R1585" i="1"/>
  <c r="Q1585" i="1"/>
  <c r="Q1609" i="1"/>
  <c r="R1609" i="1"/>
  <c r="R1666" i="1"/>
  <c r="Q1666" i="1"/>
  <c r="R2249" i="1"/>
  <c r="Q2249" i="1"/>
  <c r="R2674" i="1"/>
  <c r="Q2674" i="1"/>
  <c r="Q2795" i="1"/>
  <c r="R2795" i="1"/>
  <c r="R2879" i="1"/>
  <c r="Q2879" i="1"/>
  <c r="Q2899" i="1"/>
  <c r="R2899" i="1"/>
  <c r="R2912" i="1"/>
  <c r="Q2912" i="1"/>
  <c r="Q2950" i="1"/>
  <c r="R2950" i="1"/>
  <c r="R3123" i="1"/>
  <c r="Q3123" i="1"/>
  <c r="Q4040" i="1"/>
  <c r="R4040" i="1"/>
  <c r="Q5745" i="1"/>
  <c r="R5745" i="1"/>
  <c r="Q6195" i="1"/>
  <c r="R6195" i="1"/>
  <c r="R3357" i="1"/>
  <c r="R6020" i="1"/>
  <c r="R5615" i="1"/>
  <c r="R5561" i="1"/>
  <c r="R5008" i="1"/>
  <c r="P612" i="1"/>
  <c r="R127" i="1"/>
  <c r="Q1789" i="1"/>
  <c r="R1740" i="1"/>
  <c r="R625" i="1"/>
  <c r="R373" i="1"/>
  <c r="P683" i="1"/>
  <c r="R804" i="1"/>
  <c r="Q4846" i="1"/>
  <c r="R6522" i="1"/>
  <c r="Q6578" i="1"/>
  <c r="R6123" i="1"/>
  <c r="R6015" i="1"/>
  <c r="R5511" i="1"/>
  <c r="Q3277" i="1"/>
  <c r="P259" i="1"/>
  <c r="R259" i="1" s="1"/>
  <c r="P1099" i="1"/>
  <c r="P1850" i="1"/>
  <c r="Q1850" i="1" s="1"/>
  <c r="R3303" i="1"/>
  <c r="Q3207" i="1"/>
  <c r="R1750" i="1"/>
  <c r="P5158" i="1"/>
  <c r="R5158" i="1" s="1"/>
  <c r="P5420" i="1"/>
  <c r="R5420" i="1" s="1"/>
  <c r="R262" i="1"/>
  <c r="Q6145" i="1"/>
  <c r="R5903" i="1"/>
  <c r="P4378" i="1"/>
  <c r="P3122" i="1"/>
  <c r="R3122" i="1" s="1"/>
  <c r="R382" i="1"/>
  <c r="P2416" i="1"/>
  <c r="R2416" i="1" s="1"/>
  <c r="Q3689" i="1"/>
  <c r="R1761" i="1"/>
  <c r="R3288" i="1"/>
  <c r="R3050" i="1"/>
  <c r="R2418" i="1"/>
  <c r="R1565" i="1"/>
  <c r="R5226" i="1"/>
  <c r="R6357" i="1"/>
  <c r="R3358" i="1"/>
  <c r="Q3358" i="1"/>
  <c r="R1843" i="1"/>
  <c r="Q5090" i="1"/>
  <c r="R5090" i="1"/>
  <c r="R3633" i="1"/>
  <c r="Q3633" i="1"/>
  <c r="Q2009" i="1"/>
  <c r="R2009" i="1"/>
  <c r="Q135" i="1"/>
  <c r="R135" i="1"/>
  <c r="R156" i="1"/>
  <c r="Q156" i="1"/>
  <c r="Q223" i="1"/>
  <c r="R223" i="1"/>
  <c r="R4351" i="1"/>
  <c r="R550" i="1"/>
  <c r="Q550" i="1"/>
  <c r="R876" i="1"/>
  <c r="Q876" i="1"/>
  <c r="Q1025" i="1"/>
  <c r="R1025" i="1"/>
  <c r="Q1218" i="1"/>
  <c r="R1218" i="1"/>
  <c r="R1430" i="1"/>
  <c r="Q1430" i="1"/>
  <c r="Q1493" i="1"/>
  <c r="R1493" i="1"/>
  <c r="Q1510" i="1"/>
  <c r="R1510" i="1"/>
  <c r="Q1587" i="1"/>
  <c r="R1587" i="1"/>
  <c r="Q1924" i="1"/>
  <c r="R1924" i="1"/>
  <c r="Q2239" i="1"/>
  <c r="R2239" i="1"/>
  <c r="Q2275" i="1"/>
  <c r="R2275" i="1"/>
  <c r="Q2299" i="1"/>
  <c r="R2299" i="1"/>
  <c r="Q2744" i="1"/>
  <c r="R2744" i="1"/>
  <c r="R2831" i="1"/>
  <c r="Q2831" i="1"/>
  <c r="R2914" i="1"/>
  <c r="Q2914" i="1"/>
  <c r="Q2954" i="1"/>
  <c r="R2954" i="1"/>
  <c r="Q3066" i="1"/>
  <c r="R3066" i="1"/>
  <c r="R3887" i="1"/>
  <c r="Q3887" i="1"/>
  <c r="Q6146" i="1"/>
  <c r="R6146" i="1"/>
  <c r="Q5461" i="1"/>
  <c r="R5461" i="1"/>
  <c r="Q6209" i="1"/>
  <c r="R6209" i="1"/>
  <c r="Q1407" i="1"/>
  <c r="R1407" i="1"/>
  <c r="Q3384" i="1"/>
  <c r="R4665" i="1"/>
  <c r="Q4665" i="1"/>
  <c r="Q4640" i="1"/>
  <c r="R4640" i="1"/>
  <c r="Q4624" i="1"/>
  <c r="R4624" i="1"/>
  <c r="Q3518" i="1"/>
  <c r="R3518" i="1"/>
  <c r="Q4600" i="1"/>
  <c r="R4600" i="1"/>
  <c r="R3545" i="1"/>
  <c r="Q3545" i="1"/>
  <c r="Q4352" i="1"/>
  <c r="R4352" i="1"/>
  <c r="Q648" i="1"/>
  <c r="R648" i="1"/>
  <c r="Q3603" i="1"/>
  <c r="R3603" i="1"/>
  <c r="Q3922" i="1"/>
  <c r="R3922" i="1"/>
  <c r="R4809" i="1"/>
  <c r="Q4809" i="1"/>
  <c r="Q5216" i="1"/>
  <c r="R5216" i="1"/>
  <c r="R5510" i="1"/>
  <c r="Q5510" i="1"/>
  <c r="Q5671" i="1"/>
  <c r="R5671" i="1"/>
  <c r="Q5973" i="1"/>
  <c r="R5973" i="1"/>
  <c r="Q6002" i="1"/>
  <c r="R6002" i="1"/>
  <c r="Q6070" i="1"/>
  <c r="R6070" i="1"/>
  <c r="Q6132" i="1"/>
  <c r="R6132" i="1"/>
  <c r="Q6180" i="1"/>
  <c r="R6180" i="1"/>
  <c r="Q6208" i="1"/>
  <c r="R6208" i="1"/>
  <c r="R6293" i="1"/>
  <c r="Q6293" i="1"/>
  <c r="Q3245" i="1"/>
  <c r="R3245" i="1"/>
  <c r="Q1368" i="1"/>
  <c r="R1368" i="1"/>
  <c r="Q38" i="1"/>
  <c r="R38" i="1"/>
  <c r="R872" i="1"/>
  <c r="Q872" i="1"/>
  <c r="R1146" i="1"/>
  <c r="Q1146" i="1"/>
  <c r="R1826" i="1"/>
  <c r="Q1826" i="1"/>
  <c r="Q2233" i="1"/>
  <c r="R2233" i="1"/>
  <c r="R2667" i="1"/>
  <c r="Q2667" i="1"/>
  <c r="Q2799" i="1"/>
  <c r="R2799" i="1"/>
  <c r="R3048" i="1"/>
  <c r="Q3048" i="1"/>
  <c r="R3620" i="1"/>
  <c r="Q3620" i="1"/>
  <c r="R3698" i="1"/>
  <c r="Q3698" i="1"/>
  <c r="Q4026" i="1"/>
  <c r="R4026" i="1"/>
  <c r="Q4189" i="1"/>
  <c r="R4189" i="1"/>
  <c r="Q4431" i="1"/>
  <c r="R4431" i="1"/>
  <c r="R4782" i="1"/>
  <c r="Q4782" i="1"/>
  <c r="Q5078" i="1"/>
  <c r="R5078" i="1"/>
  <c r="Q5169" i="1"/>
  <c r="R5169" i="1"/>
  <c r="Q5437" i="1"/>
  <c r="R5437" i="1"/>
  <c r="Q4734" i="1"/>
  <c r="R4734" i="1"/>
  <c r="Q6347" i="1"/>
  <c r="R6347" i="1"/>
  <c r="Q6435" i="1"/>
  <c r="R6435" i="1"/>
  <c r="Q6545" i="1"/>
  <c r="R6545" i="1"/>
  <c r="Q6398" i="1"/>
  <c r="R6398" i="1"/>
  <c r="R4842" i="1"/>
  <c r="Q4842" i="1"/>
  <c r="R1210" i="1"/>
  <c r="Q1210" i="1"/>
  <c r="Q2080" i="1"/>
  <c r="R2080" i="1"/>
  <c r="R5897" i="1"/>
  <c r="Q5897" i="1"/>
  <c r="Q6062" i="1"/>
  <c r="R6062" i="1"/>
  <c r="R6353" i="1"/>
  <c r="Q6353" i="1"/>
  <c r="Q6379" i="1"/>
  <c r="R6379" i="1"/>
  <c r="Q6622" i="1"/>
  <c r="R6622" i="1"/>
  <c r="R4955" i="1"/>
  <c r="R3900" i="1"/>
  <c r="R927" i="1"/>
  <c r="Q2341" i="1"/>
  <c r="R5609" i="1"/>
  <c r="R6030" i="1"/>
  <c r="R4864" i="1"/>
  <c r="R4680" i="1"/>
  <c r="Q3381" i="1"/>
  <c r="R965" i="1"/>
  <c r="R1311" i="1"/>
  <c r="P6640" i="1"/>
  <c r="Q6640" i="1" s="1"/>
  <c r="P6265" i="1"/>
  <c r="Q6265" i="1" s="1"/>
  <c r="R3046" i="1"/>
  <c r="R1806" i="1"/>
  <c r="R1780" i="1"/>
  <c r="Q4474" i="1"/>
  <c r="P1244" i="1"/>
  <c r="R1244" i="1" s="1"/>
  <c r="Q1855" i="1"/>
  <c r="R4980" i="1"/>
  <c r="R526" i="1"/>
  <c r="P4470" i="1"/>
  <c r="R4470" i="1" s="1"/>
  <c r="P6664" i="1"/>
  <c r="Q5921" i="1"/>
  <c r="R2425" i="1"/>
  <c r="Q819" i="1"/>
  <c r="R796" i="1"/>
  <c r="R5981" i="1"/>
  <c r="R2931" i="1"/>
  <c r="Q6275" i="1"/>
  <c r="O3624" i="1"/>
  <c r="P3624" i="1" s="1"/>
  <c r="R3624" i="1" s="1"/>
  <c r="R6536" i="1"/>
  <c r="P4008" i="1"/>
  <c r="Q4008" i="1" s="1"/>
  <c r="Q3679" i="1"/>
  <c r="R885" i="1"/>
  <c r="O2629" i="1"/>
  <c r="P2629" i="1" s="1"/>
  <c r="Q2629" i="1" s="1"/>
  <c r="R1386" i="1"/>
  <c r="R782" i="1"/>
  <c r="P1249" i="1"/>
  <c r="Q1249" i="1" s="1"/>
  <c r="Q4088" i="1"/>
  <c r="Q1968" i="1"/>
  <c r="Q5756" i="1"/>
  <c r="R367" i="1"/>
  <c r="Q4664" i="1"/>
  <c r="R4664" i="1"/>
  <c r="Q4616" i="1"/>
  <c r="R4616" i="1"/>
  <c r="Q4629" i="1"/>
  <c r="R4629" i="1"/>
  <c r="R3557" i="1"/>
  <c r="Q3557" i="1"/>
  <c r="R1059" i="1"/>
  <c r="Q4324" i="1"/>
  <c r="R4324" i="1"/>
  <c r="Q104" i="1"/>
  <c r="R104" i="1"/>
  <c r="R3902" i="1"/>
  <c r="Q3902" i="1"/>
  <c r="Q4832" i="1"/>
  <c r="R4832" i="1"/>
  <c r="Q5225" i="1"/>
  <c r="R5225" i="1"/>
  <c r="Q5953" i="1"/>
  <c r="R5953" i="1"/>
  <c r="Q5992" i="1"/>
  <c r="R5992" i="1"/>
  <c r="R6041" i="1"/>
  <c r="Q6041" i="1"/>
  <c r="R6087" i="1"/>
  <c r="Q6087" i="1"/>
  <c r="R6167" i="1"/>
  <c r="Q6167" i="1"/>
  <c r="Q6196" i="1"/>
  <c r="R6196" i="1"/>
  <c r="Q6222" i="1"/>
  <c r="R6222" i="1"/>
  <c r="Q3312" i="1"/>
  <c r="R3312" i="1"/>
  <c r="Q3180" i="1"/>
  <c r="R3180" i="1"/>
  <c r="R874" i="1"/>
  <c r="Q874" i="1"/>
  <c r="Q1876" i="1"/>
  <c r="R1876" i="1"/>
  <c r="Q2316" i="1"/>
  <c r="R2316" i="1"/>
  <c r="Q2400" i="1"/>
  <c r="R2400" i="1"/>
  <c r="R2732" i="1"/>
  <c r="Q2732" i="1"/>
  <c r="Q2801" i="1"/>
  <c r="R2801" i="1"/>
  <c r="R3002" i="1"/>
  <c r="Q3002" i="1"/>
  <c r="Q3060" i="1"/>
  <c r="R3060" i="1"/>
  <c r="Q3217" i="1"/>
  <c r="R3217" i="1"/>
  <c r="Q3667" i="1"/>
  <c r="R3667" i="1"/>
  <c r="R3159" i="1"/>
  <c r="R4706" i="1"/>
  <c r="Q4706" i="1"/>
  <c r="R5177" i="1"/>
  <c r="Q5177" i="1"/>
  <c r="R5343" i="1"/>
  <c r="Q5343" i="1"/>
  <c r="Q5640" i="1"/>
  <c r="R5640" i="1"/>
  <c r="R6693" i="1"/>
  <c r="Q6693" i="1"/>
  <c r="Q6299" i="1"/>
  <c r="R6299" i="1"/>
  <c r="R6349" i="1"/>
  <c r="Q6349" i="1"/>
  <c r="Q6396" i="1"/>
  <c r="R6396" i="1"/>
  <c r="R6439" i="1"/>
  <c r="Q6439" i="1"/>
  <c r="Q6507" i="1"/>
  <c r="R6507" i="1"/>
  <c r="R6561" i="1"/>
  <c r="Q6561" i="1"/>
  <c r="Q6575" i="1"/>
  <c r="R6575" i="1"/>
  <c r="R3853" i="1"/>
  <c r="R158" i="1"/>
  <c r="Q158" i="1"/>
  <c r="R446" i="1"/>
  <c r="Q446" i="1"/>
  <c r="Q2633" i="1"/>
  <c r="R2633" i="1"/>
  <c r="Q5371" i="1"/>
  <c r="R5371" i="1"/>
  <c r="R5917" i="1"/>
  <c r="Q5917" i="1"/>
  <c r="R6060" i="1"/>
  <c r="Q6060" i="1"/>
  <c r="R6260" i="1"/>
  <c r="Q6260" i="1"/>
  <c r="Q231" i="1"/>
  <c r="R231" i="1"/>
  <c r="Q515" i="1"/>
  <c r="R515" i="1"/>
  <c r="R2562" i="1"/>
  <c r="Q2562" i="1"/>
  <c r="Q2576" i="1"/>
  <c r="R2576" i="1"/>
  <c r="R6367" i="1"/>
  <c r="Q6367" i="1"/>
  <c r="O1098" i="1"/>
  <c r="P1098" i="1" s="1"/>
  <c r="R1098" i="1" s="1"/>
  <c r="Q2403" i="1"/>
  <c r="R4798" i="1"/>
  <c r="R6282" i="1"/>
  <c r="R6281" i="1"/>
  <c r="R6161" i="1"/>
  <c r="R5494" i="1"/>
  <c r="Q5004" i="1"/>
  <c r="Q4924" i="1"/>
  <c r="Q4884" i="1"/>
  <c r="R6108" i="1"/>
  <c r="R6053" i="1"/>
  <c r="R6014" i="1"/>
  <c r="R5909" i="1"/>
  <c r="R5904" i="1"/>
  <c r="R5584" i="1"/>
  <c r="R5036" i="1"/>
  <c r="P4876" i="1"/>
  <c r="Q4876" i="1" s="1"/>
  <c r="R3033" i="1"/>
  <c r="R3229" i="1"/>
  <c r="R6117" i="1"/>
  <c r="R1358" i="1"/>
  <c r="R1350" i="1"/>
  <c r="R1342" i="1"/>
  <c r="R3335" i="1"/>
  <c r="Q3355" i="1"/>
  <c r="R3391" i="1"/>
  <c r="R3463" i="1"/>
  <c r="R1058" i="1"/>
  <c r="R945" i="1"/>
  <c r="R3118" i="1"/>
  <c r="R1306" i="1"/>
  <c r="Q814" i="1"/>
  <c r="P717" i="1"/>
  <c r="R717" i="1" s="1"/>
  <c r="Q371" i="1"/>
  <c r="R6665" i="1"/>
  <c r="R6641" i="1"/>
  <c r="R6587" i="1"/>
  <c r="R1907" i="1"/>
  <c r="Q1805" i="1"/>
  <c r="R1741" i="1"/>
  <c r="R1737" i="1"/>
  <c r="P1699" i="1"/>
  <c r="Q1699" i="1" s="1"/>
  <c r="P1054" i="1"/>
  <c r="R1054" i="1" s="1"/>
  <c r="Q6128" i="1"/>
  <c r="P5027" i="1"/>
  <c r="R5027" i="1" s="1"/>
  <c r="Q1012" i="1"/>
  <c r="Q5483" i="1"/>
  <c r="R1855" i="1"/>
  <c r="Q1553" i="1"/>
  <c r="R1753" i="1"/>
  <c r="Q1733" i="1"/>
  <c r="P4721" i="1"/>
  <c r="P4143" i="1"/>
  <c r="R4143" i="1" s="1"/>
  <c r="P2078" i="1"/>
  <c r="R2078" i="1" s="1"/>
  <c r="R4946" i="1"/>
  <c r="R1473" i="1"/>
  <c r="Q900" i="1"/>
  <c r="Q4145" i="1"/>
  <c r="P154" i="1"/>
  <c r="R154" i="1" s="1"/>
  <c r="R3916" i="1"/>
  <c r="P3981" i="1"/>
  <c r="R3981" i="1" s="1"/>
  <c r="Q1152" i="1"/>
  <c r="P2423" i="1"/>
  <c r="Q2423" i="1" s="1"/>
  <c r="R2062" i="1"/>
  <c r="Q555" i="1"/>
  <c r="R598" i="1"/>
  <c r="Q1627" i="1"/>
  <c r="R1417" i="1"/>
  <c r="P506" i="1"/>
  <c r="R506" i="1" s="1"/>
  <c r="P5666" i="1"/>
  <c r="Q5666" i="1" s="1"/>
  <c r="R1822" i="1"/>
  <c r="R795" i="1"/>
  <c r="Q791" i="1"/>
  <c r="R807" i="1"/>
  <c r="R1324" i="1"/>
  <c r="R1389" i="1"/>
  <c r="Q1554" i="1"/>
  <c r="R3146" i="1"/>
  <c r="R488" i="1"/>
  <c r="R2513" i="1"/>
  <c r="Q6631" i="1"/>
  <c r="Q6537" i="1"/>
  <c r="Q6315" i="1"/>
  <c r="Q285" i="1"/>
  <c r="R1179" i="1"/>
  <c r="R4930" i="1"/>
  <c r="R3190" i="1"/>
  <c r="R130" i="1"/>
  <c r="R3679" i="1"/>
  <c r="R3382" i="1"/>
  <c r="Q3201" i="1"/>
  <c r="R3117" i="1"/>
  <c r="R1364" i="1"/>
  <c r="R1061" i="1"/>
  <c r="R966" i="1"/>
  <c r="Q370" i="1"/>
  <c r="Q4678" i="1"/>
  <c r="R776" i="1"/>
  <c r="R6285" i="1"/>
  <c r="P5915" i="1"/>
  <c r="R5415" i="1"/>
  <c r="R4826" i="1"/>
  <c r="Q4698" i="1"/>
  <c r="R3987" i="1"/>
  <c r="R5412" i="1"/>
  <c r="R5229" i="1"/>
  <c r="R5086" i="1"/>
  <c r="Q2038" i="1"/>
  <c r="R6259" i="1"/>
  <c r="R567" i="1"/>
  <c r="P5976" i="1"/>
  <c r="Q5976" i="1" s="1"/>
  <c r="Q897" i="1"/>
  <c r="R4681" i="1"/>
  <c r="Q3954" i="1"/>
  <c r="R3352" i="1"/>
  <c r="P1416" i="1"/>
  <c r="R1416" i="1" s="1"/>
  <c r="Q1388" i="1"/>
  <c r="Q961" i="1"/>
  <c r="R330" i="1"/>
  <c r="P6074" i="1"/>
  <c r="Q3238" i="1"/>
  <c r="Q4638" i="1"/>
  <c r="R4638" i="1"/>
  <c r="Q4356" i="1"/>
  <c r="R4356" i="1"/>
  <c r="R4619" i="1"/>
  <c r="Q4619" i="1"/>
  <c r="R3549" i="1"/>
  <c r="Q3549" i="1"/>
  <c r="R3541" i="1"/>
  <c r="Q3541" i="1"/>
  <c r="R3505" i="1"/>
  <c r="Q3505" i="1"/>
  <c r="Q4303" i="1"/>
  <c r="R4303" i="1"/>
  <c r="Q684" i="1"/>
  <c r="R684" i="1"/>
  <c r="Q3796" i="1"/>
  <c r="R3796" i="1"/>
  <c r="R4836" i="1"/>
  <c r="Q4836" i="1"/>
  <c r="Q5060" i="1"/>
  <c r="R5060" i="1"/>
  <c r="R5348" i="1"/>
  <c r="Q5348" i="1"/>
  <c r="R5459" i="1"/>
  <c r="Q5459" i="1"/>
  <c r="R5658" i="1"/>
  <c r="Q5658" i="1"/>
  <c r="R5963" i="1"/>
  <c r="Q5963" i="1"/>
  <c r="Q5980" i="1"/>
  <c r="R5980" i="1"/>
  <c r="Q5996" i="1"/>
  <c r="R5996" i="1"/>
  <c r="Q6031" i="1"/>
  <c r="R6031" i="1"/>
  <c r="Q6044" i="1"/>
  <c r="R6044" i="1"/>
  <c r="R6081" i="1"/>
  <c r="Q6081" i="1"/>
  <c r="Q6093" i="1"/>
  <c r="R6093" i="1"/>
  <c r="R6142" i="1"/>
  <c r="Q6142" i="1"/>
  <c r="R6174" i="1"/>
  <c r="Q6174" i="1"/>
  <c r="Q6184" i="1"/>
  <c r="R6184" i="1"/>
  <c r="Q6198" i="1"/>
  <c r="R6198" i="1"/>
  <c r="Q6214" i="1"/>
  <c r="R6214" i="1"/>
  <c r="R6228" i="1"/>
  <c r="Q6228" i="1"/>
  <c r="R3370" i="1"/>
  <c r="Q3370" i="1"/>
  <c r="Q3354" i="1"/>
  <c r="R3354" i="1"/>
  <c r="Q3338" i="1"/>
  <c r="R3338" i="1"/>
  <c r="Q3242" i="1"/>
  <c r="R3242" i="1"/>
  <c r="Q3236" i="1"/>
  <c r="R3236" i="1"/>
  <c r="Q3227" i="1"/>
  <c r="R3227" i="1"/>
  <c r="Q3423" i="1"/>
  <c r="R3423" i="1"/>
  <c r="R5237" i="1"/>
  <c r="Q5237" i="1"/>
  <c r="R850" i="1"/>
  <c r="Q850" i="1"/>
  <c r="Q878" i="1"/>
  <c r="R878" i="1"/>
  <c r="Q1167" i="1"/>
  <c r="R1167" i="1"/>
  <c r="R1405" i="1"/>
  <c r="Q1405" i="1"/>
  <c r="R1561" i="1"/>
  <c r="Q1561" i="1"/>
  <c r="Q1883" i="1"/>
  <c r="R1883" i="1"/>
  <c r="Q1977" i="1"/>
  <c r="R1977" i="1"/>
  <c r="R2218" i="1"/>
  <c r="Q2218" i="1"/>
  <c r="Q2287" i="1"/>
  <c r="R2287" i="1"/>
  <c r="Q2326" i="1"/>
  <c r="R2326" i="1"/>
  <c r="Q2404" i="1"/>
  <c r="R2404" i="1"/>
  <c r="Q2543" i="1"/>
  <c r="R2543" i="1"/>
  <c r="Q2736" i="1"/>
  <c r="R2736" i="1"/>
  <c r="R2824" i="1"/>
  <c r="Q2824" i="1"/>
  <c r="Q2851" i="1"/>
  <c r="R2851" i="1"/>
  <c r="Q2881" i="1"/>
  <c r="R2881" i="1"/>
  <c r="R2968" i="1"/>
  <c r="Q2968" i="1"/>
  <c r="R3169" i="1"/>
  <c r="Q3169" i="1"/>
  <c r="R3609" i="1"/>
  <c r="Q3609" i="1"/>
  <c r="Q3641" i="1"/>
  <c r="R3641" i="1"/>
  <c r="R3681" i="1"/>
  <c r="Q3681" i="1"/>
  <c r="Q3806" i="1"/>
  <c r="R3806" i="1"/>
  <c r="Q4010" i="1"/>
  <c r="R4010" i="1"/>
  <c r="R3045" i="1"/>
  <c r="R1308" i="1"/>
  <c r="R1043" i="1"/>
  <c r="R4050" i="1"/>
  <c r="Q4050" i="1"/>
  <c r="R4081" i="1"/>
  <c r="Q4081" i="1"/>
  <c r="Q4415" i="1"/>
  <c r="R4415" i="1"/>
  <c r="Q4491" i="1"/>
  <c r="R4491" i="1"/>
  <c r="R4762" i="1"/>
  <c r="P4761" i="1"/>
  <c r="Q4762" i="1"/>
  <c r="Q5066" i="1"/>
  <c r="R5066" i="1"/>
  <c r="R5294" i="1"/>
  <c r="Q5294" i="1"/>
  <c r="Q5830" i="1"/>
  <c r="R5830" i="1"/>
  <c r="R6304" i="1"/>
  <c r="Q6304" i="1"/>
  <c r="R6339" i="1"/>
  <c r="Q6339" i="1"/>
  <c r="R6355" i="1"/>
  <c r="Q6355" i="1"/>
  <c r="Q6381" i="1"/>
  <c r="R6381" i="1"/>
  <c r="Q6400" i="1"/>
  <c r="R6400" i="1"/>
  <c r="Q6427" i="1"/>
  <c r="R6427" i="1"/>
  <c r="Q6441" i="1"/>
  <c r="R6441" i="1"/>
  <c r="Q6465" i="1"/>
  <c r="R6465" i="1"/>
  <c r="Q6509" i="1"/>
  <c r="R6509" i="1"/>
  <c r="Q6549" i="1"/>
  <c r="R6549" i="1"/>
  <c r="Q6565" i="1"/>
  <c r="R6565" i="1"/>
  <c r="R6636" i="1"/>
  <c r="Q6636" i="1"/>
  <c r="Q6681" i="1"/>
  <c r="R6681" i="1"/>
  <c r="R3018" i="1"/>
  <c r="R2518" i="1"/>
  <c r="R1449" i="1"/>
  <c r="R1013" i="1"/>
  <c r="Q5914" i="1"/>
  <c r="R5914" i="1"/>
  <c r="R2490" i="1"/>
  <c r="Q2490" i="1"/>
  <c r="R5643" i="1"/>
  <c r="R3738" i="1"/>
  <c r="Q4978" i="1"/>
  <c r="R4978" i="1"/>
  <c r="Q2572" i="1"/>
  <c r="R2572" i="1"/>
  <c r="P4162" i="1"/>
  <c r="R5900" i="1"/>
  <c r="Q5900" i="1"/>
  <c r="R6176" i="1"/>
  <c r="Q6176" i="1"/>
  <c r="R6192" i="1"/>
  <c r="Q6192" i="1"/>
  <c r="R6351" i="1"/>
  <c r="Q6351" i="1"/>
  <c r="R6429" i="1"/>
  <c r="Q6429" i="1"/>
  <c r="R6469" i="1"/>
  <c r="Q6469" i="1"/>
  <c r="R6618" i="1"/>
  <c r="Q6618" i="1"/>
  <c r="R3758" i="1"/>
  <c r="P1726" i="1"/>
  <c r="R1726" i="1" s="1"/>
  <c r="R1327" i="1"/>
  <c r="Q4636" i="1"/>
  <c r="R4636" i="1"/>
  <c r="Q4613" i="1"/>
  <c r="R4613" i="1"/>
  <c r="Q3554" i="1"/>
  <c r="R3554" i="1"/>
  <c r="Q4666" i="1"/>
  <c r="R4666" i="1"/>
  <c r="R3565" i="1"/>
  <c r="Q3565" i="1"/>
  <c r="R3519" i="1"/>
  <c r="Q3519" i="1"/>
  <c r="Q703" i="1"/>
  <c r="R703" i="1"/>
  <c r="Q5341" i="1"/>
  <c r="R5341" i="1"/>
  <c r="Q5406" i="1"/>
  <c r="R5406" i="1"/>
  <c r="Q5832" i="1"/>
  <c r="R5832" i="1"/>
  <c r="Q5990" i="1"/>
  <c r="R5990" i="1"/>
  <c r="Q6039" i="1"/>
  <c r="R6039" i="1"/>
  <c r="R6085" i="1"/>
  <c r="Q6085" i="1"/>
  <c r="Q6158" i="1"/>
  <c r="R6158" i="1"/>
  <c r="Q6194" i="1"/>
  <c r="R6194" i="1"/>
  <c r="R6218" i="1"/>
  <c r="Q6218" i="1"/>
  <c r="R1410" i="1"/>
  <c r="Q1410" i="1"/>
  <c r="Q1462" i="1"/>
  <c r="R1462" i="1"/>
  <c r="Q1674" i="1"/>
  <c r="R1674" i="1"/>
  <c r="Q1948" i="1"/>
  <c r="R1948" i="1"/>
  <c r="R1995" i="1"/>
  <c r="Q1995" i="1"/>
  <c r="R2207" i="1"/>
  <c r="Q2207" i="1"/>
  <c r="R2271" i="1"/>
  <c r="Q2271" i="1"/>
  <c r="R2387" i="1"/>
  <c r="Q2387" i="1"/>
  <c r="Q2532" i="1"/>
  <c r="R2532" i="1"/>
  <c r="Q2839" i="1"/>
  <c r="R2839" i="1"/>
  <c r="R2865" i="1"/>
  <c r="Q2865" i="1"/>
  <c r="R4034" i="1"/>
  <c r="Q4034" i="1"/>
  <c r="R4062" i="1"/>
  <c r="Q4062" i="1"/>
  <c r="R4738" i="1"/>
  <c r="Q4738" i="1"/>
  <c r="R5704" i="1"/>
  <c r="Q5704" i="1"/>
  <c r="Q6323" i="1"/>
  <c r="R6323" i="1"/>
  <c r="Q6371" i="1"/>
  <c r="R6371" i="1"/>
  <c r="Q6423" i="1"/>
  <c r="R6423" i="1"/>
  <c r="R6449" i="1"/>
  <c r="Q6449" i="1"/>
  <c r="Q6473" i="1"/>
  <c r="R6473" i="1"/>
  <c r="R6555" i="1"/>
  <c r="Q6555" i="1"/>
  <c r="Q6571" i="1"/>
  <c r="R6571" i="1"/>
  <c r="Q268" i="1"/>
  <c r="R268" i="1"/>
  <c r="Q573" i="1"/>
  <c r="R573" i="1"/>
  <c r="Q2492" i="1"/>
  <c r="R2492" i="1"/>
  <c r="R2130" i="1"/>
  <c r="Q2130" i="1"/>
  <c r="Q5568" i="1"/>
  <c r="R5568" i="1"/>
  <c r="Q5845" i="1"/>
  <c r="R5845" i="1"/>
  <c r="Q5944" i="1"/>
  <c r="R5944" i="1"/>
  <c r="Q6156" i="1"/>
  <c r="R6156" i="1"/>
  <c r="R6320" i="1"/>
  <c r="Q6320" i="1"/>
  <c r="Q6415" i="1"/>
  <c r="R6415" i="1"/>
  <c r="R6431" i="1"/>
  <c r="Q6431" i="1"/>
  <c r="Q6479" i="1"/>
  <c r="R6479" i="1"/>
  <c r="Q6567" i="1"/>
  <c r="R6567" i="1"/>
  <c r="R2029" i="1"/>
  <c r="R2330" i="1"/>
  <c r="R4925" i="1"/>
  <c r="R4878" i="1"/>
  <c r="R1360" i="1"/>
  <c r="R1352" i="1"/>
  <c r="R1305" i="1"/>
  <c r="R5016" i="1"/>
  <c r="Q678" i="1"/>
  <c r="R693" i="1"/>
  <c r="Q1734" i="1"/>
  <c r="P553" i="1"/>
  <c r="Q553" i="1" s="1"/>
  <c r="P2227" i="1"/>
  <c r="R2227" i="1" s="1"/>
  <c r="P5319" i="1"/>
  <c r="Q5319" i="1" s="1"/>
  <c r="R792" i="1"/>
  <c r="R5136" i="1"/>
  <c r="P3850" i="1"/>
  <c r="R3850" i="1" s="1"/>
  <c r="P6322" i="1"/>
  <c r="R6322" i="1" s="1"/>
  <c r="R3209" i="1"/>
  <c r="R392" i="1"/>
  <c r="P973" i="1"/>
  <c r="R973" i="1" s="1"/>
  <c r="O5295" i="1"/>
  <c r="P5295" i="1" s="1"/>
  <c r="Q5295" i="1" s="1"/>
  <c r="P5759" i="1"/>
  <c r="Q6219" i="1"/>
  <c r="Q5255" i="1"/>
  <c r="R6187" i="1"/>
  <c r="R3253" i="1"/>
  <c r="Q4635" i="1"/>
  <c r="R4635" i="1"/>
  <c r="Q3517" i="1"/>
  <c r="R3517" i="1"/>
  <c r="Q3543" i="1"/>
  <c r="R3543" i="1"/>
  <c r="P724" i="1"/>
  <c r="R725" i="1"/>
  <c r="Q725" i="1"/>
  <c r="R3785" i="1"/>
  <c r="Q3785" i="1"/>
  <c r="R4197" i="1"/>
  <c r="Q4197" i="1"/>
  <c r="Q5051" i="1"/>
  <c r="R5051" i="1"/>
  <c r="Q5345" i="1"/>
  <c r="R5345" i="1"/>
  <c r="Q5414" i="1"/>
  <c r="R5414" i="1"/>
  <c r="R5695" i="1"/>
  <c r="Q5695" i="1"/>
  <c r="Q5975" i="1"/>
  <c r="R5975" i="1"/>
  <c r="Q6004" i="1"/>
  <c r="R6004" i="1"/>
  <c r="Q6079" i="1"/>
  <c r="R6079" i="1"/>
  <c r="Q6140" i="1"/>
  <c r="R6140" i="1"/>
  <c r="R6182" i="1"/>
  <c r="Q6182" i="1"/>
  <c r="Q6212" i="1"/>
  <c r="R6212" i="1"/>
  <c r="Q6295" i="1"/>
  <c r="R6295" i="1"/>
  <c r="Q3237" i="1"/>
  <c r="R3237" i="1"/>
  <c r="R1151" i="1"/>
  <c r="Q1151" i="1"/>
  <c r="Q1686" i="1"/>
  <c r="R1686" i="1"/>
  <c r="Q1961" i="1"/>
  <c r="R1961" i="1"/>
  <c r="Q2212" i="1"/>
  <c r="R2212" i="1"/>
  <c r="R2281" i="1"/>
  <c r="Q2281" i="1"/>
  <c r="Q2344" i="1"/>
  <c r="R2344" i="1"/>
  <c r="R2441" i="1"/>
  <c r="Q2441" i="1"/>
  <c r="Q2699" i="1"/>
  <c r="R2699" i="1"/>
  <c r="Q2752" i="1"/>
  <c r="R2752" i="1"/>
  <c r="R2843" i="1"/>
  <c r="Q2843" i="1"/>
  <c r="Q3153" i="1"/>
  <c r="R3153" i="1"/>
  <c r="R3623" i="1"/>
  <c r="Q3623" i="1"/>
  <c r="R4001" i="1"/>
  <c r="Q4001" i="1"/>
  <c r="R4042" i="1"/>
  <c r="Q4042" i="1"/>
  <c r="Q4097" i="1"/>
  <c r="R4097" i="1"/>
  <c r="Q4473" i="1"/>
  <c r="R4473" i="1"/>
  <c r="Q5146" i="1"/>
  <c r="R5146" i="1"/>
  <c r="Q5288" i="1"/>
  <c r="R5288" i="1"/>
  <c r="R5806" i="1"/>
  <c r="Q5806" i="1"/>
  <c r="R6327" i="1"/>
  <c r="Q6327" i="1"/>
  <c r="Q6377" i="1"/>
  <c r="R6377" i="1"/>
  <c r="R6425" i="1"/>
  <c r="Q6425" i="1"/>
  <c r="Q6453" i="1"/>
  <c r="R6453" i="1"/>
  <c r="Q6547" i="1"/>
  <c r="R6547" i="1"/>
  <c r="Q6610" i="1"/>
  <c r="R6610" i="1"/>
  <c r="Q5760" i="1"/>
  <c r="R5760" i="1"/>
  <c r="R1872" i="1"/>
  <c r="Q1872" i="1"/>
  <c r="Q587" i="1"/>
  <c r="R587" i="1"/>
  <c r="Q2142" i="1"/>
  <c r="R2142" i="1"/>
  <c r="R5717" i="1"/>
  <c r="Q5717" i="1"/>
  <c r="Q5794" i="1"/>
  <c r="R5794" i="1"/>
  <c r="Q6172" i="1"/>
  <c r="R6172" i="1"/>
  <c r="Q6329" i="1"/>
  <c r="R6329" i="1"/>
  <c r="R6391" i="1"/>
  <c r="Q6391" i="1"/>
  <c r="Q6632" i="1"/>
  <c r="R6632" i="1"/>
  <c r="R4078" i="1"/>
  <c r="R295" i="1"/>
  <c r="Q295" i="1"/>
  <c r="R476" i="1"/>
  <c r="Q476" i="1"/>
  <c r="Q5786" i="1"/>
  <c r="R5786" i="1"/>
  <c r="Q6487" i="1"/>
  <c r="R6487" i="1"/>
  <c r="P143" i="1"/>
  <c r="Q143" i="1" s="1"/>
  <c r="Q3893" i="1"/>
  <c r="R4679" i="1"/>
  <c r="R4591" i="1"/>
  <c r="P6112" i="1"/>
  <c r="R6112" i="1" s="1"/>
  <c r="R6049" i="1"/>
  <c r="Q4983" i="1"/>
  <c r="R4863" i="1"/>
  <c r="R6162" i="1"/>
  <c r="R6058" i="1"/>
  <c r="R6029" i="1"/>
  <c r="R5886" i="1"/>
  <c r="R5560" i="1"/>
  <c r="R4899" i="1"/>
  <c r="Q4598" i="1"/>
  <c r="R4374" i="1"/>
  <c r="R1391" i="1"/>
  <c r="R1316" i="1"/>
  <c r="P3429" i="1"/>
  <c r="R3429" i="1" s="1"/>
  <c r="R3194" i="1"/>
  <c r="R3162" i="1"/>
  <c r="P1363" i="1"/>
  <c r="R1363" i="1" s="1"/>
  <c r="R659" i="1"/>
  <c r="R6656" i="1"/>
  <c r="P6576" i="1"/>
  <c r="Q6576" i="1" s="1"/>
  <c r="P6521" i="1"/>
  <c r="Q6521" i="1" s="1"/>
  <c r="R6267" i="1"/>
  <c r="R1778" i="1"/>
  <c r="P3183" i="1"/>
  <c r="R3183" i="1" s="1"/>
  <c r="R619" i="1"/>
  <c r="P1762" i="1"/>
  <c r="R1762" i="1" s="1"/>
  <c r="R4843" i="1"/>
  <c r="R5566" i="1"/>
  <c r="P1752" i="1"/>
  <c r="Q1752" i="1" s="1"/>
  <c r="P4360" i="1"/>
  <c r="Q4360" i="1" s="1"/>
  <c r="Q1162" i="1"/>
  <c r="Q4946" i="1"/>
  <c r="P1452" i="1"/>
  <c r="Q1452" i="1" s="1"/>
  <c r="P2096" i="1"/>
  <c r="R2096" i="1" s="1"/>
  <c r="O5661" i="1"/>
  <c r="R1152" i="1"/>
  <c r="Q111" i="1"/>
  <c r="R2094" i="1"/>
  <c r="P4690" i="1"/>
  <c r="Q800" i="1"/>
  <c r="R2561" i="1"/>
  <c r="R1100" i="1"/>
  <c r="R5001" i="1"/>
  <c r="P4748" i="1"/>
  <c r="Q4748" i="1" s="1"/>
  <c r="P1825" i="1"/>
  <c r="Q1825" i="1" s="1"/>
  <c r="Q3097" i="1"/>
  <c r="O194" i="1"/>
  <c r="P194" i="1" s="1"/>
  <c r="P1893" i="1"/>
  <c r="Q1893" i="1" s="1"/>
  <c r="P2081" i="1"/>
  <c r="R2081" i="1" s="1"/>
  <c r="P2114" i="1"/>
  <c r="Q2114" i="1" s="1"/>
  <c r="P2140" i="1"/>
  <c r="P2588" i="1"/>
  <c r="Q2588" i="1" s="1"/>
  <c r="P1472" i="1"/>
  <c r="Q1472" i="1" s="1"/>
  <c r="P2283" i="1"/>
  <c r="Q2283" i="1" s="1"/>
  <c r="P2310" i="1"/>
  <c r="P2386" i="1"/>
  <c r="R2386" i="1" s="1"/>
  <c r="P2512" i="1"/>
  <c r="Q2512" i="1" s="1"/>
  <c r="P2907" i="1"/>
  <c r="Q2907" i="1" s="1"/>
  <c r="P2949" i="1"/>
  <c r="P3077" i="1"/>
  <c r="R3077" i="1" s="1"/>
  <c r="P4077" i="1"/>
  <c r="Q4077" i="1" s="1"/>
  <c r="P4797" i="1"/>
  <c r="Q4797" i="1" s="1"/>
  <c r="P5620" i="1"/>
  <c r="P5716" i="1"/>
  <c r="R5716" i="1" s="1"/>
  <c r="P5755" i="1"/>
  <c r="Q5755" i="1" s="1"/>
  <c r="P6506" i="1"/>
  <c r="R6506" i="1" s="1"/>
  <c r="P6602" i="1"/>
  <c r="R6680" i="1"/>
  <c r="P5193" i="1"/>
  <c r="Q5193" i="1" s="1"/>
  <c r="R5268" i="1"/>
  <c r="R5040" i="1"/>
  <c r="Q2084" i="1"/>
  <c r="Q6129" i="1"/>
  <c r="Q4949" i="1"/>
  <c r="R1325" i="1"/>
  <c r="R1046" i="1"/>
  <c r="R777" i="1"/>
  <c r="R409" i="1"/>
  <c r="R384" i="1"/>
  <c r="R338" i="1"/>
  <c r="Q4662" i="1"/>
  <c r="R4662" i="1"/>
  <c r="Q3575" i="1"/>
  <c r="R3575" i="1"/>
  <c r="Q3547" i="1"/>
  <c r="R3547" i="1"/>
  <c r="R3535" i="1"/>
  <c r="Q3535" i="1"/>
  <c r="Q3483" i="1"/>
  <c r="R3483" i="1"/>
  <c r="R1045" i="1"/>
  <c r="R4259" i="1"/>
  <c r="Q4259" i="1"/>
  <c r="Q666" i="1"/>
  <c r="R666" i="1"/>
  <c r="Q4807" i="1"/>
  <c r="R4807" i="1"/>
  <c r="Q4852" i="1"/>
  <c r="R4852" i="1"/>
  <c r="Q5215" i="1"/>
  <c r="R5215" i="1"/>
  <c r="Q5272" i="1"/>
  <c r="R5272" i="1"/>
  <c r="Q5392" i="1"/>
  <c r="R5392" i="1"/>
  <c r="R5502" i="1"/>
  <c r="Q5502" i="1"/>
  <c r="Q5667" i="1"/>
  <c r="R5667" i="1"/>
  <c r="Q5804" i="1"/>
  <c r="R5804" i="1"/>
  <c r="Q5971" i="1"/>
  <c r="R5971" i="1"/>
  <c r="Q5982" i="1"/>
  <c r="R5982" i="1"/>
  <c r="Q5998" i="1"/>
  <c r="R5998" i="1"/>
  <c r="R6037" i="1"/>
  <c r="Q6037" i="1"/>
  <c r="R6064" i="1"/>
  <c r="Q6064" i="1"/>
  <c r="R6083" i="1"/>
  <c r="Q6083" i="1"/>
  <c r="Q6096" i="1"/>
  <c r="R6096" i="1"/>
  <c r="Q6144" i="1"/>
  <c r="R6144" i="1"/>
  <c r="Q6178" i="1"/>
  <c r="R6178" i="1"/>
  <c r="Q6188" i="1"/>
  <c r="R6188" i="1"/>
  <c r="Q6202" i="1"/>
  <c r="R6202" i="1"/>
  <c r="Q6216" i="1"/>
  <c r="R6216" i="1"/>
  <c r="Q6289" i="1"/>
  <c r="R6289" i="1"/>
  <c r="Q3408" i="1"/>
  <c r="R3408" i="1"/>
  <c r="Q3368" i="1"/>
  <c r="R3368" i="1"/>
  <c r="Q3266" i="1"/>
  <c r="R3266" i="1"/>
  <c r="Q3507" i="1"/>
  <c r="R3507" i="1"/>
  <c r="Q3235" i="1"/>
  <c r="R3235" i="1"/>
  <c r="Q3232" i="1"/>
  <c r="R3232" i="1"/>
  <c r="R46" i="1"/>
  <c r="Q46" i="1"/>
  <c r="Q5188" i="1"/>
  <c r="R5188" i="1"/>
  <c r="R861" i="1"/>
  <c r="Q861" i="1"/>
  <c r="Q1169" i="1"/>
  <c r="R1169" i="1"/>
  <c r="Q1201" i="1"/>
  <c r="R1201" i="1"/>
  <c r="R1408" i="1"/>
  <c r="Q1408" i="1"/>
  <c r="Q1571" i="1"/>
  <c r="R1571" i="1"/>
  <c r="R1696" i="1"/>
  <c r="Q1696" i="1"/>
  <c r="R1943" i="1"/>
  <c r="Q1943" i="1"/>
  <c r="Q2174" i="1"/>
  <c r="R2174" i="1"/>
  <c r="R2223" i="1"/>
  <c r="Q2223" i="1"/>
  <c r="R2295" i="1"/>
  <c r="Q2295" i="1"/>
  <c r="Q2409" i="1"/>
  <c r="R2409" i="1"/>
  <c r="Q2665" i="1"/>
  <c r="R2665" i="1"/>
  <c r="Q2740" i="1"/>
  <c r="R2740" i="1"/>
  <c r="R2789" i="1"/>
  <c r="Q2789" i="1"/>
  <c r="Q2833" i="1"/>
  <c r="R2833" i="1"/>
  <c r="Q2857" i="1"/>
  <c r="R2857" i="1"/>
  <c r="Q2891" i="1"/>
  <c r="R2891" i="1"/>
  <c r="R2981" i="1"/>
  <c r="Q2981" i="1"/>
  <c r="Q3127" i="1"/>
  <c r="R3127" i="1"/>
  <c r="Q3615" i="1"/>
  <c r="R3615" i="1"/>
  <c r="R3651" i="1"/>
  <c r="Q3651" i="1"/>
  <c r="R3691" i="1"/>
  <c r="Q3691" i="1"/>
  <c r="Q3828" i="1"/>
  <c r="R3828" i="1"/>
  <c r="P3881" i="1"/>
  <c r="Q3882" i="1"/>
  <c r="Q1338" i="1"/>
  <c r="R1338" i="1"/>
  <c r="R781" i="1"/>
  <c r="Q3709" i="1"/>
  <c r="R3709" i="1"/>
  <c r="Q4052" i="1"/>
  <c r="R4052" i="1"/>
  <c r="Q4418" i="1"/>
  <c r="R4418" i="1"/>
  <c r="Q4717" i="1"/>
  <c r="R4717" i="1"/>
  <c r="R5073" i="1"/>
  <c r="Q5073" i="1"/>
  <c r="R5130" i="1"/>
  <c r="Q5130" i="1"/>
  <c r="Q5164" i="1"/>
  <c r="R5164" i="1"/>
  <c r="Q5204" i="1"/>
  <c r="R5204" i="1"/>
  <c r="R5435" i="1"/>
  <c r="Q5435" i="1"/>
  <c r="Q5475" i="1"/>
  <c r="R5475" i="1"/>
  <c r="Q5836" i="1"/>
  <c r="R5836" i="1"/>
  <c r="Q6316" i="1"/>
  <c r="R6316" i="1"/>
  <c r="R6343" i="1"/>
  <c r="Q6343" i="1"/>
  <c r="Q6369" i="1"/>
  <c r="R6369" i="1"/>
  <c r="R6387" i="1"/>
  <c r="Q6387" i="1"/>
  <c r="R6445" i="1"/>
  <c r="Q6445" i="1"/>
  <c r="Q6467" i="1"/>
  <c r="R6467" i="1"/>
  <c r="R6513" i="1"/>
  <c r="Q6513" i="1"/>
  <c r="R6551" i="1"/>
  <c r="Q6551" i="1"/>
  <c r="Q6569" i="1"/>
  <c r="R6569" i="1"/>
  <c r="Q6638" i="1"/>
  <c r="R6638" i="1"/>
  <c r="R773" i="1"/>
  <c r="R139" i="1"/>
  <c r="Q139" i="1"/>
  <c r="R272" i="1"/>
  <c r="Q272" i="1"/>
  <c r="Q583" i="1"/>
  <c r="R583" i="1"/>
  <c r="R2083" i="1"/>
  <c r="Q2083" i="1"/>
  <c r="R5711" i="1"/>
  <c r="Q5711" i="1"/>
  <c r="Q5782" i="1"/>
  <c r="R5782" i="1"/>
  <c r="Q5922" i="1"/>
  <c r="R5922" i="1"/>
  <c r="R6000" i="1"/>
  <c r="Q6000" i="1"/>
  <c r="Q6102" i="1"/>
  <c r="R6102" i="1"/>
  <c r="Q6169" i="1"/>
  <c r="R6169" i="1"/>
  <c r="Q6335" i="1"/>
  <c r="R6335" i="1"/>
  <c r="Q6649" i="1"/>
  <c r="R6649" i="1"/>
  <c r="R5368" i="1"/>
  <c r="R3920" i="1"/>
  <c r="R3659" i="1"/>
  <c r="R2261" i="1"/>
  <c r="Q198" i="1"/>
  <c r="R198" i="1"/>
  <c r="Q274" i="1"/>
  <c r="R274" i="1"/>
  <c r="Q539" i="1"/>
  <c r="R539" i="1"/>
  <c r="R604" i="1"/>
  <c r="Q604" i="1"/>
  <c r="Q1023" i="1"/>
  <c r="R1023" i="1"/>
  <c r="R2089" i="1"/>
  <c r="Q2089" i="1"/>
  <c r="R6138" i="1"/>
  <c r="Q6138" i="1"/>
  <c r="R6463" i="1"/>
  <c r="Q6463" i="1"/>
  <c r="Q6511" i="1"/>
  <c r="R6511" i="1"/>
  <c r="R6689" i="1"/>
  <c r="R4806" i="1"/>
  <c r="R2952" i="1"/>
  <c r="R6682" i="1"/>
  <c r="R4669" i="1"/>
  <c r="Q4669" i="1"/>
  <c r="Q4644" i="1"/>
  <c r="R4644" i="1"/>
  <c r="Q4630" i="1"/>
  <c r="R4630" i="1"/>
  <c r="Q3563" i="1"/>
  <c r="R3563" i="1"/>
  <c r="R4661" i="1"/>
  <c r="Q4661" i="1"/>
  <c r="R4589" i="1"/>
  <c r="Q4589" i="1"/>
  <c r="Q780" i="1"/>
  <c r="R780" i="1"/>
  <c r="Q5930" i="1"/>
  <c r="R5930" i="1"/>
  <c r="R4581" i="1"/>
  <c r="Q4581" i="1"/>
  <c r="Q4538" i="1"/>
  <c r="R4538" i="1"/>
  <c r="Q4391" i="1"/>
  <c r="R4391" i="1"/>
  <c r="Q4401" i="1"/>
  <c r="R4401" i="1"/>
  <c r="R365" i="1"/>
  <c r="Q365" i="1"/>
  <c r="Q5563" i="1"/>
  <c r="R5563" i="1"/>
  <c r="Q4579" i="1"/>
  <c r="R4579" i="1"/>
  <c r="R4530" i="1"/>
  <c r="Q4530" i="1"/>
  <c r="R4385" i="1"/>
  <c r="Q4385" i="1"/>
  <c r="R4341" i="1"/>
  <c r="Q4341" i="1"/>
  <c r="R4314" i="1"/>
  <c r="Q4314" i="1"/>
  <c r="Q4244" i="1"/>
  <c r="R4244" i="1"/>
  <c r="P1837" i="1"/>
  <c r="R1838" i="1"/>
  <c r="Q1838" i="1"/>
  <c r="Q702" i="1"/>
  <c r="R702" i="1"/>
  <c r="Q676" i="1"/>
  <c r="P674" i="1"/>
  <c r="R676" i="1"/>
  <c r="R91" i="1"/>
  <c r="Q91" i="1"/>
  <c r="R5087" i="1"/>
  <c r="Q5087" i="1"/>
  <c r="R4485" i="1"/>
  <c r="Q4485" i="1"/>
  <c r="Q3769" i="1"/>
  <c r="R3769" i="1"/>
  <c r="Q3631" i="1"/>
  <c r="R3631" i="1"/>
  <c r="Q2772" i="1"/>
  <c r="R2772" i="1"/>
  <c r="Q2024" i="1"/>
  <c r="P2022" i="1"/>
  <c r="R2024" i="1"/>
  <c r="Q1917" i="1"/>
  <c r="R1917" i="1"/>
  <c r="R1815" i="1"/>
  <c r="Q1815" i="1"/>
  <c r="Q1767" i="1"/>
  <c r="R1767" i="1"/>
  <c r="R1459" i="1"/>
  <c r="Q1459" i="1"/>
  <c r="Q180" i="1"/>
  <c r="R180" i="1"/>
  <c r="R240" i="1"/>
  <c r="Q240" i="1"/>
  <c r="Q320" i="1"/>
  <c r="R320" i="1"/>
  <c r="Q473" i="1"/>
  <c r="R473" i="1"/>
  <c r="Q498" i="1"/>
  <c r="R498" i="1"/>
  <c r="R534" i="1"/>
  <c r="Q534" i="1"/>
  <c r="Q757" i="1"/>
  <c r="R757" i="1"/>
  <c r="Q831" i="1"/>
  <c r="R831" i="1"/>
  <c r="Q905" i="1"/>
  <c r="R905" i="1"/>
  <c r="R1124" i="1"/>
  <c r="Q1124" i="1"/>
  <c r="Q1170" i="1"/>
  <c r="R1170" i="1"/>
  <c r="R1239" i="1"/>
  <c r="Q1239" i="1"/>
  <c r="R1480" i="1"/>
  <c r="Q1480" i="1"/>
  <c r="R1538" i="1"/>
  <c r="Q1538" i="1"/>
  <c r="R1558" i="1"/>
  <c r="Q1558" i="1"/>
  <c r="R1583" i="1"/>
  <c r="Q1583" i="1"/>
  <c r="R1621" i="1"/>
  <c r="Q1621" i="1"/>
  <c r="R1929" i="1"/>
  <c r="Q1929" i="1"/>
  <c r="R1957" i="1"/>
  <c r="Q1957" i="1"/>
  <c r="Q1988" i="1"/>
  <c r="R1988" i="1"/>
  <c r="R2014" i="1"/>
  <c r="Q2014" i="1"/>
  <c r="R2049" i="1"/>
  <c r="Q2049" i="1"/>
  <c r="Q2095" i="1"/>
  <c r="R2095" i="1"/>
  <c r="Q2121" i="1"/>
  <c r="R2121" i="1"/>
  <c r="Q2189" i="1"/>
  <c r="R2189" i="1"/>
  <c r="Q1323" i="1"/>
  <c r="R1323" i="1"/>
  <c r="Q1315" i="1"/>
  <c r="R1315" i="1"/>
  <c r="Q816" i="1"/>
  <c r="R816" i="1"/>
  <c r="P1063" i="1"/>
  <c r="R358" i="1"/>
  <c r="R2486" i="1"/>
  <c r="Q2486" i="1"/>
  <c r="Q2566" i="1"/>
  <c r="R2566" i="1"/>
  <c r="R2603" i="1"/>
  <c r="Q2603" i="1"/>
  <c r="Q2625" i="1"/>
  <c r="R2625" i="1"/>
  <c r="R2925" i="1"/>
  <c r="Q2925" i="1"/>
  <c r="Q3602" i="1"/>
  <c r="R3602" i="1"/>
  <c r="R3797" i="1"/>
  <c r="Q3797" i="1"/>
  <c r="R3908" i="1"/>
  <c r="Q3908" i="1"/>
  <c r="Q3921" i="1"/>
  <c r="R3921" i="1"/>
  <c r="Q4800" i="1"/>
  <c r="R4800" i="1"/>
  <c r="R4829" i="1"/>
  <c r="Q4829" i="1"/>
  <c r="Q4851" i="1"/>
  <c r="R4851" i="1"/>
  <c r="R5059" i="1"/>
  <c r="Q5059" i="1"/>
  <c r="Q5326" i="1"/>
  <c r="R5326" i="1"/>
  <c r="R5362" i="1"/>
  <c r="Q5362" i="1"/>
  <c r="Q5398" i="1"/>
  <c r="R5398" i="1"/>
  <c r="Q5462" i="1"/>
  <c r="R5462" i="1"/>
  <c r="Q5727" i="1"/>
  <c r="R5727" i="1"/>
  <c r="R5771" i="1"/>
  <c r="Q5771" i="1"/>
  <c r="Q5789" i="1"/>
  <c r="R5789" i="1"/>
  <c r="Q5913" i="1"/>
  <c r="R5913" i="1"/>
  <c r="R5945" i="1"/>
  <c r="Q5945" i="1"/>
  <c r="Q5974" i="1"/>
  <c r="R5974" i="1"/>
  <c r="R6040" i="1"/>
  <c r="Q6040" i="1"/>
  <c r="R6099" i="1"/>
  <c r="Q6099" i="1"/>
  <c r="Q6139" i="1"/>
  <c r="R6139" i="1"/>
  <c r="R6155" i="1"/>
  <c r="Q6155" i="1"/>
  <c r="R6181" i="1"/>
  <c r="Q6181" i="1"/>
  <c r="Q6193" i="1"/>
  <c r="R6193" i="1"/>
  <c r="Q6215" i="1"/>
  <c r="R6215" i="1"/>
  <c r="R6225" i="1"/>
  <c r="Q6225" i="1"/>
  <c r="R6241" i="1"/>
  <c r="Q6241" i="1"/>
  <c r="R6294" i="1"/>
  <c r="Q6294" i="1"/>
  <c r="R6338" i="1"/>
  <c r="Q6338" i="1"/>
  <c r="Q6414" i="1"/>
  <c r="R6414" i="1"/>
  <c r="R6446" i="1"/>
  <c r="Q6446" i="1"/>
  <c r="Q6499" i="1"/>
  <c r="R6499" i="1"/>
  <c r="R6572" i="1"/>
  <c r="Q6572" i="1"/>
  <c r="R6635" i="1"/>
  <c r="Q6635" i="1"/>
  <c r="Q6690" i="1"/>
  <c r="R6690" i="1"/>
  <c r="R1600" i="1"/>
  <c r="Q1600" i="1"/>
  <c r="Q3815" i="1"/>
  <c r="R3815" i="1"/>
  <c r="R5843" i="1"/>
  <c r="Q5843" i="1"/>
  <c r="Q2380" i="1"/>
  <c r="R2380" i="1"/>
  <c r="Q1216" i="1"/>
  <c r="R2193" i="1"/>
  <c r="R2354" i="1"/>
  <c r="R6025" i="1"/>
  <c r="R5534" i="1"/>
  <c r="R5013" i="1"/>
  <c r="P3261" i="1"/>
  <c r="Q3261" i="1" s="1"/>
  <c r="R6120" i="1"/>
  <c r="R5878" i="1"/>
  <c r="R4996" i="1"/>
  <c r="R4897" i="1"/>
  <c r="R3107" i="1"/>
  <c r="R1356" i="1"/>
  <c r="R1340" i="1"/>
  <c r="P940" i="1"/>
  <c r="Q940" i="1" s="1"/>
  <c r="P4497" i="1"/>
  <c r="R4497" i="1" s="1"/>
  <c r="P6488" i="1"/>
  <c r="P1820" i="1"/>
  <c r="R1820" i="1" s="1"/>
  <c r="Q1804" i="1"/>
  <c r="R1786" i="1"/>
  <c r="R1738" i="1"/>
  <c r="R681" i="1"/>
  <c r="P2763" i="1"/>
  <c r="R2763" i="1" s="1"/>
  <c r="P5296" i="1"/>
  <c r="R5296" i="1" s="1"/>
  <c r="R1887" i="1"/>
  <c r="Q4843" i="1"/>
  <c r="P3055" i="1"/>
  <c r="Q3055" i="1" s="1"/>
  <c r="Q1418" i="1"/>
  <c r="R1052" i="1"/>
  <c r="Q5991" i="1"/>
  <c r="P1818" i="1"/>
  <c r="Q1818" i="1" s="1"/>
  <c r="Q801" i="1"/>
  <c r="Q797" i="1"/>
  <c r="Q808" i="1"/>
  <c r="P5924" i="1"/>
  <c r="R5924" i="1" s="1"/>
  <c r="O5080" i="1"/>
  <c r="P5080" i="1" s="1"/>
  <c r="Q5080" i="1" s="1"/>
  <c r="P237" i="1"/>
  <c r="P6626" i="1"/>
  <c r="Q6626" i="1" s="1"/>
  <c r="P6528" i="1"/>
  <c r="R6528" i="1" s="1"/>
  <c r="P6495" i="1"/>
  <c r="R6495" i="1" s="1"/>
  <c r="P588" i="1"/>
  <c r="O2067" i="1"/>
  <c r="P2067" i="1" s="1"/>
  <c r="R2067" i="1" s="1"/>
  <c r="P2900" i="1"/>
  <c r="Q2900" i="1" s="1"/>
  <c r="R6047" i="1"/>
  <c r="R5905" i="1"/>
  <c r="R889" i="1"/>
  <c r="R3109" i="1"/>
  <c r="R627" i="1"/>
  <c r="R428" i="1"/>
  <c r="P903" i="1"/>
  <c r="R903" i="1" s="1"/>
  <c r="P1401" i="1"/>
  <c r="Q1401" i="1" s="1"/>
  <c r="P1612" i="1"/>
  <c r="R1612" i="1" s="1"/>
  <c r="P2322" i="1"/>
  <c r="P2501" i="1"/>
  <c r="R2501" i="1" s="1"/>
  <c r="P2827" i="1"/>
  <c r="Q2827" i="1" s="1"/>
  <c r="R3898" i="1"/>
  <c r="R1500" i="1"/>
  <c r="R2775" i="1"/>
  <c r="Q1679" i="1"/>
  <c r="Q4954" i="1"/>
  <c r="P5918" i="1"/>
  <c r="R5956" i="1"/>
  <c r="Q4724" i="1"/>
  <c r="R4724" i="1"/>
  <c r="Q4668" i="1"/>
  <c r="R4668" i="1"/>
  <c r="Q4652" i="1"/>
  <c r="R4652" i="1"/>
  <c r="R4643" i="1"/>
  <c r="Q4643" i="1"/>
  <c r="R4627" i="1"/>
  <c r="Q4627" i="1"/>
  <c r="R4593" i="1"/>
  <c r="Q4593" i="1"/>
  <c r="R4649" i="1"/>
  <c r="Q4649" i="1"/>
  <c r="Q3555" i="1"/>
  <c r="R3555" i="1"/>
  <c r="R1384" i="1"/>
  <c r="Q1384" i="1"/>
  <c r="R1344" i="1"/>
  <c r="Q1049" i="1"/>
  <c r="R1049" i="1"/>
  <c r="R1041" i="1"/>
  <c r="Q1041" i="1"/>
  <c r="Q956" i="1"/>
  <c r="R956" i="1"/>
  <c r="R779" i="1"/>
  <c r="Q779" i="1"/>
  <c r="Q4731" i="1"/>
  <c r="R4731" i="1"/>
  <c r="Q4572" i="1"/>
  <c r="R4572" i="1"/>
  <c r="Q4531" i="1"/>
  <c r="R4531" i="1"/>
  <c r="Q4386" i="1"/>
  <c r="R4386" i="1"/>
  <c r="R4321" i="1"/>
  <c r="Q4321" i="1"/>
  <c r="R426" i="1"/>
  <c r="Q426" i="1"/>
  <c r="R380" i="1"/>
  <c r="Q380" i="1"/>
  <c r="Q4571" i="1"/>
  <c r="R4571" i="1"/>
  <c r="R4542" i="1"/>
  <c r="Q4542" i="1"/>
  <c r="Q4523" i="1"/>
  <c r="R4523" i="1"/>
  <c r="R4403" i="1"/>
  <c r="P4402" i="1"/>
  <c r="Q4403" i="1"/>
  <c r="Q4328" i="1"/>
  <c r="R4328" i="1"/>
  <c r="Q4307" i="1"/>
  <c r="R4307" i="1"/>
  <c r="Q2986" i="1"/>
  <c r="R2986" i="1"/>
  <c r="Q1835" i="1"/>
  <c r="R1835" i="1"/>
  <c r="Q939" i="1"/>
  <c r="R939" i="1"/>
  <c r="Q665" i="1"/>
  <c r="R665" i="1"/>
  <c r="Q609" i="1"/>
  <c r="R609" i="1"/>
  <c r="R75" i="1"/>
  <c r="Q75" i="1"/>
  <c r="Q5372" i="1"/>
  <c r="R5372" i="1"/>
  <c r="R4992" i="1"/>
  <c r="Q4992" i="1"/>
  <c r="Q4481" i="1"/>
  <c r="R4481" i="1"/>
  <c r="R3706" i="1"/>
  <c r="Q3706" i="1"/>
  <c r="Q3632" i="1"/>
  <c r="R3632" i="1"/>
  <c r="Q2768" i="1"/>
  <c r="R2768" i="1"/>
  <c r="R2005" i="1"/>
  <c r="Q2005" i="1"/>
  <c r="Q1915" i="1"/>
  <c r="R1915" i="1"/>
  <c r="Q1777" i="1"/>
  <c r="R1777" i="1"/>
  <c r="R1765" i="1"/>
  <c r="Q1765" i="1"/>
  <c r="Q213" i="1"/>
  <c r="R213" i="1"/>
  <c r="Q188" i="1"/>
  <c r="R188" i="1"/>
  <c r="Q253" i="1"/>
  <c r="R253" i="1"/>
  <c r="Q605" i="1"/>
  <c r="R605" i="1"/>
  <c r="R772" i="1"/>
  <c r="Q772" i="1"/>
  <c r="Q843" i="1"/>
  <c r="R843" i="1"/>
  <c r="R1076" i="1"/>
  <c r="Q1076" i="1"/>
  <c r="R1127" i="1"/>
  <c r="Q1127" i="1"/>
  <c r="R1176" i="1"/>
  <c r="Q1176" i="1"/>
  <c r="R1243" i="1"/>
  <c r="Q1243" i="1"/>
  <c r="R1454" i="1"/>
  <c r="Q1454" i="1"/>
  <c r="R1486" i="1"/>
  <c r="Q1486" i="1"/>
  <c r="Q1542" i="1"/>
  <c r="R1542" i="1"/>
  <c r="R1564" i="1"/>
  <c r="Q1564" i="1"/>
  <c r="R1590" i="1"/>
  <c r="Q1590" i="1"/>
  <c r="Q1640" i="1"/>
  <c r="R1640" i="1"/>
  <c r="Q1891" i="1"/>
  <c r="R1891" i="1"/>
  <c r="Q1942" i="1"/>
  <c r="R1942" i="1"/>
  <c r="Q1990" i="1"/>
  <c r="R1990" i="1"/>
  <c r="R2034" i="1"/>
  <c r="Q2034" i="1"/>
  <c r="Q2100" i="1"/>
  <c r="R2100" i="1"/>
  <c r="Q2127" i="1"/>
  <c r="R2127" i="1"/>
  <c r="Q2154" i="1"/>
  <c r="R2154" i="1"/>
  <c r="Q1333" i="1"/>
  <c r="R1333" i="1"/>
  <c r="P1330" i="1"/>
  <c r="Q1321" i="1"/>
  <c r="R1321" i="1"/>
  <c r="R1317" i="1"/>
  <c r="R408" i="1"/>
  <c r="R385" i="1"/>
  <c r="R375" i="1"/>
  <c r="R345" i="1"/>
  <c r="Q2575" i="1"/>
  <c r="R2575" i="1"/>
  <c r="R2583" i="1"/>
  <c r="Q2583" i="1"/>
  <c r="Q2613" i="1"/>
  <c r="R2613" i="1"/>
  <c r="R2640" i="1"/>
  <c r="Q2640" i="1"/>
  <c r="Q2930" i="1"/>
  <c r="R2930" i="1"/>
  <c r="Q2940" i="1"/>
  <c r="R2940" i="1"/>
  <c r="Q3791" i="1"/>
  <c r="R3791" i="1"/>
  <c r="R3799" i="1"/>
  <c r="Q3799" i="1"/>
  <c r="R3910" i="1"/>
  <c r="Q3910" i="1"/>
  <c r="R3923" i="1"/>
  <c r="Q3923" i="1"/>
  <c r="R4804" i="1"/>
  <c r="Q4804" i="1"/>
  <c r="Q4841" i="1"/>
  <c r="R4841" i="1"/>
  <c r="Q5222" i="1"/>
  <c r="R5222" i="1"/>
  <c r="Q5231" i="1"/>
  <c r="R5231" i="1"/>
  <c r="Q5333" i="1"/>
  <c r="R5333" i="1"/>
  <c r="Q5370" i="1"/>
  <c r="R5370" i="1"/>
  <c r="R5509" i="1"/>
  <c r="Q5509" i="1"/>
  <c r="Q5589" i="1"/>
  <c r="R5589" i="1"/>
  <c r="Q5657" i="1"/>
  <c r="R5657" i="1"/>
  <c r="Q5747" i="1"/>
  <c r="R5747" i="1"/>
  <c r="R5775" i="1"/>
  <c r="Q5775" i="1"/>
  <c r="R5795" i="1"/>
  <c r="Q5795" i="1"/>
  <c r="Q5919" i="1"/>
  <c r="R5919" i="1"/>
  <c r="Q5958" i="1"/>
  <c r="R5958" i="1"/>
  <c r="Q5979" i="1"/>
  <c r="R5979" i="1"/>
  <c r="R6003" i="1"/>
  <c r="Q6003" i="1"/>
  <c r="Q6063" i="1"/>
  <c r="R6063" i="1"/>
  <c r="R6080" i="1"/>
  <c r="Q6080" i="1"/>
  <c r="R6090" i="1"/>
  <c r="Q6090" i="1"/>
  <c r="Q6101" i="1"/>
  <c r="R6101" i="1"/>
  <c r="Q6141" i="1"/>
  <c r="R6141" i="1"/>
  <c r="Q6168" i="1"/>
  <c r="R6168" i="1"/>
  <c r="R6185" i="1"/>
  <c r="Q6185" i="1"/>
  <c r="Q6197" i="1"/>
  <c r="R6197" i="1"/>
  <c r="Q6217" i="1"/>
  <c r="R6217" i="1"/>
  <c r="Q6233" i="1"/>
  <c r="R6233" i="1"/>
  <c r="R6247" i="1"/>
  <c r="Q6247" i="1"/>
  <c r="R6296" i="1"/>
  <c r="Q6296" i="1"/>
  <c r="R6326" i="1"/>
  <c r="Q6326" i="1"/>
  <c r="Q6340" i="1"/>
  <c r="R6340" i="1"/>
  <c r="R6366" i="1"/>
  <c r="Q6366" i="1"/>
  <c r="R6395" i="1"/>
  <c r="Q6395" i="1"/>
  <c r="Q6418" i="1"/>
  <c r="R6418" i="1"/>
  <c r="R6426" i="1"/>
  <c r="Q6426" i="1"/>
  <c r="Q6474" i="1"/>
  <c r="R6474" i="1"/>
  <c r="R6508" i="1"/>
  <c r="Q6508" i="1"/>
  <c r="R6544" i="1"/>
  <c r="Q6544" i="1"/>
  <c r="Q6609" i="1"/>
  <c r="R6609" i="1"/>
  <c r="Q6637" i="1"/>
  <c r="R6637" i="1"/>
  <c r="P936" i="1"/>
  <c r="R3072" i="1"/>
  <c r="Q3072" i="1"/>
  <c r="Q3754" i="1"/>
  <c r="R3754" i="1"/>
  <c r="Q1413" i="1"/>
  <c r="R1413" i="1"/>
  <c r="R1203" i="1"/>
  <c r="Q1203" i="1"/>
  <c r="Q2074" i="1"/>
  <c r="R2074" i="1"/>
  <c r="P3093" i="1"/>
  <c r="R3093" i="1" s="1"/>
  <c r="Q806" i="1"/>
  <c r="P1904" i="1"/>
  <c r="Q1904" i="1" s="1"/>
  <c r="R5619" i="1"/>
  <c r="R5617" i="1"/>
  <c r="P3177" i="1"/>
  <c r="Q3177" i="1" s="1"/>
  <c r="P3509" i="1"/>
  <c r="Q950" i="1"/>
  <c r="O1009" i="1"/>
  <c r="P1009" i="1" s="1"/>
  <c r="Q1009" i="1" s="1"/>
  <c r="R6321" i="1"/>
  <c r="R5230" i="1"/>
  <c r="Q4227" i="1"/>
  <c r="P215" i="1"/>
  <c r="Q215" i="1" s="1"/>
  <c r="Q4723" i="1"/>
  <c r="R4723" i="1"/>
  <c r="R4667" i="1"/>
  <c r="Q4667" i="1"/>
  <c r="Q4642" i="1"/>
  <c r="R4642" i="1"/>
  <c r="Q4626" i="1"/>
  <c r="R4626" i="1"/>
  <c r="R4585" i="1"/>
  <c r="Q4585" i="1"/>
  <c r="R3533" i="1"/>
  <c r="Q3533" i="1"/>
  <c r="R3503" i="1"/>
  <c r="Q3503" i="1"/>
  <c r="Q3471" i="1"/>
  <c r="R3471" i="1"/>
  <c r="Q4674" i="1"/>
  <c r="R4674" i="1"/>
  <c r="Q4610" i="1"/>
  <c r="R4610" i="1"/>
  <c r="R1377" i="1"/>
  <c r="Q1377" i="1"/>
  <c r="R1056" i="1"/>
  <c r="Q1056" i="1"/>
  <c r="R954" i="1"/>
  <c r="Q954" i="1"/>
  <c r="R5939" i="1"/>
  <c r="Q5939" i="1"/>
  <c r="R4687" i="1"/>
  <c r="Q4687" i="1"/>
  <c r="Q4566" i="1"/>
  <c r="R4566" i="1"/>
  <c r="R4525" i="1"/>
  <c r="Q4525" i="1"/>
  <c r="Q4396" i="1"/>
  <c r="R4396" i="1"/>
  <c r="R4316" i="1"/>
  <c r="Q4316" i="1"/>
  <c r="Q401" i="1"/>
  <c r="R401" i="1"/>
  <c r="Q344" i="1"/>
  <c r="R344" i="1"/>
  <c r="R5611" i="1"/>
  <c r="Q5611" i="1"/>
  <c r="R4565" i="1"/>
  <c r="Q4565" i="1"/>
  <c r="R4541" i="1"/>
  <c r="Q4541" i="1"/>
  <c r="R4501" i="1"/>
  <c r="Q4501" i="1"/>
  <c r="Q4405" i="1"/>
  <c r="R4405" i="1"/>
  <c r="P4404" i="1"/>
  <c r="Q4301" i="1"/>
  <c r="R4301" i="1"/>
  <c r="R2381" i="1"/>
  <c r="Q2381" i="1"/>
  <c r="R1727" i="1"/>
  <c r="Q1727" i="1"/>
  <c r="R1299" i="1"/>
  <c r="Q1299" i="1"/>
  <c r="Q696" i="1"/>
  <c r="R696" i="1"/>
  <c r="Q646" i="1"/>
  <c r="R646" i="1"/>
  <c r="Q55" i="1"/>
  <c r="R55" i="1"/>
  <c r="R4967" i="1"/>
  <c r="Q4967" i="1"/>
  <c r="Q3704" i="1"/>
  <c r="R3704" i="1"/>
  <c r="R3627" i="1"/>
  <c r="Q3627" i="1"/>
  <c r="Q2503" i="1"/>
  <c r="R2503" i="1"/>
  <c r="R1934" i="1"/>
  <c r="Q1934" i="1"/>
  <c r="R1899" i="1"/>
  <c r="Q1899" i="1"/>
  <c r="R1775" i="1"/>
  <c r="Q1775" i="1"/>
  <c r="Q1758" i="1"/>
  <c r="R1758" i="1"/>
  <c r="Q133" i="1"/>
  <c r="R133" i="1"/>
  <c r="Q206" i="1"/>
  <c r="R206" i="1"/>
  <c r="Q255" i="1"/>
  <c r="R255" i="1"/>
  <c r="Q441" i="1"/>
  <c r="R441" i="1"/>
  <c r="Q547" i="1"/>
  <c r="R547" i="1"/>
  <c r="Q570" i="1"/>
  <c r="R570" i="1"/>
  <c r="Q744" i="1"/>
  <c r="R744" i="1"/>
  <c r="Q871" i="1"/>
  <c r="R871" i="1"/>
  <c r="R982" i="1"/>
  <c r="Q982" i="1"/>
  <c r="Q1033" i="1"/>
  <c r="R1033" i="1"/>
  <c r="Q1088" i="1"/>
  <c r="R1088" i="1"/>
  <c r="Q1230" i="1"/>
  <c r="R1230" i="1"/>
  <c r="Q1402" i="1"/>
  <c r="R1402" i="1"/>
  <c r="Q1513" i="1"/>
  <c r="R1513" i="1"/>
  <c r="Q1544" i="1"/>
  <c r="R1544" i="1"/>
  <c r="R1574" i="1"/>
  <c r="Q1574" i="1"/>
  <c r="R1596" i="1"/>
  <c r="Q1596" i="1"/>
  <c r="Q1642" i="1"/>
  <c r="R1642" i="1"/>
  <c r="R1896" i="1"/>
  <c r="Q1896" i="1"/>
  <c r="R1945" i="1"/>
  <c r="Q1945" i="1"/>
  <c r="R1998" i="1"/>
  <c r="Q1998" i="1"/>
  <c r="Q2054" i="1"/>
  <c r="R2054" i="1"/>
  <c r="Q2131" i="1"/>
  <c r="R2131" i="1"/>
  <c r="Q2160" i="1"/>
  <c r="R2160" i="1"/>
  <c r="Q2201" i="1"/>
  <c r="R2201" i="1"/>
  <c r="Q1319" i="1"/>
  <c r="R1319" i="1"/>
  <c r="R1382" i="1"/>
  <c r="P5943" i="1"/>
  <c r="P3501" i="1"/>
  <c r="R360" i="1"/>
  <c r="Q2577" i="1"/>
  <c r="R2577" i="1"/>
  <c r="Q2621" i="1"/>
  <c r="R2621" i="1"/>
  <c r="Q2643" i="1"/>
  <c r="R2643" i="1"/>
  <c r="Q2921" i="1"/>
  <c r="R2921" i="1"/>
  <c r="R2944" i="1"/>
  <c r="Q2944" i="1"/>
  <c r="Q3792" i="1"/>
  <c r="R3792" i="1"/>
  <c r="Q3802" i="1"/>
  <c r="R3802" i="1"/>
  <c r="Q3926" i="1"/>
  <c r="R3926" i="1"/>
  <c r="R4825" i="1"/>
  <c r="Q4825" i="1"/>
  <c r="Q4831" i="1"/>
  <c r="R4831" i="1"/>
  <c r="Q5045" i="1"/>
  <c r="R5045" i="1"/>
  <c r="R5223" i="1"/>
  <c r="Q5223" i="1"/>
  <c r="Q5275" i="1"/>
  <c r="R5275" i="1"/>
  <c r="Q5334" i="1"/>
  <c r="R5334" i="1"/>
  <c r="Q5395" i="1"/>
  <c r="R5395" i="1"/>
  <c r="Q5512" i="1"/>
  <c r="R5512" i="1"/>
  <c r="Q5627" i="1"/>
  <c r="R5627" i="1"/>
  <c r="Q5673" i="1"/>
  <c r="R5673" i="1"/>
  <c r="R5710" i="1"/>
  <c r="Q5710" i="1"/>
  <c r="Q5733" i="1"/>
  <c r="R5733" i="1"/>
  <c r="R5750" i="1"/>
  <c r="Q5750" i="1"/>
  <c r="Q5777" i="1"/>
  <c r="R5777" i="1"/>
  <c r="Q5800" i="1"/>
  <c r="R5800" i="1"/>
  <c r="Q5948" i="1"/>
  <c r="R5948" i="1"/>
  <c r="Q5961" i="1"/>
  <c r="R5961" i="1"/>
  <c r="R6032" i="1"/>
  <c r="Q6032" i="1"/>
  <c r="R6067" i="1"/>
  <c r="Q6067" i="1"/>
  <c r="Q6082" i="1"/>
  <c r="R6082" i="1"/>
  <c r="Q6092" i="1"/>
  <c r="R6092" i="1"/>
  <c r="R6171" i="1"/>
  <c r="Q6171" i="1"/>
  <c r="Q6203" i="1"/>
  <c r="R6203" i="1"/>
  <c r="R6235" i="1"/>
  <c r="Q6235" i="1"/>
  <c r="Q6286" i="1"/>
  <c r="R6286" i="1"/>
  <c r="R6298" i="1"/>
  <c r="Q6298" i="1"/>
  <c r="R6330" i="1"/>
  <c r="Q6330" i="1"/>
  <c r="R6354" i="1"/>
  <c r="Q6354" i="1"/>
  <c r="Q6368" i="1"/>
  <c r="R6368" i="1"/>
  <c r="Q6401" i="1"/>
  <c r="R6401" i="1"/>
  <c r="R6436" i="1"/>
  <c r="Q6436" i="1"/>
  <c r="R6480" i="1"/>
  <c r="Q6480" i="1"/>
  <c r="Q6546" i="1"/>
  <c r="R6546" i="1"/>
  <c r="R6566" i="1"/>
  <c r="Q6566" i="1"/>
  <c r="Q6621" i="1"/>
  <c r="R6621" i="1"/>
  <c r="Q6639" i="1"/>
  <c r="R6639" i="1"/>
  <c r="Q3835" i="1"/>
  <c r="R3835" i="1"/>
  <c r="P5912" i="1"/>
  <c r="O2948" i="1"/>
  <c r="P2948" i="1" s="1"/>
  <c r="R2948" i="1" s="1"/>
  <c r="P4977" i="1"/>
  <c r="Q4977" i="1" s="1"/>
  <c r="P2187" i="1"/>
  <c r="Q2187" i="1" s="1"/>
  <c r="R1908" i="1"/>
  <c r="R1468" i="1"/>
  <c r="P5081" i="1"/>
  <c r="Q5081" i="1" s="1"/>
  <c r="P2176" i="1"/>
  <c r="O2481" i="1"/>
  <c r="P2481" i="1" s="1"/>
  <c r="Q2481" i="1" s="1"/>
  <c r="P6277" i="1"/>
  <c r="R6277" i="1" s="1"/>
  <c r="P163" i="1"/>
  <c r="R163" i="1" s="1"/>
  <c r="P6541" i="1"/>
  <c r="R6541" i="1" s="1"/>
  <c r="P2483" i="1"/>
  <c r="R2483" i="1" s="1"/>
  <c r="R6024" i="1"/>
  <c r="R5009" i="1"/>
  <c r="R4989" i="1"/>
  <c r="R4981" i="1"/>
  <c r="R4889" i="1"/>
  <c r="P3300" i="1"/>
  <c r="R893" i="1"/>
  <c r="P789" i="1"/>
  <c r="R789" i="1" s="1"/>
  <c r="P978" i="1"/>
  <c r="R978" i="1" s="1"/>
  <c r="O1202" i="1"/>
  <c r="P2635" i="1"/>
  <c r="Q2635" i="1" s="1"/>
  <c r="O2676" i="1"/>
  <c r="P2676" i="1" s="1"/>
  <c r="Q2676" i="1" s="1"/>
  <c r="P1040" i="1"/>
  <c r="R1040" i="1" s="1"/>
  <c r="P3682" i="1"/>
  <c r="Q3682" i="1" s="1"/>
  <c r="P3821" i="1"/>
  <c r="R3821" i="1" s="1"/>
  <c r="P5378" i="1"/>
  <c r="Q5378" i="1" s="1"/>
  <c r="R5513" i="1"/>
  <c r="R2670" i="1"/>
  <c r="P5749" i="1"/>
  <c r="R2593" i="1"/>
  <c r="R221" i="1"/>
  <c r="Q4683" i="1"/>
  <c r="R4683" i="1"/>
  <c r="Q4620" i="1"/>
  <c r="R4620" i="1"/>
  <c r="Q3526" i="1"/>
  <c r="R3526" i="1"/>
  <c r="Q3479" i="1"/>
  <c r="R3479" i="1"/>
  <c r="R1393" i="1"/>
  <c r="Q1393" i="1"/>
  <c r="R1055" i="1"/>
  <c r="Q1055" i="1"/>
  <c r="R1047" i="1"/>
  <c r="P775" i="1"/>
  <c r="R5934" i="1"/>
  <c r="Q5934" i="1"/>
  <c r="R4686" i="1"/>
  <c r="Q4686" i="1"/>
  <c r="R4560" i="1"/>
  <c r="Q4560" i="1"/>
  <c r="R4524" i="1"/>
  <c r="Q4524" i="1"/>
  <c r="Q4397" i="1"/>
  <c r="R4397" i="1"/>
  <c r="R4308" i="1"/>
  <c r="Q4308" i="1"/>
  <c r="Q5543" i="1"/>
  <c r="R5543" i="1"/>
  <c r="R4584" i="1"/>
  <c r="Q4584" i="1"/>
  <c r="Q4559" i="1"/>
  <c r="R4559" i="1"/>
  <c r="R4537" i="1"/>
  <c r="Q4537" i="1"/>
  <c r="R4390" i="1"/>
  <c r="Q4390" i="1"/>
  <c r="Q4349" i="1"/>
  <c r="R4349" i="1"/>
  <c r="Q4319" i="1"/>
  <c r="R4319" i="1"/>
  <c r="Q4297" i="1"/>
  <c r="R4297" i="1"/>
  <c r="P1831" i="1"/>
  <c r="Q1832" i="1"/>
  <c r="R1832" i="1"/>
  <c r="Q1518" i="1"/>
  <c r="R1518" i="1"/>
  <c r="R1257" i="1"/>
  <c r="Q1257" i="1"/>
  <c r="Q709" i="1"/>
  <c r="R709" i="1"/>
  <c r="Q682" i="1"/>
  <c r="R682" i="1"/>
  <c r="Q637" i="1"/>
  <c r="R637" i="1"/>
  <c r="Q103" i="1"/>
  <c r="R103" i="1"/>
  <c r="R42" i="1"/>
  <c r="Q42" i="1"/>
  <c r="Q5085" i="1"/>
  <c r="R5085" i="1"/>
  <c r="Q4233" i="1"/>
  <c r="R4233" i="1"/>
  <c r="Q3124" i="1"/>
  <c r="R3124" i="1"/>
  <c r="P2222" i="1"/>
  <c r="Q2225" i="1"/>
  <c r="R2225" i="1"/>
  <c r="Q1919" i="1"/>
  <c r="R1919" i="1"/>
  <c r="Q1870" i="1"/>
  <c r="R1870" i="1"/>
  <c r="Q1769" i="1"/>
  <c r="R1769" i="1"/>
  <c r="Q138" i="1"/>
  <c r="R138" i="1"/>
  <c r="R219" i="1"/>
  <c r="Q219" i="1"/>
  <c r="Q257" i="1"/>
  <c r="R257" i="1"/>
  <c r="Q308" i="1"/>
  <c r="R308" i="1"/>
  <c r="Q449" i="1"/>
  <c r="R449" i="1"/>
  <c r="Q494" i="1"/>
  <c r="R494" i="1"/>
  <c r="R530" i="1"/>
  <c r="Q530" i="1"/>
  <c r="Q556" i="1"/>
  <c r="R556" i="1"/>
  <c r="Q752" i="1"/>
  <c r="R752" i="1"/>
  <c r="Q826" i="1"/>
  <c r="R826" i="1"/>
  <c r="R1164" i="1"/>
  <c r="Q1164" i="1"/>
  <c r="Q1235" i="1"/>
  <c r="R1235" i="1"/>
  <c r="Q1404" i="1"/>
  <c r="R1404" i="1"/>
  <c r="Q1476" i="1"/>
  <c r="R1476" i="1"/>
  <c r="Q1529" i="1"/>
  <c r="R1529" i="1"/>
  <c r="R1617" i="1"/>
  <c r="Q1617" i="1"/>
  <c r="Q1673" i="1"/>
  <c r="R1673" i="1"/>
  <c r="Q1875" i="1"/>
  <c r="R1875" i="1"/>
  <c r="Q1925" i="1"/>
  <c r="R1925" i="1"/>
  <c r="R1954" i="1"/>
  <c r="Q1954" i="1"/>
  <c r="R1984" i="1"/>
  <c r="Q1984" i="1"/>
  <c r="R2000" i="1"/>
  <c r="Q2000" i="1"/>
  <c r="R2039" i="1"/>
  <c r="Q2039" i="1"/>
  <c r="Q2090" i="1"/>
  <c r="R2090" i="1"/>
  <c r="R2165" i="1"/>
  <c r="Q2165" i="1"/>
  <c r="Q815" i="1"/>
  <c r="R815" i="1"/>
  <c r="R368" i="1"/>
  <c r="Q4353" i="1"/>
  <c r="R4353" i="1"/>
  <c r="R654" i="1"/>
  <c r="R383" i="1"/>
  <c r="R359" i="1"/>
  <c r="R331" i="1"/>
  <c r="Q2455" i="1"/>
  <c r="R2455" i="1"/>
  <c r="R2496" i="1"/>
  <c r="Q2496" i="1"/>
  <c r="Q2581" i="1"/>
  <c r="R2581" i="1"/>
  <c r="R2623" i="1"/>
  <c r="Q2623" i="1"/>
  <c r="R2922" i="1"/>
  <c r="Q2922" i="1"/>
  <c r="Q3794" i="1"/>
  <c r="R3794" i="1"/>
  <c r="R3905" i="1"/>
  <c r="Q3905" i="1"/>
  <c r="Q3918" i="1"/>
  <c r="R3918" i="1"/>
  <c r="Q4200" i="1"/>
  <c r="R4200" i="1"/>
  <c r="R4799" i="1"/>
  <c r="Q4799" i="1"/>
  <c r="R4833" i="1"/>
  <c r="Q4833" i="1"/>
  <c r="Q5052" i="1"/>
  <c r="R5052" i="1"/>
  <c r="Q5281" i="1"/>
  <c r="R5281" i="1"/>
  <c r="Q5397" i="1"/>
  <c r="R5397" i="1"/>
  <c r="Q5505" i="1"/>
  <c r="R5505" i="1"/>
  <c r="Q5632" i="1"/>
  <c r="R5632" i="1"/>
  <c r="Q5683" i="1"/>
  <c r="R5683" i="1"/>
  <c r="R5718" i="1"/>
  <c r="Q5718" i="1"/>
  <c r="R5735" i="1"/>
  <c r="Q5735" i="1"/>
  <c r="Q5763" i="1"/>
  <c r="R5763" i="1"/>
  <c r="R5787" i="1"/>
  <c r="Q5787" i="1"/>
  <c r="R5815" i="1"/>
  <c r="Q5815" i="1"/>
  <c r="R5950" i="1"/>
  <c r="Q5950" i="1"/>
  <c r="Q5983" i="1"/>
  <c r="R5983" i="1"/>
  <c r="Q6034" i="1"/>
  <c r="R6034" i="1"/>
  <c r="R6071" i="1"/>
  <c r="Q6071" i="1"/>
  <c r="Q6086" i="1"/>
  <c r="R6086" i="1"/>
  <c r="Q6097" i="1"/>
  <c r="P6095" i="1"/>
  <c r="R6097" i="1"/>
  <c r="Q6131" i="1"/>
  <c r="R6131" i="1"/>
  <c r="Q6147" i="1"/>
  <c r="R6147" i="1"/>
  <c r="Q6191" i="1"/>
  <c r="R6191" i="1"/>
  <c r="Q6205" i="1"/>
  <c r="R6205" i="1"/>
  <c r="R6237" i="1"/>
  <c r="Q6237" i="1"/>
  <c r="R6302" i="1"/>
  <c r="Q6302" i="1"/>
  <c r="R6334" i="1"/>
  <c r="Q6334" i="1"/>
  <c r="Q6362" i="1"/>
  <c r="R6362" i="1"/>
  <c r="Q6378" i="1"/>
  <c r="R6378" i="1"/>
  <c r="Q6420" i="1"/>
  <c r="R6420" i="1"/>
  <c r="R6442" i="1"/>
  <c r="Q6442" i="1"/>
  <c r="R6496" i="1"/>
  <c r="Q6496" i="1"/>
  <c r="R6554" i="1"/>
  <c r="Q6554" i="1"/>
  <c r="R6568" i="1"/>
  <c r="Q6568" i="1"/>
  <c r="Q6623" i="1"/>
  <c r="R6623" i="1"/>
  <c r="R4176" i="1"/>
  <c r="Q4176" i="1"/>
  <c r="Q2586" i="1"/>
  <c r="R2586" i="1"/>
  <c r="P5031" i="1"/>
  <c r="R5031" i="1" s="1"/>
  <c r="R4923" i="1"/>
  <c r="O5419" i="1"/>
  <c r="P5419" i="1" s="1"/>
  <c r="R5419" i="1" s="1"/>
  <c r="R1157" i="1"/>
  <c r="Q1157" i="1"/>
  <c r="N6695" i="1"/>
  <c r="O924" i="1"/>
  <c r="P924" i="1" s="1"/>
  <c r="Q1099" i="1"/>
  <c r="R1099" i="1"/>
  <c r="P17" i="1"/>
  <c r="R6023" i="1"/>
  <c r="Q6011" i="1"/>
  <c r="R6011" i="1"/>
  <c r="R6007" i="1"/>
  <c r="R5882" i="1"/>
  <c r="R5037" i="1"/>
  <c r="Q5012" i="1"/>
  <c r="R5012" i="1"/>
  <c r="R6021" i="1"/>
  <c r="Q6021" i="1"/>
  <c r="R5908" i="1"/>
  <c r="Q5908" i="1"/>
  <c r="Q4988" i="1"/>
  <c r="R4988" i="1"/>
  <c r="Q5017" i="1"/>
  <c r="R5017" i="1"/>
  <c r="R4896" i="1"/>
  <c r="R4882" i="1"/>
  <c r="R4862" i="1"/>
  <c r="Q4862" i="1"/>
  <c r="P4993" i="1"/>
  <c r="R1808" i="1"/>
  <c r="Q1808" i="1"/>
  <c r="Q1797" i="1"/>
  <c r="R1797" i="1"/>
  <c r="P6105" i="1"/>
  <c r="Q3189" i="1"/>
  <c r="R3189" i="1"/>
  <c r="R3138" i="1"/>
  <c r="Q3138" i="1"/>
  <c r="R3114" i="1"/>
  <c r="Q3114" i="1"/>
  <c r="Q126" i="1"/>
  <c r="R126" i="1"/>
  <c r="R887" i="1"/>
  <c r="R129" i="1"/>
  <c r="Q129" i="1"/>
  <c r="Q117" i="1"/>
  <c r="R117" i="1"/>
  <c r="R3193" i="1"/>
  <c r="Q5889" i="1"/>
  <c r="R5889" i="1"/>
  <c r="R5868" i="1"/>
  <c r="Q5868" i="1"/>
  <c r="R5859" i="1"/>
  <c r="Q5859" i="1"/>
  <c r="Q5851" i="1"/>
  <c r="R5851" i="1"/>
  <c r="Q5598" i="1"/>
  <c r="R5598" i="1"/>
  <c r="Q5558" i="1"/>
  <c r="R5558" i="1"/>
  <c r="Q5544" i="1"/>
  <c r="R5544" i="1"/>
  <c r="Q5096" i="1"/>
  <c r="R5096" i="1"/>
  <c r="R5030" i="1"/>
  <c r="P5029" i="1"/>
  <c r="Q5030" i="1"/>
  <c r="Q4914" i="1"/>
  <c r="R4914" i="1"/>
  <c r="Q4554" i="1"/>
  <c r="R4554" i="1"/>
  <c r="Q4517" i="1"/>
  <c r="R4517" i="1"/>
  <c r="R4508" i="1"/>
  <c r="Q4508" i="1"/>
  <c r="Q4343" i="1"/>
  <c r="R4343" i="1"/>
  <c r="Q4335" i="1"/>
  <c r="R4335" i="1"/>
  <c r="Q711" i="1"/>
  <c r="R711" i="1"/>
  <c r="Q263" i="1"/>
  <c r="R263" i="1"/>
  <c r="Q298" i="1"/>
  <c r="R298" i="1"/>
  <c r="Q974" i="1"/>
  <c r="R974" i="1"/>
  <c r="R986" i="1"/>
  <c r="Q986" i="1"/>
  <c r="R997" i="1"/>
  <c r="Q997" i="1"/>
  <c r="Q1026" i="1"/>
  <c r="R1026" i="1"/>
  <c r="Q1114" i="1"/>
  <c r="R1114" i="1"/>
  <c r="Q1181" i="1"/>
  <c r="R1181" i="1"/>
  <c r="R1851" i="1"/>
  <c r="Q1851" i="1"/>
  <c r="P1882" i="1"/>
  <c r="Q1885" i="1"/>
  <c r="R1885" i="1"/>
  <c r="R1898" i="1"/>
  <c r="Q1898" i="1"/>
  <c r="R1952" i="1"/>
  <c r="Q1952" i="1"/>
  <c r="Q2093" i="1"/>
  <c r="R2093" i="1"/>
  <c r="R2123" i="1"/>
  <c r="Q2123" i="1"/>
  <c r="Q2146" i="1"/>
  <c r="R2146" i="1"/>
  <c r="O2553" i="1"/>
  <c r="P2553" i="1" s="1"/>
  <c r="R2557" i="1"/>
  <c r="Q2557" i="1"/>
  <c r="Q2601" i="1"/>
  <c r="R2601" i="1"/>
  <c r="Q2634" i="1"/>
  <c r="R2634" i="1"/>
  <c r="Q2675" i="1"/>
  <c r="R2675" i="1"/>
  <c r="Q2923" i="1"/>
  <c r="R2923" i="1"/>
  <c r="P3187" i="1"/>
  <c r="Q1040" i="1"/>
  <c r="R5594" i="1"/>
  <c r="Q5594" i="1"/>
  <c r="P5567" i="1"/>
  <c r="R5569" i="1"/>
  <c r="Q5569" i="1"/>
  <c r="Q5541" i="1"/>
  <c r="R5541" i="1"/>
  <c r="Q5521" i="1"/>
  <c r="R5521" i="1"/>
  <c r="Q5497" i="1"/>
  <c r="R5497" i="1"/>
  <c r="R4906" i="1"/>
  <c r="Q4906" i="1"/>
  <c r="Q4556" i="1"/>
  <c r="R4556" i="1"/>
  <c r="R4519" i="1"/>
  <c r="Q4519" i="1"/>
  <c r="Q4382" i="1"/>
  <c r="R4382" i="1"/>
  <c r="Q4339" i="1"/>
  <c r="R4339" i="1"/>
  <c r="R4271" i="1"/>
  <c r="Q4271" i="1"/>
  <c r="Q4246" i="1"/>
  <c r="R4246" i="1"/>
  <c r="Q2379" i="1"/>
  <c r="P2378" i="1"/>
  <c r="R2379" i="1"/>
  <c r="R1283" i="1"/>
  <c r="Q1283" i="1"/>
  <c r="R1262" i="1"/>
  <c r="Q1262" i="1"/>
  <c r="R288" i="1"/>
  <c r="Q288" i="1"/>
  <c r="Q463" i="1"/>
  <c r="R463" i="1"/>
  <c r="R493" i="1"/>
  <c r="Q493" i="1"/>
  <c r="Q503" i="1"/>
  <c r="R503" i="1"/>
  <c r="Q525" i="1"/>
  <c r="R525" i="1"/>
  <c r="R541" i="1"/>
  <c r="Q541" i="1"/>
  <c r="Q899" i="1"/>
  <c r="R899" i="1"/>
  <c r="Q916" i="1"/>
  <c r="R916" i="1"/>
  <c r="R1083" i="1"/>
  <c r="Q1083" i="1"/>
  <c r="Q1093" i="1"/>
  <c r="R1093" i="1"/>
  <c r="Q1121" i="1"/>
  <c r="R1121" i="1"/>
  <c r="Q1198" i="1"/>
  <c r="R1198" i="1"/>
  <c r="Q1478" i="1"/>
  <c r="R1478" i="1"/>
  <c r="R1494" i="1"/>
  <c r="Q1494" i="1"/>
  <c r="R1502" i="1"/>
  <c r="Q1502" i="1"/>
  <c r="R1540" i="1"/>
  <c r="Q1540" i="1"/>
  <c r="R1566" i="1"/>
  <c r="Q1566" i="1"/>
  <c r="R1586" i="1"/>
  <c r="Q1586" i="1"/>
  <c r="R1601" i="1"/>
  <c r="Q1601" i="1"/>
  <c r="R1632" i="1"/>
  <c r="Q1632" i="1"/>
  <c r="R1661" i="1"/>
  <c r="Q1661" i="1"/>
  <c r="R1681" i="1"/>
  <c r="Q1681" i="1"/>
  <c r="R1697" i="1"/>
  <c r="Q1697" i="1"/>
  <c r="R1976" i="1"/>
  <c r="Q1976" i="1"/>
  <c r="R2156" i="1"/>
  <c r="Q2156" i="1"/>
  <c r="Q2278" i="1"/>
  <c r="R2278" i="1"/>
  <c r="Q2292" i="1"/>
  <c r="R2292" i="1"/>
  <c r="R2313" i="1"/>
  <c r="Q2313" i="1"/>
  <c r="R2331" i="1"/>
  <c r="Q2331" i="1"/>
  <c r="Q2407" i="1"/>
  <c r="R2407" i="1"/>
  <c r="Q2466" i="1"/>
  <c r="R2466" i="1"/>
  <c r="R2497" i="1"/>
  <c r="Q2497" i="1"/>
  <c r="R2509" i="1"/>
  <c r="Q2509" i="1"/>
  <c r="R2668" i="1"/>
  <c r="Q2668" i="1"/>
  <c r="R2759" i="1"/>
  <c r="Q2759" i="1"/>
  <c r="Q2854" i="1"/>
  <c r="R2854" i="1"/>
  <c r="Q2864" i="1"/>
  <c r="R2864" i="1"/>
  <c r="R2886" i="1"/>
  <c r="Q2886" i="1"/>
  <c r="Q2909" i="1"/>
  <c r="R2909" i="1"/>
  <c r="Q2927" i="1"/>
  <c r="R2927" i="1"/>
  <c r="R2957" i="1"/>
  <c r="Q2957" i="1"/>
  <c r="R2971" i="1"/>
  <c r="Q2971" i="1"/>
  <c r="R3070" i="1"/>
  <c r="Q3070" i="1"/>
  <c r="R3091" i="1"/>
  <c r="Q3091" i="1"/>
  <c r="Q3728" i="1"/>
  <c r="R3728" i="1"/>
  <c r="Q3752" i="1"/>
  <c r="R3752" i="1"/>
  <c r="Q3832" i="1"/>
  <c r="R3832" i="1"/>
  <c r="R4220" i="1"/>
  <c r="Q4220" i="1"/>
  <c r="R5068" i="1"/>
  <c r="Q5068" i="1"/>
  <c r="Q5219" i="1"/>
  <c r="R5219" i="1"/>
  <c r="R5274" i="1"/>
  <c r="Q5274" i="1"/>
  <c r="Q5300" i="1"/>
  <c r="R5300" i="1"/>
  <c r="Q5310" i="1"/>
  <c r="R5310" i="1"/>
  <c r="R5335" i="1"/>
  <c r="Q5335" i="1"/>
  <c r="Q5387" i="1"/>
  <c r="R5387" i="1"/>
  <c r="R5587" i="1"/>
  <c r="Q5587" i="1"/>
  <c r="Q5684" i="1"/>
  <c r="R5684" i="1"/>
  <c r="R5700" i="1"/>
  <c r="Q5700" i="1"/>
  <c r="Q5712" i="1"/>
  <c r="R5712" i="1"/>
  <c r="R5731" i="1"/>
  <c r="Q5731" i="1"/>
  <c r="R5752" i="1"/>
  <c r="Q5752" i="1"/>
  <c r="Q5767" i="1"/>
  <c r="R5767" i="1"/>
  <c r="R5791" i="1"/>
  <c r="Q5791" i="1"/>
  <c r="R5828" i="1"/>
  <c r="Q5828" i="1"/>
  <c r="R5849" i="1"/>
  <c r="Q5849" i="1"/>
  <c r="Q6036" i="1"/>
  <c r="R6036" i="1"/>
  <c r="Q6213" i="1"/>
  <c r="R6213" i="1"/>
  <c r="Q6332" i="1"/>
  <c r="R6332" i="1"/>
  <c r="Q6350" i="1"/>
  <c r="R6350" i="1"/>
  <c r="R6372" i="1"/>
  <c r="Q6372" i="1"/>
  <c r="Q6393" i="1"/>
  <c r="R6393" i="1"/>
  <c r="Q6424" i="1"/>
  <c r="R6424" i="1"/>
  <c r="R6434" i="1"/>
  <c r="Q6434" i="1"/>
  <c r="Q6454" i="1"/>
  <c r="R6454" i="1"/>
  <c r="Q6464" i="1"/>
  <c r="R6464" i="1"/>
  <c r="R6482" i="1"/>
  <c r="Q6482" i="1"/>
  <c r="Q6503" i="1"/>
  <c r="R6503" i="1"/>
  <c r="R6605" i="1"/>
  <c r="Q6605" i="1"/>
  <c r="Q6676" i="1"/>
  <c r="R6676" i="1"/>
  <c r="R3009" i="1"/>
  <c r="Q3009" i="1"/>
  <c r="Q3130" i="1"/>
  <c r="R3130" i="1"/>
  <c r="Q3147" i="1"/>
  <c r="R3147" i="1"/>
  <c r="R3172" i="1"/>
  <c r="Q3172" i="1"/>
  <c r="Q3642" i="1"/>
  <c r="R3642" i="1"/>
  <c r="R3699" i="1"/>
  <c r="Q3699" i="1"/>
  <c r="P3695" i="1"/>
  <c r="R3816" i="1"/>
  <c r="Q3816" i="1"/>
  <c r="R3931" i="1"/>
  <c r="Q3931" i="1"/>
  <c r="R3973" i="1"/>
  <c r="Q3973" i="1"/>
  <c r="Q4029" i="1"/>
  <c r="R4029" i="1"/>
  <c r="Q4458" i="1"/>
  <c r="R4458" i="1"/>
  <c r="Q5093" i="1"/>
  <c r="R5093" i="1"/>
  <c r="Q5107" i="1"/>
  <c r="R5107" i="1"/>
  <c r="R5115" i="1"/>
  <c r="Q5115" i="1"/>
  <c r="Q5133" i="1"/>
  <c r="R5133" i="1"/>
  <c r="Q5156" i="1"/>
  <c r="R5156" i="1"/>
  <c r="R5182" i="1"/>
  <c r="Q5182" i="1"/>
  <c r="Q5197" i="1"/>
  <c r="R5197" i="1"/>
  <c r="P5313" i="1"/>
  <c r="R5314" i="1"/>
  <c r="Q5314" i="1"/>
  <c r="Q5418" i="1"/>
  <c r="R5418" i="1"/>
  <c r="R5440" i="1"/>
  <c r="Q5440" i="1"/>
  <c r="R5469" i="1"/>
  <c r="Q5469" i="1"/>
  <c r="Q5686" i="1"/>
  <c r="R5686" i="1"/>
  <c r="Q5968" i="1"/>
  <c r="R5968" i="1"/>
  <c r="P3143" i="1"/>
  <c r="Q4716" i="1"/>
  <c r="R4716" i="1"/>
  <c r="P458" i="1"/>
  <c r="P1022" i="1"/>
  <c r="P895" i="1"/>
  <c r="Q2816" i="1"/>
  <c r="R2816" i="1"/>
  <c r="R4416" i="1"/>
  <c r="Q4416" i="1"/>
  <c r="Q2806" i="1"/>
  <c r="R2806" i="1"/>
  <c r="P2144" i="1"/>
  <c r="P697" i="1"/>
  <c r="R144" i="1"/>
  <c r="Q931" i="1"/>
  <c r="Q1100" i="1"/>
  <c r="P2353" i="1"/>
  <c r="Q2353" i="1" s="1"/>
  <c r="R2361" i="1"/>
  <c r="P3891" i="1"/>
  <c r="R3891" i="1" s="1"/>
  <c r="R5421" i="1"/>
  <c r="R6115" i="1"/>
  <c r="R6119" i="1"/>
  <c r="R6027" i="1"/>
  <c r="R6019" i="1"/>
  <c r="R5885" i="1"/>
  <c r="R3112" i="1"/>
  <c r="R2565" i="1"/>
  <c r="P803" i="1"/>
  <c r="Q803" i="1" s="1"/>
  <c r="P1819" i="1"/>
  <c r="Q1819" i="1" s="1"/>
  <c r="P6402" i="1"/>
  <c r="R6402" i="1" s="1"/>
  <c r="P6170" i="1"/>
  <c r="R6170" i="1" s="1"/>
  <c r="P5104" i="1"/>
  <c r="R5104" i="1" s="1"/>
  <c r="P2266" i="1"/>
  <c r="P4903" i="1"/>
  <c r="R4903" i="1" s="1"/>
  <c r="P1584" i="1"/>
  <c r="Q1584" i="1" s="1"/>
  <c r="R790" i="1"/>
  <c r="P1972" i="1"/>
  <c r="R1972" i="1" s="1"/>
  <c r="P2631" i="1"/>
  <c r="R2631" i="1" s="1"/>
  <c r="P5039" i="1"/>
  <c r="Q5039" i="1" s="1"/>
  <c r="P5721" i="1"/>
  <c r="Q5721" i="1" s="1"/>
  <c r="P3812" i="1"/>
  <c r="R3812" i="1" s="1"/>
  <c r="R6110" i="1"/>
  <c r="R6054" i="1"/>
  <c r="Q5538" i="1"/>
  <c r="R5538" i="1"/>
  <c r="Q5034" i="1"/>
  <c r="R5034" i="1"/>
  <c r="R5010" i="1"/>
  <c r="Q5003" i="1"/>
  <c r="R5003" i="1"/>
  <c r="Q6116" i="1"/>
  <c r="R6116" i="1"/>
  <c r="Q6055" i="1"/>
  <c r="R6055" i="1"/>
  <c r="Q5038" i="1"/>
  <c r="R5038" i="1"/>
  <c r="Q4901" i="1"/>
  <c r="R4901" i="1"/>
  <c r="Q4982" i="1"/>
  <c r="R4982" i="1"/>
  <c r="R4922" i="1"/>
  <c r="R4787" i="1"/>
  <c r="R3104" i="1"/>
  <c r="Q3104" i="1"/>
  <c r="Q2765" i="1"/>
  <c r="R2765" i="1"/>
  <c r="Q1803" i="1"/>
  <c r="R1803" i="1"/>
  <c r="R6013" i="1"/>
  <c r="R4998" i="1"/>
  <c r="Q3188" i="1"/>
  <c r="R3188" i="1"/>
  <c r="R1791" i="1"/>
  <c r="R123" i="1"/>
  <c r="Q123" i="1"/>
  <c r="R118" i="1"/>
  <c r="Q118" i="1"/>
  <c r="R970" i="1"/>
  <c r="R890" i="1"/>
  <c r="R886" i="1"/>
  <c r="R805" i="1"/>
  <c r="Q125" i="1"/>
  <c r="R125" i="1"/>
  <c r="R3184" i="1"/>
  <c r="R3110" i="1"/>
  <c r="R799" i="1"/>
  <c r="Q5894" i="1"/>
  <c r="R5894" i="1"/>
  <c r="Q5873" i="1"/>
  <c r="R5873" i="1"/>
  <c r="Q5867" i="1"/>
  <c r="R5867" i="1"/>
  <c r="Q5858" i="1"/>
  <c r="R5858" i="1"/>
  <c r="Q5850" i="1"/>
  <c r="R5850" i="1"/>
  <c r="Q5581" i="1"/>
  <c r="R5581" i="1"/>
  <c r="R5499" i="1"/>
  <c r="Q5499" i="1"/>
  <c r="R5095" i="1"/>
  <c r="Q5095" i="1"/>
  <c r="Q5023" i="1"/>
  <c r="R5023" i="1"/>
  <c r="Q4561" i="1"/>
  <c r="R4561" i="1"/>
  <c r="Q4551" i="1"/>
  <c r="R4551" i="1"/>
  <c r="Q4513" i="1"/>
  <c r="R4513" i="1"/>
  <c r="Q4504" i="1"/>
  <c r="R4504" i="1"/>
  <c r="Q4342" i="1"/>
  <c r="R4342" i="1"/>
  <c r="Q4334" i="1"/>
  <c r="R4334" i="1"/>
  <c r="R269" i="1"/>
  <c r="Q269" i="1"/>
  <c r="Q318" i="1"/>
  <c r="R318" i="1"/>
  <c r="Q976" i="1"/>
  <c r="R976" i="1"/>
  <c r="Q987" i="1"/>
  <c r="R987" i="1"/>
  <c r="Q1002" i="1"/>
  <c r="R1002" i="1"/>
  <c r="Q1031" i="1"/>
  <c r="R1031" i="1"/>
  <c r="Q1103" i="1"/>
  <c r="R1103" i="1"/>
  <c r="P1102" i="1"/>
  <c r="R1116" i="1"/>
  <c r="Q1116" i="1"/>
  <c r="R1183" i="1"/>
  <c r="Q1183" i="1"/>
  <c r="Q1864" i="1"/>
  <c r="R1864" i="1"/>
  <c r="Q1888" i="1"/>
  <c r="R1888" i="1"/>
  <c r="Q1905" i="1"/>
  <c r="R1905" i="1"/>
  <c r="R1953" i="1"/>
  <c r="Q1953" i="1"/>
  <c r="R2108" i="1"/>
  <c r="Q2108" i="1"/>
  <c r="Q2129" i="1"/>
  <c r="R2129" i="1"/>
  <c r="R2149" i="1"/>
  <c r="Q2149" i="1"/>
  <c r="R2437" i="1"/>
  <c r="Q2437" i="1"/>
  <c r="Q2573" i="1"/>
  <c r="R2573" i="1"/>
  <c r="R2605" i="1"/>
  <c r="Q2605" i="1"/>
  <c r="Q2642" i="1"/>
  <c r="R2642" i="1"/>
  <c r="Q2681" i="1"/>
  <c r="R2681" i="1"/>
  <c r="P2680" i="1"/>
  <c r="Q2946" i="1"/>
  <c r="R2946" i="1"/>
  <c r="Q5603" i="1"/>
  <c r="R5603" i="1"/>
  <c r="Q5578" i="1"/>
  <c r="R5578" i="1"/>
  <c r="Q5552" i="1"/>
  <c r="R5552" i="1"/>
  <c r="R5531" i="1"/>
  <c r="Q5531" i="1"/>
  <c r="Q5520" i="1"/>
  <c r="R5520" i="1"/>
  <c r="Q5496" i="1"/>
  <c r="R5496" i="1"/>
  <c r="Q4911" i="1"/>
  <c r="R4911" i="1"/>
  <c r="Q4552" i="1"/>
  <c r="R4552" i="1"/>
  <c r="Q4518" i="1"/>
  <c r="R4518" i="1"/>
  <c r="Q4394" i="1"/>
  <c r="P4393" i="1"/>
  <c r="R4394" i="1"/>
  <c r="Q4338" i="1"/>
  <c r="R4338" i="1"/>
  <c r="Q4269" i="1"/>
  <c r="R4269" i="1"/>
  <c r="Q4243" i="1"/>
  <c r="R4243" i="1"/>
  <c r="R2194" i="1"/>
  <c r="Q2194" i="1"/>
  <c r="Q1302" i="1"/>
  <c r="R1302" i="1"/>
  <c r="Q1277" i="1"/>
  <c r="R1277" i="1"/>
  <c r="Q290" i="1"/>
  <c r="R290" i="1"/>
  <c r="Q468" i="1"/>
  <c r="R468" i="1"/>
  <c r="P466" i="1"/>
  <c r="Q495" i="1"/>
  <c r="R495" i="1"/>
  <c r="R517" i="1"/>
  <c r="Q517" i="1"/>
  <c r="Q531" i="1"/>
  <c r="R531" i="1"/>
  <c r="R544" i="1"/>
  <c r="Q544" i="1"/>
  <c r="R902" i="1"/>
  <c r="Q902" i="1"/>
  <c r="P901" i="1"/>
  <c r="R929" i="1"/>
  <c r="Q929" i="1"/>
  <c r="Q1039" i="1"/>
  <c r="R1039" i="1"/>
  <c r="Q1085" i="1"/>
  <c r="R1085" i="1"/>
  <c r="R1097" i="1"/>
  <c r="Q1097" i="1"/>
  <c r="R1123" i="1"/>
  <c r="Q1123" i="1"/>
  <c r="R1398" i="1"/>
  <c r="Q1398" i="1"/>
  <c r="R1482" i="1"/>
  <c r="Q1482" i="1"/>
  <c r="R1523" i="1"/>
  <c r="Q1523" i="1"/>
  <c r="R1550" i="1"/>
  <c r="Q1550" i="1"/>
  <c r="Q1570" i="1"/>
  <c r="R1570" i="1"/>
  <c r="R1588" i="1"/>
  <c r="Q1588" i="1"/>
  <c r="R1603" i="1"/>
  <c r="Q1603" i="1"/>
  <c r="R1637" i="1"/>
  <c r="P1634" i="1"/>
  <c r="Q1637" i="1"/>
  <c r="R1663" i="1"/>
  <c r="Q1663" i="1"/>
  <c r="Q1685" i="1"/>
  <c r="P1683" i="1"/>
  <c r="R1685" i="1"/>
  <c r="P1823" i="1"/>
  <c r="R1824" i="1"/>
  <c r="Q1824" i="1"/>
  <c r="P2004" i="1"/>
  <c r="Q2008" i="1"/>
  <c r="R2008" i="1"/>
  <c r="O2003" i="1"/>
  <c r="P2003" i="1" s="1"/>
  <c r="Q2164" i="1"/>
  <c r="R2164" i="1"/>
  <c r="Q2282" i="1"/>
  <c r="R2282" i="1"/>
  <c r="Q2296" i="1"/>
  <c r="R2296" i="1"/>
  <c r="Q2315" i="1"/>
  <c r="R2315" i="1"/>
  <c r="R2333" i="1"/>
  <c r="Q2333" i="1"/>
  <c r="Q2388" i="1"/>
  <c r="R2388" i="1"/>
  <c r="Q2410" i="1"/>
  <c r="R2410" i="1"/>
  <c r="R2470" i="1"/>
  <c r="Q2470" i="1"/>
  <c r="Q2499" i="1"/>
  <c r="R2499" i="1"/>
  <c r="R2528" i="1"/>
  <c r="Q2528" i="1"/>
  <c r="Q2840" i="1"/>
  <c r="R2840" i="1"/>
  <c r="R2856" i="1"/>
  <c r="Q2856" i="1"/>
  <c r="Q2866" i="1"/>
  <c r="R2866" i="1"/>
  <c r="Q2890" i="1"/>
  <c r="R2890" i="1"/>
  <c r="R2910" i="1"/>
  <c r="Q2910" i="1"/>
  <c r="R2932" i="1"/>
  <c r="Q2932" i="1"/>
  <c r="Q2959" i="1"/>
  <c r="R2959" i="1"/>
  <c r="Q2980" i="1"/>
  <c r="R2980" i="1"/>
  <c r="R3079" i="1"/>
  <c r="Q3079" i="1"/>
  <c r="Q3612" i="1"/>
  <c r="R3612" i="1"/>
  <c r="P3583" i="1"/>
  <c r="R3740" i="1"/>
  <c r="Q3740" i="1"/>
  <c r="R3760" i="1"/>
  <c r="Q3760" i="1"/>
  <c r="Q3857" i="1"/>
  <c r="R3857" i="1"/>
  <c r="R3913" i="1"/>
  <c r="Q3913" i="1"/>
  <c r="Q4293" i="1"/>
  <c r="P4289" i="1"/>
  <c r="R4293" i="1"/>
  <c r="Q5200" i="1"/>
  <c r="R5200" i="1"/>
  <c r="Q5262" i="1"/>
  <c r="R5262" i="1"/>
  <c r="Q5276" i="1"/>
  <c r="R5276" i="1"/>
  <c r="Q5303" i="1"/>
  <c r="R5303" i="1"/>
  <c r="R5315" i="1"/>
  <c r="Q5315" i="1"/>
  <c r="R5338" i="1"/>
  <c r="Q5338" i="1"/>
  <c r="Q5389" i="1"/>
  <c r="R5389" i="1"/>
  <c r="R5623" i="1"/>
  <c r="Q5623" i="1"/>
  <c r="R5688" i="1"/>
  <c r="Q5688" i="1"/>
  <c r="R5701" i="1"/>
  <c r="Q5701" i="1"/>
  <c r="Q5715" i="1"/>
  <c r="R5715" i="1"/>
  <c r="P5713" i="1"/>
  <c r="R5739" i="1"/>
  <c r="Q5739" i="1"/>
  <c r="R5754" i="1"/>
  <c r="Q5754" i="1"/>
  <c r="Q5769" i="1"/>
  <c r="R5769" i="1"/>
  <c r="R5793" i="1"/>
  <c r="Q5793" i="1"/>
  <c r="R5829" i="1"/>
  <c r="Q5829" i="1"/>
  <c r="Q5863" i="1"/>
  <c r="R5863" i="1"/>
  <c r="R6073" i="1"/>
  <c r="Q6073" i="1"/>
  <c r="R6288" i="1"/>
  <c r="Q6288" i="1"/>
  <c r="R6342" i="1"/>
  <c r="Q6342" i="1"/>
  <c r="R6356" i="1"/>
  <c r="Q6356" i="1"/>
  <c r="Q6374" i="1"/>
  <c r="R6374" i="1"/>
  <c r="Q6397" i="1"/>
  <c r="R6397" i="1"/>
  <c r="Q6428" i="1"/>
  <c r="R6428" i="1"/>
  <c r="Q6438" i="1"/>
  <c r="R6438" i="1"/>
  <c r="R6456" i="1"/>
  <c r="Q6456" i="1"/>
  <c r="Q6466" i="1"/>
  <c r="R6466" i="1"/>
  <c r="Q6484" i="1"/>
  <c r="R6484" i="1"/>
  <c r="R6512" i="1"/>
  <c r="Q6512" i="1"/>
  <c r="R6611" i="1"/>
  <c r="Q6611" i="1"/>
  <c r="R6673" i="1"/>
  <c r="Q6673" i="1"/>
  <c r="Q6683" i="1"/>
  <c r="R6683" i="1"/>
  <c r="R5557" i="1"/>
  <c r="R3017" i="1"/>
  <c r="Q3017" i="1"/>
  <c r="Q3132" i="1"/>
  <c r="R3132" i="1"/>
  <c r="Q3149" i="1"/>
  <c r="R3149" i="1"/>
  <c r="R3176" i="1"/>
  <c r="Q3176" i="1"/>
  <c r="R3666" i="1"/>
  <c r="Q3666" i="1"/>
  <c r="Q3771" i="1"/>
  <c r="R3771" i="1"/>
  <c r="Q3818" i="1"/>
  <c r="R3818" i="1"/>
  <c r="Q3942" i="1"/>
  <c r="R3942" i="1"/>
  <c r="R3992" i="1"/>
  <c r="P3991" i="1"/>
  <c r="Q3992" i="1"/>
  <c r="Q4110" i="1"/>
  <c r="R4110" i="1"/>
  <c r="R5097" i="1"/>
  <c r="Q5097" i="1"/>
  <c r="Q5109" i="1"/>
  <c r="R5109" i="1"/>
  <c r="Q5122" i="1"/>
  <c r="R5122" i="1"/>
  <c r="R5143" i="1"/>
  <c r="Q5143" i="1"/>
  <c r="Q5161" i="1"/>
  <c r="R5161" i="1"/>
  <c r="R5184" i="1"/>
  <c r="Q5184" i="1"/>
  <c r="Q5242" i="1"/>
  <c r="O5234" i="1"/>
  <c r="P5234" i="1" s="1"/>
  <c r="R5242" i="1"/>
  <c r="R5324" i="1"/>
  <c r="Q5324" i="1"/>
  <c r="R5422" i="1"/>
  <c r="Q5422" i="1"/>
  <c r="R5442" i="1"/>
  <c r="Q5442" i="1"/>
  <c r="R5480" i="1"/>
  <c r="Q5480" i="1"/>
  <c r="Q6667" i="1"/>
  <c r="R6667" i="1"/>
  <c r="Q5946" i="1"/>
  <c r="R5946" i="1"/>
  <c r="R1853" i="1"/>
  <c r="R5308" i="1"/>
  <c r="R4465" i="1"/>
  <c r="R2439" i="1"/>
  <c r="R1496" i="1"/>
  <c r="Q6408" i="1"/>
  <c r="R6408" i="1"/>
  <c r="P1849" i="1"/>
  <c r="R5915" i="1"/>
  <c r="Q5915" i="1"/>
  <c r="R6074" i="1"/>
  <c r="Q6074" i="1"/>
  <c r="P3654" i="1"/>
  <c r="Q4791" i="1"/>
  <c r="R4791" i="1"/>
  <c r="Q5250" i="1"/>
  <c r="R5250" i="1"/>
  <c r="Q1470" i="1"/>
  <c r="R1470" i="1"/>
  <c r="Q3668" i="1"/>
  <c r="R3668" i="1"/>
  <c r="R5976" i="1"/>
  <c r="Q1212" i="1"/>
  <c r="R1212" i="1"/>
  <c r="Q5877" i="1"/>
  <c r="R5877" i="1"/>
  <c r="Q5033" i="1"/>
  <c r="R5033" i="1"/>
  <c r="Q5874" i="1"/>
  <c r="R5874" i="1"/>
  <c r="Q5586" i="1"/>
  <c r="R5586" i="1"/>
  <c r="R4997" i="1"/>
  <c r="Q4997" i="1"/>
  <c r="Q4915" i="1"/>
  <c r="R4915" i="1"/>
  <c r="R4892" i="1"/>
  <c r="Q4892" i="1"/>
  <c r="R5015" i="1"/>
  <c r="Q5015" i="1"/>
  <c r="R4748" i="1"/>
  <c r="R4986" i="1"/>
  <c r="Q3191" i="1"/>
  <c r="R3191" i="1"/>
  <c r="R3182" i="1"/>
  <c r="Q3182" i="1"/>
  <c r="R3136" i="1"/>
  <c r="Q3136" i="1"/>
  <c r="R3106" i="1"/>
  <c r="Q3106" i="1"/>
  <c r="R122" i="1"/>
  <c r="Q122" i="1"/>
  <c r="Q5893" i="1"/>
  <c r="R5893" i="1"/>
  <c r="Q5872" i="1"/>
  <c r="R5872" i="1"/>
  <c r="R5865" i="1"/>
  <c r="Q5865" i="1"/>
  <c r="Q5855" i="1"/>
  <c r="R5855" i="1"/>
  <c r="Q5606" i="1"/>
  <c r="R5606" i="1"/>
  <c r="Q5577" i="1"/>
  <c r="R5577" i="1"/>
  <c r="Q5553" i="1"/>
  <c r="R5553" i="1"/>
  <c r="R5492" i="1"/>
  <c r="Q5492" i="1"/>
  <c r="Q935" i="1"/>
  <c r="R935" i="1"/>
  <c r="Q4936" i="1"/>
  <c r="R4936" i="1"/>
  <c r="Q4558" i="1"/>
  <c r="R4558" i="1"/>
  <c r="Q4550" i="1"/>
  <c r="R4550" i="1"/>
  <c r="R4512" i="1"/>
  <c r="Q4512" i="1"/>
  <c r="Q4384" i="1"/>
  <c r="R4384" i="1"/>
  <c r="Q4337" i="1"/>
  <c r="R4337" i="1"/>
  <c r="Q4329" i="1"/>
  <c r="R4329" i="1"/>
  <c r="R1717" i="1"/>
  <c r="Q1717" i="1"/>
  <c r="Q607" i="1"/>
  <c r="P606" i="1"/>
  <c r="R607" i="1"/>
  <c r="Q271" i="1"/>
  <c r="R271" i="1"/>
  <c r="R767" i="1"/>
  <c r="P766" i="1"/>
  <c r="Q767" i="1"/>
  <c r="R980" i="1"/>
  <c r="Q980" i="1"/>
  <c r="Q989" i="1"/>
  <c r="R989" i="1"/>
  <c r="R1014" i="1"/>
  <c r="Q1014" i="1"/>
  <c r="R1074" i="1"/>
  <c r="Q1074" i="1"/>
  <c r="P1067" i="1"/>
  <c r="R1105" i="1"/>
  <c r="Q1105" i="1"/>
  <c r="Q1226" i="1"/>
  <c r="R1226" i="1"/>
  <c r="Q1866" i="1"/>
  <c r="R1866" i="1"/>
  <c r="Q1890" i="1"/>
  <c r="R1890" i="1"/>
  <c r="R1940" i="1"/>
  <c r="Q1940" i="1"/>
  <c r="R2031" i="1"/>
  <c r="Q2031" i="1"/>
  <c r="Q2110" i="1"/>
  <c r="R2110" i="1"/>
  <c r="Q2138" i="1"/>
  <c r="R2138" i="1"/>
  <c r="Q2151" i="1"/>
  <c r="R2151" i="1"/>
  <c r="Q2585" i="1"/>
  <c r="R2585" i="1"/>
  <c r="Q2615" i="1"/>
  <c r="R2615" i="1"/>
  <c r="R2663" i="1"/>
  <c r="Q2663" i="1"/>
  <c r="R2683" i="1"/>
  <c r="Q2683" i="1"/>
  <c r="Q5599" i="1"/>
  <c r="R5599" i="1"/>
  <c r="Q5574" i="1"/>
  <c r="R5574" i="1"/>
  <c r="R5548" i="1"/>
  <c r="Q5548" i="1"/>
  <c r="Q5523" i="1"/>
  <c r="R5523" i="1"/>
  <c r="Q5516" i="1"/>
  <c r="R5516" i="1"/>
  <c r="Q5022" i="1"/>
  <c r="R5022" i="1"/>
  <c r="P5019" i="1"/>
  <c r="Q4910" i="1"/>
  <c r="R4910" i="1"/>
  <c r="Q4544" i="1"/>
  <c r="R4544" i="1"/>
  <c r="Q4514" i="1"/>
  <c r="R4514" i="1"/>
  <c r="R4345" i="1"/>
  <c r="Q4345" i="1"/>
  <c r="Q4330" i="1"/>
  <c r="R4330" i="1"/>
  <c r="Q4248" i="1"/>
  <c r="R4248" i="1"/>
  <c r="Q4242" i="1"/>
  <c r="R4242" i="1"/>
  <c r="P1833" i="1"/>
  <c r="R1834" i="1"/>
  <c r="Q1834" i="1"/>
  <c r="Q1297" i="1"/>
  <c r="R1297" i="1"/>
  <c r="Q1270" i="1"/>
  <c r="R1270" i="1"/>
  <c r="Q292" i="1"/>
  <c r="R292" i="1"/>
  <c r="Q471" i="1"/>
  <c r="P470" i="1"/>
  <c r="R471" i="1"/>
  <c r="Q497" i="1"/>
  <c r="R497" i="1"/>
  <c r="R521" i="1"/>
  <c r="Q521" i="1"/>
  <c r="Q533" i="1"/>
  <c r="R533" i="1"/>
  <c r="Q546" i="1"/>
  <c r="R546" i="1"/>
  <c r="Q908" i="1"/>
  <c r="R908" i="1"/>
  <c r="Q932" i="1"/>
  <c r="R932" i="1"/>
  <c r="Q1079" i="1"/>
  <c r="R1079" i="1"/>
  <c r="Q1087" i="1"/>
  <c r="R1087" i="1"/>
  <c r="Q1101" i="1"/>
  <c r="R1101" i="1"/>
  <c r="Q1125" i="1"/>
  <c r="R1125" i="1"/>
  <c r="Q1406" i="1"/>
  <c r="R1406" i="1"/>
  <c r="R1490" i="1"/>
  <c r="Q1490" i="1"/>
  <c r="Q1498" i="1"/>
  <c r="R1498" i="1"/>
  <c r="Q1525" i="1"/>
  <c r="R1525" i="1"/>
  <c r="R1560" i="1"/>
  <c r="Q1560" i="1"/>
  <c r="R1572" i="1"/>
  <c r="Q1572" i="1"/>
  <c r="R1594" i="1"/>
  <c r="Q1594" i="1"/>
  <c r="R1615" i="1"/>
  <c r="Q1615" i="1"/>
  <c r="R1646" i="1"/>
  <c r="Q1646" i="1"/>
  <c r="Q1665" i="1"/>
  <c r="R1665" i="1"/>
  <c r="Q1690" i="1"/>
  <c r="R1690" i="1"/>
  <c r="Q1927" i="1"/>
  <c r="R1927" i="1"/>
  <c r="Q2153" i="1"/>
  <c r="R2153" i="1"/>
  <c r="Q2171" i="1"/>
  <c r="R2171" i="1"/>
  <c r="Q2286" i="1"/>
  <c r="R2286" i="1"/>
  <c r="R2298" i="1"/>
  <c r="Q2298" i="1"/>
  <c r="Q2325" i="1"/>
  <c r="R2325" i="1"/>
  <c r="R2401" i="1"/>
  <c r="Q2401" i="1"/>
  <c r="R2460" i="1"/>
  <c r="Q2460" i="1"/>
  <c r="R2478" i="1"/>
  <c r="Q2478" i="1"/>
  <c r="Q2505" i="1"/>
  <c r="R2505" i="1"/>
  <c r="Q2530" i="1"/>
  <c r="R2530" i="1"/>
  <c r="Q2710" i="1"/>
  <c r="R2710" i="1"/>
  <c r="Q2846" i="1"/>
  <c r="R2846" i="1"/>
  <c r="R2858" i="1"/>
  <c r="Q2858" i="1"/>
  <c r="R2868" i="1"/>
  <c r="Q2868" i="1"/>
  <c r="R2898" i="1"/>
  <c r="Q2898" i="1"/>
  <c r="Q2911" i="1"/>
  <c r="R2911" i="1"/>
  <c r="Q2939" i="1"/>
  <c r="R2939" i="1"/>
  <c r="R2961" i="1"/>
  <c r="Q2961" i="1"/>
  <c r="Q2982" i="1"/>
  <c r="R2982" i="1"/>
  <c r="Q3081" i="1"/>
  <c r="R3081" i="1"/>
  <c r="R3617" i="1"/>
  <c r="Q3617" i="1"/>
  <c r="R3742" i="1"/>
  <c r="Q3742" i="1"/>
  <c r="R3766" i="1"/>
  <c r="Q3766" i="1"/>
  <c r="R4089" i="1"/>
  <c r="Q4089" i="1"/>
  <c r="Q4816" i="1"/>
  <c r="R4816" i="1"/>
  <c r="R5208" i="1"/>
  <c r="Q5208" i="1"/>
  <c r="Q5266" i="1"/>
  <c r="R5266" i="1"/>
  <c r="Q5293" i="1"/>
  <c r="R5293" i="1"/>
  <c r="R5305" i="1"/>
  <c r="Q5305" i="1"/>
  <c r="Q5318" i="1"/>
  <c r="R5318" i="1"/>
  <c r="P5316" i="1"/>
  <c r="Q5355" i="1"/>
  <c r="R5355" i="1"/>
  <c r="R5633" i="1"/>
  <c r="Q5633" i="1"/>
  <c r="R5691" i="1"/>
  <c r="Q5691" i="1"/>
  <c r="Q5703" i="1"/>
  <c r="R5703" i="1"/>
  <c r="Q5720" i="1"/>
  <c r="R5720" i="1"/>
  <c r="Q5741" i="1"/>
  <c r="R5741" i="1"/>
  <c r="Q5757" i="1"/>
  <c r="R5757" i="1"/>
  <c r="R5773" i="1"/>
  <c r="Q5773" i="1"/>
  <c r="Q5820" i="1"/>
  <c r="R5820" i="1"/>
  <c r="Q5838" i="1"/>
  <c r="R5838" i="1"/>
  <c r="R5899" i="1"/>
  <c r="P5898" i="1"/>
  <c r="Q5899" i="1"/>
  <c r="Q6151" i="1"/>
  <c r="R6151" i="1"/>
  <c r="Q6317" i="1"/>
  <c r="R6317" i="1"/>
  <c r="R6346" i="1"/>
  <c r="Q6346" i="1"/>
  <c r="Q6360" i="1"/>
  <c r="R6360" i="1"/>
  <c r="Q6382" i="1"/>
  <c r="R6382" i="1"/>
  <c r="R6399" i="1"/>
  <c r="Q6399" i="1"/>
  <c r="R6430" i="1"/>
  <c r="Q6430" i="1"/>
  <c r="Q6440" i="1"/>
  <c r="R6440" i="1"/>
  <c r="R6458" i="1"/>
  <c r="Q6458" i="1"/>
  <c r="Q6476" i="1"/>
  <c r="R6476" i="1"/>
  <c r="Q6486" i="1"/>
  <c r="R6486" i="1"/>
  <c r="R6514" i="1"/>
  <c r="Q6514" i="1"/>
  <c r="Q6613" i="1"/>
  <c r="R6613" i="1"/>
  <c r="R6674" i="1"/>
  <c r="Q6674" i="1"/>
  <c r="Q6691" i="1"/>
  <c r="R6691" i="1"/>
  <c r="R2995" i="1"/>
  <c r="Q2995" i="1"/>
  <c r="Q3026" i="1"/>
  <c r="R3026" i="1"/>
  <c r="R3141" i="1"/>
  <c r="Q3141" i="1"/>
  <c r="Q3163" i="1"/>
  <c r="R3163" i="1"/>
  <c r="R3580" i="1"/>
  <c r="Q3580" i="1"/>
  <c r="Q3686" i="1"/>
  <c r="R3686" i="1"/>
  <c r="Q3772" i="1"/>
  <c r="R3772" i="1"/>
  <c r="Q3823" i="1"/>
  <c r="R3823" i="1"/>
  <c r="R3944" i="1"/>
  <c r="Q3944" i="1"/>
  <c r="Q3996" i="1"/>
  <c r="R3996" i="1"/>
  <c r="Q4215" i="1"/>
  <c r="R4215" i="1"/>
  <c r="R5071" i="1"/>
  <c r="Q5071" i="1"/>
  <c r="R5100" i="1"/>
  <c r="Q5100" i="1"/>
  <c r="P5098" i="1"/>
  <c r="Q5111" i="1"/>
  <c r="R5111" i="1"/>
  <c r="R5127" i="1"/>
  <c r="Q5127" i="1"/>
  <c r="R5147" i="1"/>
  <c r="Q5147" i="1"/>
  <c r="Q5170" i="1"/>
  <c r="R5170" i="1"/>
  <c r="Q5194" i="1"/>
  <c r="R5194" i="1"/>
  <c r="Q5289" i="1"/>
  <c r="R5289" i="1"/>
  <c r="R5384" i="1"/>
  <c r="Q5384" i="1"/>
  <c r="R5432" i="1"/>
  <c r="P5431" i="1"/>
  <c r="Q5432" i="1"/>
  <c r="R5444" i="1"/>
  <c r="Q5444" i="1"/>
  <c r="Q5642" i="1"/>
  <c r="R5642" i="1"/>
  <c r="O5360" i="1"/>
  <c r="P5360" i="1" s="1"/>
  <c r="P5168" i="1"/>
  <c r="Q5102" i="1"/>
  <c r="R5102" i="1"/>
  <c r="R1411" i="1"/>
  <c r="Q1411" i="1"/>
  <c r="R439" i="1"/>
  <c r="R5749" i="1"/>
  <c r="Q5749" i="1"/>
  <c r="Q222" i="1"/>
  <c r="R222" i="1"/>
  <c r="Q2686" i="1"/>
  <c r="R2686" i="1"/>
  <c r="Q1759" i="1"/>
  <c r="Q472" i="1"/>
  <c r="R472" i="1"/>
  <c r="R151" i="1"/>
  <c r="Q151" i="1"/>
  <c r="Q3977" i="1"/>
  <c r="R3977" i="1"/>
  <c r="P5708" i="1"/>
  <c r="P2026" i="1"/>
  <c r="P3157" i="1"/>
  <c r="O16" i="1"/>
  <c r="P16" i="1" s="1"/>
  <c r="R16" i="1" s="1"/>
  <c r="O765" i="1"/>
  <c r="P765" i="1" s="1"/>
  <c r="R765" i="1" s="1"/>
  <c r="Q865" i="1"/>
  <c r="P1034" i="1"/>
  <c r="R1034" i="1" s="1"/>
  <c r="P2192" i="1"/>
  <c r="Q2192" i="1" s="1"/>
  <c r="P2247" i="1"/>
  <c r="R2247" i="1" s="1"/>
  <c r="O2762" i="1"/>
  <c r="P2762" i="1" s="1"/>
  <c r="Q2762" i="1" s="1"/>
  <c r="O5842" i="1"/>
  <c r="P5842" i="1" s="1"/>
  <c r="R4750" i="1"/>
  <c r="P5612" i="1"/>
  <c r="Q5612" i="1" s="1"/>
  <c r="R5537" i="1"/>
  <c r="P5661" i="1"/>
  <c r="Q5661" i="1" s="1"/>
  <c r="R115" i="1"/>
  <c r="R1787" i="1"/>
  <c r="O1503" i="1"/>
  <c r="P1503" i="1" s="1"/>
  <c r="R1503" i="1" s="1"/>
  <c r="P1010" i="1"/>
  <c r="Q1010" i="1" s="1"/>
  <c r="P3711" i="1"/>
  <c r="Q3711" i="1" s="1"/>
  <c r="P5447" i="1"/>
  <c r="Q5447" i="1" s="1"/>
  <c r="P3636" i="1"/>
  <c r="Q3636" i="1" s="1"/>
  <c r="P2284" i="1"/>
  <c r="Q2284" i="1" s="1"/>
  <c r="P5593" i="1"/>
  <c r="Q5593" i="1" s="1"/>
  <c r="P1161" i="1"/>
  <c r="R1161" i="1" s="1"/>
  <c r="P1691" i="1"/>
  <c r="Q1691" i="1" s="1"/>
  <c r="P5154" i="1"/>
  <c r="Q5154" i="1" s="1"/>
  <c r="P5307" i="1"/>
  <c r="R5307" i="1" s="1"/>
  <c r="O1150" i="1"/>
  <c r="P1150" i="1" s="1"/>
  <c r="Q1150" i="1" s="1"/>
  <c r="P2450" i="1"/>
  <c r="P5801" i="1"/>
  <c r="R5801" i="1" s="1"/>
  <c r="P4185" i="1"/>
  <c r="R4185" i="1" s="1"/>
  <c r="P5962" i="1"/>
  <c r="Q5962" i="1" s="1"/>
  <c r="P1716" i="1"/>
  <c r="Q1716" i="1" s="1"/>
  <c r="P1278" i="1"/>
  <c r="Q1278" i="1" s="1"/>
  <c r="P2567" i="1"/>
  <c r="Q2567" i="1" s="1"/>
  <c r="P869" i="1"/>
  <c r="R869" i="1" s="1"/>
  <c r="P5126" i="1"/>
  <c r="R5126" i="1" s="1"/>
  <c r="P2560" i="1"/>
  <c r="R2560" i="1" s="1"/>
  <c r="O4118" i="1"/>
  <c r="P4118" i="1" s="1"/>
  <c r="Q4118" i="1" s="1"/>
  <c r="P4768" i="1"/>
  <c r="R4768" i="1" s="1"/>
  <c r="O4226" i="1"/>
  <c r="P4226" i="1" s="1"/>
  <c r="R4226" i="1" s="1"/>
  <c r="P972" i="1"/>
  <c r="R972" i="1" s="1"/>
  <c r="P1504" i="1"/>
  <c r="R1504" i="1" s="1"/>
  <c r="P4853" i="1"/>
  <c r="R4853" i="1" s="1"/>
  <c r="P543" i="1"/>
  <c r="R543" i="1" s="1"/>
  <c r="P6043" i="1"/>
  <c r="R6043" i="1" s="1"/>
  <c r="O1959" i="1"/>
  <c r="P1959" i="1" s="1"/>
  <c r="R1959" i="1" s="1"/>
  <c r="P2494" i="1"/>
  <c r="R2494" i="1" s="1"/>
  <c r="P1109" i="1"/>
  <c r="Q1109" i="1" s="1"/>
  <c r="P6303" i="1"/>
  <c r="R6303" i="1" s="1"/>
  <c r="P2721" i="1"/>
  <c r="Q2721" i="1" s="1"/>
  <c r="P2555" i="1"/>
  <c r="Q2555" i="1" s="1"/>
  <c r="O5707" i="1"/>
  <c r="P5707" i="1" s="1"/>
  <c r="R5707" i="1" s="1"/>
  <c r="P1938" i="1"/>
  <c r="R1938" i="1" s="1"/>
  <c r="R6159" i="1"/>
  <c r="Q6012" i="1"/>
  <c r="R6012" i="1"/>
  <c r="R5536" i="1"/>
  <c r="R5610" i="1"/>
  <c r="R5032" i="1"/>
  <c r="Q5032" i="1"/>
  <c r="Q5006" i="1"/>
  <c r="R5006" i="1"/>
  <c r="R6164" i="1"/>
  <c r="Q6164" i="1"/>
  <c r="R6022" i="1"/>
  <c r="Q6022" i="1"/>
  <c r="Q5881" i="1"/>
  <c r="R5881" i="1"/>
  <c r="Q5608" i="1"/>
  <c r="R5608" i="1"/>
  <c r="R5002" i="1"/>
  <c r="Q5002" i="1"/>
  <c r="Q4888" i="1"/>
  <c r="R4888" i="1"/>
  <c r="R4931" i="1"/>
  <c r="R4883" i="1"/>
  <c r="Q4883" i="1"/>
  <c r="R6018" i="1"/>
  <c r="R3192" i="1"/>
  <c r="Q3192" i="1"/>
  <c r="R3101" i="1"/>
  <c r="Q3101" i="1"/>
  <c r="R2563" i="1"/>
  <c r="Q2563" i="1"/>
  <c r="R6109" i="1"/>
  <c r="R5887" i="1"/>
  <c r="Q3179" i="1"/>
  <c r="R3179" i="1"/>
  <c r="R3135" i="1"/>
  <c r="Q3135" i="1"/>
  <c r="R121" i="1"/>
  <c r="R892" i="1"/>
  <c r="R888" i="1"/>
  <c r="R884" i="1"/>
  <c r="Q120" i="1"/>
  <c r="R120" i="1"/>
  <c r="R3102" i="1"/>
  <c r="Q5892" i="1"/>
  <c r="R5892" i="1"/>
  <c r="Q5871" i="1"/>
  <c r="R5871" i="1"/>
  <c r="Q5860" i="1"/>
  <c r="R5860" i="1"/>
  <c r="Q5854" i="1"/>
  <c r="R5854" i="1"/>
  <c r="Q5602" i="1"/>
  <c r="R5602" i="1"/>
  <c r="R5551" i="1"/>
  <c r="Q5551" i="1"/>
  <c r="Q5446" i="1"/>
  <c r="P5445" i="1"/>
  <c r="R5446" i="1"/>
  <c r="Q5025" i="1"/>
  <c r="R5025" i="1"/>
  <c r="R4935" i="1"/>
  <c r="Q4935" i="1"/>
  <c r="Q4555" i="1"/>
  <c r="R4555" i="1"/>
  <c r="Q4543" i="1"/>
  <c r="R4543" i="1"/>
  <c r="Q4509" i="1"/>
  <c r="R4509" i="1"/>
  <c r="Q4395" i="1"/>
  <c r="R4395" i="1"/>
  <c r="Q4336" i="1"/>
  <c r="R4336" i="1"/>
  <c r="Q1304" i="1"/>
  <c r="R1304" i="1"/>
  <c r="Q249" i="1"/>
  <c r="R249" i="1"/>
  <c r="R277" i="1"/>
  <c r="Q277" i="1"/>
  <c r="R984" i="1"/>
  <c r="Q984" i="1"/>
  <c r="Q995" i="1"/>
  <c r="R995" i="1"/>
  <c r="R1024" i="1"/>
  <c r="Q1024" i="1"/>
  <c r="R1094" i="1"/>
  <c r="Q1094" i="1"/>
  <c r="Q1111" i="1"/>
  <c r="R1111" i="1"/>
  <c r="Q1136" i="1"/>
  <c r="R1136" i="1"/>
  <c r="R1240" i="1"/>
  <c r="Q1240" i="1"/>
  <c r="R1868" i="1"/>
  <c r="Q1868" i="1"/>
  <c r="Q1895" i="1"/>
  <c r="R1895" i="1"/>
  <c r="Q1941" i="1"/>
  <c r="R1941" i="1"/>
  <c r="Q2082" i="1"/>
  <c r="R2082" i="1"/>
  <c r="R2117" i="1"/>
  <c r="Q2117" i="1"/>
  <c r="Q2141" i="1"/>
  <c r="R2141" i="1"/>
  <c r="R2235" i="1"/>
  <c r="Q2235" i="1"/>
  <c r="P2447" i="1"/>
  <c r="R2448" i="1"/>
  <c r="Q2448" i="1"/>
  <c r="Q2589" i="1"/>
  <c r="R2589" i="1"/>
  <c r="Q2627" i="1"/>
  <c r="R2627" i="1"/>
  <c r="R2666" i="1"/>
  <c r="Q2666" i="1"/>
  <c r="Q2685" i="1"/>
  <c r="R2685" i="1"/>
  <c r="R3105" i="1"/>
  <c r="R5595" i="1"/>
  <c r="Q5595" i="1"/>
  <c r="Q5573" i="1"/>
  <c r="R5573" i="1"/>
  <c r="Q5547" i="1"/>
  <c r="R5547" i="1"/>
  <c r="Q5522" i="1"/>
  <c r="R5522" i="1"/>
  <c r="Q4934" i="1"/>
  <c r="R4934" i="1"/>
  <c r="Q4909" i="1"/>
  <c r="R4909" i="1"/>
  <c r="R4533" i="1"/>
  <c r="Q4533" i="1"/>
  <c r="Q4505" i="1"/>
  <c r="R4505" i="1"/>
  <c r="Q4344" i="1"/>
  <c r="R4344" i="1"/>
  <c r="Q4280" i="1"/>
  <c r="R4280" i="1"/>
  <c r="R4247" i="1"/>
  <c r="Q4247" i="1"/>
  <c r="Q2420" i="1"/>
  <c r="R2420" i="1"/>
  <c r="Q1292" i="1"/>
  <c r="R1292" i="1"/>
  <c r="Q1255" i="1"/>
  <c r="R1255" i="1"/>
  <c r="R1251" i="1"/>
  <c r="Q1251" i="1"/>
  <c r="Q280" i="1"/>
  <c r="R280" i="1"/>
  <c r="Q311" i="1"/>
  <c r="R311" i="1"/>
  <c r="R487" i="1"/>
  <c r="P479" i="1"/>
  <c r="Q487" i="1"/>
  <c r="Q499" i="1"/>
  <c r="R499" i="1"/>
  <c r="R523" i="1"/>
  <c r="Q523" i="1"/>
  <c r="Q535" i="1"/>
  <c r="R535" i="1"/>
  <c r="R821" i="1"/>
  <c r="Q821" i="1"/>
  <c r="Q914" i="1"/>
  <c r="R914" i="1"/>
  <c r="Q1001" i="1"/>
  <c r="R1001" i="1"/>
  <c r="Q1081" i="1"/>
  <c r="R1081" i="1"/>
  <c r="R1091" i="1"/>
  <c r="Q1091" i="1"/>
  <c r="R1115" i="1"/>
  <c r="Q1115" i="1"/>
  <c r="R1130" i="1"/>
  <c r="Q1130" i="1"/>
  <c r="R1474" i="1"/>
  <c r="Q1474" i="1"/>
  <c r="O1451" i="1"/>
  <c r="P1451" i="1" s="1"/>
  <c r="Q1492" i="1"/>
  <c r="R1492" i="1"/>
  <c r="Q1534" i="1"/>
  <c r="P1532" i="1"/>
  <c r="R1534" i="1"/>
  <c r="Q1562" i="1"/>
  <c r="R1562" i="1"/>
  <c r="R1580" i="1"/>
  <c r="Q1580" i="1"/>
  <c r="P1598" i="1"/>
  <c r="Q1599" i="1"/>
  <c r="R1599" i="1"/>
  <c r="Q1628" i="1"/>
  <c r="R1628" i="1"/>
  <c r="Q1659" i="1"/>
  <c r="R1659" i="1"/>
  <c r="R1671" i="1"/>
  <c r="Q1671" i="1"/>
  <c r="Q1931" i="1"/>
  <c r="R1931" i="1"/>
  <c r="R2155" i="1"/>
  <c r="Q2155" i="1"/>
  <c r="Q2290" i="1"/>
  <c r="R2290" i="1"/>
  <c r="R2304" i="1"/>
  <c r="Q2304" i="1"/>
  <c r="Q2327" i="1"/>
  <c r="R2327" i="1"/>
  <c r="Q2350" i="1"/>
  <c r="R2350" i="1"/>
  <c r="R2464" i="1"/>
  <c r="Q2464" i="1"/>
  <c r="Q2480" i="1"/>
  <c r="R2480" i="1"/>
  <c r="Q2507" i="1"/>
  <c r="R2507" i="1"/>
  <c r="R2655" i="1"/>
  <c r="Q2655" i="1"/>
  <c r="Q2729" i="1"/>
  <c r="R2729" i="1"/>
  <c r="Q2852" i="1"/>
  <c r="R2852" i="1"/>
  <c r="Q2860" i="1"/>
  <c r="R2860" i="1"/>
  <c r="R2872" i="1"/>
  <c r="Q2872" i="1"/>
  <c r="R2904" i="1"/>
  <c r="Q2904" i="1"/>
  <c r="R2916" i="1"/>
  <c r="Q2916" i="1"/>
  <c r="R2942" i="1"/>
  <c r="Q2942" i="1"/>
  <c r="R2969" i="1"/>
  <c r="Q2969" i="1"/>
  <c r="R1783" i="1"/>
  <c r="R3052" i="1"/>
  <c r="Q3052" i="1"/>
  <c r="Q3085" i="1"/>
  <c r="R3085" i="1"/>
  <c r="R3723" i="1"/>
  <c r="Q3723" i="1"/>
  <c r="R3748" i="1"/>
  <c r="Q3748" i="1"/>
  <c r="Q3782" i="1"/>
  <c r="R3782" i="1"/>
  <c r="Q4211" i="1"/>
  <c r="R4211" i="1"/>
  <c r="R5061" i="1"/>
  <c r="Q5061" i="1"/>
  <c r="Q5212" i="1"/>
  <c r="R5212" i="1"/>
  <c r="Q5298" i="1"/>
  <c r="R5298" i="1"/>
  <c r="R5328" i="1"/>
  <c r="Q5328" i="1"/>
  <c r="R5377" i="1"/>
  <c r="Q5377" i="1"/>
  <c r="R5473" i="1"/>
  <c r="Q5473" i="1"/>
  <c r="R5678" i="1"/>
  <c r="Q5678" i="1"/>
  <c r="Q5699" i="1"/>
  <c r="R5699" i="1"/>
  <c r="Q5705" i="1"/>
  <c r="R5705" i="1"/>
  <c r="R5725" i="1"/>
  <c r="Q5725" i="1"/>
  <c r="Q5743" i="1"/>
  <c r="R5743" i="1"/>
  <c r="Q5761" i="1"/>
  <c r="R5761" i="1"/>
  <c r="Q5781" i="1"/>
  <c r="R5781" i="1"/>
  <c r="Q5827" i="1"/>
  <c r="R5827" i="1"/>
  <c r="P5846" i="1"/>
  <c r="Q5847" i="1"/>
  <c r="R5847" i="1"/>
  <c r="Q5902" i="1"/>
  <c r="R5902" i="1"/>
  <c r="R6173" i="1"/>
  <c r="Q6173" i="1"/>
  <c r="R6324" i="1"/>
  <c r="Q6324" i="1"/>
  <c r="Q6348" i="1"/>
  <c r="R6348" i="1"/>
  <c r="R6370" i="1"/>
  <c r="Q6370" i="1"/>
  <c r="Q6384" i="1"/>
  <c r="R6384" i="1"/>
  <c r="Q6410" i="1"/>
  <c r="R6410" i="1"/>
  <c r="R6432" i="1"/>
  <c r="Q6432" i="1"/>
  <c r="Q6448" i="1"/>
  <c r="R6448" i="1"/>
  <c r="Q6462" i="1"/>
  <c r="R6462" i="1"/>
  <c r="Q6478" i="1"/>
  <c r="R6478" i="1"/>
  <c r="Q6501" i="1"/>
  <c r="R6501" i="1"/>
  <c r="Q6603" i="1"/>
  <c r="R6603" i="1"/>
  <c r="R6668" i="1"/>
  <c r="Q6668" i="1"/>
  <c r="R6675" i="1"/>
  <c r="Q6675" i="1"/>
  <c r="Q6694" i="1"/>
  <c r="R6694" i="1"/>
  <c r="R3001" i="1"/>
  <c r="Q3001" i="1"/>
  <c r="Q3073" i="1"/>
  <c r="R3073" i="1"/>
  <c r="Q3145" i="1"/>
  <c r="R3145" i="1"/>
  <c r="Q3170" i="1"/>
  <c r="R3170" i="1"/>
  <c r="R3638" i="1"/>
  <c r="Q3638" i="1"/>
  <c r="Q3690" i="1"/>
  <c r="R3690" i="1"/>
  <c r="R3814" i="1"/>
  <c r="Q3814" i="1"/>
  <c r="R3929" i="1"/>
  <c r="Q3929" i="1"/>
  <c r="Q3960" i="1"/>
  <c r="R3960" i="1"/>
  <c r="Q4002" i="1"/>
  <c r="R4002" i="1"/>
  <c r="Q4449" i="1"/>
  <c r="R4449" i="1"/>
  <c r="P4428" i="1"/>
  <c r="Q5079" i="1"/>
  <c r="R5079" i="1"/>
  <c r="Q5103" i="1"/>
  <c r="R5103" i="1"/>
  <c r="R5113" i="1"/>
  <c r="Q5113" i="1"/>
  <c r="R5129" i="1"/>
  <c r="Q5129" i="1"/>
  <c r="R5153" i="1"/>
  <c r="Q5153" i="1"/>
  <c r="Q5180" i="1"/>
  <c r="R5180" i="1"/>
  <c r="R5195" i="1"/>
  <c r="Q5195" i="1"/>
  <c r="R5290" i="1"/>
  <c r="Q5290" i="1"/>
  <c r="Q5409" i="1"/>
  <c r="R5409" i="1"/>
  <c r="Q5434" i="1"/>
  <c r="R5434" i="1"/>
  <c r="R5455" i="1"/>
  <c r="Q5455" i="1"/>
  <c r="R5650" i="1"/>
  <c r="Q5650" i="1"/>
  <c r="Q6657" i="1"/>
  <c r="R6657" i="1"/>
  <c r="R1695" i="1"/>
  <c r="R1117" i="1"/>
  <c r="R6669" i="1"/>
  <c r="Q4166" i="1"/>
  <c r="R4166" i="1"/>
  <c r="P3040" i="1"/>
  <c r="Q721" i="1"/>
  <c r="R721" i="1"/>
  <c r="P5254" i="1"/>
  <c r="R229" i="1"/>
  <c r="Q229" i="1"/>
  <c r="R5918" i="1"/>
  <c r="Q5918" i="1"/>
  <c r="P1027" i="1"/>
  <c r="P3770" i="1"/>
  <c r="P2435" i="1"/>
  <c r="O1236" i="1"/>
  <c r="P1236" i="1" s="1"/>
  <c r="R1236" i="1" s="1"/>
  <c r="R931" i="1"/>
  <c r="P1215" i="1"/>
  <c r="Q1215" i="1" s="1"/>
  <c r="O2175" i="1"/>
  <c r="P2175" i="1" s="1"/>
  <c r="R2175" i="1" s="1"/>
  <c r="R2902" i="1"/>
  <c r="R865" i="1"/>
  <c r="P2186" i="1"/>
  <c r="Q2186" i="1" s="1"/>
  <c r="Q1762" i="1"/>
  <c r="Q2415" i="1"/>
  <c r="R337" i="1"/>
  <c r="Q337" i="1"/>
  <c r="R329" i="1"/>
  <c r="Q329" i="1"/>
  <c r="Q655" i="1"/>
  <c r="R655" i="1"/>
  <c r="P633" i="1"/>
  <c r="Q353" i="1"/>
  <c r="R353" i="1"/>
  <c r="Q1648" i="1"/>
  <c r="P1645" i="1"/>
  <c r="R1648" i="1"/>
  <c r="R2635" i="1"/>
  <c r="R3839" i="1"/>
  <c r="Q3839" i="1"/>
  <c r="O258" i="1"/>
  <c r="P258" i="1" s="1"/>
  <c r="R2006" i="1"/>
  <c r="Q2006" i="1"/>
  <c r="R1638" i="1"/>
  <c r="Q1638" i="1"/>
  <c r="R1452" i="1"/>
  <c r="Q4736" i="1"/>
  <c r="R4736" i="1"/>
  <c r="Q5663" i="1"/>
  <c r="R5663" i="1"/>
  <c r="R5423" i="1"/>
  <c r="Q5423" i="1"/>
  <c r="R1399" i="1"/>
  <c r="Q1399" i="1"/>
  <c r="Q2092" i="1"/>
  <c r="R2092" i="1"/>
  <c r="Q3122" i="1"/>
  <c r="Q2210" i="1"/>
  <c r="R2210" i="1"/>
  <c r="Q3093" i="1"/>
  <c r="Q730" i="1"/>
  <c r="R730" i="1"/>
  <c r="R4138" i="1"/>
  <c r="Q4138" i="1"/>
  <c r="Q828" i="1"/>
  <c r="R2419" i="1"/>
  <c r="Q2419" i="1"/>
  <c r="Q6646" i="1"/>
  <c r="R6646" i="1"/>
  <c r="Q4119" i="1"/>
  <c r="R4119" i="1"/>
  <c r="Q6277" i="1"/>
  <c r="R2696" i="1"/>
  <c r="Q2696" i="1"/>
  <c r="R5959" i="1"/>
  <c r="Q5959" i="1"/>
  <c r="R5039" i="1"/>
  <c r="R1206" i="1"/>
  <c r="Q1206" i="1"/>
  <c r="P1624" i="1"/>
  <c r="Q2391" i="1"/>
  <c r="R2391" i="1"/>
  <c r="R6279" i="1"/>
  <c r="Q6279" i="1"/>
  <c r="Q3625" i="1"/>
  <c r="R3625" i="1"/>
  <c r="R2949" i="1"/>
  <c r="Q2949" i="1"/>
  <c r="Q588" i="1"/>
  <c r="R588" i="1"/>
  <c r="R194" i="1"/>
  <c r="Q194" i="1"/>
  <c r="R4008" i="1"/>
  <c r="Q3964" i="1"/>
  <c r="R3964" i="1"/>
  <c r="Q3510" i="1"/>
  <c r="R3510" i="1"/>
  <c r="P930" i="1"/>
  <c r="Q930" i="1" s="1"/>
  <c r="Q5616" i="1"/>
  <c r="R5616" i="1"/>
  <c r="R4887" i="1"/>
  <c r="Q4887" i="1"/>
  <c r="Q4877" i="1"/>
  <c r="R4877" i="1"/>
  <c r="R3218" i="1"/>
  <c r="Q3218" i="1"/>
  <c r="Q4369" i="1"/>
  <c r="R4369" i="1"/>
  <c r="R3566" i="1"/>
  <c r="Q3566" i="1"/>
  <c r="R612" i="1"/>
  <c r="Q612" i="1"/>
  <c r="Q379" i="1"/>
  <c r="R379" i="1"/>
  <c r="R1788" i="1"/>
  <c r="Q1788" i="1"/>
  <c r="Q1705" i="1"/>
  <c r="R1705" i="1"/>
  <c r="O1682" i="1"/>
  <c r="P1682" i="1" s="1"/>
  <c r="Q376" i="1"/>
  <c r="R376" i="1"/>
  <c r="Q332" i="1"/>
  <c r="R332" i="1"/>
  <c r="R5495" i="1"/>
  <c r="Q5495" i="1"/>
  <c r="P5489" i="1"/>
  <c r="O5488" i="1"/>
  <c r="P5488" i="1" s="1"/>
  <c r="P2992" i="1"/>
  <c r="Q2993" i="1"/>
  <c r="R2993" i="1"/>
  <c r="Q3878" i="1"/>
  <c r="R3878" i="1"/>
  <c r="P3875" i="1"/>
  <c r="Q1106" i="1"/>
  <c r="R1106" i="1"/>
  <c r="Q5302" i="1"/>
  <c r="R5302" i="1"/>
  <c r="Q1886" i="1"/>
  <c r="R1886" i="1"/>
  <c r="R5565" i="1"/>
  <c r="Q5565" i="1"/>
  <c r="R1782" i="1"/>
  <c r="P1700" i="1"/>
  <c r="Q259" i="1"/>
  <c r="R4425" i="1"/>
  <c r="Q4425" i="1"/>
  <c r="Q132" i="1"/>
  <c r="R132" i="1"/>
  <c r="R1850" i="1"/>
  <c r="R4378" i="1"/>
  <c r="Q4378" i="1"/>
  <c r="R1651" i="1"/>
  <c r="Q1651" i="1"/>
  <c r="R6664" i="1"/>
  <c r="Q6664" i="1"/>
  <c r="Q5361" i="1"/>
  <c r="R5361" i="1"/>
  <c r="Q2811" i="1"/>
  <c r="R2811" i="1"/>
  <c r="R683" i="1"/>
  <c r="Q683" i="1"/>
  <c r="R4690" i="1"/>
  <c r="Q4690" i="1"/>
  <c r="R195" i="1"/>
  <c r="R1420" i="1"/>
  <c r="Q1420" i="1"/>
  <c r="R2567" i="1"/>
  <c r="R2488" i="1"/>
  <c r="Q2488" i="1"/>
  <c r="R971" i="1"/>
  <c r="Q971" i="1"/>
  <c r="Q2808" i="1"/>
  <c r="R2808" i="1"/>
  <c r="R2394" i="1"/>
  <c r="Q2394" i="1"/>
  <c r="R1861" i="1"/>
  <c r="Q1861" i="1"/>
  <c r="Q5024" i="1"/>
  <c r="R5024" i="1"/>
  <c r="R3150" i="1"/>
  <c r="Q3150" i="1"/>
  <c r="R1237" i="1"/>
  <c r="Q1237" i="1"/>
  <c r="Q2678" i="1"/>
  <c r="R2678" i="1"/>
  <c r="R5901" i="1"/>
  <c r="Q5759" i="1"/>
  <c r="R5759" i="1"/>
  <c r="R237" i="1"/>
  <c r="Q237" i="1"/>
  <c r="O505" i="1"/>
  <c r="P505" i="1" s="1"/>
  <c r="Q6541" i="1"/>
  <c r="Q5011" i="1"/>
  <c r="R5011" i="1"/>
  <c r="Q3573" i="1"/>
  <c r="R3573" i="1"/>
  <c r="R3178" i="1"/>
  <c r="Q3429" i="1"/>
  <c r="R3462" i="1"/>
  <c r="Q3462" i="1"/>
  <c r="Q1098" i="1"/>
  <c r="P4999" i="1"/>
  <c r="P5614" i="1"/>
  <c r="Q5035" i="1"/>
  <c r="R5035" i="1"/>
  <c r="Q5007" i="1"/>
  <c r="R5007" i="1"/>
  <c r="Q3538" i="1"/>
  <c r="R3538" i="1"/>
  <c r="R3487" i="1"/>
  <c r="Q3487" i="1"/>
  <c r="Q4580" i="1"/>
  <c r="R4580" i="1"/>
  <c r="Q719" i="1"/>
  <c r="R719" i="1"/>
  <c r="P1771" i="1"/>
  <c r="R946" i="1"/>
  <c r="Q946" i="1"/>
  <c r="R1630" i="1"/>
  <c r="Q1630" i="1"/>
  <c r="R1770" i="1"/>
  <c r="Q1770" i="1"/>
  <c r="Q726" i="1"/>
  <c r="R726" i="1"/>
  <c r="Q4178" i="1"/>
  <c r="R4178" i="1"/>
  <c r="R3711" i="1"/>
  <c r="Q5246" i="1"/>
  <c r="R5246" i="1"/>
  <c r="R784" i="1"/>
  <c r="Q784" i="1"/>
  <c r="R1755" i="1"/>
  <c r="Q1755" i="1"/>
  <c r="R1790" i="1"/>
  <c r="Q1051" i="1"/>
  <c r="R1051" i="1"/>
  <c r="Q4421" i="1"/>
  <c r="R4421" i="1"/>
  <c r="Q2136" i="1"/>
  <c r="R2136" i="1"/>
  <c r="R2423" i="1"/>
  <c r="Q3974" i="1"/>
  <c r="R3974" i="1"/>
  <c r="R2283" i="1"/>
  <c r="Q3166" i="1"/>
  <c r="R3166" i="1"/>
  <c r="R4240" i="1"/>
  <c r="R3939" i="1"/>
  <c r="Q3939" i="1"/>
  <c r="Q4129" i="1"/>
  <c r="Q3955" i="1"/>
  <c r="R3955" i="1"/>
  <c r="P25" i="1"/>
  <c r="Q664" i="1"/>
  <c r="R664" i="1"/>
  <c r="Q4845" i="1"/>
  <c r="Q3933" i="1"/>
  <c r="R3933" i="1"/>
  <c r="R5239" i="1"/>
  <c r="Q5239" i="1"/>
  <c r="Q1153" i="1"/>
  <c r="R1153" i="1"/>
  <c r="O4469" i="1"/>
  <c r="P4469" i="1" s="1"/>
  <c r="Q6495" i="1"/>
  <c r="Q933" i="1"/>
  <c r="R933" i="1"/>
  <c r="Q3077" i="1"/>
  <c r="P1202" i="1"/>
  <c r="R1202" i="1" s="1"/>
  <c r="R3866" i="1"/>
  <c r="Q6160" i="1"/>
  <c r="R6160" i="1"/>
  <c r="R4916" i="1"/>
  <c r="Q4916" i="1"/>
  <c r="P4912" i="1"/>
  <c r="Q5031" i="1"/>
  <c r="R3422" i="1"/>
  <c r="Q3422" i="1"/>
  <c r="R3378" i="1"/>
  <c r="Q3378" i="1"/>
  <c r="R813" i="1"/>
  <c r="Q813" i="1"/>
  <c r="R2990" i="1"/>
  <c r="Q2990" i="1"/>
  <c r="Q2432" i="1"/>
  <c r="R2432" i="1"/>
  <c r="P2431" i="1"/>
  <c r="R1829" i="1"/>
  <c r="Q1829" i="1"/>
  <c r="Q6516" i="1"/>
  <c r="R6516" i="1"/>
  <c r="Q6488" i="1"/>
  <c r="R6488" i="1"/>
  <c r="R3005" i="1"/>
  <c r="Q3005" i="1"/>
  <c r="Q5797" i="1"/>
  <c r="R5797" i="1"/>
  <c r="R5190" i="1"/>
  <c r="Q5190" i="1"/>
  <c r="Q2140" i="1"/>
  <c r="R2140" i="1"/>
  <c r="Q2373" i="1"/>
  <c r="R2373" i="1"/>
  <c r="Q5296" i="1"/>
  <c r="Q4959" i="1"/>
  <c r="R4959" i="1"/>
  <c r="R3023" i="1"/>
  <c r="Q3023" i="1"/>
  <c r="R5593" i="1"/>
  <c r="R4757" i="1"/>
  <c r="Q4757" i="1"/>
  <c r="Q1748" i="1"/>
  <c r="R1748" i="1"/>
  <c r="Q4721" i="1"/>
  <c r="R4721" i="1"/>
  <c r="Q3871" i="1"/>
  <c r="R3871" i="1"/>
  <c r="Q6602" i="1"/>
  <c r="R6602" i="1"/>
  <c r="Q6392" i="1"/>
  <c r="R6392" i="1"/>
  <c r="R2310" i="1"/>
  <c r="Q2310" i="1"/>
  <c r="Q2020" i="1"/>
  <c r="R2020" i="1"/>
  <c r="Q4903" i="1"/>
  <c r="Q5620" i="1"/>
  <c r="R5620" i="1"/>
  <c r="R3675" i="1"/>
  <c r="Q2412" i="1"/>
  <c r="R2412" i="1"/>
  <c r="R3579" i="1"/>
  <c r="Q3579" i="1"/>
  <c r="R2348" i="1"/>
  <c r="Q3969" i="1"/>
  <c r="R3969" i="1"/>
  <c r="R2068" i="1"/>
  <c r="Q2068" i="1"/>
  <c r="P293" i="1"/>
  <c r="Q429" i="1"/>
  <c r="R429" i="1"/>
  <c r="R4122" i="1"/>
  <c r="Q4122" i="1"/>
  <c r="R817" i="1"/>
  <c r="Q817" i="1"/>
  <c r="R2176" i="1"/>
  <c r="Q2176" i="1"/>
  <c r="P6127" i="1"/>
  <c r="R6585" i="1"/>
  <c r="Q6585" i="1"/>
  <c r="R6272" i="1"/>
  <c r="Q6272" i="1"/>
  <c r="R3682" i="1"/>
  <c r="R5721" i="1"/>
  <c r="Q734" i="1"/>
  <c r="O4838" i="1"/>
  <c r="P4838" i="1" s="1"/>
  <c r="Q3961" i="1"/>
  <c r="O3932" i="1"/>
  <c r="P3932" i="1" s="1"/>
  <c r="P3958" i="1"/>
  <c r="P3859" i="1"/>
  <c r="Q3859" i="1" s="1"/>
  <c r="Q3891" i="1"/>
  <c r="Q3811" i="1"/>
  <c r="H6695" i="1"/>
  <c r="J6695" i="1"/>
  <c r="Q2359" i="1"/>
  <c r="R2359" i="1"/>
  <c r="Q2357" i="1"/>
  <c r="R2357" i="1"/>
  <c r="Q2338" i="1"/>
  <c r="Q2322" i="1"/>
  <c r="R2322" i="1"/>
  <c r="Q2248" i="1"/>
  <c r="R2248" i="1"/>
  <c r="R2192" i="1"/>
  <c r="M6695" i="1"/>
  <c r="Q926" i="1"/>
  <c r="R926" i="1"/>
  <c r="O859" i="1"/>
  <c r="P859" i="1" s="1"/>
  <c r="R859" i="1" s="1"/>
  <c r="Q860" i="1"/>
  <c r="R860" i="1"/>
  <c r="Q769" i="1"/>
  <c r="R769" i="1"/>
  <c r="R143" i="1"/>
  <c r="Q22" i="1"/>
  <c r="R22" i="1"/>
  <c r="R1215" i="1" l="1"/>
  <c r="Q2631" i="1"/>
  <c r="R2721" i="1"/>
  <c r="Q1959" i="1"/>
  <c r="Q3624" i="1"/>
  <c r="R3702" i="1"/>
  <c r="Q2501" i="1"/>
  <c r="R4406" i="1"/>
  <c r="Q6652" i="1"/>
  <c r="R1109" i="1"/>
  <c r="R4944" i="1"/>
  <c r="R3883" i="1"/>
  <c r="Q6170" i="1"/>
  <c r="Q163" i="1"/>
  <c r="R5081" i="1"/>
  <c r="R1584" i="1"/>
  <c r="R1752" i="1"/>
  <c r="R2512" i="1"/>
  <c r="Q1396" i="1"/>
  <c r="Q1205" i="1"/>
  <c r="R1472" i="1"/>
  <c r="Q5989" i="1"/>
  <c r="Q1820" i="1"/>
  <c r="Q2067" i="1"/>
  <c r="Q1606" i="1"/>
  <c r="R6626" i="1"/>
  <c r="Q4226" i="1"/>
  <c r="Q3850" i="1"/>
  <c r="R4077" i="1"/>
  <c r="R4977" i="1"/>
  <c r="R1699" i="1"/>
  <c r="R5755" i="1"/>
  <c r="Q2369" i="1"/>
  <c r="R5366" i="1"/>
  <c r="Q3821" i="1"/>
  <c r="Q2416" i="1"/>
  <c r="Q5420" i="1"/>
  <c r="R5080" i="1"/>
  <c r="R4839" i="1"/>
  <c r="Q4497" i="1"/>
  <c r="R2907" i="1"/>
  <c r="R2186" i="1"/>
  <c r="R2187" i="1"/>
  <c r="Q1504" i="1"/>
  <c r="Q1465" i="1"/>
  <c r="R1249" i="1"/>
  <c r="Q1416" i="1"/>
  <c r="Q820" i="1"/>
  <c r="Q4470" i="1"/>
  <c r="Q2368" i="1"/>
  <c r="Q4853" i="1"/>
  <c r="Q5120" i="1"/>
  <c r="Q1054" i="1"/>
  <c r="Q4185" i="1"/>
  <c r="Q5307" i="1"/>
  <c r="Q154" i="1"/>
  <c r="Q1244" i="1"/>
  <c r="Q6506" i="1"/>
  <c r="Q3195" i="1"/>
  <c r="Q1841" i="1"/>
  <c r="R2481" i="1"/>
  <c r="R2114" i="1"/>
  <c r="Q3397" i="1"/>
  <c r="Q6322" i="1"/>
  <c r="R5319" i="1"/>
  <c r="R5295" i="1"/>
  <c r="Q2202" i="1"/>
  <c r="Q432" i="1"/>
  <c r="Q2096" i="1"/>
  <c r="R4360" i="1"/>
  <c r="R2813" i="1"/>
  <c r="Q5987" i="1"/>
  <c r="R5987" i="1"/>
  <c r="R4797" i="1"/>
  <c r="R4118" i="1"/>
  <c r="Q869" i="1"/>
  <c r="Q2494" i="1"/>
  <c r="R1150" i="1"/>
  <c r="Q2397" i="1"/>
  <c r="Q6303" i="1"/>
  <c r="R1904" i="1"/>
  <c r="Q6043" i="1"/>
  <c r="R1278" i="1"/>
  <c r="R2588" i="1"/>
  <c r="Q5716" i="1"/>
  <c r="R2629" i="1"/>
  <c r="R553" i="1"/>
  <c r="Q4143" i="1"/>
  <c r="Q3981" i="1"/>
  <c r="R6640" i="1"/>
  <c r="Q717" i="1"/>
  <c r="Q1612" i="1"/>
  <c r="Q1863" i="1"/>
  <c r="R6576" i="1"/>
  <c r="R958" i="1"/>
  <c r="Q5158" i="1"/>
  <c r="Q3989" i="1"/>
  <c r="R3989" i="1"/>
  <c r="Q978" i="1"/>
  <c r="Q1034" i="1"/>
  <c r="Q506" i="1"/>
  <c r="R2284" i="1"/>
  <c r="Q1938" i="1"/>
  <c r="R5661" i="1"/>
  <c r="Q6112" i="1"/>
  <c r="R4162" i="1"/>
  <c r="Q4162" i="1"/>
  <c r="R4761" i="1"/>
  <c r="Q4761" i="1"/>
  <c r="R2353" i="1"/>
  <c r="Q2078" i="1"/>
  <c r="R1716" i="1"/>
  <c r="R5193" i="1"/>
  <c r="R5666" i="1"/>
  <c r="R1691" i="1"/>
  <c r="Q2948" i="1"/>
  <c r="Q1726" i="1"/>
  <c r="R1825" i="1"/>
  <c r="R1401" i="1"/>
  <c r="Q3881" i="1"/>
  <c r="R3881" i="1"/>
  <c r="R1009" i="1"/>
  <c r="Q3812" i="1"/>
  <c r="Q903" i="1"/>
  <c r="Q973" i="1"/>
  <c r="R5378" i="1"/>
  <c r="R6265" i="1"/>
  <c r="Q1236" i="1"/>
  <c r="Q1363" i="1"/>
  <c r="R3261" i="1"/>
  <c r="Q543" i="1"/>
  <c r="Q2227" i="1"/>
  <c r="R1893" i="1"/>
  <c r="Q5027" i="1"/>
  <c r="Q3183" i="1"/>
  <c r="R4876" i="1"/>
  <c r="Q1161" i="1"/>
  <c r="Q2081" i="1"/>
  <c r="R6521" i="1"/>
  <c r="R803" i="1"/>
  <c r="Q2386" i="1"/>
  <c r="R724" i="1"/>
  <c r="Q724" i="1"/>
  <c r="R2827" i="1"/>
  <c r="R3055" i="1"/>
  <c r="R2762" i="1"/>
  <c r="R2676" i="1"/>
  <c r="R1819" i="1"/>
  <c r="Q1503" i="1"/>
  <c r="R215" i="1"/>
  <c r="Q4768" i="1"/>
  <c r="R5612" i="1"/>
  <c r="Q5104" i="1"/>
  <c r="R2222" i="1"/>
  <c r="Q2222" i="1"/>
  <c r="Q775" i="1"/>
  <c r="R775" i="1"/>
  <c r="R5912" i="1"/>
  <c r="Q5912" i="1"/>
  <c r="R3501" i="1"/>
  <c r="Q3501" i="1"/>
  <c r="R1837" i="1"/>
  <c r="Q1837" i="1"/>
  <c r="Q1831" i="1"/>
  <c r="R1831" i="1"/>
  <c r="R4404" i="1"/>
  <c r="Q4404" i="1"/>
  <c r="Q2022" i="1"/>
  <c r="R2022" i="1"/>
  <c r="R2900" i="1"/>
  <c r="R5962" i="1"/>
  <c r="Q2763" i="1"/>
  <c r="Q1202" i="1"/>
  <c r="Q2175" i="1"/>
  <c r="Q5419" i="1"/>
  <c r="Q2483" i="1"/>
  <c r="R3177" i="1"/>
  <c r="Q6528" i="1"/>
  <c r="Q789" i="1"/>
  <c r="R1818" i="1"/>
  <c r="R5447" i="1"/>
  <c r="Q5924" i="1"/>
  <c r="R2555" i="1"/>
  <c r="R940" i="1"/>
  <c r="Q6095" i="1"/>
  <c r="R6095" i="1"/>
  <c r="Q3300" i="1"/>
  <c r="R3300" i="1"/>
  <c r="R5943" i="1"/>
  <c r="Q5943" i="1"/>
  <c r="Q1330" i="1"/>
  <c r="R1330" i="1"/>
  <c r="Q1063" i="1"/>
  <c r="R1063" i="1"/>
  <c r="R936" i="1"/>
  <c r="Q936" i="1"/>
  <c r="Q4402" i="1"/>
  <c r="R4402" i="1"/>
  <c r="Q2247" i="1"/>
  <c r="R5154" i="1"/>
  <c r="Q3509" i="1"/>
  <c r="R3509" i="1"/>
  <c r="Q674" i="1"/>
  <c r="R674" i="1"/>
  <c r="R924" i="1"/>
  <c r="Q924" i="1"/>
  <c r="R930" i="1"/>
  <c r="O6695" i="1"/>
  <c r="Q765" i="1"/>
  <c r="Q3157" i="1"/>
  <c r="R3157" i="1"/>
  <c r="R5431" i="1"/>
  <c r="Q5431" i="1"/>
  <c r="Q5316" i="1"/>
  <c r="R5316" i="1"/>
  <c r="Q1833" i="1"/>
  <c r="R1833" i="1"/>
  <c r="Q1823" i="1"/>
  <c r="R1823" i="1"/>
  <c r="Q1532" i="1"/>
  <c r="R1532" i="1"/>
  <c r="R479" i="1"/>
  <c r="Q479" i="1"/>
  <c r="Q2450" i="1"/>
  <c r="R2450" i="1"/>
  <c r="Q5126" i="1"/>
  <c r="Q972" i="1"/>
  <c r="Q2560" i="1"/>
  <c r="R3636" i="1"/>
  <c r="R1010" i="1"/>
  <c r="Q5707" i="1"/>
  <c r="Q1972" i="1"/>
  <c r="Q5801" i="1"/>
  <c r="Q6402" i="1"/>
  <c r="Q2435" i="1"/>
  <c r="R2435" i="1"/>
  <c r="R1027" i="1"/>
  <c r="Q1027" i="1"/>
  <c r="Q5445" i="1"/>
  <c r="R5445" i="1"/>
  <c r="Q5708" i="1"/>
  <c r="R5708" i="1"/>
  <c r="R5360" i="1"/>
  <c r="Q5360" i="1"/>
  <c r="R5898" i="1"/>
  <c r="Q5898" i="1"/>
  <c r="R470" i="1"/>
  <c r="Q470" i="1"/>
  <c r="Q1067" i="1"/>
  <c r="R1067" i="1"/>
  <c r="Q3991" i="1"/>
  <c r="R3991" i="1"/>
  <c r="Q2003" i="1"/>
  <c r="R2003" i="1"/>
  <c r="Q1683" i="1"/>
  <c r="R1683" i="1"/>
  <c r="R4393" i="1"/>
  <c r="Q4393" i="1"/>
  <c r="R2144" i="1"/>
  <c r="Q2144" i="1"/>
  <c r="R3695" i="1"/>
  <c r="Q3695" i="1"/>
  <c r="Q2378" i="1"/>
  <c r="R2378" i="1"/>
  <c r="R5567" i="1"/>
  <c r="Q5567" i="1"/>
  <c r="R2553" i="1"/>
  <c r="Q2553" i="1"/>
  <c r="R4993" i="1"/>
  <c r="Q4993" i="1"/>
  <c r="R3040" i="1"/>
  <c r="Q3040" i="1"/>
  <c r="Q4428" i="1"/>
  <c r="R4428" i="1"/>
  <c r="Q2447" i="1"/>
  <c r="R2447" i="1"/>
  <c r="Q5098" i="1"/>
  <c r="R5098" i="1"/>
  <c r="R766" i="1"/>
  <c r="Q766" i="1"/>
  <c r="Q3654" i="1"/>
  <c r="R3654" i="1"/>
  <c r="R466" i="1"/>
  <c r="Q466" i="1"/>
  <c r="Q2680" i="1"/>
  <c r="R2680" i="1"/>
  <c r="Q1022" i="1"/>
  <c r="R1022" i="1"/>
  <c r="Q3143" i="1"/>
  <c r="R3143" i="1"/>
  <c r="Q5846" i="1"/>
  <c r="R5846" i="1"/>
  <c r="R1451" i="1"/>
  <c r="Q1451" i="1"/>
  <c r="Q2026" i="1"/>
  <c r="R2026" i="1"/>
  <c r="R5168" i="1"/>
  <c r="Q5168" i="1"/>
  <c r="Q606" i="1"/>
  <c r="R606" i="1"/>
  <c r="Q5234" i="1"/>
  <c r="R5234" i="1"/>
  <c r="Q3583" i="1"/>
  <c r="R3583" i="1"/>
  <c r="Q2004" i="1"/>
  <c r="R2004" i="1"/>
  <c r="Q901" i="1"/>
  <c r="R901" i="1"/>
  <c r="Q1102" i="1"/>
  <c r="R1102" i="1"/>
  <c r="Q2266" i="1"/>
  <c r="R2266" i="1"/>
  <c r="R697" i="1"/>
  <c r="Q697" i="1"/>
  <c r="Q895" i="1"/>
  <c r="R895" i="1"/>
  <c r="Q458" i="1"/>
  <c r="R458" i="1"/>
  <c r="Q5313" i="1"/>
  <c r="R5313" i="1"/>
  <c r="Q5029" i="1"/>
  <c r="R5029" i="1"/>
  <c r="Q6105" i="1"/>
  <c r="R6105" i="1"/>
  <c r="Q3770" i="1"/>
  <c r="R3770" i="1"/>
  <c r="Q5254" i="1"/>
  <c r="R5254" i="1"/>
  <c r="R1598" i="1"/>
  <c r="Q1598" i="1"/>
  <c r="Q5019" i="1"/>
  <c r="R5019" i="1"/>
  <c r="R1849" i="1"/>
  <c r="Q1849" i="1"/>
  <c r="R5713" i="1"/>
  <c r="Q5713" i="1"/>
  <c r="R4289" i="1"/>
  <c r="Q4289" i="1"/>
  <c r="Q1634" i="1"/>
  <c r="R1634" i="1"/>
  <c r="R3187" i="1"/>
  <c r="Q3187" i="1"/>
  <c r="R1882" i="1"/>
  <c r="Q1882" i="1"/>
  <c r="R17" i="1"/>
  <c r="Q17" i="1"/>
  <c r="R293" i="1"/>
  <c r="Q293" i="1"/>
  <c r="Q5842" i="1"/>
  <c r="R5842" i="1"/>
  <c r="Q1700" i="1"/>
  <c r="R1700" i="1"/>
  <c r="Q3875" i="1"/>
  <c r="R3875" i="1"/>
  <c r="R1624" i="1"/>
  <c r="Q1624" i="1"/>
  <c r="R4838" i="1"/>
  <c r="Q4838" i="1"/>
  <c r="R3859" i="1"/>
  <c r="R6127" i="1"/>
  <c r="Q6127" i="1"/>
  <c r="R2431" i="1"/>
  <c r="Q2431" i="1"/>
  <c r="Q25" i="1"/>
  <c r="R25" i="1"/>
  <c r="R4999" i="1"/>
  <c r="Q4999" i="1"/>
  <c r="R2992" i="1"/>
  <c r="Q2992" i="1"/>
  <c r="Q258" i="1"/>
  <c r="R258" i="1"/>
  <c r="Q4912" i="1"/>
  <c r="R4912" i="1"/>
  <c r="Q4469" i="1"/>
  <c r="R4469" i="1"/>
  <c r="Q1682" i="1"/>
  <c r="R1682" i="1"/>
  <c r="R5614" i="1"/>
  <c r="Q5614" i="1"/>
  <c r="R5488" i="1"/>
  <c r="Q5488" i="1"/>
  <c r="Q1771" i="1"/>
  <c r="R1771" i="1"/>
  <c r="Q505" i="1"/>
  <c r="R505" i="1"/>
  <c r="R5489" i="1"/>
  <c r="Q5489" i="1"/>
  <c r="Q1645" i="1"/>
  <c r="R1645" i="1"/>
  <c r="R633" i="1"/>
  <c r="Q633" i="1"/>
  <c r="R3932" i="1"/>
  <c r="Q3932" i="1"/>
  <c r="Q3958" i="1"/>
  <c r="R3958" i="1"/>
  <c r="M6703" i="1"/>
  <c r="Q859" i="1"/>
  <c r="Q16" i="1"/>
</calcChain>
</file>

<file path=xl/connections.xml><?xml version="1.0" encoding="utf-8"?>
<connections xmlns="http://schemas.openxmlformats.org/spreadsheetml/2006/main">
  <connection id="1"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<sst xmlns="http://schemas.openxmlformats.org/spreadsheetml/2006/main" count="13247" uniqueCount="6823">
  <si>
    <t>41.26</t>
  </si>
  <si>
    <t>GRADE ARADORA</t>
  </si>
  <si>
    <t>41.27</t>
  </si>
  <si>
    <t>MOTONIVELADORA</t>
  </si>
  <si>
    <t>41.28</t>
  </si>
  <si>
    <t>VIBROACABADORA</t>
  </si>
  <si>
    <t>41.29</t>
  </si>
  <si>
    <t>USINAS</t>
  </si>
  <si>
    <t>73756/1</t>
  </si>
  <si>
    <t>USINA DE ASFALTO A QUENTE FIXA CAP.40/80 TON/H - CHP DIURNO</t>
  </si>
  <si>
    <t>USINA DE CONCRETO FIXA CAPACIDADE 90/120 M³, 63HP - CHP DIURNO</t>
  </si>
  <si>
    <t>USINA DE CONCRETO FIXA CAPACIDADE 90/120 M³, 63HP - CHI DIURNO</t>
  </si>
  <si>
    <t>41.30</t>
  </si>
  <si>
    <t>DISTRIBUIDORES</t>
  </si>
  <si>
    <t>CUSTOS COMBUSTIVEL + MATERIAL DISTRIBUIDOR DE AGREGADO SPRE*</t>
  </si>
  <si>
    <t>DISTRIBUIDOR DE AGREGADOS AUTOPROPELIDO CAP 3 M3, A DIESEL, 6 CC, 140 CV - JUROS</t>
  </si>
  <si>
    <t>41.31</t>
  </si>
  <si>
    <t>41.32</t>
  </si>
  <si>
    <t>VASSOURAS</t>
  </si>
  <si>
    <t>41.33</t>
  </si>
  <si>
    <t>41.34</t>
  </si>
  <si>
    <t>EQUIPAMENTO PARA LAMA ASFALTICA</t>
  </si>
  <si>
    <t>SERVIÇOS EXTRAS - EQUIPAMENTOS</t>
  </si>
  <si>
    <t>41.20</t>
  </si>
  <si>
    <t>CAMINHOES</t>
  </si>
  <si>
    <t>41.21</t>
  </si>
  <si>
    <t>RETRO-ESCAVADERIA</t>
  </si>
  <si>
    <t>41.22</t>
  </si>
  <si>
    <t>ESCAVADEIRA</t>
  </si>
  <si>
    <t>41.23</t>
  </si>
  <si>
    <t>TRATORES</t>
  </si>
  <si>
    <t>TRATOR DE ESTEIRAS - D6 - JUROS</t>
  </si>
  <si>
    <t>41.24</t>
  </si>
  <si>
    <t>CARREGADORAS</t>
  </si>
  <si>
    <t>74035/1</t>
  </si>
  <si>
    <t>41.25</t>
  </si>
  <si>
    <t>COMPACTADORES</t>
  </si>
  <si>
    <t>74040/2</t>
  </si>
  <si>
    <t>SOQUETE COMPACTADOR 72KG, GASOLINA, 3HP, (CHI), EXCLUSIVE OPERADOR.</t>
  </si>
  <si>
    <t>SOQUETE COMPACTADOR 72KG GASOLINA, 3HP (CHP) EXCLUSIVE OPERADOR.</t>
  </si>
  <si>
    <t>33.7</t>
  </si>
  <si>
    <t>PINTURA DE LIGACAO/IMPRIMACAO</t>
  </si>
  <si>
    <t>33.8</t>
  </si>
  <si>
    <t>REVESTIMENTO ASFALTICO</t>
  </si>
  <si>
    <t>73759/2</t>
  </si>
  <si>
    <t>33.9</t>
  </si>
  <si>
    <t>MEIO-FIO E SARJETA</t>
  </si>
  <si>
    <t>ESCORAMENTO DE MEIO FIO COM MATERIAL LOCAL COMPACTADO MANUALMENTE, EM FAIXA DE 0,50M</t>
  </si>
  <si>
    <t>33.10</t>
  </si>
  <si>
    <t>33.11</t>
  </si>
  <si>
    <t>BARREIRA</t>
  </si>
  <si>
    <t>SERVIÇOS EXTRAS - PAVIMENTACAO E CALCAMENTO</t>
  </si>
  <si>
    <t>MUROS E FECHOS</t>
  </si>
  <si>
    <t>34.1</t>
  </si>
  <si>
    <t>MANUTENCAO / REPAROS - MUROS E FECHOS</t>
  </si>
  <si>
    <t>34.2</t>
  </si>
  <si>
    <t>PORTOES EM ACO / FERRO</t>
  </si>
  <si>
    <t>34.3</t>
  </si>
  <si>
    <t>PORTOES EM MADEIRA</t>
  </si>
  <si>
    <t>74038/1</t>
  </si>
  <si>
    <t>34.4</t>
  </si>
  <si>
    <t>CERCAS / MOUROES EM CONCRETO</t>
  </si>
  <si>
    <t>74142/1</t>
  </si>
  <si>
    <t>74142/4</t>
  </si>
  <si>
    <t>74143/1</t>
  </si>
  <si>
    <t>74143/2</t>
  </si>
  <si>
    <t>34.5</t>
  </si>
  <si>
    <t>CERCAS / MOUROES EM MADEIRA</t>
  </si>
  <si>
    <t>74142/3</t>
  </si>
  <si>
    <t>74039/1</t>
  </si>
  <si>
    <t>74142/2</t>
  </si>
  <si>
    <t>34.6</t>
  </si>
  <si>
    <t>ALAMBRADOS</t>
  </si>
  <si>
    <t>73787/1</t>
  </si>
  <si>
    <t>74244/1</t>
  </si>
  <si>
    <t>SERVIÇOS EXTRAS - MUROS E FECHOS</t>
  </si>
  <si>
    <t>CONTENCOES</t>
  </si>
  <si>
    <t>35.1</t>
  </si>
  <si>
    <t>73846/1</t>
  </si>
  <si>
    <t>73846/2</t>
  </si>
  <si>
    <t>35.2</t>
  </si>
  <si>
    <t>ENROCAMENTO</t>
  </si>
  <si>
    <t>35.3</t>
  </si>
  <si>
    <t>35.4</t>
  </si>
  <si>
    <t>MARROAMENTO</t>
  </si>
  <si>
    <t>79518/1</t>
  </si>
  <si>
    <t>79518/2</t>
  </si>
  <si>
    <t>35.5</t>
  </si>
  <si>
    <t>ENSECADEIRA</t>
  </si>
  <si>
    <t>PAISAGISMO E EQUIPAMENTOS EXTERNOS</t>
  </si>
  <si>
    <t>36.1</t>
  </si>
  <si>
    <t>MANUTENCAO / REPAROS - PAISAGISMO E EQUIPAMENTOS EXTERNOS</t>
  </si>
  <si>
    <t>73967/4</t>
  </si>
  <si>
    <t>36.2</t>
  </si>
  <si>
    <t>PLANTAS</t>
  </si>
  <si>
    <t>74118/1</t>
  </si>
  <si>
    <t>73788/2</t>
  </si>
  <si>
    <t>73967/1</t>
  </si>
  <si>
    <t>73967/2</t>
  </si>
  <si>
    <t>74236/1</t>
  </si>
  <si>
    <t>SERVIÇOS EXTRAS - PAISAGISMO E EQUIPAMENTOS EXTERNOS</t>
  </si>
  <si>
    <t>SERVIÇOS EXTRAS - CONTENCOES</t>
  </si>
  <si>
    <t>LIMPEZAS</t>
  </si>
  <si>
    <t>37.1</t>
  </si>
  <si>
    <t>LIMPEZA GERAL</t>
  </si>
  <si>
    <t>LIMPEZA FINAL DA OBRA</t>
  </si>
  <si>
    <t>74243/1</t>
  </si>
  <si>
    <t>LIMPEZA GERAL DE QUADRA POLIESPORTIVA</t>
  </si>
  <si>
    <t>37.2</t>
  </si>
  <si>
    <t>LIMPEZA DE PISOS</t>
  </si>
  <si>
    <t>73800/1</t>
  </si>
  <si>
    <t>73948/10</t>
  </si>
  <si>
    <t>73948/11</t>
  </si>
  <si>
    <t>73948/12</t>
  </si>
  <si>
    <t>LIMPEZA PISO PLACA BORRACHA C/ENCERAMENTO</t>
  </si>
  <si>
    <t>73948/13</t>
  </si>
  <si>
    <t>LIMPEZA PISO PLACA BORRACHA</t>
  </si>
  <si>
    <t>73948/14</t>
  </si>
  <si>
    <t>LIMPEZA PISO CIMENTADO</t>
  </si>
  <si>
    <t>73948/15</t>
  </si>
  <si>
    <t>LIMPEZA PISO MARMORITE/GRANILITE</t>
  </si>
  <si>
    <t>37.3</t>
  </si>
  <si>
    <t>LIMPEZAS DIVERSAS</t>
  </si>
  <si>
    <t>73745/1</t>
  </si>
  <si>
    <t>73806/1</t>
  </si>
  <si>
    <t>73948/2</t>
  </si>
  <si>
    <t>73948/3</t>
  </si>
  <si>
    <t>LIMPEZA AZULEJO</t>
  </si>
  <si>
    <t>73948/4</t>
  </si>
  <si>
    <t>LIMPEZA E LAVAGEM DE PASTILHAS</t>
  </si>
  <si>
    <t>73948/5</t>
  </si>
  <si>
    <t>73948/6</t>
  </si>
  <si>
    <t>73948/7</t>
  </si>
  <si>
    <t>LIMPEZA ESQUADRIA FERRO C/SOLVENTE</t>
  </si>
  <si>
    <t>73948/8</t>
  </si>
  <si>
    <t>LIMPEZA VIDRO COMUM</t>
  </si>
  <si>
    <t>73948/9</t>
  </si>
  <si>
    <t>LIMPEZA FORRO</t>
  </si>
  <si>
    <t>74086/1</t>
  </si>
  <si>
    <t>SERVIÇOS EXTRAS - LIMPEZAS</t>
  </si>
  <si>
    <t>ARGAMASSAS</t>
  </si>
  <si>
    <t>38.1</t>
  </si>
  <si>
    <t>CIMENTO E AGREGADO</t>
  </si>
  <si>
    <t>38.2</t>
  </si>
  <si>
    <t>CAL E AGREGADO</t>
  </si>
  <si>
    <t>38.3</t>
  </si>
  <si>
    <t>CIMENTO, CAL E AGREGADO</t>
  </si>
  <si>
    <t>74022/20</t>
  </si>
  <si>
    <t>74022/21</t>
  </si>
  <si>
    <t>74022/22</t>
  </si>
  <si>
    <t>74022/23</t>
  </si>
  <si>
    <t>74022/24</t>
  </si>
  <si>
    <t>74022/33</t>
  </si>
  <si>
    <t>74022/38</t>
  </si>
  <si>
    <t>ENSAIO DE EXPANSIBILIDADE - SOLOS</t>
  </si>
  <si>
    <t>74022/39</t>
  </si>
  <si>
    <t>74022/42</t>
  </si>
  <si>
    <t>ENSAIO DE EQUIVALENTE EM AREIA - SOLOS</t>
  </si>
  <si>
    <t>40.5</t>
  </si>
  <si>
    <t>ENSAIO EM SOLO-CIMENTO</t>
  </si>
  <si>
    <t>74021/5</t>
  </si>
  <si>
    <t>ENSAIOS DE SUB BASE DE SOLO MELHORADO COM CIMENTO</t>
  </si>
  <si>
    <t>74021/7</t>
  </si>
  <si>
    <t>ENSAIO DE BASE DE SOLO MELHORADO COM CIMENTO</t>
  </si>
  <si>
    <t>74021/8</t>
  </si>
  <si>
    <t>ENSAIOS DE BASE DE SOLO CIMENTO</t>
  </si>
  <si>
    <t>74022/43</t>
  </si>
  <si>
    <t>ENSAIO DE MOLDAGEM E CURA DE SOLO CIMENTO</t>
  </si>
  <si>
    <t>74022/44</t>
  </si>
  <si>
    <t>40.6</t>
  </si>
  <si>
    <t>ENSAIO EM BASE PARA PAVIMENTACAO</t>
  </si>
  <si>
    <t>74021/3</t>
  </si>
  <si>
    <t>74021/4</t>
  </si>
  <si>
    <t>74021/6</t>
  </si>
  <si>
    <t>ENSAIOS DE BASE ESTABILIZADA GRANULOMETRICAMENTE</t>
  </si>
  <si>
    <t>40.7</t>
  </si>
  <si>
    <t>ENSAIO EM REVESTIMENTO ASFALTICO</t>
  </si>
  <si>
    <t>73900/1</t>
  </si>
  <si>
    <t>73900/2</t>
  </si>
  <si>
    <t>ENSAIOS DE TRATAMENTO SUPERFICIAL SIMPLES - COM CAP</t>
  </si>
  <si>
    <t>73900/3</t>
  </si>
  <si>
    <t>73900/4</t>
  </si>
  <si>
    <t>ENSAIOS DE TRATAMENTO SUPERFICIAL DUPLO - COM CAP</t>
  </si>
  <si>
    <t>73900/5</t>
  </si>
  <si>
    <t>73900/6</t>
  </si>
  <si>
    <t>ENSAIOS DE TRATAMENTO SUPERFICIAL TRIPLO - COM CAP</t>
  </si>
  <si>
    <t>73900/7</t>
  </si>
  <si>
    <t>73900/8</t>
  </si>
  <si>
    <t>73900/9</t>
  </si>
  <si>
    <t>73900/10</t>
  </si>
  <si>
    <t>73900/11</t>
  </si>
  <si>
    <t>ENSAIOS DE AREIA ASFALTO A QUENTE</t>
  </si>
  <si>
    <t>73900/12</t>
  </si>
  <si>
    <t>74022/1</t>
  </si>
  <si>
    <t>74022/2</t>
  </si>
  <si>
    <t>ENSAIO DE VISCOSIDADE SAYBOLT - FUROL - MATERIAL BETUMINOSO</t>
  </si>
  <si>
    <t>74022/3</t>
  </si>
  <si>
    <t>74022/4</t>
  </si>
  <si>
    <t>74022/5</t>
  </si>
  <si>
    <t>74022/25</t>
  </si>
  <si>
    <t>ENSAIO DE PONTO DE FULGOR - MATERIAL BETUMINOSO</t>
  </si>
  <si>
    <t>74022/26</t>
  </si>
  <si>
    <t>74022/27</t>
  </si>
  <si>
    <t>74022/28</t>
  </si>
  <si>
    <t>74022/29</t>
  </si>
  <si>
    <t>74022/34</t>
  </si>
  <si>
    <t>74022/35</t>
  </si>
  <si>
    <t>ENSAIO DE PERCENTAGEM DE BETUME - MISTURAS BETUMINOSAS</t>
  </si>
  <si>
    <t>74022/36</t>
  </si>
  <si>
    <t>74022/37</t>
  </si>
  <si>
    <t>74022/40</t>
  </si>
  <si>
    <t>ENSAIO MARSHALL - MISTURA BETUMINOSA A QUENTE</t>
  </si>
  <si>
    <t>74022/45</t>
  </si>
  <si>
    <t>74022/47</t>
  </si>
  <si>
    <t>74022/48</t>
  </si>
  <si>
    <t>DESEMPENADEIRA ELETR 2 CV 4 POLOS 220/380V COMPACTADORA E DENSADORA P/ ACAB PISO CONCRETO - EXCL OPERADOR (CP)</t>
  </si>
  <si>
    <t>DESEMPENADEIRA ELETR MOTOR 2CV 4 POLOS 220/380V COMPACTADORA E ADENSADORA PARA PISO ACABADO DE CONCRETO - EXCLUSIVE OPERADOR (CI)</t>
  </si>
  <si>
    <t>41.11</t>
  </si>
  <si>
    <t>LIMPEZA DE GALERIAS</t>
  </si>
  <si>
    <t>41.12</t>
  </si>
  <si>
    <t>EQUIPAMENTO DE SOLDA</t>
  </si>
  <si>
    <t>41.13</t>
  </si>
  <si>
    <t>EXTRUSORA</t>
  </si>
  <si>
    <t>EXTRUSORA DE GUIAS E SARJETAS 14HP - CHP</t>
  </si>
  <si>
    <t>EXTRUSORA DE GUIAS E SARJETAS 14HP - JUROS</t>
  </si>
  <si>
    <t>41.14</t>
  </si>
  <si>
    <t>BOMBAS</t>
  </si>
  <si>
    <t>41.15</t>
  </si>
  <si>
    <t>COMPRESSOR</t>
  </si>
  <si>
    <t>41.16</t>
  </si>
  <si>
    <t>GERADORES</t>
  </si>
  <si>
    <t>74027/1</t>
  </si>
  <si>
    <t>74027/2</t>
  </si>
  <si>
    <t>GRUPO GERADOR 150/170 KVA MOTOR DIESEL - JUROS</t>
  </si>
  <si>
    <t>74027/3</t>
  </si>
  <si>
    <t>74027/4</t>
  </si>
  <si>
    <t>74027/5</t>
  </si>
  <si>
    <t>74028/1</t>
  </si>
  <si>
    <t>74028/2</t>
  </si>
  <si>
    <t>74028/3</t>
  </si>
  <si>
    <t>74028/4</t>
  </si>
  <si>
    <t>41.17</t>
  </si>
  <si>
    <t>VEÍCULO UTILITARIO</t>
  </si>
  <si>
    <t>41.18</t>
  </si>
  <si>
    <t>TALHA E TROLEY MANUAL</t>
  </si>
  <si>
    <t>41.19</t>
  </si>
  <si>
    <t>GUINDASTES E LANCAS ELEVATORIAS</t>
  </si>
  <si>
    <t>30.4</t>
  </si>
  <si>
    <t>REBOCO</t>
  </si>
  <si>
    <t>PASTA DE CIMENTO PORTLAND, ESPESSURA 1MM</t>
  </si>
  <si>
    <t>74001/1</t>
  </si>
  <si>
    <t>REBOCO COM ARGAMASSA PRÉ-FABRICADA, ACABAMENTO CAMURCADO, ESPESSURA 0,3CM, PREPARO MANUAL</t>
  </si>
  <si>
    <t>30.5</t>
  </si>
  <si>
    <t>BARRA LISA</t>
  </si>
  <si>
    <t>30.8</t>
  </si>
  <si>
    <t>PASTILHAS</t>
  </si>
  <si>
    <t>30.9</t>
  </si>
  <si>
    <t>CERAMICAS</t>
  </si>
  <si>
    <t>30.10</t>
  </si>
  <si>
    <t>REVESTIMENTO COM PEDRA</t>
  </si>
  <si>
    <t>30.11</t>
  </si>
  <si>
    <t>REVESTIMENTOS EM PEDRA</t>
  </si>
  <si>
    <t>73807/1</t>
  </si>
  <si>
    <t>30.12</t>
  </si>
  <si>
    <t>REVESTIMENTOS DIVERSOS</t>
  </si>
  <si>
    <t>30.13</t>
  </si>
  <si>
    <t>FORRO DE MADEIRA</t>
  </si>
  <si>
    <t>74250/1</t>
  </si>
  <si>
    <t>74250/2</t>
  </si>
  <si>
    <t>TABEIRA DE MADEIRA LEI, 1A QUALIDADE, 2,5X30,0CM PARA BEIRAL DE TELHADO</t>
  </si>
  <si>
    <t>MEIA CANA 2,5X2,5CM COM ACABAMENTO PARA FORRO DE MADEIRA</t>
  </si>
  <si>
    <t>RODATETO EM MADEIRA DE LEI 7,0X2,5CM</t>
  </si>
  <si>
    <t>RODATETO EM MADEIRA DE LEI 4,0X1,5CM</t>
  </si>
  <si>
    <t>30.14</t>
  </si>
  <si>
    <t>FORRO DE GESSO</t>
  </si>
  <si>
    <t>SANCA DE GESSO, ALTURA 15CM, MOLDADA NA OBRA</t>
  </si>
  <si>
    <t>73792/1</t>
  </si>
  <si>
    <t>73986/1</t>
  </si>
  <si>
    <t>30.15</t>
  </si>
  <si>
    <t>FORRO DE PVC</t>
  </si>
  <si>
    <t>30.16</t>
  </si>
  <si>
    <t>FORROS ESPECIAIS</t>
  </si>
  <si>
    <t>30.16.1</t>
  </si>
  <si>
    <t>ISOLAMENTO ACÚSTICO</t>
  </si>
  <si>
    <t>73747/1</t>
  </si>
  <si>
    <t>30.16.2</t>
  </si>
  <si>
    <t>ISOLAMENTO TERMICO</t>
  </si>
  <si>
    <t>73833/1</t>
  </si>
  <si>
    <t>SERVIÇOS EXTRAS - REVESTIMENTOS E ISOLAMENTOS DE PAREDES E TETOS</t>
  </si>
  <si>
    <t>REVESTIMENTO DE PISOS</t>
  </si>
  <si>
    <t>31.1</t>
  </si>
  <si>
    <t>MANUTENCAO / REPAROS - REVESTIMENTO DE PISOS</t>
  </si>
  <si>
    <t>73801/2</t>
  </si>
  <si>
    <t>73895/1</t>
  </si>
  <si>
    <t>73801/1</t>
  </si>
  <si>
    <t>RETIRADA DE TACOS DE MADEIRA</t>
  </si>
  <si>
    <t>RETIRADA DE ASSOALHO DE MADEIRA, EXCLUSIVE RETIRADA DE VIGAMENTO</t>
  </si>
  <si>
    <t>RETIRADA DE ASSOALHO DE MADEIRA, INCLUSIVE RETIRADA DE VIGAMENTO</t>
  </si>
  <si>
    <t>73957/1</t>
  </si>
  <si>
    <t>31.2</t>
  </si>
  <si>
    <t>CONTRAPISO</t>
  </si>
  <si>
    <t>73907/3</t>
  </si>
  <si>
    <t>31.3</t>
  </si>
  <si>
    <t>PREPARO E REGULARIZACAO DE PISO</t>
  </si>
  <si>
    <t>73734/1</t>
  </si>
  <si>
    <t>PISO EM TACO DE MADEIRA 7X21CM, FIXADO COM COLA BASE DE PVA</t>
  </si>
  <si>
    <t>PISO PARQUET DE MADEIRA DE LEI FIXADO COM COLA BASE DE PVA</t>
  </si>
  <si>
    <t>31.6</t>
  </si>
  <si>
    <t>PISO CERAMICO</t>
  </si>
  <si>
    <t>31.7</t>
  </si>
  <si>
    <t>PISO DE PEDRA E GRANILITE/MARMORITE</t>
  </si>
  <si>
    <t>73743/1</t>
  </si>
  <si>
    <t>73921/1</t>
  </si>
  <si>
    <t>73921/2</t>
  </si>
  <si>
    <t>74160/1</t>
  </si>
  <si>
    <t>74235/1</t>
  </si>
  <si>
    <t>31.8</t>
  </si>
  <si>
    <t>PISO VINILICO E BORRACHA</t>
  </si>
  <si>
    <t>73876/1</t>
  </si>
  <si>
    <t>TRATOR DE PNEUS MOTOR DIESEL 61CV (CI) INCL OPERADOR</t>
  </si>
  <si>
    <t>TRATOR DE PNEUS MOTOR DIESEL 61CV INCL OPERADOR (CP)</t>
  </si>
  <si>
    <t>74036/1</t>
  </si>
  <si>
    <t>TRATOR DE ESTEIRAS, 153HP - CHI - INCLUSIVE OPERADOR</t>
  </si>
  <si>
    <t>74036/2</t>
  </si>
  <si>
    <t>TRATOR ESTEIRAS DIESEL 140CV - CHP - INCLUSIVE OPERADOR</t>
  </si>
  <si>
    <t>79498/1</t>
  </si>
  <si>
    <t>79516/1</t>
  </si>
  <si>
    <t>32.2</t>
  </si>
  <si>
    <t>EMASSAMENTO</t>
  </si>
  <si>
    <t>74133/1</t>
  </si>
  <si>
    <t>74133/2</t>
  </si>
  <si>
    <t>32.3</t>
  </si>
  <si>
    <t>FUNDO PREPARADOR</t>
  </si>
  <si>
    <t>73865/1</t>
  </si>
  <si>
    <t>74064/1</t>
  </si>
  <si>
    <t>74064/2</t>
  </si>
  <si>
    <t>32.4</t>
  </si>
  <si>
    <t>PINTURA EM MADEIRA</t>
  </si>
  <si>
    <t>73739/1</t>
  </si>
  <si>
    <t>74065/1</t>
  </si>
  <si>
    <t>74065/2</t>
  </si>
  <si>
    <t>74065/3</t>
  </si>
  <si>
    <t>79497/1</t>
  </si>
  <si>
    <t>79494/1</t>
  </si>
  <si>
    <t>32.5</t>
  </si>
  <si>
    <t>PINTURA EM SUPERFICIES METALICAS</t>
  </si>
  <si>
    <t>73794/1</t>
  </si>
  <si>
    <t>73924/1</t>
  </si>
  <si>
    <t>73924/2</t>
  </si>
  <si>
    <t>73924/3</t>
  </si>
  <si>
    <t>74145/1</t>
  </si>
  <si>
    <t>79499/1</t>
  </si>
  <si>
    <t>79515/1</t>
  </si>
  <si>
    <t>73999/1</t>
  </si>
  <si>
    <t>79334/1</t>
  </si>
  <si>
    <t>73791/1</t>
  </si>
  <si>
    <t>79495/3</t>
  </si>
  <si>
    <t>73978/1</t>
  </si>
  <si>
    <t>74245/1</t>
  </si>
  <si>
    <t>79500/2</t>
  </si>
  <si>
    <t>79514/1</t>
  </si>
  <si>
    <t>SERVIÇOS EXTRAS - PINTURAS</t>
  </si>
  <si>
    <t>PAVIMENTACAO E CALCAMENTO</t>
  </si>
  <si>
    <t>33.1</t>
  </si>
  <si>
    <t>MANUTENCAO / REPAROS - PAVIMENTACAO E CALCAMENTO</t>
  </si>
  <si>
    <t>33.2</t>
  </si>
  <si>
    <t>REGULARIZACAO</t>
  </si>
  <si>
    <t>33.3</t>
  </si>
  <si>
    <t>CONFORMACAO GEOMETRICA</t>
  </si>
  <si>
    <t>33.4</t>
  </si>
  <si>
    <t>BASE</t>
  </si>
  <si>
    <t>33.5</t>
  </si>
  <si>
    <t>EMBASAMENTO COM MATERIAL GRANULAR / AGULHAMENTO</t>
  </si>
  <si>
    <t>EMBASAMENTO C/PEDRA ARGAMASSADA UTILIZANDO ARG.CIM/AREIA 1:4</t>
  </si>
  <si>
    <t>73817/1</t>
  </si>
  <si>
    <t>73817/2</t>
  </si>
  <si>
    <t>74078/1</t>
  </si>
  <si>
    <t>74078/2</t>
  </si>
  <si>
    <t>33.6</t>
  </si>
  <si>
    <t>PAVIMENTACAO COM PEDRAS E BLOCOS</t>
  </si>
  <si>
    <t>73818/1</t>
  </si>
  <si>
    <t>TACO DE ALVENARIA (2,5X10X20)CM</t>
  </si>
  <si>
    <t>74147/1</t>
  </si>
  <si>
    <t>73795/14</t>
  </si>
  <si>
    <t>73795/15</t>
  </si>
  <si>
    <t>73796/1</t>
  </si>
  <si>
    <t>73796/2</t>
  </si>
  <si>
    <t>74093/1</t>
  </si>
  <si>
    <t>73796/3</t>
  </si>
  <si>
    <t>73796/4</t>
  </si>
  <si>
    <t>73796/5</t>
  </si>
  <si>
    <t>73796/6</t>
  </si>
  <si>
    <t>73796/7</t>
  </si>
  <si>
    <t>73870/1</t>
  </si>
  <si>
    <t>73870/2</t>
  </si>
  <si>
    <t>73870/3</t>
  </si>
  <si>
    <t>73870/4</t>
  </si>
  <si>
    <t>73870/5</t>
  </si>
  <si>
    <t>73870/6</t>
  </si>
  <si>
    <t>74169/1</t>
  </si>
  <si>
    <t>74175/1</t>
  </si>
  <si>
    <t>73797/1</t>
  </si>
  <si>
    <t>74174/1</t>
  </si>
  <si>
    <t>74184/1</t>
  </si>
  <si>
    <t>74183/1</t>
  </si>
  <si>
    <t>74182/1</t>
  </si>
  <si>
    <t>74181/1</t>
  </si>
  <si>
    <t>74180/1</t>
  </si>
  <si>
    <t>74179/1</t>
  </si>
  <si>
    <t>74178/1</t>
  </si>
  <si>
    <t>SERVIÇOS EXTRAS - APARELHOS SANITARIOS, LOUCAS, METAIS E OUTROS</t>
  </si>
  <si>
    <t>DRENAGEM E AGUAS PLUVIAIS</t>
  </si>
  <si>
    <t>27.1</t>
  </si>
  <si>
    <t>MANUTENCAO / REPAROS - DRENAGEM E AGUAS PLUVIAIS</t>
  </si>
  <si>
    <t>73879/2</t>
  </si>
  <si>
    <t>73879/3</t>
  </si>
  <si>
    <t>73879/4</t>
  </si>
  <si>
    <t>73879/5</t>
  </si>
  <si>
    <t>73879/6</t>
  </si>
  <si>
    <t>73879/7</t>
  </si>
  <si>
    <t>73879/8</t>
  </si>
  <si>
    <t>73879/9</t>
  </si>
  <si>
    <t>27.2</t>
  </si>
  <si>
    <t>CANALETAS/CALHAS EM CONCRETO E ALVENARIA</t>
  </si>
  <si>
    <t>CALHA TRAPEZOIDAL 90X30 CM, COM ESPESSURA DE 7 CM (VOLUME DE CONCRETO = 0,064 M3/M)</t>
  </si>
  <si>
    <t>CALHA TRAPEZOIDAL 140X35 CM, COM ESPESSURA DE 7 CM (VOLUME DE CONCRETO = 1,109M3/M)</t>
  </si>
  <si>
    <t>CALHA TRIANGULAR 100X30 CM, COM ESPESSURA DE 7 CM (VOLUME DE CONCRETO = 0,075M3/M)</t>
  </si>
  <si>
    <t>CALHA TRIANGULAR 70X20 CM, COM ESPESSURA DE 7 CM (VOLUME DE CONCRETO = 0,053 M3/M)</t>
  </si>
  <si>
    <t>27.3</t>
  </si>
  <si>
    <t>VALETAS</t>
  </si>
  <si>
    <t>27.4</t>
  </si>
  <si>
    <t>DRENOS COM AGREGADOS</t>
  </si>
  <si>
    <t>27.5</t>
  </si>
  <si>
    <t>DRENOS COM MANTA GEOTEXTIL</t>
  </si>
  <si>
    <t>27.6</t>
  </si>
  <si>
    <t>DRENOS COM TUBOS DE PVC</t>
  </si>
  <si>
    <t>27.7</t>
  </si>
  <si>
    <t>DRENOS COM TUBOS CERÂMICOS</t>
  </si>
  <si>
    <t>27.8</t>
  </si>
  <si>
    <t>DRENOS COM TUBOS DE CONCRETO</t>
  </si>
  <si>
    <t>27.9</t>
  </si>
  <si>
    <t>TUBOS DE CONCRETO</t>
  </si>
  <si>
    <t>27.10</t>
  </si>
  <si>
    <t>VERTEDOR</t>
  </si>
  <si>
    <t>73825/2</t>
  </si>
  <si>
    <t>27.11</t>
  </si>
  <si>
    <t>LEITO FILTRANTE</t>
  </si>
  <si>
    <t>LEITO FILTRANTE - ASSENTAMENTO DE BLOCOS LEOPOLD</t>
  </si>
  <si>
    <t>73873/1</t>
  </si>
  <si>
    <t>73873/2</t>
  </si>
  <si>
    <t>73873/3</t>
  </si>
  <si>
    <t>73873/4</t>
  </si>
  <si>
    <t>73873/5</t>
  </si>
  <si>
    <t>CAIXAS E COMPLEMENTOS</t>
  </si>
  <si>
    <t>28.1</t>
  </si>
  <si>
    <t>MANUTENCAO / REPAROS - CAIXAS E COMPLEMENTOS</t>
  </si>
  <si>
    <t>28.2</t>
  </si>
  <si>
    <t>TAMPAS</t>
  </si>
  <si>
    <t>28.3</t>
  </si>
  <si>
    <t>CAIXAS DE GORDURA</t>
  </si>
  <si>
    <t>74051/2</t>
  </si>
  <si>
    <t>74051/1</t>
  </si>
  <si>
    <t>28.4</t>
  </si>
  <si>
    <t>CAIXAS DE INSPECAO</t>
  </si>
  <si>
    <t>74104/1</t>
  </si>
  <si>
    <t>74166/1</t>
  </si>
  <si>
    <t>74166/2</t>
  </si>
  <si>
    <t>ARGAMASSA CIMENTO/AREIA/SAIBRO 1:2:2 - PREPARO MANUAL</t>
  </si>
  <si>
    <t>SERVIÇOS EXTRAS - ARGAMASSAS</t>
  </si>
  <si>
    <t>AGREGADOS</t>
  </si>
  <si>
    <t>39.1</t>
  </si>
  <si>
    <t>AREIA</t>
  </si>
  <si>
    <t>39.2</t>
  </si>
  <si>
    <t>BRITA</t>
  </si>
  <si>
    <t>ENSAIOS TECNOLOGICOS</t>
  </si>
  <si>
    <t>40.1</t>
  </si>
  <si>
    <t>ENSAIO EM CONCRETO</t>
  </si>
  <si>
    <t>74022/30</t>
  </si>
  <si>
    <t>74022/31</t>
  </si>
  <si>
    <t>74022/32</t>
  </si>
  <si>
    <t>74022/58</t>
  </si>
  <si>
    <t>ENSAIO DE ABATIMENTO DO TRONCO DE CONE</t>
  </si>
  <si>
    <t>40.2</t>
  </si>
  <si>
    <t>ENSAIO EM CIMENTO</t>
  </si>
  <si>
    <t>74022/54</t>
  </si>
  <si>
    <t>ENSAIO DE GRANULOMETRIA DO FILLER</t>
  </si>
  <si>
    <t>40.3</t>
  </si>
  <si>
    <t>ENSAIO EM AGREGADOS</t>
  </si>
  <si>
    <t>74022/17</t>
  </si>
  <si>
    <t>74022/41</t>
  </si>
  <si>
    <t>74022/52</t>
  </si>
  <si>
    <t>ENSAIO DE GRANULOMETRIA DO AGREGADO</t>
  </si>
  <si>
    <t>40.4</t>
  </si>
  <si>
    <t>ENSAIO EM SOLO</t>
  </si>
  <si>
    <t>74021/1</t>
  </si>
  <si>
    <t>ENSAIOS DE TERRAPLENAGEM - CORPO DO ATERRO</t>
  </si>
  <si>
    <t>74021/2</t>
  </si>
  <si>
    <t>ENSAIO DE TERRAPLENAGEM - CAMADA FINAL DO ATERRO</t>
  </si>
  <si>
    <t>74022/6</t>
  </si>
  <si>
    <t>ENSAIO DE GRANULOMETRIA POR PENEIRAMENTO - SOLOS</t>
  </si>
  <si>
    <t>74022/7</t>
  </si>
  <si>
    <t>74022/8</t>
  </si>
  <si>
    <t>74022/9</t>
  </si>
  <si>
    <t>ENSAIO DE LIMITE DE PLASTICIDADE - SOLOS</t>
  </si>
  <si>
    <t>74022/10</t>
  </si>
  <si>
    <t>74022/11</t>
  </si>
  <si>
    <t>74022/12</t>
  </si>
  <si>
    <t>74022/13</t>
  </si>
  <si>
    <t>74022/14</t>
  </si>
  <si>
    <t>74022/15</t>
  </si>
  <si>
    <t>74022/16</t>
  </si>
  <si>
    <t>ENSAIO DE DENSIDADE REAL - SOLOS</t>
  </si>
  <si>
    <t>74022/18</t>
  </si>
  <si>
    <t>74022/19</t>
  </si>
  <si>
    <t>74022/49</t>
  </si>
  <si>
    <t>74022/50</t>
  </si>
  <si>
    <t>74022/51</t>
  </si>
  <si>
    <t>ENSAIO DE ADESIVIDADE A LIGANTE BETUMINOSO - AGREGADO</t>
  </si>
  <si>
    <t>74022/53</t>
  </si>
  <si>
    <t>74022/55</t>
  </si>
  <si>
    <t>74022/56</t>
  </si>
  <si>
    <t>ENSAIO DE DENSIDADE DO MATERIAL BETUMINOSO</t>
  </si>
  <si>
    <t>40.8</t>
  </si>
  <si>
    <t>ENSAIO EM CONCRETO PARA PAVIMENTACAO</t>
  </si>
  <si>
    <t>74020/1</t>
  </si>
  <si>
    <t>ENSAIO DE PAVIMENTO DE CONCRETO</t>
  </si>
  <si>
    <t>74020/2</t>
  </si>
  <si>
    <t>ENSAIOS DE PAVIMENTO DE CONCRETO COMPACTADO COM ROLO</t>
  </si>
  <si>
    <t>74022/57</t>
  </si>
  <si>
    <t>SERVIÇOS EXTRAS - ENSAIOS TECNOLOGICOS</t>
  </si>
  <si>
    <t>EQUIPAMENTOS</t>
  </si>
  <si>
    <t>41.1</t>
  </si>
  <si>
    <t>TEODOLITO E NIVEL</t>
  </si>
  <si>
    <t>41.2</t>
  </si>
  <si>
    <t>74029/1</t>
  </si>
  <si>
    <t>74029/2</t>
  </si>
  <si>
    <t>41.3</t>
  </si>
  <si>
    <t>ELEVADOR</t>
  </si>
  <si>
    <t>41.4</t>
  </si>
  <si>
    <t>VIBRADOR</t>
  </si>
  <si>
    <t>41.5</t>
  </si>
  <si>
    <t>SERRA</t>
  </si>
  <si>
    <t>SERRA CIRCULAR MAKITA 5900B 7` 2,3HP - CHP</t>
  </si>
  <si>
    <t>SERRA CIRCULAR MAKITA 5900B 7` 2,3HP - CHI</t>
  </si>
  <si>
    <t>41.6</t>
  </si>
  <si>
    <t>CORTE DE JUNTAS</t>
  </si>
  <si>
    <t>41.7</t>
  </si>
  <si>
    <t>PINTURA DE FAIXAS</t>
  </si>
  <si>
    <t>CHP</t>
  </si>
  <si>
    <t>41.8</t>
  </si>
  <si>
    <t>41.9</t>
  </si>
  <si>
    <t>POLIMENTO</t>
  </si>
  <si>
    <t>41.10</t>
  </si>
  <si>
    <t>MARTELETE OU ROMPEDOR</t>
  </si>
  <si>
    <t>CHI</t>
  </si>
  <si>
    <t>SERVIÇOS EXTRAS - CAIXAS E COMPLEMENTOS</t>
  </si>
  <si>
    <t xml:space="preserve">28.6 </t>
  </si>
  <si>
    <t>IMPERMEABILIZACOES E PROTECOES</t>
  </si>
  <si>
    <t>29.1</t>
  </si>
  <si>
    <t>MANUTENCAO / REPAROS - IMPERMEABILIZACOES E PROTECOES</t>
  </si>
  <si>
    <t>29.2</t>
  </si>
  <si>
    <t>IMPERMEABILIZACAO COM ARGAMASSAS</t>
  </si>
  <si>
    <t>74000/1</t>
  </si>
  <si>
    <t>29.3</t>
  </si>
  <si>
    <t>IMPERMEABILIZACAO COM LONAS</t>
  </si>
  <si>
    <t>29.4</t>
  </si>
  <si>
    <t>IMPERMEABILIZACAO COM MANTAS</t>
  </si>
  <si>
    <t>73753/1</t>
  </si>
  <si>
    <t>74033/1</t>
  </si>
  <si>
    <t>29.5</t>
  </si>
  <si>
    <t>IMPERMEABILIZACAO COM CIMENTO CRISTALIZANTE</t>
  </si>
  <si>
    <t>73929/1</t>
  </si>
  <si>
    <t>73929/3</t>
  </si>
  <si>
    <t>73929/4</t>
  </si>
  <si>
    <t>29.6</t>
  </si>
  <si>
    <t>IMPERMEABILIZACAO COM PINTURAS</t>
  </si>
  <si>
    <t>73762/1</t>
  </si>
  <si>
    <t>73762/2</t>
  </si>
  <si>
    <t>73762/3</t>
  </si>
  <si>
    <t>73762/4</t>
  </si>
  <si>
    <t>74066/1</t>
  </si>
  <si>
    <t>74066/2</t>
  </si>
  <si>
    <t>74097/1</t>
  </si>
  <si>
    <t>74106/1</t>
  </si>
  <si>
    <t>73872/1</t>
  </si>
  <si>
    <t>73872/2</t>
  </si>
  <si>
    <t>29.7</t>
  </si>
  <si>
    <t>MASTIQUES E SELANTES</t>
  </si>
  <si>
    <t>74025/1</t>
  </si>
  <si>
    <t>74190/1</t>
  </si>
  <si>
    <t>29.8</t>
  </si>
  <si>
    <t>JUNTA DE DILATACÃO</t>
  </si>
  <si>
    <t>74121/1</t>
  </si>
  <si>
    <t>73898/1</t>
  </si>
  <si>
    <t>29.9</t>
  </si>
  <si>
    <t>PROTECAO MECANICA</t>
  </si>
  <si>
    <t>29.10</t>
  </si>
  <si>
    <t>PEITORIL</t>
  </si>
  <si>
    <t>SERVIÇOS EXTRAS - IMPERMEABILIZACOES E PROTECOES</t>
  </si>
  <si>
    <t>REVESTIMENTOS E ISOLAMENTOS DE PAREDES E TETOS</t>
  </si>
  <si>
    <t>30.1</t>
  </si>
  <si>
    <t>MANUTENCAO / REPAROS - REVESTIMENTOS E ISOLAMENTOS DE PAREDES E TETOS</t>
  </si>
  <si>
    <t>73802/1</t>
  </si>
  <si>
    <t>73896/1</t>
  </si>
  <si>
    <t>RETIRADA CUIDADOSA DE AZULEJOS/LADRILHOS E ARGAMASSA DE ASSENTAMENTO</t>
  </si>
  <si>
    <t>RETIRADA DE ENTARUGAMENTO DE FORRO</t>
  </si>
  <si>
    <t>30.2</t>
  </si>
  <si>
    <t>CHAPISCO</t>
  </si>
  <si>
    <t>74199/1</t>
  </si>
  <si>
    <t>30.3</t>
  </si>
  <si>
    <t>EMBOCO</t>
  </si>
  <si>
    <t>25.10</t>
  </si>
  <si>
    <t>TUBOS DE CPVC - AGUA QUENTE</t>
  </si>
  <si>
    <t>TUBOS DE PVC - ESGOTO E AGUAS PLUVIAIS</t>
  </si>
  <si>
    <t>74216/1</t>
  </si>
  <si>
    <t>25.12</t>
  </si>
  <si>
    <t>CONEXOES DE PVC - ESGOTO E AGUAS PLUVIAIS</t>
  </si>
  <si>
    <t>31.4</t>
  </si>
  <si>
    <t>PISO CIMENTADO</t>
  </si>
  <si>
    <t>73922/1</t>
  </si>
  <si>
    <t>73922/2</t>
  </si>
  <si>
    <t>73922/3</t>
  </si>
  <si>
    <t>73922/4</t>
  </si>
  <si>
    <t>73922/5</t>
  </si>
  <si>
    <t>73923/1</t>
  </si>
  <si>
    <t>73923/2</t>
  </si>
  <si>
    <t>73923/3</t>
  </si>
  <si>
    <t>73974/1</t>
  </si>
  <si>
    <t>73991/1</t>
  </si>
  <si>
    <t>73991/2</t>
  </si>
  <si>
    <t>73991/3</t>
  </si>
  <si>
    <t>73991/4</t>
  </si>
  <si>
    <t>74079/1</t>
  </si>
  <si>
    <t>74079/2</t>
  </si>
  <si>
    <t>76447/1</t>
  </si>
  <si>
    <t>76448/1</t>
  </si>
  <si>
    <t>76448/2</t>
  </si>
  <si>
    <t>76448/3</t>
  </si>
  <si>
    <t>31.5</t>
  </si>
  <si>
    <t>PISO EM MADEIRA</t>
  </si>
  <si>
    <t>74198/1</t>
  </si>
  <si>
    <t>74198/2</t>
  </si>
  <si>
    <t>25.15</t>
  </si>
  <si>
    <t>TUBOS E CONEXOES CERÂMICOS</t>
  </si>
  <si>
    <t>25.16</t>
  </si>
  <si>
    <t>LIGACAO DE ESGOTO</t>
  </si>
  <si>
    <t>73784/1</t>
  </si>
  <si>
    <t>73784/2</t>
  </si>
  <si>
    <t>25.17</t>
  </si>
  <si>
    <t>PISO DE BORRACHA CANELADA, ESPESSURA 3,5MM, FIXADO COM COLA</t>
  </si>
  <si>
    <t>ASSENTAMENTO DE PISO DE BORRACHA PASTILHADA FIXADO COM COLA</t>
  </si>
  <si>
    <t>31.9</t>
  </si>
  <si>
    <t>PISO DE ALTA RESISTENCIA</t>
  </si>
  <si>
    <t>ML</t>
  </si>
  <si>
    <t>31.10</t>
  </si>
  <si>
    <t>PISO EM CONCRETO</t>
  </si>
  <si>
    <t>31.11</t>
  </si>
  <si>
    <t>SOLEIRAS E RODAPES</t>
  </si>
  <si>
    <t>74159/1</t>
  </si>
  <si>
    <t>74192/1</t>
  </si>
  <si>
    <t>74111/1</t>
  </si>
  <si>
    <t>73886/1</t>
  </si>
  <si>
    <t>73742/1</t>
  </si>
  <si>
    <t>73850/1</t>
  </si>
  <si>
    <t>31.12</t>
  </si>
  <si>
    <t>JUNTAS EM PISOS</t>
  </si>
  <si>
    <t>JUNTA 2,5X2,5CM COM ARGAMASSA 1:1:3 IMPERMEABILIZANTE DE HIDRO-ASFALTO CIMENTO E AREIA PARA PISO EM PLACAS</t>
  </si>
  <si>
    <t>JUNTA GRAMADA 5CM DE LARGURA</t>
  </si>
  <si>
    <t>31.13</t>
  </si>
  <si>
    <t>CARPETE</t>
  </si>
  <si>
    <t>SERVIÇOS EXTRAS - REVESTIMENTO DE PISOS</t>
  </si>
  <si>
    <t>PINTURAS</t>
  </si>
  <si>
    <t>32.1</t>
  </si>
  <si>
    <t>MANUTENCAO / REPAROS - PINTURAS</t>
  </si>
  <si>
    <t>73874/1</t>
  </si>
  <si>
    <t>26.4</t>
  </si>
  <si>
    <t>CUBAS E PIAS</t>
  </si>
  <si>
    <t>26.5</t>
  </si>
  <si>
    <t>LAVATORIOS</t>
  </si>
  <si>
    <t>26.6</t>
  </si>
  <si>
    <t>TORNEIRAS E MISTURADORES</t>
  </si>
  <si>
    <t>26.7</t>
  </si>
  <si>
    <t>SIFOES E VALVULAS</t>
  </si>
  <si>
    <t>26.8</t>
  </si>
  <si>
    <t>APARELHOS SANITARIOS</t>
  </si>
  <si>
    <t>74234/1</t>
  </si>
  <si>
    <t>26.9</t>
  </si>
  <si>
    <t>SABONETERIAS E PAPELEIRAS</t>
  </si>
  <si>
    <t>26.10</t>
  </si>
  <si>
    <t>REGISTROS E VALVULAS</t>
  </si>
  <si>
    <t>73795/1</t>
  </si>
  <si>
    <t>73795/2</t>
  </si>
  <si>
    <t>73795/3</t>
  </si>
  <si>
    <t>73795/4</t>
  </si>
  <si>
    <t>73795/5</t>
  </si>
  <si>
    <t>73795/6</t>
  </si>
  <si>
    <t>73795/7</t>
  </si>
  <si>
    <t>74091/1</t>
  </si>
  <si>
    <t>73795/8</t>
  </si>
  <si>
    <t>73795/9</t>
  </si>
  <si>
    <t>73795/10</t>
  </si>
  <si>
    <t>73795/11</t>
  </si>
  <si>
    <t>73795/12</t>
  </si>
  <si>
    <t>73795/13</t>
  </si>
  <si>
    <t>21.4</t>
  </si>
  <si>
    <t>CAIXAS PARA TELEFONIA</t>
  </si>
  <si>
    <t>21.5</t>
  </si>
  <si>
    <t>FIOS E CABOS TELEFÔNICOS</t>
  </si>
  <si>
    <t>73768/1</t>
  </si>
  <si>
    <t>73768/2</t>
  </si>
  <si>
    <t>73768/3</t>
  </si>
  <si>
    <t>73768/4</t>
  </si>
  <si>
    <t>73768/5</t>
  </si>
  <si>
    <t>73768/6</t>
  </si>
  <si>
    <t>73768/7</t>
  </si>
  <si>
    <t>73768/8</t>
  </si>
  <si>
    <t>73768/9</t>
  </si>
  <si>
    <t>73768/10</t>
  </si>
  <si>
    <t>73768/11</t>
  </si>
  <si>
    <t>73768/12</t>
  </si>
  <si>
    <t>73768/13</t>
  </si>
  <si>
    <t>73768/14</t>
  </si>
  <si>
    <t>21.6</t>
  </si>
  <si>
    <t>TOMADA PARA TELEFONE</t>
  </si>
  <si>
    <t>SERVIÇOS EXTRAS - INSTALACOES DE TELEFONIA E LOGICA</t>
  </si>
  <si>
    <t>INSTALACOES PARA SISTEMAS DE VENTILACÃO</t>
  </si>
  <si>
    <t>22.1</t>
  </si>
  <si>
    <t>MANUTENCAO / REPAROS - INSTALACOES PARA SISTEMAS DE VENTILACÃO</t>
  </si>
  <si>
    <t>22.2</t>
  </si>
  <si>
    <t>AR CONDICIONADO</t>
  </si>
  <si>
    <t>DUTO CHAPA GALVANIZADA NUM 26 P/ AR CONDICIONADO</t>
  </si>
  <si>
    <t>DUTO CHAPA GALVANIZADA NUM 22 P/ AR CONDICIONADO</t>
  </si>
  <si>
    <t>SERVIÇOS EXTRAS - INSTALACOES PARA SISTEMAS DE VENTILACÃO</t>
  </si>
  <si>
    <t>INSTALACOES PARA GAS - GLP</t>
  </si>
  <si>
    <t>23.1</t>
  </si>
  <si>
    <t>MANUTENCAO / REPAROS - GLP</t>
  </si>
  <si>
    <t>23.2</t>
  </si>
  <si>
    <t>INSTALACOES GAS CENTRAL</t>
  </si>
  <si>
    <t>74003/1</t>
  </si>
  <si>
    <t>23.3</t>
  </si>
  <si>
    <t>TUBOS DE ACO PRETO</t>
  </si>
  <si>
    <t>75027/1</t>
  </si>
  <si>
    <t>75027/2</t>
  </si>
  <si>
    <t>75027/3</t>
  </si>
  <si>
    <t>75027/4</t>
  </si>
  <si>
    <t>75027/5</t>
  </si>
  <si>
    <t>23.4</t>
  </si>
  <si>
    <t>TUBOS DE COBRE</t>
  </si>
  <si>
    <t>74061/1</t>
  </si>
  <si>
    <t>74061/2</t>
  </si>
  <si>
    <t>74061/3</t>
  </si>
  <si>
    <t>74061/4</t>
  </si>
  <si>
    <t>74061/5</t>
  </si>
  <si>
    <t>74061/6</t>
  </si>
  <si>
    <t>74061/7</t>
  </si>
  <si>
    <t>74061/8</t>
  </si>
  <si>
    <t>74061/9</t>
  </si>
  <si>
    <t>23.5</t>
  </si>
  <si>
    <t>CONEXOES DE COBRE</t>
  </si>
  <si>
    <t>74060/4</t>
  </si>
  <si>
    <t>74060/1</t>
  </si>
  <si>
    <t>74060/2</t>
  </si>
  <si>
    <t>74060/3</t>
  </si>
  <si>
    <t>74059/1</t>
  </si>
  <si>
    <t>74059/2</t>
  </si>
  <si>
    <t>SERVIÇOS EXTRAS - INSTALACOES PARA GAS - GLP</t>
  </si>
  <si>
    <t>INSTALACOES DE PREVENCAO CONTRA INCENDIOS</t>
  </si>
  <si>
    <t>24.1</t>
  </si>
  <si>
    <t>MANUTENCAO / REPAROS - PCI</t>
  </si>
  <si>
    <t>73887/1</t>
  </si>
  <si>
    <t>73887/2</t>
  </si>
  <si>
    <t>73887/3</t>
  </si>
  <si>
    <t>73887/4</t>
  </si>
  <si>
    <t>73887/5</t>
  </si>
  <si>
    <t>73887/6</t>
  </si>
  <si>
    <t>73887/7</t>
  </si>
  <si>
    <t>73887/8</t>
  </si>
  <si>
    <t>73887/9</t>
  </si>
  <si>
    <t>73887/10</t>
  </si>
  <si>
    <t>73887/11</t>
  </si>
  <si>
    <t>73887/12</t>
  </si>
  <si>
    <t>73887/13</t>
  </si>
  <si>
    <t>73887/14</t>
  </si>
  <si>
    <t>73887/15</t>
  </si>
  <si>
    <t>73887/16</t>
  </si>
  <si>
    <t>73887/17</t>
  </si>
  <si>
    <t>73839/1</t>
  </si>
  <si>
    <t>73839/2</t>
  </si>
  <si>
    <t>73839/3</t>
  </si>
  <si>
    <t>73839/4</t>
  </si>
  <si>
    <t>73839/5</t>
  </si>
  <si>
    <t>73839/6</t>
  </si>
  <si>
    <t>73839/7</t>
  </si>
  <si>
    <t>73839/8</t>
  </si>
  <si>
    <t>73839/9</t>
  </si>
  <si>
    <t>73839/10</t>
  </si>
  <si>
    <t>73839/11</t>
  </si>
  <si>
    <t>73839/12</t>
  </si>
  <si>
    <t>73839/13</t>
  </si>
  <si>
    <t>73839/14</t>
  </si>
  <si>
    <t>73839/15</t>
  </si>
  <si>
    <t>MANGUEIRAS</t>
  </si>
  <si>
    <t>24.3</t>
  </si>
  <si>
    <t>ABRIGOS PARA HIDRANTES</t>
  </si>
  <si>
    <t>24.4</t>
  </si>
  <si>
    <t>HIDRANTE SUBTERRANEO</t>
  </si>
  <si>
    <t>HIDRANTE SUBTERRANEO FERRO FUNDIDO C/ CURVA LONGA E CAIXA DN=75MM</t>
  </si>
  <si>
    <t>24.5</t>
  </si>
  <si>
    <t>CAIXAS DE INCENDIO</t>
  </si>
  <si>
    <t>28.5</t>
  </si>
  <si>
    <t>CAIXAS SIFONADAS</t>
  </si>
  <si>
    <t>RALOS</t>
  </si>
  <si>
    <t>CAIXAS DE AREIA</t>
  </si>
  <si>
    <t>28.7</t>
  </si>
  <si>
    <t>CAIXA COLETORA, 0,25 X 0,85 X 1,00 M, COM FUNDO E TAMPA DE CONCRETO E PAREDES EM ALVENARIA</t>
  </si>
  <si>
    <t>28.8</t>
  </si>
  <si>
    <t>CAIXAS COM GRELHA E GRELHAS</t>
  </si>
  <si>
    <t>GRELHA DE FERRO FUNDIDO PARA CANALETA LARG = 40CM, FORNECIMENTO E ASSENTAMENTO</t>
  </si>
  <si>
    <t>GRELHA DE FERRO FUNDIDO PARA CANALETA LARG = 30CM, FORNECIMENTO E ASSENTAMENTO</t>
  </si>
  <si>
    <t>GRELHA DE FERRO FUNDIDO PARA CANALETA LARG = 20CM, FORNECIMENTO E ASSENTAMENTO</t>
  </si>
  <si>
    <t>GRELHA DE FERRO FUNDIDO PARA CANALETA LARG = 15CM, FORNECIMENTO E ASSENTAMENTO</t>
  </si>
  <si>
    <t>28.9</t>
  </si>
  <si>
    <t>DISSIPADOR DE ENERGIA</t>
  </si>
  <si>
    <t>28.10</t>
  </si>
  <si>
    <t>BUEIROS / BOCA DE LOBO</t>
  </si>
  <si>
    <t>28.11</t>
  </si>
  <si>
    <t>POCOS DE VISITA</t>
  </si>
  <si>
    <t>24.8</t>
  </si>
  <si>
    <t>EXTINTORES</t>
  </si>
  <si>
    <t>73775/1</t>
  </si>
  <si>
    <t>73775/2</t>
  </si>
  <si>
    <t>SERVIÇOS EXTRAS - INSTALACOES DE PREVENCAO CONTRA INCENDIOS</t>
  </si>
  <si>
    <t>INSTALACOES HIDROSSANITARIAS</t>
  </si>
  <si>
    <t>25.1</t>
  </si>
  <si>
    <t>MANUTENCAO / REPAROS - INSTALACOES HIDROSSANITARIAS</t>
  </si>
  <si>
    <t>ASSENTAMENTO TUBO PVC COM JUNTA SOLDADA - DN 25</t>
  </si>
  <si>
    <t>73888/8</t>
  </si>
  <si>
    <t>73888/9</t>
  </si>
  <si>
    <t>73888/10</t>
  </si>
  <si>
    <t>73884/15</t>
  </si>
  <si>
    <t>73884/16</t>
  </si>
  <si>
    <t>73885/1</t>
  </si>
  <si>
    <t>73885/2</t>
  </si>
  <si>
    <t>73885/3</t>
  </si>
  <si>
    <t>73885/4</t>
  </si>
  <si>
    <t>73885/5</t>
  </si>
  <si>
    <t>73885/6</t>
  </si>
  <si>
    <t>73885/7</t>
  </si>
  <si>
    <t>73885/8</t>
  </si>
  <si>
    <t>73885/9</t>
  </si>
  <si>
    <t>73885/10</t>
  </si>
  <si>
    <t>73885/11</t>
  </si>
  <si>
    <t>73885/12</t>
  </si>
  <si>
    <t>25.3</t>
  </si>
  <si>
    <t>73834/1</t>
  </si>
  <si>
    <t>73834/2</t>
  </si>
  <si>
    <t>73834/3</t>
  </si>
  <si>
    <t>73834/4</t>
  </si>
  <si>
    <t>73835/1</t>
  </si>
  <si>
    <t>73835/2</t>
  </si>
  <si>
    <t>73835/3</t>
  </si>
  <si>
    <t>73836/1</t>
  </si>
  <si>
    <t>73836/2</t>
  </si>
  <si>
    <t>73836/3</t>
  </si>
  <si>
    <t>73836/4</t>
  </si>
  <si>
    <t>73837/1</t>
  </si>
  <si>
    <t>73837/2</t>
  </si>
  <si>
    <t>73837/3</t>
  </si>
  <si>
    <t>73826/1</t>
  </si>
  <si>
    <t>73826/2</t>
  </si>
  <si>
    <t>73824/1</t>
  </si>
  <si>
    <t>25.4</t>
  </si>
  <si>
    <t>74215/1</t>
  </si>
  <si>
    <t>74215/2</t>
  </si>
  <si>
    <t>74215/3</t>
  </si>
  <si>
    <t>74213/1</t>
  </si>
  <si>
    <t>25.5</t>
  </si>
  <si>
    <t>ENTRADA DE AGUA</t>
  </si>
  <si>
    <t>73827/1</t>
  </si>
  <si>
    <t>74218/1</t>
  </si>
  <si>
    <t>74217/1</t>
  </si>
  <si>
    <t>74217/2</t>
  </si>
  <si>
    <t>74217/3</t>
  </si>
  <si>
    <t>74102/1</t>
  </si>
  <si>
    <t>25.6</t>
  </si>
  <si>
    <t>POCOS</t>
  </si>
  <si>
    <t>74163/1</t>
  </si>
  <si>
    <t>74163/2</t>
  </si>
  <si>
    <t>25.7</t>
  </si>
  <si>
    <t>RESERVATORIOS E COMPLEMENTOS</t>
  </si>
  <si>
    <t>74058/1</t>
  </si>
  <si>
    <t>74058/2</t>
  </si>
  <si>
    <t>74058/3</t>
  </si>
  <si>
    <t>74058/4</t>
  </si>
  <si>
    <t>25.8</t>
  </si>
  <si>
    <t>TUBOS DE PVC - AGUA FRIA</t>
  </si>
  <si>
    <t>74253/1</t>
  </si>
  <si>
    <t>25.9</t>
  </si>
  <si>
    <t>CONEXOES DE PVC - AGUA FRIA</t>
  </si>
  <si>
    <t>74130/2</t>
  </si>
  <si>
    <t>74130/3</t>
  </si>
  <si>
    <t>74130/4</t>
  </si>
  <si>
    <t>74130/5</t>
  </si>
  <si>
    <t>74130/6</t>
  </si>
  <si>
    <t>74130/7</t>
  </si>
  <si>
    <t>74130/8</t>
  </si>
  <si>
    <t>74130/9</t>
  </si>
  <si>
    <t>74130/10</t>
  </si>
  <si>
    <t>19.12</t>
  </si>
  <si>
    <t>INTERRUPTORES</t>
  </si>
  <si>
    <t>19.13</t>
  </si>
  <si>
    <t>TOMADAS</t>
  </si>
  <si>
    <t>19.14</t>
  </si>
  <si>
    <t>CAMPAINHAS E SENSORES</t>
  </si>
  <si>
    <t>19.15</t>
  </si>
  <si>
    <t>19.16</t>
  </si>
  <si>
    <t>LUMINARIAS</t>
  </si>
  <si>
    <t>73953/1</t>
  </si>
  <si>
    <t>73953/2</t>
  </si>
  <si>
    <t>73953/3</t>
  </si>
  <si>
    <t>73953/4</t>
  </si>
  <si>
    <t>73953/5</t>
  </si>
  <si>
    <t>73953/6</t>
  </si>
  <si>
    <t>73953/7</t>
  </si>
  <si>
    <t>73953/8</t>
  </si>
  <si>
    <t>73953/9</t>
  </si>
  <si>
    <t>74041/1</t>
  </si>
  <si>
    <t>74041/2</t>
  </si>
  <si>
    <t>74094/1</t>
  </si>
  <si>
    <t>19.17</t>
  </si>
  <si>
    <t>REFLETORES / PROJETORES</t>
  </si>
  <si>
    <t>74082/1</t>
  </si>
  <si>
    <t>74246/1</t>
  </si>
  <si>
    <t>19.18</t>
  </si>
  <si>
    <t>LAMPADAS</t>
  </si>
  <si>
    <t>73831/1</t>
  </si>
  <si>
    <t>73831/2</t>
  </si>
  <si>
    <t>73831/3</t>
  </si>
  <si>
    <t>73831/7</t>
  </si>
  <si>
    <t>73831/8</t>
  </si>
  <si>
    <t>73831/9</t>
  </si>
  <si>
    <t>73831/4</t>
  </si>
  <si>
    <t>73831/5</t>
  </si>
  <si>
    <t>73831/6</t>
  </si>
  <si>
    <t>19.19</t>
  </si>
  <si>
    <t>REATORES E OUTROS</t>
  </si>
  <si>
    <t>73738/1</t>
  </si>
  <si>
    <t>19.20</t>
  </si>
  <si>
    <t>APARELHOS ELETRICOS</t>
  </si>
  <si>
    <t>SERVIÇOS EXTRAS - INSTALACOES ELETRICAS</t>
  </si>
  <si>
    <t>73770/1</t>
  </si>
  <si>
    <t>73770/2</t>
  </si>
  <si>
    <t>USINAGEM DE CBUQ COM CAP 50/70, PARA CAPA DE ROLAMENTO</t>
  </si>
  <si>
    <t>USINAGEM DE CBUQ COM CAP 50/70, PARA BINDER</t>
  </si>
  <si>
    <t>73891/1</t>
  </si>
  <si>
    <t>ESGOTAMENTO COM MOTO-BOMBA AUTOESCOVANTE</t>
  </si>
  <si>
    <t>73882/1</t>
  </si>
  <si>
    <t>73882/2</t>
  </si>
  <si>
    <t>SERVIÇOS EXTRAS - IMPE - PESQUISA DE MERCADO</t>
  </si>
  <si>
    <t>SERVIÇOS EXTRAS - PAVI - PESQUISA DE MERCADO</t>
  </si>
  <si>
    <t>CORTE E ATERRO COMPENSADO</t>
  </si>
  <si>
    <t>79505/1</t>
  </si>
  <si>
    <t>79505/2</t>
  </si>
  <si>
    <t>79517/1</t>
  </si>
  <si>
    <t>79517/2</t>
  </si>
  <si>
    <t>79506/1</t>
  </si>
  <si>
    <t>79506/2</t>
  </si>
  <si>
    <t>79507/5</t>
  </si>
  <si>
    <t>79507/6</t>
  </si>
  <si>
    <t>25.13</t>
  </si>
  <si>
    <t>TUBOS CERAMICOS - ESGOTO E AGUAS PLUVIAIS</t>
  </si>
  <si>
    <t>25.14</t>
  </si>
  <si>
    <t>SISTEMAS DE TRATAMENTO DE ESGOTO</t>
  </si>
  <si>
    <t>74197/1</t>
  </si>
  <si>
    <t>18.3</t>
  </si>
  <si>
    <t>SUPORTE E CHUMBADOR PARA POSTE</t>
  </si>
  <si>
    <t>SUPORTE PARA TRANSFORMADOR EM POSTE DE CONCRETO CIRCULAR</t>
  </si>
  <si>
    <t>73855/1</t>
  </si>
  <si>
    <t>18.4</t>
  </si>
  <si>
    <t>TRANSFORMADORES DE DISTRIBUICAO</t>
  </si>
  <si>
    <t>73857/1</t>
  </si>
  <si>
    <t>73857/2</t>
  </si>
  <si>
    <t>73857/3</t>
  </si>
  <si>
    <t>73857/4</t>
  </si>
  <si>
    <t>73857/5</t>
  </si>
  <si>
    <t>73857/6</t>
  </si>
  <si>
    <t>73857/7</t>
  </si>
  <si>
    <t>73857/8</t>
  </si>
  <si>
    <t>73857/9</t>
  </si>
  <si>
    <t>73857/10</t>
  </si>
  <si>
    <t>18.5</t>
  </si>
  <si>
    <t>DIVERSOS P/ DISTRIBUICAO DE ENERGIA</t>
  </si>
  <si>
    <t>73781/1</t>
  </si>
  <si>
    <t>73781/2</t>
  </si>
  <si>
    <t>73781/3</t>
  </si>
  <si>
    <t>18.6</t>
  </si>
  <si>
    <t>CHAVES EM GERAL, FUSIVEIS E CONECTORES</t>
  </si>
  <si>
    <t>73780/1</t>
  </si>
  <si>
    <t>73780/2</t>
  </si>
  <si>
    <t>73780/3</t>
  </si>
  <si>
    <t>73780/4</t>
  </si>
  <si>
    <t>SERVIÇOS EXTRAS - INSTALACOES HIDROSSANITARIAS</t>
  </si>
  <si>
    <t>APARELHOS SANITARIOS, LOUCAS, METAIS E OUTROS</t>
  </si>
  <si>
    <t>26.1</t>
  </si>
  <si>
    <t>MANUTENCAO / REPAROS - APARELHOS SANITARIOS, LOUCAS, METAIS E OUTROS</t>
  </si>
  <si>
    <t>26.2</t>
  </si>
  <si>
    <t>BANCADAS</t>
  </si>
  <si>
    <t>26.3</t>
  </si>
  <si>
    <t>TANQUES</t>
  </si>
  <si>
    <t>18.8</t>
  </si>
  <si>
    <t>BRACOS E FIXACÃO</t>
  </si>
  <si>
    <t>18.9</t>
  </si>
  <si>
    <t>ILUMINACAO</t>
  </si>
  <si>
    <t>74231/1</t>
  </si>
  <si>
    <t>SERVIÇOS EXTRAS - ELETRIFICACAO E ILUMINACAO PUBLICA</t>
  </si>
  <si>
    <t>INSTALACOES ELETRICAS</t>
  </si>
  <si>
    <t>19.1</t>
  </si>
  <si>
    <t>MANUTENCAO / REPAROS - INSTALACOES ELETRICAS</t>
  </si>
  <si>
    <t>19.1.1</t>
  </si>
  <si>
    <t>ENTRADA DE ENERGIA</t>
  </si>
  <si>
    <t>19.2</t>
  </si>
  <si>
    <t>ELETRODUTOS E CONEXÕES</t>
  </si>
  <si>
    <t>74252/1</t>
  </si>
  <si>
    <t>73798/1</t>
  </si>
  <si>
    <t>73798/3</t>
  </si>
  <si>
    <t>19.3</t>
  </si>
  <si>
    <t>BUCHA / ARRUELA</t>
  </si>
  <si>
    <t>19.4</t>
  </si>
  <si>
    <t>TERMINAIS E CONECTORES</t>
  </si>
  <si>
    <t>73782/5</t>
  </si>
  <si>
    <t>73782/2</t>
  </si>
  <si>
    <t>73782/3</t>
  </si>
  <si>
    <t>73782/4</t>
  </si>
  <si>
    <t>19.5</t>
  </si>
  <si>
    <t>CABOS</t>
  </si>
  <si>
    <t>FIO DE COBRE ISOLADO PARALELO OU TORCIDO 2 X 1,5MM2</t>
  </si>
  <si>
    <t>73860/7</t>
  </si>
  <si>
    <t>73860/8</t>
  </si>
  <si>
    <t>73860/9</t>
  </si>
  <si>
    <t>73860/10</t>
  </si>
  <si>
    <t>73860/11</t>
  </si>
  <si>
    <t>INSTALACOES DE TELEFONIA E LOGICA</t>
  </si>
  <si>
    <t>21.1</t>
  </si>
  <si>
    <t>MANUTENCAO / REPAROS - INSTALACOES DE TELEFONIA E LOGICA</t>
  </si>
  <si>
    <t>21.3</t>
  </si>
  <si>
    <t>QUADRO DE DISTRIBUICAO PARA TELEFONIA</t>
  </si>
  <si>
    <t>1 - CUSTO DIRETO -  SEM BDI  (R$) .................................................................................................</t>
  </si>
  <si>
    <t>2 - TAXA DE BDI DESTA OBRA   (%)  ...............................................................................................</t>
  </si>
  <si>
    <t>3 - CUSTO GLOBAL DESTA OBRA - COM BDI  (R$)  ......................................................................</t>
  </si>
  <si>
    <t>.................................................</t>
  </si>
  <si>
    <t>.................................................................................................................................................................................</t>
  </si>
  <si>
    <t>73860/12</t>
  </si>
  <si>
    <t>73860/13</t>
  </si>
  <si>
    <t>73860/14</t>
  </si>
  <si>
    <t>73860/15</t>
  </si>
  <si>
    <t>73860/16</t>
  </si>
  <si>
    <t>73860/17</t>
  </si>
  <si>
    <t>73860/18</t>
  </si>
  <si>
    <t>73860/19</t>
  </si>
  <si>
    <t>73860/20</t>
  </si>
  <si>
    <t>73860/21</t>
  </si>
  <si>
    <t>73860/22</t>
  </si>
  <si>
    <t>19.6</t>
  </si>
  <si>
    <t>CONDULETES</t>
  </si>
  <si>
    <t>73861/1</t>
  </si>
  <si>
    <t>73861/2</t>
  </si>
  <si>
    <t>73861/3</t>
  </si>
  <si>
    <t>73861/4</t>
  </si>
  <si>
    <t>73861/5</t>
  </si>
  <si>
    <t>73861/6</t>
  </si>
  <si>
    <t>73861/7</t>
  </si>
  <si>
    <t>73861/8</t>
  </si>
  <si>
    <t>73861/9</t>
  </si>
  <si>
    <t>73861/10</t>
  </si>
  <si>
    <t>73861/11</t>
  </si>
  <si>
    <t>73861/12</t>
  </si>
  <si>
    <t>73861/13</t>
  </si>
  <si>
    <t>73861/14</t>
  </si>
  <si>
    <t>73861/15</t>
  </si>
  <si>
    <t>73861/16</t>
  </si>
  <si>
    <t>73861/17</t>
  </si>
  <si>
    <t>73861/18</t>
  </si>
  <si>
    <t>73861/19</t>
  </si>
  <si>
    <t>73861/20</t>
  </si>
  <si>
    <t>73861/21</t>
  </si>
  <si>
    <t>74043/1</t>
  </si>
  <si>
    <t>74043/2</t>
  </si>
  <si>
    <t>74043/3</t>
  </si>
  <si>
    <t>19.7</t>
  </si>
  <si>
    <t>ELETROCALHAS E CANALETAS EM ALUMÍNIO</t>
  </si>
  <si>
    <t>19.8</t>
  </si>
  <si>
    <t>CAIXAS</t>
  </si>
  <si>
    <t>CAIXA DE PASSAGEM PVC 3" OCTOGONAL</t>
  </si>
  <si>
    <t>CAIXA DE PASSAGEM 4X2" EM FERRO GALVANIZADO</t>
  </si>
  <si>
    <t>CAIXA DE PASSAGEM 4X4" EM FERRO GALVANIZADO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</si>
  <si>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</si>
  <si>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</si>
  <si>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</si>
  <si>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</si>
  <si>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</si>
  <si>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</si>
  <si>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19.9</t>
  </si>
  <si>
    <t>QUADROS DE ENERGIA</t>
  </si>
  <si>
    <t>74131/1</t>
  </si>
  <si>
    <t>74131/4</t>
  </si>
  <si>
    <t>74131/5</t>
  </si>
  <si>
    <t>74131/6</t>
  </si>
  <si>
    <t>74131/7</t>
  </si>
  <si>
    <t>74131/8</t>
  </si>
  <si>
    <t>PLANILHA DE SERVIÇOS - CONSTRUÇÃO CIVIL</t>
  </si>
  <si>
    <t>Município:</t>
  </si>
  <si>
    <t xml:space="preserve">SAM  </t>
  </si>
  <si>
    <t>Projeto :</t>
  </si>
  <si>
    <t xml:space="preserve">LOTE nº </t>
  </si>
  <si>
    <t>CÓDIGO</t>
  </si>
  <si>
    <t>DESCRIÇÃO DOS SERVIÇOS</t>
  </si>
  <si>
    <t>UD</t>
  </si>
  <si>
    <t>PU TAB</t>
  </si>
  <si>
    <t>PU+BDI</t>
  </si>
  <si>
    <t>PROJETO ORIGINAL</t>
  </si>
  <si>
    <t>ORÇAMENTO APROVADO</t>
  </si>
  <si>
    <t>IMPRIMIR</t>
  </si>
  <si>
    <t>QUANT</t>
  </si>
  <si>
    <t>UNIT</t>
  </si>
  <si>
    <t>( R$ ) - SEDU</t>
  </si>
  <si>
    <t>( R$ ) - PM</t>
  </si>
  <si>
    <t>( R$ ) - PM
TOTAIS</t>
  </si>
  <si>
    <t>Paranacidade
( R$ )</t>
  </si>
  <si>
    <t>PM
( R$ )</t>
  </si>
  <si>
    <t>ITENS</t>
  </si>
  <si>
    <t>FINAL</t>
  </si>
  <si>
    <t>Original +
Final</t>
  </si>
  <si>
    <t>m2</t>
  </si>
  <si>
    <t>LIGACOES PROVISORIAS</t>
  </si>
  <si>
    <t>73960/1</t>
  </si>
  <si>
    <t>73752/1</t>
  </si>
  <si>
    <t>73803/1</t>
  </si>
  <si>
    <t>73805/1</t>
  </si>
  <si>
    <t>BARRACAO DE OBRA</t>
  </si>
  <si>
    <t>74210/1</t>
  </si>
  <si>
    <t>KG</t>
  </si>
  <si>
    <t>ESTACA PRE-MOLDADA</t>
  </si>
  <si>
    <t>74122/1</t>
  </si>
  <si>
    <t>74156/1</t>
  </si>
  <si>
    <t>74156/2</t>
  </si>
  <si>
    <t>74156/3</t>
  </si>
  <si>
    <t>73901/1</t>
  </si>
  <si>
    <t>TRANSPORTE VERTICAL MANUAL DE MATERIAIS DIVERSOS A 1ª LAJE</t>
  </si>
  <si>
    <t>73901/2</t>
  </si>
  <si>
    <t>TRANSPORTE VERTICAL MANUAL DE MATERIAIS DIVERSOS A 2ª LAJE</t>
  </si>
  <si>
    <t>73901/3</t>
  </si>
  <si>
    <t>73901/4</t>
  </si>
  <si>
    <t>74023/1</t>
  </si>
  <si>
    <t>TRANSPORTE HORIZONTAL DE MATERIAIS DIVERSOS A 30M</t>
  </si>
  <si>
    <t>74023/2</t>
  </si>
  <si>
    <t>TRANSPORTE HORIZONTAL DE MATERIAIS DIVERSOS A 40M</t>
  </si>
  <si>
    <t>74023/3</t>
  </si>
  <si>
    <t>TRANSPORTE HORIZONTAL DE MATERIAIS DIVERSOS A 50M</t>
  </si>
  <si>
    <t>74023/4</t>
  </si>
  <si>
    <t>TRANSPORTE HORIZONTAL DE MATERIAIS DIVERSOS A 60M</t>
  </si>
  <si>
    <t>74023/5</t>
  </si>
  <si>
    <t>TRANSPORTE HORIZONTAL DE MATERIAIS DIVERSOS A 100M</t>
  </si>
  <si>
    <t>74107/1</t>
  </si>
  <si>
    <t>ARMADURAS</t>
  </si>
  <si>
    <t>73771/1</t>
  </si>
  <si>
    <t>73942/1</t>
  </si>
  <si>
    <t>73942/2</t>
  </si>
  <si>
    <t>73990/1</t>
  </si>
  <si>
    <t>73994/1</t>
  </si>
  <si>
    <t>74254/1</t>
  </si>
  <si>
    <t>74254/2</t>
  </si>
  <si>
    <t>74138/1</t>
  </si>
  <si>
    <t>74138/2</t>
  </si>
  <si>
    <t>74138/3</t>
  </si>
  <si>
    <t>74138/4</t>
  </si>
  <si>
    <t>74138/5</t>
  </si>
  <si>
    <t>74157/3</t>
  </si>
  <si>
    <t>74157/4</t>
  </si>
  <si>
    <t>ENTRADA PROVISORIA DE ENERGIA ELETRICA AEREA TRIFASICA 40A EM POSTE MADEIRA</t>
  </si>
  <si>
    <t>73904/1</t>
  </si>
  <si>
    <t>74153/1</t>
  </si>
  <si>
    <t>REATERRO DE VALA COM MATERIAL GRANULAR REAPROVEITADO ADENSADO E VIBRADO</t>
  </si>
  <si>
    <t>73964/1</t>
  </si>
  <si>
    <t>73964/2</t>
  </si>
  <si>
    <t>73964/4</t>
  </si>
  <si>
    <t>73964/5</t>
  </si>
  <si>
    <t>73964/6</t>
  </si>
  <si>
    <t>74015/1</t>
  </si>
  <si>
    <t>76444/1</t>
  </si>
  <si>
    <t>76444/2</t>
  </si>
  <si>
    <t>T/KM</t>
  </si>
  <si>
    <t>73799/1</t>
  </si>
  <si>
    <t>73856/1</t>
  </si>
  <si>
    <t>73856/2</t>
  </si>
  <si>
    <t>73856/3</t>
  </si>
  <si>
    <t>73856/4</t>
  </si>
  <si>
    <t>24.6</t>
  </si>
  <si>
    <t>TUBOS DE ACO GALVANIZADO</t>
  </si>
  <si>
    <t>73976/2</t>
  </si>
  <si>
    <t>73976/3</t>
  </si>
  <si>
    <t>73976/4</t>
  </si>
  <si>
    <t>73976/5</t>
  </si>
  <si>
    <t>73976/6</t>
  </si>
  <si>
    <t>73976/7</t>
  </si>
  <si>
    <t>73976/8</t>
  </si>
  <si>
    <t>73976/9</t>
  </si>
  <si>
    <t>73976/10</t>
  </si>
  <si>
    <t>73976/11</t>
  </si>
  <si>
    <t>24.7</t>
  </si>
  <si>
    <t>CONEXOES DE ACO GALVANIZADO</t>
  </si>
  <si>
    <t>LAJES</t>
  </si>
  <si>
    <t>10.1</t>
  </si>
  <si>
    <t>MANUTENCAO / REPAROS - LAJES</t>
  </si>
  <si>
    <t>10.2</t>
  </si>
  <si>
    <t>LAJES PRE-MOLDADAS</t>
  </si>
  <si>
    <t>74141/2</t>
  </si>
  <si>
    <t>74141/3</t>
  </si>
  <si>
    <t>74141/4</t>
  </si>
  <si>
    <t>74141/1</t>
  </si>
  <si>
    <t>74202/1</t>
  </si>
  <si>
    <t>74202/2</t>
  </si>
  <si>
    <t>10.3</t>
  </si>
  <si>
    <t>ACABAMENTO DE LAJE</t>
  </si>
  <si>
    <t>SERVIÇOS EXTRAS - LASTROS</t>
  </si>
  <si>
    <t>SERVIÇOS EXTRAS - LAJES</t>
  </si>
  <si>
    <t>ELEMENTOS DIVERSOS</t>
  </si>
  <si>
    <t>11.1</t>
  </si>
  <si>
    <t>MANUTENCAO / REPAROS - ELEMENTOS DIVERSOS</t>
  </si>
  <si>
    <t>11.2</t>
  </si>
  <si>
    <t>ELEMENTOS ESTRUTURAIS PRÉ-MOLDADOS</t>
  </si>
  <si>
    <t>11.2.1</t>
  </si>
  <si>
    <t>CINTA, VERGA E CONTRAVERGA</t>
  </si>
  <si>
    <t>74200/1</t>
  </si>
  <si>
    <t>11.3</t>
  </si>
  <si>
    <t>ELEMENTOS ESTRUTURAIS DIVERSOS EM MADEIRA</t>
  </si>
  <si>
    <t>74144/2</t>
  </si>
  <si>
    <t>11.4</t>
  </si>
  <si>
    <t>APARELHOS DE APOIO NEOPRENE</t>
  </si>
  <si>
    <t>APARELHO APOIO NEOPRENE FRETADO</t>
  </si>
  <si>
    <t>ALVENARIA</t>
  </si>
  <si>
    <t>12.1</t>
  </si>
  <si>
    <t>MANUTENCAO / REPAROS - ALVENARIA</t>
  </si>
  <si>
    <t>73899/1</t>
  </si>
  <si>
    <t>73899/2</t>
  </si>
  <si>
    <t>RETIRADA DE ALVENARIA DE TIJOLOS DE VIDRO</t>
  </si>
  <si>
    <t>12.2</t>
  </si>
  <si>
    <t>TIJOLOS MACICOS</t>
  </si>
  <si>
    <t>12.3</t>
  </si>
  <si>
    <t>TIJOLOS FURADOS</t>
  </si>
  <si>
    <t>73935/2</t>
  </si>
  <si>
    <t>73888/11</t>
  </si>
  <si>
    <t>73888/12</t>
  </si>
  <si>
    <t>73888/13</t>
  </si>
  <si>
    <t>73888/14</t>
  </si>
  <si>
    <t>73888/15</t>
  </si>
  <si>
    <t>73888/1</t>
  </si>
  <si>
    <t>73888/2</t>
  </si>
  <si>
    <t>73888/3</t>
  </si>
  <si>
    <t>73888/4</t>
  </si>
  <si>
    <t>73888/5</t>
  </si>
  <si>
    <t>73888/6</t>
  </si>
  <si>
    <t>73888/7</t>
  </si>
  <si>
    <t>73811/1</t>
  </si>
  <si>
    <t>73811/2</t>
  </si>
  <si>
    <t>73811/3</t>
  </si>
  <si>
    <t>73811/4</t>
  </si>
  <si>
    <t>73811/5</t>
  </si>
  <si>
    <t>73879/1</t>
  </si>
  <si>
    <t>25.2</t>
  </si>
  <si>
    <t>INSTALACAO DE VALVULAS OU REGISTROS</t>
  </si>
  <si>
    <t>73884/1</t>
  </si>
  <si>
    <t>73884/2</t>
  </si>
  <si>
    <t>73884/3</t>
  </si>
  <si>
    <t>73884/4</t>
  </si>
  <si>
    <t>73884/5</t>
  </si>
  <si>
    <t>73884/6</t>
  </si>
  <si>
    <t>73884/7</t>
  </si>
  <si>
    <t>73884/8</t>
  </si>
  <si>
    <t>73884/9</t>
  </si>
  <si>
    <t>73884/10</t>
  </si>
  <si>
    <t>73884/11</t>
  </si>
  <si>
    <t>73884/12</t>
  </si>
  <si>
    <t>73884/13</t>
  </si>
  <si>
    <t>73884/14</t>
  </si>
  <si>
    <t>ELEMENTO VAZADO CONCRETO</t>
  </si>
  <si>
    <t>73937/1</t>
  </si>
  <si>
    <t>73937/3</t>
  </si>
  <si>
    <t>73937/4</t>
  </si>
  <si>
    <t>73937/5</t>
  </si>
  <si>
    <t>74196/1</t>
  </si>
  <si>
    <t>12.11</t>
  </si>
  <si>
    <t>BLOCO DE VIDRO</t>
  </si>
  <si>
    <t>12.12</t>
  </si>
  <si>
    <t>ALVENARIA EM PEDRA</t>
  </si>
  <si>
    <t>74053/1</t>
  </si>
  <si>
    <t>12.13</t>
  </si>
  <si>
    <t>ENCUNHAMENTO</t>
  </si>
  <si>
    <t>73988/1</t>
  </si>
  <si>
    <t>73988/2</t>
  </si>
  <si>
    <t>12.14</t>
  </si>
  <si>
    <t>ALVENARIA DE EMBASAMENTO</t>
  </si>
  <si>
    <t>ALVENARIA EMBASAMENTO E=20 CM BLOCO CONCRETO</t>
  </si>
  <si>
    <t>73963/1</t>
  </si>
  <si>
    <t>73963/2</t>
  </si>
  <si>
    <t>73963/3</t>
  </si>
  <si>
    <t>73963/4</t>
  </si>
  <si>
    <t>73963/5</t>
  </si>
  <si>
    <t>73963/6</t>
  </si>
  <si>
    <t>73963/7</t>
  </si>
  <si>
    <t>73963/8</t>
  </si>
  <si>
    <t>73963/9</t>
  </si>
  <si>
    <t>73963/10</t>
  </si>
  <si>
    <t>73963/48</t>
  </si>
  <si>
    <t>74124/1</t>
  </si>
  <si>
    <t>74124/2</t>
  </si>
  <si>
    <t>74124/3</t>
  </si>
  <si>
    <t>74124/4</t>
  </si>
  <si>
    <t>74124/5</t>
  </si>
  <si>
    <t>74124/6</t>
  </si>
  <si>
    <t>74124/7</t>
  </si>
  <si>
    <t>74124/8</t>
  </si>
  <si>
    <t>74052/5</t>
  </si>
  <si>
    <t>19.10</t>
  </si>
  <si>
    <t>CONTATORES</t>
  </si>
  <si>
    <t>19.11</t>
  </si>
  <si>
    <t>DISJUNTORES</t>
  </si>
  <si>
    <t>74130/1</t>
  </si>
  <si>
    <t>6.3</t>
  </si>
  <si>
    <t>ESCORAMENTO DE FORMAS</t>
  </si>
  <si>
    <t>6.4</t>
  </si>
  <si>
    <t>SERVIÇOS EXTRAS - FORMAS</t>
  </si>
  <si>
    <t>7.1</t>
  </si>
  <si>
    <t>MANUTENCAO / REPAROS - ARMADURAS</t>
  </si>
  <si>
    <t>ARMACAO CA-50</t>
  </si>
  <si>
    <t>7.2</t>
  </si>
  <si>
    <t>ARMACAO CA-60</t>
  </si>
  <si>
    <t>74162/1</t>
  </si>
  <si>
    <t>CAIXAS COLETORAS</t>
  </si>
  <si>
    <t>74206/1</t>
  </si>
  <si>
    <t>74206/2</t>
  </si>
  <si>
    <t>74212/1</t>
  </si>
  <si>
    <t>74214/1</t>
  </si>
  <si>
    <t>74214/2</t>
  </si>
  <si>
    <t>74224/1</t>
  </si>
  <si>
    <t>73763/1</t>
  </si>
  <si>
    <t>73763/2</t>
  </si>
  <si>
    <t>73763/3</t>
  </si>
  <si>
    <t>MEIO-FIO E SARJETA CONJUGADOS DE CONCRETO 15 MPA, 47 CM BASE X 30 CM ALTURA, MOLDADO "IN LOCO" COM EXTRUSORA</t>
  </si>
  <si>
    <t>73763/4</t>
  </si>
  <si>
    <t>MEIO-FIO E SARJETA CONJUGADOS DE CONCRETO 15 MPA, 35 CM BASE X 30 CM ALTURA, MOLDADO "IN LOCO" COM EXTRUSORA</t>
  </si>
  <si>
    <t>73763/5</t>
  </si>
  <si>
    <t>MEIO-FIO E SARJETA CONJUGADOS DE CONCRETO 15 MPA, 30 CM BASE X 26 CM ALTURA, MOLDADO "IN LOCO" COM EXTRUSORA</t>
  </si>
  <si>
    <t>73789/1</t>
  </si>
  <si>
    <t>73789/2</t>
  </si>
  <si>
    <t>74012/1</t>
  </si>
  <si>
    <t>74208/1</t>
  </si>
  <si>
    <t>74211/1</t>
  </si>
  <si>
    <t>74223/1</t>
  </si>
  <si>
    <t>74223/2</t>
  </si>
  <si>
    <t>MEIO-FIO EM PEDRA GRANITICA, REJUNTADO C/ARGAMASSA CIMENTO E AREIA 1:3</t>
  </si>
  <si>
    <t>74237/1</t>
  </si>
  <si>
    <t>ESCORAMENTO</t>
  </si>
  <si>
    <t>74154/1</t>
  </si>
  <si>
    <t>74155/1</t>
  </si>
  <si>
    <t>74155/2</t>
  </si>
  <si>
    <t>74205/1</t>
  </si>
  <si>
    <t>DRAGAGEM (C/ ESCAVADEIRA DRAG LINE DE ARRASTE 140HP)</t>
  </si>
  <si>
    <t>73962/4</t>
  </si>
  <si>
    <t>73962/13</t>
  </si>
  <si>
    <t>73965/1</t>
  </si>
  <si>
    <t>73965/2</t>
  </si>
  <si>
    <t>73963/11</t>
  </si>
  <si>
    <t>73963/12</t>
  </si>
  <si>
    <t>73963/13</t>
  </si>
  <si>
    <t>73963/14</t>
  </si>
  <si>
    <t>73963/15</t>
  </si>
  <si>
    <t>73963/16</t>
  </si>
  <si>
    <t>73963/17</t>
  </si>
  <si>
    <t>73963/18</t>
  </si>
  <si>
    <t>73963/19</t>
  </si>
  <si>
    <t>73963/20</t>
  </si>
  <si>
    <r>
      <t xml:space="preserve">CÁLCULO DO </t>
    </r>
    <r>
      <rPr>
        <b/>
        <i/>
        <u/>
        <sz val="16"/>
        <rFont val="Arial"/>
        <family val="2"/>
      </rPr>
      <t>BDI</t>
    </r>
    <r>
      <rPr>
        <b/>
        <sz val="10"/>
        <rFont val="Arial"/>
        <family val="2"/>
      </rPr>
      <t xml:space="preserve"> - RESOLUÇÃO CONJUNTA SEIL/DER Nº 001/2012</t>
    </r>
  </si>
  <si>
    <t>73882/3</t>
  </si>
  <si>
    <t>73882/4</t>
  </si>
  <si>
    <t>73882/5</t>
  </si>
  <si>
    <t>73816/1</t>
  </si>
  <si>
    <t>73816/2</t>
  </si>
  <si>
    <t>73881/1</t>
  </si>
  <si>
    <t>73881/2</t>
  </si>
  <si>
    <t>73881/3</t>
  </si>
  <si>
    <t>73883/1</t>
  </si>
  <si>
    <t>73883/2</t>
  </si>
  <si>
    <t>73883/3</t>
  </si>
  <si>
    <t>73902/1</t>
  </si>
  <si>
    <t>CAMADA DRENANTE COM BRITA NUM 3</t>
  </si>
  <si>
    <t>73968/1</t>
  </si>
  <si>
    <t>73969/1</t>
  </si>
  <si>
    <t>74017/1</t>
  </si>
  <si>
    <t>74017/2</t>
  </si>
  <si>
    <t>75029/1</t>
  </si>
  <si>
    <t>73890/1</t>
  </si>
  <si>
    <t>ENSECADEIRA DE MADEIRA COM PAREDE SIMPLES</t>
  </si>
  <si>
    <t>73890/2</t>
  </si>
  <si>
    <t>ENSECADEIRA DE MADEIRA COM PAREDE DUPLA</t>
  </si>
  <si>
    <t>GABIOES</t>
  </si>
  <si>
    <t>73842/1</t>
  </si>
  <si>
    <t>73842/2</t>
  </si>
  <si>
    <t>73842/3</t>
  </si>
  <si>
    <t>73889/1</t>
  </si>
  <si>
    <t>MUROS DE ARRIMO</t>
  </si>
  <si>
    <t>73843/1</t>
  </si>
  <si>
    <t>73844/1</t>
  </si>
  <si>
    <t>MURO DE ARRIMO DE ALVENARIA DE PEDRA ARGAMASSADA</t>
  </si>
  <si>
    <t>73844/2</t>
  </si>
  <si>
    <t>MURO DE ARRIMO DE ALVENARIA DE TIJOLOS</t>
  </si>
  <si>
    <t>73963/21</t>
  </si>
  <si>
    <t>73963/22</t>
  </si>
  <si>
    <t>73963/23</t>
  </si>
  <si>
    <t>73963/24</t>
  </si>
  <si>
    <t>73963/25</t>
  </si>
  <si>
    <t>73963/26</t>
  </si>
  <si>
    <t>73963/27</t>
  </si>
  <si>
    <t>73963/28</t>
  </si>
  <si>
    <t>73963/29</t>
  </si>
  <si>
    <t>73963/30</t>
  </si>
  <si>
    <t>73963/31</t>
  </si>
  <si>
    <t>73963/32</t>
  </si>
  <si>
    <t>73963/33</t>
  </si>
  <si>
    <t>73963/34</t>
  </si>
  <si>
    <t>73963/35</t>
  </si>
  <si>
    <t>73963/36</t>
  </si>
  <si>
    <t>73963/37</t>
  </si>
  <si>
    <t>73963/38</t>
  </si>
  <si>
    <t>73963/39</t>
  </si>
  <si>
    <t>73963/40</t>
  </si>
  <si>
    <t>73963/41</t>
  </si>
  <si>
    <t>73963/42</t>
  </si>
  <si>
    <t>73963/43</t>
  </si>
  <si>
    <t>73963/44</t>
  </si>
  <si>
    <t>73963/47</t>
  </si>
  <si>
    <t>73760/1</t>
  </si>
  <si>
    <t>73764/1</t>
  </si>
  <si>
    <t>73764/2</t>
  </si>
  <si>
    <t>73764/3</t>
  </si>
  <si>
    <t>73764/4</t>
  </si>
  <si>
    <t>73764/5</t>
  </si>
  <si>
    <t>73764/6</t>
  </si>
  <si>
    <t>73765/1</t>
  </si>
  <si>
    <t>73765/2</t>
  </si>
  <si>
    <t>73849/1</t>
  </si>
  <si>
    <t>73849/2</t>
  </si>
  <si>
    <t>73892/1</t>
  </si>
  <si>
    <t>73892/2</t>
  </si>
  <si>
    <t>73856/10</t>
  </si>
  <si>
    <t>73856/11</t>
  </si>
  <si>
    <t>73856/12</t>
  </si>
  <si>
    <t>73856/13</t>
  </si>
  <si>
    <t>73856/14</t>
  </si>
  <si>
    <t>73856/15</t>
  </si>
  <si>
    <t>DESMATAMENTO DE ARVORES ENTRE 0,15M E 0,30M DE DIAMETRO INCLUSIVE DESTOCAMENTO E LIMPEZA DO TERRENO, UTILIZANDO TRATOR DE ESTEIRAS. (ENCARREGADO INCLUSO)</t>
  </si>
  <si>
    <t>UN</t>
  </si>
  <si>
    <t>M2</t>
  </si>
  <si>
    <t>73822/1</t>
  </si>
  <si>
    <t>73822/2</t>
  </si>
  <si>
    <t>73859/1</t>
  </si>
  <si>
    <t>73859/2</t>
  </si>
  <si>
    <t>73871/1</t>
  </si>
  <si>
    <t>DESTOCA ARVORE PORTE MEDIO/RAIZ PROFUNDA S/REMOCAO/AUX MECAN</t>
  </si>
  <si>
    <t>73871/2</t>
  </si>
  <si>
    <t>DESTOCAMENTO MECANICO DE TOCOS D&lt;=30CM</t>
  </si>
  <si>
    <t>73871/3</t>
  </si>
  <si>
    <t>DESTOCAMENTO MECANICO DE TOCOS D=30 A 50CM</t>
  </si>
  <si>
    <t>73871/4</t>
  </si>
  <si>
    <t>DESTOCAMENTO MECANICO DE TOCOS D&gt;50CM</t>
  </si>
  <si>
    <t>74220/1</t>
  </si>
  <si>
    <t>74221/1</t>
  </si>
  <si>
    <t>SINALIZACAO DE TRANSITO - NOTURNA</t>
  </si>
  <si>
    <t>M</t>
  </si>
  <si>
    <t>74219/1</t>
  </si>
  <si>
    <t>74219/2</t>
  </si>
  <si>
    <t>73875/1</t>
  </si>
  <si>
    <t>M/MES</t>
  </si>
  <si>
    <t>M3</t>
  </si>
  <si>
    <t>DESTOCAMENTO DE TRONCOS COM DIAMETRO DE 10CM ATE 30CM, INCLUSIVE REMOCAO DE RAIZES</t>
  </si>
  <si>
    <t>DESTOCAMENTO DE TRONCOS COM DIAMETRO DE 30CM ATE 50CM, INCLUSIVE REMOCAO DE RAIZES</t>
  </si>
  <si>
    <t>DESTOCAMENTO DE TRONCOS COM DIAMETRO MAIOR DO QUE 50CM, INCLUSIVE REMOCAO DE RAIZES</t>
  </si>
  <si>
    <t>DEMOLICAO DE ALVENARIA DE BLOCOS DE PEDRA NATURAL</t>
  </si>
  <si>
    <t>73820/1</t>
  </si>
  <si>
    <t>73821/1</t>
  </si>
  <si>
    <t>74007/1</t>
  </si>
  <si>
    <t>74007/2</t>
  </si>
  <si>
    <t>74074/4</t>
  </si>
  <si>
    <t>74076/1</t>
  </si>
  <si>
    <t>74076/2</t>
  </si>
  <si>
    <t>74076/3</t>
  </si>
  <si>
    <t>73790/1</t>
  </si>
  <si>
    <t>73790/2</t>
  </si>
  <si>
    <t>73790/3</t>
  </si>
  <si>
    <t>73790/4</t>
  </si>
  <si>
    <t>CONSTRUÇÃO CIVIL</t>
  </si>
  <si>
    <t>PROTOCOLO</t>
  </si>
  <si>
    <t xml:space="preserve">ARQ Nº </t>
  </si>
  <si>
    <t>LOCAL</t>
  </si>
  <si>
    <t>BDI (%)</t>
  </si>
  <si>
    <t>DESCONTO (%)</t>
  </si>
  <si>
    <t>74048/7</t>
  </si>
  <si>
    <t>73907/6</t>
  </si>
  <si>
    <t>74209/1</t>
  </si>
  <si>
    <t>PLACA DE OBRA EM CHAPA DE ACO GALVANIZADO</t>
  </si>
  <si>
    <t>73847/1</t>
  </si>
  <si>
    <t>MES</t>
  </si>
  <si>
    <t>73847/2</t>
  </si>
  <si>
    <t>73847/3</t>
  </si>
  <si>
    <t>73847/4</t>
  </si>
  <si>
    <t>73847/5</t>
  </si>
  <si>
    <t>73761/1</t>
  </si>
  <si>
    <t>73761/2</t>
  </si>
  <si>
    <t>73761/3</t>
  </si>
  <si>
    <t>73761/4</t>
  </si>
  <si>
    <t>73761/5</t>
  </si>
  <si>
    <t>CJ</t>
  </si>
  <si>
    <t>ANDAIMES</t>
  </si>
  <si>
    <t>ANDAIME PARA REVESTIMENTO DE FORROS EM MADEIRA DE 3A</t>
  </si>
  <si>
    <t>ANDAIME PARA ALVENARIA EM MADEIRA DE 2A</t>
  </si>
  <si>
    <t>73804/1</t>
  </si>
  <si>
    <t>DEGRAU DE FERRO FUNDIDO NUM 1 DE 3,0 KG</t>
  </si>
  <si>
    <t>73948/16</t>
  </si>
  <si>
    <t>LIMPEZA MANUAL DO TERRENO (C/ RASPAGEM SUPERFICIAL)</t>
  </si>
  <si>
    <t>73916/1</t>
  </si>
  <si>
    <t>73916/2</t>
  </si>
  <si>
    <t>73916/3</t>
  </si>
  <si>
    <t>73972/1</t>
  </si>
  <si>
    <t>73972/2</t>
  </si>
  <si>
    <t>73983/1</t>
  </si>
  <si>
    <t>74004/3</t>
  </si>
  <si>
    <t>74005/1</t>
  </si>
  <si>
    <t>74005/2</t>
  </si>
  <si>
    <t>DM3</t>
  </si>
  <si>
    <t>JUNTA DE DILATACAO</t>
  </si>
  <si>
    <t>74077/1</t>
  </si>
  <si>
    <t>74077/2</t>
  </si>
  <si>
    <t>74077/3</t>
  </si>
  <si>
    <t>73758/1</t>
  </si>
  <si>
    <t>SERVICOS TOPOGRAFICOS PARA PAVIMENTACAO, INCLUSIVE NOTA DE SERVICOS, ACOMPANHAMENTO E GREIDE</t>
  </si>
  <si>
    <t>76451/1</t>
  </si>
  <si>
    <t>73903/1</t>
  </si>
  <si>
    <t>LIMPEZA SUPERFICIAL DA CAMADA VEGETAL EM JAZIDA</t>
  </si>
  <si>
    <t>73903/2</t>
  </si>
  <si>
    <t>74151/1</t>
  </si>
  <si>
    <t>73965/3</t>
  </si>
  <si>
    <t>73965/4</t>
  </si>
  <si>
    <t>73965/5</t>
  </si>
  <si>
    <t>73965/6</t>
  </si>
  <si>
    <t>73965/7</t>
  </si>
  <si>
    <t>73965/8</t>
  </si>
  <si>
    <t>73965/9</t>
  </si>
  <si>
    <t>73965/10</t>
  </si>
  <si>
    <t>73965/11</t>
  </si>
  <si>
    <t>73965/12</t>
  </si>
  <si>
    <t>76443/1</t>
  </si>
  <si>
    <t>76443/2</t>
  </si>
  <si>
    <t>76443/3</t>
  </si>
  <si>
    <t>76443/4</t>
  </si>
  <si>
    <t>76443/5</t>
  </si>
  <si>
    <t>73766/1</t>
  </si>
  <si>
    <t>MADEIRAS E LAMINADOS</t>
  </si>
  <si>
    <t>SERVIÇOS EXTRAS - MADEIRAS E LAMINADOS</t>
  </si>
  <si>
    <t>VIDROS E ESPELHOS</t>
  </si>
  <si>
    <t>17.1</t>
  </si>
  <si>
    <t>MANUTENCAO / REPAROS - VIDROS E ESPELHOS</t>
  </si>
  <si>
    <t>17.1.1</t>
  </si>
  <si>
    <t>VIDROS</t>
  </si>
  <si>
    <t>VIDRO LISO COMUM TRANSPARENTE, ESPESSURA 3MM</t>
  </si>
  <si>
    <t>VIDRO LISO COMUM TRANSPARENTE, ESPESSURA 4MM</t>
  </si>
  <si>
    <t>VIDRO FANTASIA TIPO CANELADO, ESPESSURA 4MM</t>
  </si>
  <si>
    <t>VIDRO ARAMADO, ESPESSURA 7MM</t>
  </si>
  <si>
    <t>17.2</t>
  </si>
  <si>
    <t>ESQUADRIAS</t>
  </si>
  <si>
    <t>73838/1</t>
  </si>
  <si>
    <t>17.3</t>
  </si>
  <si>
    <t>ESPELHOS</t>
  </si>
  <si>
    <t>74125/1</t>
  </si>
  <si>
    <t>ESPELHO CRISTAL ESPESSURA 4MM, COM MOLDURA DE MADEIRA</t>
  </si>
  <si>
    <t>74125/2</t>
  </si>
  <si>
    <t>SERVIÇOS EXTRAS - VIDROS E ESPELHOS</t>
  </si>
  <si>
    <t>ELETRIFICACAO E ILUMINACAO PUBLICA</t>
  </si>
  <si>
    <t>18.1</t>
  </si>
  <si>
    <t>CONECTORES/LACO DE ROLDANA E ALCA</t>
  </si>
  <si>
    <t>73767/1</t>
  </si>
  <si>
    <t>73767/2</t>
  </si>
  <si>
    <t>73767/3</t>
  </si>
  <si>
    <t>73767/4</t>
  </si>
  <si>
    <t>73767/5</t>
  </si>
  <si>
    <t>18.2</t>
  </si>
  <si>
    <t>ARMACAO SECUNDARIA</t>
  </si>
  <si>
    <t>73932/1</t>
  </si>
  <si>
    <t>GRADE DE FERRO EM BARRA CHATA 3/16"</t>
  </si>
  <si>
    <t>74195/1</t>
  </si>
  <si>
    <t>74103/1</t>
  </si>
  <si>
    <t>74194/1</t>
  </si>
  <si>
    <t>74072/1</t>
  </si>
  <si>
    <t>74072/2</t>
  </si>
  <si>
    <t>74072/3</t>
  </si>
  <si>
    <t>15.8</t>
  </si>
  <si>
    <t>PORTAS EM ALUMINIO</t>
  </si>
  <si>
    <t>M3XKM</t>
  </si>
  <si>
    <t>74010/1</t>
  </si>
  <si>
    <t>LOCACAO</t>
  </si>
  <si>
    <t>73992/1</t>
  </si>
  <si>
    <t>x</t>
  </si>
  <si>
    <t>ORÇAMENTO COMPARATIVO DE CONSTRUÇÃO CIVIL PELA TABELA</t>
  </si>
  <si>
    <t>ESCRITÓRIO REGIONAL</t>
  </si>
  <si>
    <t>:</t>
  </si>
  <si>
    <t>SUBPROJETO</t>
  </si>
  <si>
    <t>TACO DE CANELA 2,5X10X10CM</t>
  </si>
  <si>
    <t>CAMADA DRENANTE COM BRITA NUM 2</t>
  </si>
  <si>
    <t>CAMADA HORIZONTAL DRENANTE C/ PEDRA BRITADA 1 E 2</t>
  </si>
  <si>
    <t>CALHA EM MEIO TUBO DE CONCRETO SIMPLES, COM D = 30 CM</t>
  </si>
  <si>
    <t>ESCORAMENTO DE MADEIRA EM VALAS, TIPO PONTALETEAMENTO</t>
  </si>
  <si>
    <t>TRANSPORTE DE TUBOS DE PVC DN 350</t>
  </si>
  <si>
    <t>TRANSPORTE DE TUBOS DE PVC DN 300</t>
  </si>
  <si>
    <t>TRANSPORTE DE TUBOS DE PVC DN 250</t>
  </si>
  <si>
    <t>TRANSPORTE DE TUBOS DE PVC DN 200</t>
  </si>
  <si>
    <t>TRANSPORTE DE TUBOS DE PVC DN 150</t>
  </si>
  <si>
    <t>TRANSPORTE DE TUBOS DE PVC DN 125</t>
  </si>
  <si>
    <t>TRANSPORTE DE TUBOS DE PVC DN 100</t>
  </si>
  <si>
    <t>TRANSPORTE DE TUBOS DE PVC DN 75</t>
  </si>
  <si>
    <t>TRANSPORTE DE TUBOS DE PVC DN 50</t>
  </si>
  <si>
    <t>TRANSPORTE DE TUBOS DE PVC DN 25</t>
  </si>
  <si>
    <t>APILOAMENTO COM MACO DE 30KG</t>
  </si>
  <si>
    <t>79508/1</t>
  </si>
  <si>
    <t>79508/2</t>
  </si>
  <si>
    <t>79510/1</t>
  </si>
  <si>
    <t>79510/2</t>
  </si>
  <si>
    <t>REATERRO DE VALA COM MATERIAL GRANULAR (PEDRISCO)</t>
  </si>
  <si>
    <t>UMEDECIMENTO DE MATERIAL PARA FECHAMENTO DE VALAS.</t>
  </si>
  <si>
    <t>TRANSPORTE COMERCIAL DE BRITA</t>
  </si>
  <si>
    <t>18.7</t>
  </si>
  <si>
    <t>POSTES</t>
  </si>
  <si>
    <t>73783/1</t>
  </si>
  <si>
    <t>73783/3</t>
  </si>
  <si>
    <t>73783/5</t>
  </si>
  <si>
    <t>73783/6</t>
  </si>
  <si>
    <t>73783/8</t>
  </si>
  <si>
    <t>73783/9</t>
  </si>
  <si>
    <t>73783/10</t>
  </si>
  <si>
    <t>73783/11</t>
  </si>
  <si>
    <t>73783/12</t>
  </si>
  <si>
    <t>73783/14</t>
  </si>
  <si>
    <t>73783/15</t>
  </si>
  <si>
    <t>73783/16</t>
  </si>
  <si>
    <t>73783/17</t>
  </si>
  <si>
    <t>73769/1</t>
  </si>
  <si>
    <t>73769/2</t>
  </si>
  <si>
    <t>73769/3</t>
  </si>
  <si>
    <t>73769/4</t>
  </si>
  <si>
    <t>2.2</t>
  </si>
  <si>
    <t>2.3</t>
  </si>
  <si>
    <t>PLATAFORMA MADEIRA P/ ANDAIME TUBULAR APROVEITAMENTO 20 VEZES</t>
  </si>
  <si>
    <t>2.4</t>
  </si>
  <si>
    <t>SERVIÇOS EXTRAS - SERVICOS PRELIMINARES</t>
  </si>
  <si>
    <t>3.1</t>
  </si>
  <si>
    <t>ESCAVACAO MANUAL</t>
  </si>
  <si>
    <t>3.2</t>
  </si>
  <si>
    <t>ESCAVACAO MECANICA</t>
  </si>
  <si>
    <t>3.3</t>
  </si>
  <si>
    <t>ESGOTAMENTO</t>
  </si>
  <si>
    <t>CH</t>
  </si>
  <si>
    <t>3.4</t>
  </si>
  <si>
    <t>3.5</t>
  </si>
  <si>
    <t>ATERRO MANUAL</t>
  </si>
  <si>
    <t>REATERRO MANUAL SEM APILOAMENTO</t>
  </si>
  <si>
    <t>REATERRO APILOADO (MANUAL) DE VALA COM DESLOCAMENTO DE MATERIAL EM CAMADAS DE 20 CM (BECOS, FAVELAS ETC.)</t>
  </si>
  <si>
    <t>3.6</t>
  </si>
  <si>
    <t>ATERRO MECANICO</t>
  </si>
  <si>
    <t>3.7</t>
  </si>
  <si>
    <t>ESPALHAMENTO</t>
  </si>
  <si>
    <t>3.8</t>
  </si>
  <si>
    <t>COMPACTACAO MANUAL</t>
  </si>
  <si>
    <t>3.9</t>
  </si>
  <si>
    <t>COMPACTACAO MECANICA</t>
  </si>
  <si>
    <t>SERVIÇOS EXTRAS - MOVIMENTO DE TERRA</t>
  </si>
  <si>
    <t>TRANSPORTE DE MATERIAIS</t>
  </si>
  <si>
    <t>4.1</t>
  </si>
  <si>
    <t>TRANSPORTE COM CAMINHAO</t>
  </si>
  <si>
    <t>4.2</t>
  </si>
  <si>
    <t>TRANSPORTE MANUAL</t>
  </si>
  <si>
    <t>4.3</t>
  </si>
  <si>
    <t>TRANSPORTE DE TUBOS</t>
  </si>
  <si>
    <t>4.4</t>
  </si>
  <si>
    <t>CARGA E TRANSPORTE MECANICO</t>
  </si>
  <si>
    <t>4.5</t>
  </si>
  <si>
    <t>CARGA MANUAL E TRANSPORTE MECANICO</t>
  </si>
  <si>
    <t>FUNDACOES</t>
  </si>
  <si>
    <t>5.1</t>
  </si>
  <si>
    <t>MANUTENCAO / REPAROS - FUNDACOES</t>
  </si>
  <si>
    <t>DEMOLICAO MANUAL DE CONCRETO SIMPLES</t>
  </si>
  <si>
    <t>5.2</t>
  </si>
  <si>
    <t>ESTACA TIPO BROCA</t>
  </si>
  <si>
    <t>5.3</t>
  </si>
  <si>
    <t>ESTACA HÉLICE CONTÍNUA</t>
  </si>
  <si>
    <t>ESTACA RAIZ</t>
  </si>
  <si>
    <t>ESTACA TIPO FRANKI</t>
  </si>
  <si>
    <t>5.4</t>
  </si>
  <si>
    <t>CORTE E PREPARO EM CABECA DE ESTACA</t>
  </si>
  <si>
    <t>5.5</t>
  </si>
  <si>
    <t>ESTACA COM PERFIL DE ACO</t>
  </si>
  <si>
    <t>5.6</t>
  </si>
  <si>
    <t>ESTACA TIPO TUBULAO</t>
  </si>
  <si>
    <t>SERVIÇOS EXTRAS - TRANSPORTE DE MATERIAIS</t>
  </si>
  <si>
    <t>5.7</t>
  </si>
  <si>
    <t>5.8</t>
  </si>
  <si>
    <t>SERVIÇOS EXTRAS - FUNDACOES</t>
  </si>
  <si>
    <t>FORMAS</t>
  </si>
  <si>
    <t>6.1</t>
  </si>
  <si>
    <t>FORMAS PARA FUNDACOES</t>
  </si>
  <si>
    <t>FORMA CURVA EM CHAPA DE MADEIRA COMPENSADA RESINADA 21 MM, PARA ESTRUTURAS DE CONCRETO.</t>
  </si>
  <si>
    <t>6.2</t>
  </si>
  <si>
    <t>FORMAS PARA SUPERESTRUTURA</t>
  </si>
  <si>
    <t>15.9</t>
  </si>
  <si>
    <t>JANELAS EM ALUMINIO</t>
  </si>
  <si>
    <t>73809/1</t>
  </si>
  <si>
    <t>74067/1</t>
  </si>
  <si>
    <t>74067/2</t>
  </si>
  <si>
    <t>74067/3</t>
  </si>
  <si>
    <t>74067/4</t>
  </si>
  <si>
    <t>15.10</t>
  </si>
  <si>
    <t>COMPLEMENTOS E OUTROS EM ALUMINIO</t>
  </si>
  <si>
    <t>73737/1</t>
  </si>
  <si>
    <t>73737/2</t>
  </si>
  <si>
    <t>73737/3</t>
  </si>
  <si>
    <t>73908/1</t>
  </si>
  <si>
    <t>73908/2</t>
  </si>
  <si>
    <t>15.11</t>
  </si>
  <si>
    <t>FERRAGENS PARA ESQUADRIAS</t>
  </si>
  <si>
    <t>74068/4</t>
  </si>
  <si>
    <t>74068/5</t>
  </si>
  <si>
    <t>74046/1</t>
  </si>
  <si>
    <t>TARJETA DE FERRO CROMADO DE SOBREPOR 2"</t>
  </si>
  <si>
    <t>74046/2</t>
  </si>
  <si>
    <t>TARJETA TIPO LIVRE/OCUPADO PARA PORTA DE BANHEIRO</t>
  </si>
  <si>
    <t>73736/1</t>
  </si>
  <si>
    <t>74047/1</t>
  </si>
  <si>
    <t>74047/2</t>
  </si>
  <si>
    <t>74047/3</t>
  </si>
  <si>
    <t>74047/4</t>
  </si>
  <si>
    <t>74047/5</t>
  </si>
  <si>
    <t>SISTEMA DE PROTECAO CONTRA DESCARGAS ATMOSFERICAS - SPDA</t>
  </si>
  <si>
    <t>20.1</t>
  </si>
  <si>
    <t>MANUTENCAO / REPAROS - SPDA</t>
  </si>
  <si>
    <t>20.2</t>
  </si>
  <si>
    <t>HASTE DE ATERRAMENTO</t>
  </si>
  <si>
    <t>73856/5</t>
  </si>
  <si>
    <t>73856/6</t>
  </si>
  <si>
    <t>73856/7</t>
  </si>
  <si>
    <t>73856/8</t>
  </si>
  <si>
    <t>73856/9</t>
  </si>
  <si>
    <t>73877/1</t>
  </si>
  <si>
    <t>73877/2</t>
  </si>
  <si>
    <t>73963/45</t>
  </si>
  <si>
    <t>73963/46</t>
  </si>
  <si>
    <t>LASTROS</t>
  </si>
  <si>
    <t>9.1</t>
  </si>
  <si>
    <t>AGREGADO</t>
  </si>
  <si>
    <t>74164/4</t>
  </si>
  <si>
    <t>LASTRO DE BRITA</t>
  </si>
  <si>
    <t>9.2</t>
  </si>
  <si>
    <t>CONCRETO SIMPLES</t>
  </si>
  <si>
    <t>74115/1</t>
  </si>
  <si>
    <t>9.3</t>
  </si>
  <si>
    <t>LASTRO COM ADITIVO IMPERMEABILIZANTE</t>
  </si>
  <si>
    <t>20.3</t>
  </si>
  <si>
    <t>PARA RAIOS / TERMINAL AEREO / MASTRO</t>
  </si>
  <si>
    <t>20.4</t>
  </si>
  <si>
    <t>CORDOALHA</t>
  </si>
  <si>
    <t>20.5</t>
  </si>
  <si>
    <t>CABO DE COBRE NU</t>
  </si>
  <si>
    <t>SERVIÇOS EXTRAS - SISTEMA DE PROTECAO CONTRA DESCARGAS ATMOSFERICAS - SPDA</t>
  </si>
  <si>
    <t>7.3</t>
  </si>
  <si>
    <t>ARMACAO EM TELAS</t>
  </si>
  <si>
    <t>7.4</t>
  </si>
  <si>
    <t>PROTENDIDA</t>
  </si>
  <si>
    <t>ACOS</t>
  </si>
  <si>
    <t>CORTE E DOBRA DE ACO</t>
  </si>
  <si>
    <t>7.5</t>
  </si>
  <si>
    <t>7.6</t>
  </si>
  <si>
    <t>7.6.1</t>
  </si>
  <si>
    <t>SERVIÇOS EXTRAS - ARMADURAS</t>
  </si>
  <si>
    <t>8.1</t>
  </si>
  <si>
    <t>MANUTENCAO / REPAROS - CONCRETOS</t>
  </si>
  <si>
    <t>DEMOLICAO MANUAL CONCRETO ARMADO (PILAR / VIGA / LAJE) - INCL EMPILHACAO LATERAL NO CANTEIRO</t>
  </si>
  <si>
    <t>REPARO ESTRUTURAL DE ESTRUTURAS DE CONCRETO COM ARGAMASSA POLIMERICA DE ALTO DESEMPENHO, E=2 CM</t>
  </si>
  <si>
    <t>LIXAMENTO MAN C/ LIXA CALAFATE DE CONCR APARENTE ANTIGO</t>
  </si>
  <si>
    <t>8.2</t>
  </si>
  <si>
    <t>NAO ESTRUTURAL PREPARO MECANICO</t>
  </si>
  <si>
    <t>12.4</t>
  </si>
  <si>
    <t>12.5</t>
  </si>
  <si>
    <t>BLOCO CERAMICO ESTRUTURAL</t>
  </si>
  <si>
    <t>12.6</t>
  </si>
  <si>
    <t>BLOCO DE CONCRETO VEDACAO</t>
  </si>
  <si>
    <t>BLOCO DE CONCRETO ESTRUTURAL</t>
  </si>
  <si>
    <t>12.8</t>
  </si>
  <si>
    <t>BLOCO DE CONCRETO CELULAR</t>
  </si>
  <si>
    <t>73863/1</t>
  </si>
  <si>
    <t>73863/2</t>
  </si>
  <si>
    <t>12.9</t>
  </si>
  <si>
    <t>ELEMENTO VAZADO CERAMICO</t>
  </si>
  <si>
    <t>12.10</t>
  </si>
  <si>
    <t>8.3</t>
  </si>
  <si>
    <t>ESTRUTURAL PREPARO MECANICO</t>
  </si>
  <si>
    <t>8.4</t>
  </si>
  <si>
    <t>ESTRUTURAL USINADO</t>
  </si>
  <si>
    <t>8.5</t>
  </si>
  <si>
    <t>8.6</t>
  </si>
  <si>
    <t>PREPARO, LANCAMENTO E ADENSAMENTO</t>
  </si>
  <si>
    <t>SERVIÇOS EXTRAS - CONCRETOS</t>
  </si>
  <si>
    <t>SERVIÇOS EXTRAS - ESQUADRIAS E ACESSORIOS</t>
  </si>
  <si>
    <t>83695/1</t>
  </si>
  <si>
    <t>83696/1</t>
  </si>
  <si>
    <t>SERVIÇOS EXTRAS - ALVENARIA</t>
  </si>
  <si>
    <t>DIVISORIAS E PAREDES</t>
  </si>
  <si>
    <t>13.1</t>
  </si>
  <si>
    <t>MANUTENCAO / REPAROS - DIVISORIAS E PAREDES</t>
  </si>
  <si>
    <t>13.2</t>
  </si>
  <si>
    <t>DIVISORIAS</t>
  </si>
  <si>
    <t>73774/1</t>
  </si>
  <si>
    <t>74229/1</t>
  </si>
  <si>
    <t>73909/1</t>
  </si>
  <si>
    <t>13.3</t>
  </si>
  <si>
    <t>PAREDE</t>
  </si>
  <si>
    <t>PAREDE DE ADOBE PARA FORNOS</t>
  </si>
  <si>
    <t>SERVIÇOS EXTRAS - DIVISORIAS E PAREDES</t>
  </si>
  <si>
    <t>COBERTURA</t>
  </si>
  <si>
    <t>14.1</t>
  </si>
  <si>
    <t>MANUTENCAO / REPAROS - COBERTURA</t>
  </si>
  <si>
    <t>RETIRADA DE ESTRUTURA DE MADEIRA PONTALETEADA PARA TELHAS ONDULADAS</t>
  </si>
  <si>
    <t>RETIRADA DE ESTRUTURA DE MADEIRA COM TESOURAS PARA TELHAS ONDULADAS</t>
  </si>
  <si>
    <t>RETIRADA DE TELHAS ONDULADAS</t>
  </si>
  <si>
    <t>14.2</t>
  </si>
  <si>
    <t>ESTRUTURA PARA COBERTURA EM MADEIRA</t>
  </si>
  <si>
    <t>73931/1</t>
  </si>
  <si>
    <t>73931/2</t>
  </si>
  <si>
    <t>73931/3</t>
  </si>
  <si>
    <t>73939/1</t>
  </si>
  <si>
    <t>73939/2</t>
  </si>
  <si>
    <t>73939/3</t>
  </si>
  <si>
    <t>73939/4</t>
  </si>
  <si>
    <t>73939/5</t>
  </si>
  <si>
    <t>73939/6</t>
  </si>
  <si>
    <t>73939/7</t>
  </si>
  <si>
    <t>73939/8</t>
  </si>
  <si>
    <t>73939/9</t>
  </si>
  <si>
    <t>73939/10</t>
  </si>
  <si>
    <t>73939/11</t>
  </si>
  <si>
    <t>73939/12</t>
  </si>
  <si>
    <t>73939/13</t>
  </si>
  <si>
    <t>73939/14</t>
  </si>
  <si>
    <t>73939/15</t>
  </si>
  <si>
    <t>73939/16</t>
  </si>
  <si>
    <t>73939/17</t>
  </si>
  <si>
    <t>73939/18</t>
  </si>
  <si>
    <t>73939/19</t>
  </si>
  <si>
    <t>73939/20</t>
  </si>
  <si>
    <t>GRADEADO DE CAIBROS E RIPAS</t>
  </si>
  <si>
    <t>14.3</t>
  </si>
  <si>
    <t>ESTRUTURA PARA COBERTURA EM ALUMINIO ANODIZADO</t>
  </si>
  <si>
    <t>73866/1</t>
  </si>
  <si>
    <t>73866/2</t>
  </si>
  <si>
    <t>73866/3</t>
  </si>
  <si>
    <t>73866/4</t>
  </si>
  <si>
    <t>73866/5</t>
  </si>
  <si>
    <t>73866/6</t>
  </si>
  <si>
    <t>73866/7</t>
  </si>
  <si>
    <t>73866/8</t>
  </si>
  <si>
    <t>73866/9</t>
  </si>
  <si>
    <t>73867/1</t>
  </si>
  <si>
    <t>73867/2</t>
  </si>
  <si>
    <t>73867/3</t>
  </si>
  <si>
    <t>73867/4</t>
  </si>
  <si>
    <t>14.4</t>
  </si>
  <si>
    <t>ESTRUTURA PARA COBERTURA EM ACO</t>
  </si>
  <si>
    <t>73970/1</t>
  </si>
  <si>
    <t>73970/2</t>
  </si>
  <si>
    <t>14.5</t>
  </si>
  <si>
    <t>TELHA METALICA</t>
  </si>
  <si>
    <t>75381/1</t>
  </si>
  <si>
    <t>14.6</t>
  </si>
  <si>
    <t>TELHA CERAMICA</t>
  </si>
  <si>
    <t>73938/1</t>
  </si>
  <si>
    <t>COBERTURA COM TELHA COLONIAL, EXCLUINDO MADEIRAMENTO</t>
  </si>
  <si>
    <t>73938/2</t>
  </si>
  <si>
    <t>73938/3</t>
  </si>
  <si>
    <t>73938/4</t>
  </si>
  <si>
    <t>73938/5</t>
  </si>
  <si>
    <t>73938/6</t>
  </si>
  <si>
    <t>73938/7</t>
  </si>
  <si>
    <t>76450/1</t>
  </si>
  <si>
    <t>73930/1</t>
  </si>
  <si>
    <t>14.7</t>
  </si>
  <si>
    <t>TELHA FIBROCIMENTO</t>
  </si>
  <si>
    <t>74088/1</t>
  </si>
  <si>
    <t>73744/1</t>
  </si>
  <si>
    <t>74045/1</t>
  </si>
  <si>
    <t>74045/2</t>
  </si>
  <si>
    <t>14.8</t>
  </si>
  <si>
    <t>TELHA FIBRA DE VIDRO/TRANSLUCIDA</t>
  </si>
  <si>
    <t>COBERTURA EM TELHA DE VIDRO TIPO FRANCESA</t>
  </si>
  <si>
    <t>14.9</t>
  </si>
  <si>
    <t>CALHAS</t>
  </si>
  <si>
    <t>14.10</t>
  </si>
  <si>
    <t>CONDUTORES</t>
  </si>
  <si>
    <t>14.11</t>
  </si>
  <si>
    <t>RUFOS</t>
  </si>
  <si>
    <t>73868/1</t>
  </si>
  <si>
    <t>RUFO EM CONCRETO ARMADO, LARGURA 40CM E ESPESSURA 7CM</t>
  </si>
  <si>
    <t>74098/1</t>
  </si>
  <si>
    <t>RUFO EM CONCRETO ARMADO, LARGURA 40CM, ESPESSURA 3CM</t>
  </si>
  <si>
    <t>SERVIÇOS EXTRAS - COBERTURA</t>
  </si>
  <si>
    <t>ESQUADRIAS E ACESSORIOS</t>
  </si>
  <si>
    <t>15.1</t>
  </si>
  <si>
    <t>MANUTENCAO / REPAROS - ESQUADRIAS E ACESSORIOS</t>
  </si>
  <si>
    <t>RETIRADA DE FOLHAS DE PORTA DE PASSAGEM OU JANELA</t>
  </si>
  <si>
    <t>RETIRADA DE BATENTES DE MADEIRA</t>
  </si>
  <si>
    <t>15.2</t>
  </si>
  <si>
    <t>PORTAS EM MADEIRA</t>
  </si>
  <si>
    <t>73910/8</t>
  </si>
  <si>
    <t>73910/9</t>
  </si>
  <si>
    <t>74139/1</t>
  </si>
  <si>
    <t>74139/2</t>
  </si>
  <si>
    <t>15.3</t>
  </si>
  <si>
    <t>JANELAS EM MADEIRA</t>
  </si>
  <si>
    <t>73813/1</t>
  </si>
  <si>
    <t>15.4</t>
  </si>
  <si>
    <t>COMPLEMENTOS E OUTROS EM MADEIRA</t>
  </si>
  <si>
    <t>73905/1</t>
  </si>
  <si>
    <t>73905/2</t>
  </si>
  <si>
    <t>15.5</t>
  </si>
  <si>
    <t>PORTAS EM FERRO/ACO</t>
  </si>
  <si>
    <t>73933/1</t>
  </si>
  <si>
    <t>73933/2</t>
  </si>
  <si>
    <t>73933/3</t>
  </si>
  <si>
    <t>73933/4</t>
  </si>
  <si>
    <t>74136/1</t>
  </si>
  <si>
    <t>74136/2</t>
  </si>
  <si>
    <t>74136/3</t>
  </si>
  <si>
    <t>SERVIÇOS EXTRAS - AGREGADOS</t>
  </si>
  <si>
    <t>TXKM</t>
  </si>
  <si>
    <t>MOVIMENTO DE TERRA</t>
  </si>
  <si>
    <t>TOTAL GERAL</t>
  </si>
  <si>
    <t>ÁREA 
INICIAL</t>
  </si>
  <si>
    <t>ÁREA 
FINAL</t>
  </si>
  <si>
    <t>T</t>
  </si>
  <si>
    <t>74241/1</t>
  </si>
  <si>
    <t>EMPILHAMENTO DE SOLO ORGANICO RETIRADO NA AREA DO ATERRO COM TRATOR SOBRE ESTEIRAS D6</t>
  </si>
  <si>
    <t>74255/1</t>
  </si>
  <si>
    <t>74255/3</t>
  </si>
  <si>
    <t>74034/1</t>
  </si>
  <si>
    <t>ESPALHAMENTO DE MATERIAL DE 1A CATEGORIA COM TRATOR DE ESTEIRA COM 153HP</t>
  </si>
  <si>
    <t>DIVERSOS</t>
  </si>
  <si>
    <t>MARCO MADEIRA REGIONAL 1A 7X3,5CM - P</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</si>
  <si>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</si>
  <si>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</si>
  <si>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</si>
  <si>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</si>
  <si>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</si>
  <si>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</si>
  <si>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</si>
  <si>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74100/1</t>
  </si>
  <si>
    <t>74238/2</t>
  </si>
  <si>
    <t>15.6</t>
  </si>
  <si>
    <t>JANELAS EM FERRO/ACO</t>
  </si>
  <si>
    <t>JANELA BASCULANTE DE FERRO EM CANTONEIRA 5/8"X1/8", LINHA POPULAR</t>
  </si>
  <si>
    <t>73940/1</t>
  </si>
  <si>
    <t>73945/1</t>
  </si>
  <si>
    <t>73961/1</t>
  </si>
  <si>
    <t>73984/1</t>
  </si>
  <si>
    <t>73984/2</t>
  </si>
  <si>
    <t>15.7</t>
  </si>
  <si>
    <t>COMPLEMENTOS E OUTROS EM FERRO/ACO</t>
  </si>
  <si>
    <t>74073/1</t>
  </si>
  <si>
    <t>74073/2</t>
  </si>
  <si>
    <t>ESTACA TP FRANKI D=35 CM P/CARGA 55 T S/BATE ESTACA</t>
  </si>
  <si>
    <t>ESTACA TP FRANKI D=40 CM P/CARGA 75T S/BATE ESTACA</t>
  </si>
  <si>
    <t>ESTACA TP FRANKI D=52 CM P/CARGA 130T S/BATE ESTACA</t>
  </si>
  <si>
    <t>ESTACA TP FRANKI D=60 CM P/CARGA 170T S/BATE ESTACA</t>
  </si>
  <si>
    <t>79504/1</t>
  </si>
  <si>
    <t>79504/2</t>
  </si>
  <si>
    <t>79504/3</t>
  </si>
  <si>
    <t>79504/4</t>
  </si>
  <si>
    <t>79504/5</t>
  </si>
  <si>
    <t>79504/6</t>
  </si>
  <si>
    <t>79504/7</t>
  </si>
  <si>
    <t>79504/8</t>
  </si>
  <si>
    <t>79504/9</t>
  </si>
  <si>
    <t>79504/10</t>
  </si>
  <si>
    <t>79504/11</t>
  </si>
  <si>
    <t>79504/12</t>
  </si>
  <si>
    <t>ADMINISTRACAO E CANTEIRO DE OBRAS</t>
  </si>
  <si>
    <t>1.1</t>
  </si>
  <si>
    <t>ADMINISTRACAO DE OBRA</t>
  </si>
  <si>
    <t>1.1.1</t>
  </si>
  <si>
    <t>FECHAMENTOS</t>
  </si>
  <si>
    <t>PINHO DE TERCEIRA 1" X 12" E 1" X 9"</t>
  </si>
  <si>
    <t>74047/6</t>
  </si>
  <si>
    <t>74047/7</t>
  </si>
  <si>
    <t>74047/8</t>
  </si>
  <si>
    <t>74084/1</t>
  </si>
  <si>
    <t>1.1.2</t>
  </si>
  <si>
    <t>SANITARIO COM VASO E CHUVEIRO PARA PESSOAL DE OBRA, COLETIVO DE 2 MODULOS, INCLUSIVE INSTALACAO E APARELHOS, REAPROVEITADO 2 VEZES</t>
  </si>
  <si>
    <t>GALPAO ABERTO PARA OFICINA E DEPOSITO DE CANTEIRO DE OBRAS, EM MADEIRA DE LEI</t>
  </si>
  <si>
    <t>BARRACAO DE OBRA PARA ALOJAMENTO/ESCRITORIO, PISO EM PINHO 3A, PAREDES EM COMPENSADO 10MM, COBERTURA EM TELHA AMIANTO 6MM, INCLUSO INSTALACOES ELETRICAS E ESQUADRIAS</t>
  </si>
  <si>
    <t>PLACA DE IDENTIFICAÇÃO / LETREIRO</t>
  </si>
  <si>
    <t>PLACA IDENTIFICACAO ACRILICO 25X8CM BORDA POLIDA - FORNECIMENTO E COLOCACAO</t>
  </si>
  <si>
    <t>PLACA INAUGURACAO EM ALUMINIO 0,40X0,60M FORNECIMENTO E COLOCACAO</t>
  </si>
  <si>
    <t>LETRA DE ACO INOX NO22 ALT=20CM FORNECIMENTO E COLOCACAO</t>
  </si>
  <si>
    <t>SINALIZACAO</t>
  </si>
  <si>
    <t>TOPOGRAFIA</t>
  </si>
  <si>
    <t>SERVIÇOS EXTRAS - ADMINISTRACAO E CANTEIRO DE OBRAS</t>
  </si>
  <si>
    <t>1.2</t>
  </si>
  <si>
    <t>1.3</t>
  </si>
  <si>
    <t>1.4</t>
  </si>
  <si>
    <t>1.5</t>
  </si>
  <si>
    <t>SERVICOS PRELIMINARES</t>
  </si>
  <si>
    <t>2.1</t>
  </si>
  <si>
    <t>LIMPEZA DE TERRENO E DESTOCAMENTO</t>
  </si>
  <si>
    <t>ISOLAMENTO DE OBRA COM TELA PLASTICA COM MALHA DE 5MM</t>
  </si>
  <si>
    <t>ISOLAMENTO DE OBRA COM TELA PLASTICA COM MALHA DE 5MM E ESTRUTURA DE MADEIRA PONTALETEADA</t>
  </si>
  <si>
    <t>GALPAO ABERTO EM CANTEIRO DE OBRA, COM ESTRUTURA EM MADEIRA (REAPROVEITAMENTO 3X) E TELHA ONDULADA 6MM, INCLUINDO PISO CIMENTADO COM PREPARO DO TERRENO</t>
  </si>
  <si>
    <t>CORTE DE CAPOEIRA FINA A FOICE</t>
  </si>
  <si>
    <t>PREPARO MANUAL DE TERRENO S/ RASPAGEM SUPERFICIAL</t>
  </si>
  <si>
    <t>RETIRADA DE ENTULHO</t>
  </si>
  <si>
    <t xml:space="preserve">M3    </t>
  </si>
  <si>
    <t>2.5</t>
  </si>
  <si>
    <t>ESCADA EM CONCRETO ARMADO, FCK = 15 MPA, MOLDADA IN LOCO</t>
  </si>
  <si>
    <t>PUXADORES</t>
  </si>
  <si>
    <t>CARRANCA DE FERRO CROMADO 40MM PARA JANELA DE ABRIR</t>
  </si>
  <si>
    <t>15.12</t>
  </si>
  <si>
    <t>ADUELA DE MADEIRA REGIONAL 1A 13X3,0CM</t>
  </si>
  <si>
    <t>ADUELA DE MADEIRA REGIONAL 1A 15X3,5CM</t>
  </si>
  <si>
    <t>ADUELA DE MADEIRA REGIONAL 2A 15X3,0CM</t>
  </si>
  <si>
    <t>ADUELA DE MADEIRA REGIONAL 3A 13X3,0CM</t>
  </si>
  <si>
    <t>ADUELA MADEIRA REGIONAL 2A 13X3,0CM</t>
  </si>
  <si>
    <t>ADUELA MADEIRA REGIONAL 3A 13X3,0CM</t>
  </si>
  <si>
    <t>ALIZAR DE MADEIRA REGIONAL 1A 5X2,0CM</t>
  </si>
  <si>
    <t>ALIZAR DE MADEIRA REGIONAL 2A 5X2,0CM</t>
  </si>
  <si>
    <t>ALIZAR DE MADEIRA REGIONAL 3A 5X2,0CM</t>
  </si>
  <si>
    <t>BANDEIRA PARA VIDRO EM MADEIRA REGIONAL 2A, 40X70CM, FIXA SEM ADUELA E ALIZAR</t>
  </si>
  <si>
    <t>CANTONEIRA DE MADEIRA 3,0X3,0X1,0CM</t>
  </si>
  <si>
    <t>BATENTE FERRO 1X1/8"</t>
  </si>
  <si>
    <t>MÃO FRANCESA EM BARRA DE FERRO CHATO RETANGULAR 2" X 1/4", REFORÇADA, 30 X 25 CM</t>
  </si>
  <si>
    <t>MÃO FRANCESA EM BARRA DE FERRO CHATO RETANGULAR 2" X 1/4", REFORÇADA, 40 X 30 CM</t>
  </si>
  <si>
    <t>74070/2</t>
  </si>
  <si>
    <t>FECHO CHATO DE SOBREPOR EM FERRO ZINCADO/NIQUEL GALVANIZADO OU POLIDO, 5"</t>
  </si>
  <si>
    <t>POLIMENTO E ENCERAMENTO DE PISO EM MADEIRA</t>
  </si>
  <si>
    <t>MARCO DE MADEIRA REGIONAL 1A 7X3,0CM</t>
  </si>
  <si>
    <t>MARCO DE MADEIRA REGIONAL 2A 7X3,0CM</t>
  </si>
  <si>
    <t>M0</t>
  </si>
  <si>
    <t>VIDRO LISO COMUM TRANSPARENTE, ESPESSURA 5MM</t>
  </si>
  <si>
    <t>VIDRO LISO COMUM TRANSPARENTE, ESPESSURA 6MM</t>
  </si>
  <si>
    <t>VIDRO FANTASIA MARTELADO 4MM</t>
  </si>
  <si>
    <t>VIDRO LISO FUME, ESPESSURA 4MM</t>
  </si>
  <si>
    <t>VIDRO LISO FUME, ESPESSURA 6MM</t>
  </si>
  <si>
    <t>24.2</t>
  </si>
  <si>
    <t>ENGATE FLEXÍVEL EM METAL CROMADO, 1/2" X 30CM - FORNECIMENTO E INSTALAÇÃO. AF_12/2013</t>
  </si>
  <si>
    <t>ENGATE FLEXÍVEL EM METAL CROMADO, 1/2" X 40CM - FORNECIMENTO E INSTALAÇÃO. AF_12/2013</t>
  </si>
  <si>
    <t>BANCADA DE GRANITO AMÊNDOA POLIDO PARA PIA DE COZINHA 1,50 X 0,60 M - FORNECIMENTO E INSTALAÇÃO. AF_12/2013_P</t>
  </si>
  <si>
    <t>BANCADA DE GRANITO CINZA POLIDO PARA LAVATÓRIO 0,50 X 0,60 M - FORNECIMENTO E INSTALAÇÃO. AF_12/2013_P</t>
  </si>
  <si>
    <t>BANCADA DE GRANITO CINZA POLIDO PARA PIA DE COZINHA 1,50 X 0,60 M - FORNECIMENTO E INSTALAÇÃO. AF_12/2013_P</t>
  </si>
  <si>
    <t>BANCADA DE GRANITO PRETO TIJUCA POLIDO PARA LAVATÓRIO 0,50 X 0,60 M - FORNECIMENTO E INSTALAÇÃO. AF_12/2013_P</t>
  </si>
  <si>
    <t>BANCADA DE GRANITO PRETO TIJUCA POLIDO PARA PIA DE COZINHA 1,50 X 0,60 M - FORNECIMENTO E INSTALAÇÃO. AF_12/2013_P</t>
  </si>
  <si>
    <t>BANCADA DE MÁRMORE BRANCO POLIDO PARA LAVATÓRIO 0,50 X 0,60 M - FORNECIMENTO E INSTALAÇÃO. AF_12/2013_P</t>
  </si>
  <si>
    <t>BANCADA DE MÁRMORE SINTÉTICO 120 X 60CM, COM CUBA INTEGRADA - FORNECIMENTO E INSTALAÇÃO. AF_12/2013_P</t>
  </si>
  <si>
    <t>TANQUE DE LOUÇA BRANCA COM COLUNA, 22L OU EQUIVALENTE - FORNECIMENTO E INSTALAÇÃO. AF_12/2013_P</t>
  </si>
  <si>
    <t>TANQUE DE LOUÇA BRANCA COM COLUNA, 22L OU EQUIVALENTE, INCLUSO SIFÃO FLEXÍVEL EM PVC, VÁLVULA PLÁSTICA E TORNEIRA DE METAL CROMADO PADRÃO POPULAR - FORNECIMENTO E INSTALAÇÃO. AF_12/2013_P</t>
  </si>
  <si>
    <t>TANQUE DE LOUÇA BRANCA COM COLUNA, 22L OU EQUIVALENTE, INCLUSO SIFÃO FLEXÍVEL EM PVC, VÁLVULA PLÁSTICA E TORNEIRA DE PLÁSTICO - FORNECIMENTO E INSTALAÇÃO. AF_12/2013_P</t>
  </si>
  <si>
    <t>TANQUE DE LOUÇA BRANCA SUSPENSO, 18L OU EQUIVALENTE, INCLUSO SIFÃO TIPO GARRAFA EM PVC, VÁLVULA PLÁSTICA E TORNEIRA DE METAL CROMADO PADRÃO POPULAR - FORNECIMENTO E INSTALAÇÃO. AF_12/2013_P</t>
  </si>
  <si>
    <t>TANQUE DE MÁRMORE SINTÉTICO SUSPENSO, 22L OU EQUIVALENTE - FORNECIMENTO E INSTALAÇÃO. AF_12/2013_P</t>
  </si>
  <si>
    <t>TANQUE DE MÁRMORE SINTÉTICO SUSPENSO, 22L OU EQUIVALENTE, INCLUSO SIFÃO FLEXÍVEL EM PVC, VÁLVULA PLÁSTICA E TORNEIRA DE METAL CROMADO PADRÃO POPULAR - FORNECIMENTO E INSTALAÇÃO. AF_12/2013_P</t>
  </si>
  <si>
    <t>TANQUE DE MÁRMORE SINTÉTICO SUSPENSO, 22L OU EQUIVALENTE, INCLUSO SIFÃO FLEXÍVEL EM PVC, VÁLVULA PLÁSTICA E TORNEIRA DE PLÁSTICO - FORNECIMENTO E INSTALAÇÃO. AF_12/2013_P</t>
  </si>
  <si>
    <t>TANQUE DE MÁRMORE SINTÉTICO SUSPENSO, 22L OU EQUIVALENTE, INCLUSO SIFÃO TIPO GARRAFA EM PVC, VÁLVULA PLÁSTICA E TORNEIRA DE PLÁSTICO - FORNECIMENTO E INSTALAÇÃO. AF_12/2013_P</t>
  </si>
  <si>
    <t>CUBA DE EMBUTIR DE AÇO INOXIDÁVEL MÉDIA - FORNECIMENTO E INSTALAÇÃO. AF_12/2013</t>
  </si>
  <si>
    <t>CUBA DE EMBUTIR DE AÇO INOXIDÁVEL MÉDIA, INCLUSO VÁLVULA TIPO AMERICANA E SIFÃO TIPO GARRAFA EM METAL CROMADO - FORNECIMENTO E INSTALAÇÃO. AF_12/2013</t>
  </si>
  <si>
    <t>LAVATÓRIO LOUÇA BRANCA COM COLUNA, 45 X 55CM OU EQUIVALENTE, PADRÃO MÉDIO - FORNECIMENTO E INSTALAÇÃO. AF_12/2013_P</t>
  </si>
  <si>
    <t>LAVATÓRIO LOUÇA BRANCA SUSPENSO, 29,5 X 39CM OU EQUIVALENTE, PADRÃO POPULAR - FORNECIMENTO E INSTALAÇÃO. AF_12/2013_P</t>
  </si>
  <si>
    <t>TORNEIRA CROMADA DE MESA, 1/2" OU 3/4", PARA LAVATÓRIO, PADRÃO POPULAR - FORNECIMENTO E INSTALAÇÃO. AF_12/2013</t>
  </si>
  <si>
    <t>TORNEIRA CROMADA LONGA, DE PAREDE, 1/2" OU 3/4", PARA PIA DE COZINHA, PADRÃO POPULAR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</si>
  <si>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</si>
  <si>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</si>
  <si>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MÉDIO - FORNECIMENTO E INSTALAÇÃO. AF_12/2013</t>
  </si>
  <si>
    <t>TORNEIRA CROMADA 1/2" OU 3/4" PARA TANQUE, PADRÃO POPULAR - FORNECIMENTO E INSTALAÇÃO. AF_12/2013</t>
  </si>
  <si>
    <t>TORNEIRA PLÁSTICA 3/4" PARA TANQUE - FORNECIMENTO E INSTALAÇÃO. AF_12/2013</t>
  </si>
  <si>
    <t>APARELHO MISTURADOR DE MESA PARA LAVATÓRIO, PADRÃO MÉDIO - FORNECIMENTO E INSTALAÇÃO. AF_12/2013</t>
  </si>
  <si>
    <t>APARELHO MISTURADOR DE MESA PARA PIA DE COZINHA, PADRÃO MÉDIO - FORNECIMENTO E INSTALAÇÃO. AF_12/2013</t>
  </si>
  <si>
    <t>SIFÃO DO TIPO FLEXÍVEL EM PVC 3/4" X 1.1/2" - FORNECIMENTO E INSTALAÇÃO. AF_12/2013</t>
  </si>
  <si>
    <t>VÁLVULA EM PLÁSTICO CROMADO TIPO AMERICANA 3.1/2" X 1.1/2" SEM ADAPTADOR PARA PIA - FORNECIMENTO E INSTALAÇÃO. AF_12/2013</t>
  </si>
  <si>
    <t>RETIRADA DE AZULEJO COLADO</t>
  </si>
  <si>
    <t>REMOÇÃO DE VERNIZ SOBRE MADEIRA</t>
  </si>
  <si>
    <t>32.7</t>
  </si>
  <si>
    <t>PINTURA EM TELHAS</t>
  </si>
  <si>
    <t>32.8</t>
  </si>
  <si>
    <t>PINTURA EM PISO</t>
  </si>
  <si>
    <t>RETIRADA DE GRAMA EM PLACAS</t>
  </si>
  <si>
    <t>REVOLVIMENTO E DESTORROAMENTO MANUAL DE SUPERFÍCIE GRAMADA COM PROFUNDIDADE ATÉ 20CM</t>
  </si>
  <si>
    <t>REVOLVIMENTO MANUAL DE SOLO, PROFUNDIDADE ATÉ 20CM</t>
  </si>
  <si>
    <t>PLANTIO DE ARBUSTO COM ALTURA 50 A 100CM, EM CAVA DE 60X60X60CM</t>
  </si>
  <si>
    <t>PLANTIO DE GRAMA ESMERALDA EM ROLO</t>
  </si>
  <si>
    <t>PODA E LIMPEZA DE ARBUSTO TIPO CERCA VIVA</t>
  </si>
  <si>
    <t>1.1.3</t>
  </si>
  <si>
    <t>ENCARGOS COMPLEMENTARES REFERENCIAL</t>
  </si>
  <si>
    <t>FERRAMENTAS (ENCARGOS COMPLEMENTARES)</t>
  </si>
  <si>
    <t>EPI'S (ENCARGOS COMPLEMENTARES)</t>
  </si>
  <si>
    <t>AJUDANTE DE ARMADOR COM ENCARGOS COMPLEMENTARES</t>
  </si>
  <si>
    <t>AJUDANTE DE CARPINTEIRO COM ENCARGOS COMPLEMENTARES</t>
  </si>
  <si>
    <t>AJUDANTE DE ESTRUTURA METALICA COM ENCARGOS COMPLEMENTARES</t>
  </si>
  <si>
    <t>AJUDANTE DE OPERACAO EM GERAL COM ENCARGOS COMPLEMENTARES</t>
  </si>
  <si>
    <t>AJUDANTE DE PEDREIRO COM ENCARGOS COMPLEMENTARES</t>
  </si>
  <si>
    <t>AJUDANTE ESPECIALIZADO COM ENCARGOS COMPLEMENTARES</t>
  </si>
  <si>
    <t>AJUDANTE ESPECIALIZADO EM SONDAGEM COM ENCARGOS COMPLEMENTARES</t>
  </si>
  <si>
    <t>ARMADOR COM ENCARGOS COMPLEMENTARES</t>
  </si>
  <si>
    <t>ASSENTADOR DE TUBOS COM ENCARGOS COMPLEMENTARES</t>
  </si>
  <si>
    <t>AUXILIAR DE ELETRICISTA COM ENCARGOS COMPLEMENTARES</t>
  </si>
  <si>
    <t xml:space="preserve">AUXILIAR DE ENCANADOR OU BOMBEIRO HIDRAULICO COM ENCARGOS COMPLEMENTARES                               </t>
  </si>
  <si>
    <t>AUXILIAR DE LABORATORIO COM ENCARGOS COMPLEMENTARES</t>
  </si>
  <si>
    <t>AUXILIAR DE MECANICO COM ENCARGOS COMPLEMENTARES</t>
  </si>
  <si>
    <t>AUXILIAR DE SERRALHEIRO COM ENCARGOS COMPLEMENTARES</t>
  </si>
  <si>
    <t>AUXILIAR DE SERVICOS GERAIS COM ENCARGOS COMPLEMENTARES</t>
  </si>
  <si>
    <t>AUXILIAR DE TOPOGRAFO COM ENCARGOS COMPLEMENTARES</t>
  </si>
  <si>
    <t>AUXILIAR TECNICO COM ENCARGOS COMPLEMENTARES</t>
  </si>
  <si>
    <t>AUXILIAR TECNICO DE ENGENHARIA COM ENCARGOS COMPLEMENTARES</t>
  </si>
  <si>
    <t>AZULEJISTA OU LADRILISTA COM ENCARGOS COMPLEMENTARES</t>
  </si>
  <si>
    <t>BLASTER, DINAMITADOR OU CABO DE FOGO COM ENCARGOS COMPLEMENTARES</t>
  </si>
  <si>
    <t>CADASTRISTA DE USUARIOS COM ENCARGOS COMPLEMENTARES</t>
  </si>
  <si>
    <t>CALAFETADOR/CALAFATE COM ENCARGOS COMPLEMENTARES</t>
  </si>
  <si>
    <t>CALCETEIRO COM ENCARGOS COMPLEMENTARES</t>
  </si>
  <si>
    <t>CARPINTEIRO DE ESQUADRIA COM ENCARGOS COMPLEMENTARES</t>
  </si>
  <si>
    <t>CARPINTEIRO DE FORMAS COM ENCARGOS COMPLEMENTARES</t>
  </si>
  <si>
    <t>CAVOQUEIRO OU OPERADOR DE PERFURATRIZ COM ENCARGOS COMPLEMENTARES</t>
  </si>
  <si>
    <t>ELETRICISTA COM ENCARGOS COMPLEMENTARES</t>
  </si>
  <si>
    <t>ELETRICISTA INDUSTRIAL COM ENCARGOS COMPLEMENTARES</t>
  </si>
  <si>
    <t>ELETROTECNICO COM ENCARGOS COMPLEMENTARES</t>
  </si>
  <si>
    <t>ENCANADOR OU BOMBEIRO HIDRAULICO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</si>
  <si>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</si>
  <si>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</si>
  <si>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</si>
  <si>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</si>
  <si>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</si>
  <si>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</si>
  <si>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MECANICO DE EQUIPAMENTOS PESADOS COM ENCARGOS COMPLEMENTARES</t>
  </si>
  <si>
    <t>MONTADOR COM ENCARGOS COMPLEMENTARES</t>
  </si>
  <si>
    <t>MONTADOR (TUBO ACO/EQUIPAMENTOS) COM ENCARGOS COMPLEMENTARES</t>
  </si>
  <si>
    <t>MONTADOR DE ESTRUTURA METALICA COM ENCARGOS COMPLEMENTARES</t>
  </si>
  <si>
    <t>MONTADOR ELETROMECANICO COM ENCARGOS COMPLEMENTARES</t>
  </si>
  <si>
    <t>MONTADOR INDUSTRIAL COM ENCARGOS COMPLEMENTARES</t>
  </si>
  <si>
    <t>MOTORISTA DE BASCULANTE COM ENCARGOS COMPLEMENTARES</t>
  </si>
  <si>
    <t>MOTORISTA DE CAMINHAO COM ENCARGOS COMPLEMENTARES</t>
  </si>
  <si>
    <t>MOTORISTA DE CAMINHAO E CARRETA COM ENCARGOS COMPLEMENTARES</t>
  </si>
  <si>
    <t>MOTORISTA DE VEICULO LEVE COM ENCARGOS COMPLEMENTARES</t>
  </si>
  <si>
    <t>MOTORISTA DE VEICULO PESADO COM ENCARGOS COMPLEMENTARES</t>
  </si>
  <si>
    <t>MOTORISTA OPERADOR DE MUNK COM ENCARGOS COMPLEMENTARES</t>
  </si>
  <si>
    <t>NIVELADOR COM ENCARGOS COMPLEMENTARES</t>
  </si>
  <si>
    <t>OPERADOR DE ACABADORA COM ENCARGOS COMPLEMENTARES</t>
  </si>
  <si>
    <t>OPERADOR DE BETONEIRA (CAMINHAO) COM ENCARGOS COMPLEMENTARES</t>
  </si>
  <si>
    <t>OPERADOR DE COMPRESSOR COM ENCARGOS COMPLEMENTARES</t>
  </si>
  <si>
    <t>OPERADOR DE DEMARCADORA DE FAIXA COM ENCARGOS COMPLEMENTARES</t>
  </si>
  <si>
    <t>OPERADOR DE ESCAVADEIRA COM ENCARGOS COMPLEMENTARES</t>
  </si>
  <si>
    <t>OPERADOR DE GUINCHO COM ENCARGOS COMPLEMENTARES</t>
  </si>
  <si>
    <t>OPERADOR DE GUINDASTE COM ENCARGOS COMPLEMENTARES</t>
  </si>
  <si>
    <t>OPERADOR DE MAQUINAS E EQUIPAMENTOS COM ENCARGOS COMPLEMENTARES</t>
  </si>
  <si>
    <t>OPERADOR DE MERTELETE OU MARTELETEIRO COM ENCARGOS COMPLEMENTARES</t>
  </si>
  <si>
    <t>OPERADOR DE MOTO-ESCREIPER COM ENCARGOS COMPLEMENTARES</t>
  </si>
  <si>
    <t>OPERADOR DE MOTONIVELADORA COM ENCARGOS COMPLEMENTARES</t>
  </si>
  <si>
    <t>OPERADOR DE PA CARREGADEIRA COM ENCARGOS COMPLEMENTARES</t>
  </si>
  <si>
    <t>OPERADOR DE PAVIMENTADORA COM ENCARGOS COMPLEMENTARES</t>
  </si>
  <si>
    <t>OPERADOR DE ROLO COMPACTADOR COM ENCARGOS COMPLEMENTARES</t>
  </si>
  <si>
    <t xml:space="preserve">OPERADOR DE USINA DE ASFALTO, DE SOLOS OU DE CONCRETO COM ENCARGOS COMPLEMENTARES                        </t>
  </si>
  <si>
    <t>OPERADOR DE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</si>
  <si>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</si>
  <si>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</si>
  <si>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</si>
  <si>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</si>
  <si>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</si>
  <si>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EPOXI COM ENCARGOS COMPLEMENTARES</t>
  </si>
  <si>
    <t>POCEIRO COM ENCARGOS COMPLEMENTARES</t>
  </si>
  <si>
    <t>RASTELEIRO COM ENCARGOS COMPLEMENTARES</t>
  </si>
  <si>
    <t>SERRALHEIRO COM ENCARGOS COMPLEMENTARES</t>
  </si>
  <si>
    <t>SERVENTE COM ENCARGOS COMPLEMENTARES</t>
  </si>
  <si>
    <t>SOLDADOR COM ENCARGOS COMPLEMENTARES</t>
  </si>
  <si>
    <t xml:space="preserve">SOLDADOR A (PARA SOLDA A SER TESTADA COM RAIOS "X"COM ENCARGOS COMPLEMENTARES                                            </t>
  </si>
  <si>
    <t>SONDADOR COM ENCARGOS COMPLEMENTARES</t>
  </si>
  <si>
    <t>TAQUEADOR OU TAQUIERO COM ENCARGOS COMPLEMENTARES</t>
  </si>
  <si>
    <t>TECNICO DE LABORATORIO COM ENCARGOS COMPLEMENTARES</t>
  </si>
  <si>
    <t>TECNICO DE SONDAGEM COM ENCARGOS COMPLEMENTARES</t>
  </si>
  <si>
    <t>TELHADISTA COM ENCARGOS COMPLEMENTARES</t>
  </si>
  <si>
    <t>TRATORISTA COM ENCARGOS COMPLEMENTARES</t>
  </si>
  <si>
    <t>VIDRACEIRO COM ENCARGOS COMPLEMENTARES</t>
  </si>
  <si>
    <t>VIGIA NOTURNO COM ENCARGOS COMPLEMENTARES</t>
  </si>
  <si>
    <t xml:space="preserve">OPERADOR DE BETONEIRA  ESTACIONARIA/MISTURADOR COM ENCARGOS COMPLEMENTARES                                          </t>
  </si>
  <si>
    <t>JARDINEIRO COM ENCARGOS COMPLEMENTARES</t>
  </si>
  <si>
    <t>DESENHISTA DETALHISTA COM ENCARGOS COMPLEMENTARES</t>
  </si>
  <si>
    <t xml:space="preserve">H     </t>
  </si>
  <si>
    <t>CAPINA E LIMPEZA MANUAL DE TERRENO COM PEQUENOS ARBUSTOS</t>
  </si>
  <si>
    <t>4.6</t>
  </si>
  <si>
    <t>CARGA E TRANSPORTE HORIZONTAL DE BLOCOS</t>
  </si>
  <si>
    <t/>
  </si>
  <si>
    <t>TRANSPORTE HORIZONTAL, BLOCOS VAZADOS DE CONCRETO OU CERÂMICO 19X19X39 CM, MANUAL, 30M. AF_06/2014</t>
  </si>
  <si>
    <t xml:space="preserve">UN    </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</si>
  <si>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</si>
  <si>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</si>
  <si>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</si>
  <si>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</si>
  <si>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</si>
  <si>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</si>
  <si>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</si>
  <si>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</si>
  <si>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</si>
  <si>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</si>
  <si>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</si>
  <si>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</si>
  <si>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</si>
  <si>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</si>
  <si>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</si>
  <si>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</si>
  <si>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</si>
  <si>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4.7</t>
  </si>
  <si>
    <t>CARGA E TRANSPORTE HORIZONTAL DE LATAS</t>
  </si>
  <si>
    <t>TRANSPORTE HORIZONTAL, LATA DE 18 L, MANUAL, 30M. AF_06/2014</t>
  </si>
  <si>
    <t xml:space="preserve">L     </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</si>
  <si>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</si>
  <si>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</si>
  <si>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</si>
  <si>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</si>
  <si>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4.8</t>
  </si>
  <si>
    <t>CARGA E TRANSPORTE HORIZONTAL DE MASSA/GRANEL</t>
  </si>
  <si>
    <t>TRANSPORTE HORIZONTAL, MASSA/GRANEL, JERICA 90L, 30M. AF_06/2014</t>
  </si>
  <si>
    <t>TRANSPORTE HORIZONTAL, MASSA/GRANEL, JERICA 90L, 50M. AF_06/2014</t>
  </si>
  <si>
    <t>TRANSPORTE HORIZONTAL, MASSA/GRANEL, JERICA 90L, 75M. AF_06/2014</t>
  </si>
  <si>
    <t>TRANSPORTE HORIZONTAL, MASSA/GRANEL, JERICA 90L, 100M. AF_06/2014</t>
  </si>
  <si>
    <t>4.9</t>
  </si>
  <si>
    <t>CARGA E TRANSPORTE HORIZONTAL DE PLACAS CERAMICAS</t>
  </si>
  <si>
    <t>TRANSPORTE HORIZONTAL, PLACAS CERÂMICAS, MANUAL, 30M. AF_06/2014</t>
  </si>
  <si>
    <t xml:space="preserve">M2    </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</si>
  <si>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</si>
  <si>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</si>
  <si>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</si>
  <si>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</si>
  <si>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</si>
  <si>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</si>
  <si>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</si>
  <si>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</si>
  <si>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4.10</t>
  </si>
  <si>
    <t>CARGA E TRANSPORTE HORIZONTAL DE SACOS</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</si>
  <si>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</si>
  <si>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</si>
  <si>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</si>
  <si>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</si>
  <si>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</si>
  <si>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</si>
  <si>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</si>
  <si>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</si>
  <si>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</si>
  <si>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</si>
  <si>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</si>
  <si>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</si>
  <si>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</si>
  <si>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</si>
  <si>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</si>
  <si>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4.11</t>
  </si>
  <si>
    <t>CARGA E TRANSPORTE VERTICAL DE BLOCOS</t>
  </si>
  <si>
    <t>TRANSPORTE VERTICAL, BLOCOS CERÂMICOS FURADOS NA HORIZONTAL 9X19X19 CM, MANUAL, 1 PAVIMENTO. AF_06/2014</t>
  </si>
  <si>
    <t>TRANSPORTE VERTICAL, BLOCOS VAZADOS DE CONCRETO OU CERÂMICO 19X19X39 CM, MANUAL, 1 PAVIMENTO. AF_06/2014</t>
  </si>
  <si>
    <t>4.12</t>
  </si>
  <si>
    <t>CARGA E TRANSPORTE VERTICAL DE LATAS</t>
  </si>
  <si>
    <t>TRANSPORTE VERTICAL, LATA DE 18 L, MANUAL, 1 PAVIMENTO. AF_06/2014</t>
  </si>
  <si>
    <t>4.13</t>
  </si>
  <si>
    <t>CARGA E TRANSPORTE VERTICAL DE MASSA/GRANEL</t>
  </si>
  <si>
    <t>TRANSPORTE VERTICAL, MASSA/GRANEL LATA DE 10 L, MANUAL, 1 PAVIMENTO. AF_06/2014</t>
  </si>
  <si>
    <t>4.14</t>
  </si>
  <si>
    <t>CARGA E TRANSPORTE VERTICAL DE PLACAS CERAMICAS</t>
  </si>
  <si>
    <t>TRANSPORTE VERTICAL, PLACAS CERÂMICAS, MANUAL, 1 PAVIMENTO. AF_06/2014</t>
  </si>
  <si>
    <t>4.15</t>
  </si>
  <si>
    <t>CARGA E TRANSPORTE VERTICAL DE SACOS</t>
  </si>
  <si>
    <t>TRANSPORTE VERTICAL, SACOS 20 KG, MANUAL, 1 PAVIMENTO. AF_06/2014</t>
  </si>
  <si>
    <t>TRANSPORTE VERTICAL, SACOS 30 KG, MANUAL, 1 PAVIMENTO. AF_06/2014</t>
  </si>
  <si>
    <t>TRANSPORTE VERTICAL, SACOS 50 KG, MANUAL, 1 PAVIMENTO. AF_06/2014</t>
  </si>
  <si>
    <t>7.4.1</t>
  </si>
  <si>
    <t>ARMACAO SECUNDARIA OU REX COMPLETA PARA DUAS LINHAS-FORNECIMENTOE INSTALACAO.</t>
  </si>
  <si>
    <t>ARMACAO SECUNDARIA OU REX COMPLETA PARA QUATRO LINHAS-FORNECIMENTO E INSTALACAO.</t>
  </si>
  <si>
    <t>ARMACAO SECUNDARIA OU REX COMPLETA PARA TRESLINHAS-FORNECIMENTO E INSTALACAO.</t>
  </si>
  <si>
    <t>ALVENARIA DE VEDAÇÃO DE BLOCOS CERÂMICOS FURADOS NA HORIZONTAL DE 14X9X19CM (ESPESSURA 14CM) DE PAREDES COM ÁREA LÍQUIDA MENOR QUE 6M² SEM VÃOS E ARGAMASSA DE ASSENTAMENTO COM PREPARO EM BETONEIRA. AF_06/2014</t>
  </si>
  <si>
    <t>ALVENARIA DE VEDAÇÃO DE BLOCOS CERÂMICOS FURADOS NA HORIZONTAL DE 14X9X19CM (ESPESSURA 14CM)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</si>
  <si>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</si>
  <si>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</si>
  <si>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</si>
  <si>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</si>
  <si>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DE PAREDES COM ÁREA LÍQUIDA MENOR QUE 6M² COM VÃOS E ARGAMASSA DE ASSENTAMENTO COM PREPARO EM BETONEIRA. AF_06/2014</t>
  </si>
  <si>
    <t>ALVENARIA DE VEDAÇÃO DE BLOCOS CERÂMICOS FURADOS NA HORIZONTAL DE 14X9X19CM (ESPESSURA 14CM)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</si>
  <si>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</si>
  <si>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</si>
  <si>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</si>
  <si>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</si>
  <si>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DE PAREDES COM ÁREA LÍQUIDA MAIOR OU IGUAL A 6M² COM VÃOS E ARGAMASSA DE ASSENTAMENTO COM PREPARO MANUAL. AF_06/2014</t>
  </si>
  <si>
    <t>15.3.1</t>
  </si>
  <si>
    <t>15.3.2</t>
  </si>
  <si>
    <t>15.3.3</t>
  </si>
  <si>
    <t>15.3.4</t>
  </si>
  <si>
    <t>15.3.5</t>
  </si>
  <si>
    <t>15.3.6</t>
  </si>
  <si>
    <t>15.3.7</t>
  </si>
  <si>
    <t>ALMOFADADAS</t>
  </si>
  <si>
    <t>COMPENSADAS PARA CERA OU VERNIZ</t>
  </si>
  <si>
    <t>COMPENSADAS PARA PINTURA</t>
  </si>
  <si>
    <t xml:space="preserve">VENEZIANAS </t>
  </si>
  <si>
    <t>PARA BANHEIRO</t>
  </si>
  <si>
    <t>15.6.1</t>
  </si>
  <si>
    <t>15.6.1.2</t>
  </si>
  <si>
    <t>DE ABRIR</t>
  </si>
  <si>
    <t>15.6.1.3</t>
  </si>
  <si>
    <t>15.6.1.4</t>
  </si>
  <si>
    <t>15.6.1.5</t>
  </si>
  <si>
    <t>15.6.2</t>
  </si>
  <si>
    <t>DE ENROLAR</t>
  </si>
  <si>
    <t>15.6.3</t>
  </si>
  <si>
    <t>PANTOGRÁFICA</t>
  </si>
  <si>
    <t>15.6.4</t>
  </si>
  <si>
    <t>CORTA-FOGO</t>
  </si>
  <si>
    <t>15.6.5</t>
  </si>
  <si>
    <t>PORTÕES</t>
  </si>
  <si>
    <t>15.7.1</t>
  </si>
  <si>
    <t>BASCULANTES</t>
  </si>
  <si>
    <t>15.7.2</t>
  </si>
  <si>
    <t>DE CORRER</t>
  </si>
  <si>
    <t>15.7.3</t>
  </si>
  <si>
    <t>MAXIM AR</t>
  </si>
  <si>
    <t>TAPUME DE CHAPA DE MADEIRA COMPENSADA, E= 6MM, COM PINTURA A CALE REAPROVEITAMENTO DE 2X</t>
  </si>
  <si>
    <t>INSTAL/LIGACAO PROVISORIA ELETRICA BAIXA TENSAO P/CANT OBRA     OBRA,M3-CHAVE 100A CARGA 3KWH,20CV EXCL FORN MEDIDOR</t>
  </si>
  <si>
    <t>BARRACAO PARA DEPOSITO EM TABUAS DE MADEIRA, COBERTURA EM FIBROCIMENTO 4 MM,  INCLUSO PISO ARGAMASSA TRAÇO 1:6 (CIMENTO E AREIA)</t>
  </si>
  <si>
    <t>ALUGUEL CONTAINER/ESCRIT INCL INST ELET LARG=2,20 COMP=6,20M, ALT=2,50M CHAPA ACO C/NERV TRAPEZ FORRO C/ISOL TERMO/ACUSTICO, CHASSIS REFORC PISO COMPENS NAVAL EXC TRANSP/CARGA/DESCARGA</t>
  </si>
  <si>
    <t>ALUGUEL CONTAINER/ESCRIT/WC C/1 VASO/1 LAV/1 MIC/4 CHUV LARG =2,20M COMPR=6,20M ALT=2,50M CHAPA ACO NERV TRAPEZ FORRO C/          ISOL TERMO-ACUST CHASSIS REFORC PISO COMPENS NAVAL INCL INST ELETR/ HIDRO-SANIT EXCL TRANSP/ CARGA/ DESC</t>
  </si>
  <si>
    <t>ALUGUEL CONTAINER/SANIT C/2 VASOS/1 LAVAT/1 MIC/4 CHUV LARG=2,20M COMPR=6,20M ALT=2,50M CHAPA ACO C/NERV TRAPEZ FORRO C/          ISOLAM TERMO/ACUSTICO CHASSIS REFORC PISO COMPENS NAVAL NAVAL INCL INST ELETR/ HIDR EXCL TRANSP/ CARGA/ DESCAR</t>
  </si>
  <si>
    <t>ALUGUEL CONTAINER/SANIT C/4 VASOS/1 LAVAT/1 MIC/4 CHUV LARG=     2,20M COMPR=6,20M ALT=2,50M CHAPAS ACO C/NERV TRAPEZ FORRO C/         ISOL TERMO-ACUST CHASSIS REFORC PISO COMPENS NAVAL INCL INST ELETR/HIDRO-SANI T EXCLTRANSP/ CARGA/ DESC</t>
  </si>
  <si>
    <t>ALUGUEL CONTAINER/SANIT C/7 VASOS/1 LAVAT/1 MIC LARG=2,20M  COMPR=6,20M ALT=2,50M CHAPA ACO NERV TRAPEZ FORRO C/ISOL          TERMO-ACUST CHASSIS REFORC PISO COMPENS NAVAL INCL INS INST ELET / HIDRO-SANITEXCL TRANSP/ CARGA/ DESCARGA</t>
  </si>
  <si>
    <t>PLACA DE IDENTIFICAÇÃO EM CHAPA GALVANIZADA NUM. 18, 12X18CM</t>
  </si>
  <si>
    <t>PLACA ESMALTADA PARA IDENTIFICAÇÃO NR DE RUA, DIMENSÕES 45X25CM</t>
  </si>
  <si>
    <t>PLACA DE IDENTIFICAÇÃO EM CHAPA GALVANIZADA NUM. 18, DIMENSÕES 8X12CM</t>
  </si>
  <si>
    <t>INSTALACAO DE GAMBIARRA PARA SINALIZACAO, COM 20 M, INCLUINDO LAMPADA,BOCAL E BALDE A CADA 2 M</t>
  </si>
  <si>
    <t>LOCAÇÃO DE REDES DE ÁGUA OU DE ESGOTO</t>
  </si>
  <si>
    <t>LOCAÇÃO DE ADUTORAS, COLETORES TRONCO E INTERCEPTORES - ATÉ DN 500 MM</t>
  </si>
  <si>
    <t>CADASTRO DE LIGAÇÕES PREDIAIS, INCLUSIVE DESENHISTA</t>
  </si>
  <si>
    <t>CADASTRO DE ADUTORAS. COLETORES E INTERCEPTORES - ATÉ DN 500 MM,INCLUSIVE DESENHISTA</t>
  </si>
  <si>
    <t>CADASTRO DE REDES, INCLUSIVE DESENHISTA</t>
  </si>
  <si>
    <t>LEVANTAMENTO SECAO TRANSVERSAL C/NIVEL TERRENO NAO ACIDENTADO VEGETAÇÃO DENSA INCLUSIVE DESENHO ESC 1:200 EM PAPEL VEGETAL MILIMETRADO (MEDIDO P/M SECAO), INCLUSIVE NIVELADOR, AUXILIAR DE CALCULO</t>
  </si>
  <si>
    <t>LIMPEZA MECANIZADA DE TERRENO COM REMOCAO DE CAMADA VEGETAL, UTILIZANDO MOTONIVELADORA</t>
  </si>
  <si>
    <t>CAPINA E LIMPEZA MANUAL DE TERRENO</t>
  </si>
  <si>
    <t>ESCAVAÇÃO MANUAL DE VALA, A FRIO, EM MATERIAL DE 2A CATEGORIA (MOLEDO OU ROCHA DECOMPOSTA), DE 3 ATÉ 4,5M, EXCLUINDO ESGOTAMENTO E ESCORAMENTO.</t>
  </si>
  <si>
    <t>ESCAVAÇÃO MANUAL DE VALA, A FRIO, EM MATERIAL DE 2A CATEGORIA (MOLEDO OU ROCHA DECOMPOSTA), DE 4,5 ATÉ 6M, EXCLUINDO ESGOTAMENTO E ESCORAMENTO.</t>
  </si>
  <si>
    <t>ESCAVAÇÃO MANUAL DE VALA/CAVA, A FRIO, EM MATERIAL DE 2A CATEGORIA, MOLEDO OU ROCHA DECOMPOSTA, ENTRE 1,5 E 3M DE PROFUNDIDADE</t>
  </si>
  <si>
    <t>ESCAVAÇÃO MANUAL DE VALA/CAVA EM LODO, ENTRE 3 E 4,5M DE PROFUNDIDADE</t>
  </si>
  <si>
    <t>ESCAV MEC VALA N ESCOR DE 3 A 4,5M(ESCAV HIDRAUL O,78M3)MAT 1A CAT EXCL ESGOTAMENTO.</t>
  </si>
  <si>
    <t>ESCAV MEC VALA N ESCOR DE1,5 A 3M(ESCAV HIDRAUL 0,78M3)MAT 1A CAT EXCL ESGOTAMENTOO.</t>
  </si>
  <si>
    <t>ESCAV MEC VALA N ESCOR DE 4,5 A 6M PROF (C/ESCAV HIDR 0,78M3) MAT 1A CAT C/REDUTOR(C/PEDRAS/INST PREDIAIS/OUTROS REDUTORES PRODUT OU CAVAS FUND) EXCL ESGOTAMENTO</t>
  </si>
  <si>
    <t>ESCAV MEC VALA N ESCOR DE 1,5 A 3M PROF(C/ESCAV HIDRAUL 0,78M3) MAT 1A CAT C/REDUTOR(C/PEDRAS/INST PREDIAIS/OUTROS REDUT PRODUT. OU CAVAS FUND) EXCL ESGOTAMENTO.</t>
  </si>
  <si>
    <t>ATERRO APILOADO(MANUAL) EM CAMADAS DE 20 CM COM MATERIAL DE EMPRÉSTIMO.</t>
  </si>
  <si>
    <t>REATERRO APILOADO EM CAMADAS 0,20M, UTILIZANDO MATERIAL ARGILO-ARENOSO ADQUIRIDO EM JAZIDA, JÁ CONSIDERANDO UM ACRÉSCIMO DE 25% NO VOLUME DO MATERIAL ADQUIRIDO, NÃO CONSIDERANDO O TRANSPORTE ATÉ O REATERRO</t>
  </si>
  <si>
    <t>REATERRO DE VALAS / CAVAS, COMPACTADA A MAÇO, EM CAMADAS DE ATÉ 30 CM.</t>
  </si>
  <si>
    <t>REATERRO DE VALA COM COMPACTAÇÃO MANUAL</t>
  </si>
  <si>
    <t>REATERRO COMPACTADO MANUALMENTE (VALAS DE FUNDAÇÕES RESIDENCIAIS)</t>
  </si>
  <si>
    <t>FORNECIMENTO E REATERRO DE VALA/CAVA COM PÓ-DE-PEDRA</t>
  </si>
  <si>
    <t>REATERRO DE VALAS/CAVAS COM PÓ-DE-PEDRA, INCLUSIVE MATERIAL E COMPACTAÇÃO, EM BECOS DE ATÉ 2,5M DE LARGURA, EM FAVELAS</t>
  </si>
  <si>
    <t>COMPACTAÇÂO MECÂNICA DE VALA (APÓS REATERRO)</t>
  </si>
  <si>
    <t>FORNECIMENTO DE PERFIL SIMPLES "I" OU "H" 8 A 12" INCLUSIVE PERDAS</t>
  </si>
  <si>
    <t>EXECUÇÃO DE LASTRO EM CONCRETO (1:2,5:6), PREPARO MANUAL</t>
  </si>
  <si>
    <t>ALVENARIA DE EMBASAMENTO EM TIJOLOS CERAMICOS MACICOS 5X10X20CM,ASSENTADO  COM ARGAMASSA TRACO 1:2:8 (CIMENTO, CAL E AREIA)</t>
  </si>
  <si>
    <t>IMUNIZACAO DE MADEIRAMENTO PARA COBERTURA UTILIZANDO CUPINICIDA INCOLOR</t>
  </si>
  <si>
    <t>RECOLOCAÇÃO DE TELHA DE FIBROCIMENTO ESTRUTURAL LARGURA ÚTIL 90CM, CONSIDERANDO O REAPROVEITAMENTO DO MATERIAL A EXCEÇÃO DO CONJUNTO DE ARRUELAS DE VEDAÇÃO</t>
  </si>
  <si>
    <t>ESTRUTURA EM MADEIRA APARELHADA, PARA TELHA ESTRUTURAL DE FIBROCIMENTO ANCORADA EM LAJE OU PAREDE</t>
  </si>
  <si>
    <t>CUMEEIRA EM PERFIL ONDULADO DE ALUMÍNIO</t>
  </si>
  <si>
    <t>PORTA DE FERRO TIPO VENEZIANA, DE ABRIR, SEM BANDEIRA SEM FERRAGENS</t>
  </si>
  <si>
    <t>JANELA BASCULANTE EM CHAPA DOBRADA DE ACO</t>
  </si>
  <si>
    <t>JANELA DE CORRER EM CHAPA DE ACO, COM DUAS FOLHAS, PARA VIDRO</t>
  </si>
  <si>
    <t>JANELA DE CORRER EM FERRO TIPO VENEZIANA, DUAS FOLHAS, LINHA POPULAR</t>
  </si>
  <si>
    <t>JANELA MAXIM AR EM CHAPA DOBRADA</t>
  </si>
  <si>
    <t>ENTRADA DE ENERGIA ELÉTRICA AÉREA MONOFÁSICA 50A COM POSTE DE CONCRETO, INCLUSIVE CABEAMENTO, CAIXA DE PROTEÇÃO PARA MEDIDOR E ATERRAMENTO.</t>
  </si>
  <si>
    <t>19.2.1</t>
  </si>
  <si>
    <t>ELETRODUTOS PVC FLEXIVEIS</t>
  </si>
  <si>
    <t>19.2.2</t>
  </si>
  <si>
    <t>ELETRODUTOS PVC RIGIDOS</t>
  </si>
  <si>
    <t>19.2.3</t>
  </si>
  <si>
    <t>ELETRODUTOS ACO GALVANIZADO</t>
  </si>
  <si>
    <t>19.2.4</t>
  </si>
  <si>
    <t>ELETRODUTOS METALICOS FLEXIVEIS</t>
  </si>
  <si>
    <t>19.5.1</t>
  </si>
  <si>
    <t>ISOLAMENTO 450/750V</t>
  </si>
  <si>
    <t>19.5.2</t>
  </si>
  <si>
    <t>ISOLAMENTO 0,6/1KV</t>
  </si>
  <si>
    <t>19.6.1</t>
  </si>
  <si>
    <t>LIGA DE ALUMINIO</t>
  </si>
  <si>
    <t>19.6.2</t>
  </si>
  <si>
    <t>PVC</t>
  </si>
  <si>
    <t>19.11.1</t>
  </si>
  <si>
    <t>MONOPOLARES</t>
  </si>
  <si>
    <t>19.11.2</t>
  </si>
  <si>
    <t>BIPOLARES</t>
  </si>
  <si>
    <t>19.11.3</t>
  </si>
  <si>
    <t>TRIPOLARES</t>
  </si>
  <si>
    <t>19.12.1</t>
  </si>
  <si>
    <t>SIMPLES</t>
  </si>
  <si>
    <t>19.12.2</t>
  </si>
  <si>
    <t>PARALELOS</t>
  </si>
  <si>
    <t>19.12.3</t>
  </si>
  <si>
    <t>INTERMEDIARIO</t>
  </si>
  <si>
    <t>19.12.4</t>
  </si>
  <si>
    <t>BIPOLAR</t>
  </si>
  <si>
    <t>19.12.5</t>
  </si>
  <si>
    <t>CONJUGADOS</t>
  </si>
  <si>
    <t>19.18.1</t>
  </si>
  <si>
    <t>INCANDESCENTES</t>
  </si>
  <si>
    <t>19.18.2</t>
  </si>
  <si>
    <t>FLUORESCENTES</t>
  </si>
  <si>
    <t>19.18.3</t>
  </si>
  <si>
    <t>VAPOR METALICO</t>
  </si>
  <si>
    <t>19.18.4</t>
  </si>
  <si>
    <t>MISTAS</t>
  </si>
  <si>
    <t>IGNITOR PARA PARTIDA LÂMPADA VAPOR SÓDIO ALTA PRESSÃO ATÉ 400W</t>
  </si>
  <si>
    <t>HASTE COPERWELD 3/4" X 3,00M COM CONECTOR</t>
  </si>
  <si>
    <t>HASTE COPERWELD 3/8" X 3,00M COM CONECTOR</t>
  </si>
  <si>
    <t>PARA-RAIOS TIPO FRANKLIN - CABO E SUPORTE ISOLADOR</t>
  </si>
  <si>
    <t>COTOVELO DE COBRE 42MM, LIGAÇÃO SOLDADA - FORNECIMENTO E INSTALAÇÃO</t>
  </si>
  <si>
    <t>COTOVELO DE COBRE 54MM, LIGAÇÃO SOLDADA - FORNECIMENTO E INSTALAÇÃO</t>
  </si>
  <si>
    <t>COTOVELO DE COBRE 66MM, LIGAÇÃO SOLDADA - FORNECIMENTO E INSTALAÇÃO</t>
  </si>
  <si>
    <t>COTOVELO DE COBRE 79MM, LIGAÇÃO SOLDADA - FORNECIMENTO E INSTALAÇÃO</t>
  </si>
  <si>
    <t>LUVA DE COBRE SEM ANEL SOLDA 35MM - FORNECIMENTO E INSTALAÇÃO</t>
  </si>
  <si>
    <t>CAIXA DE INCÊNDIO 45X75X17CM - FORNECIMENTO E INSTALAÇÃO</t>
  </si>
  <si>
    <t>CAIXA DE INCÊNDIO 60X75X17CM - FORNECIMENTO E INSTALAÇÃO</t>
  </si>
  <si>
    <t>TUBO DE AÇO GALVANIZADO COM COSTURA 3/4" (20MM), INCLUSIVE CONEXÕES - FORNECIMENTO E INSTALAÇÃO</t>
  </si>
  <si>
    <t>TUBO DE AÇO GALVANIZADO COM COSTURA 6" (150MM), INCLUSIVE CONEXÕES - INSTALAÇÃO</t>
  </si>
  <si>
    <t>COTOVELO DE AÇO GALVANIZADO 1/2" - FORNECIMENTO E INSTALAÇÃO</t>
  </si>
  <si>
    <t>COTOVELO DE AÇO GALVANIZADO 3/4" - FORNECIMENTO E INSTALAÇÃO</t>
  </si>
  <si>
    <t>COTOVELO DE AÇO GALVANIZADO 1" - FORNECIMENTO E INSTALAÇÃO</t>
  </si>
  <si>
    <t>COTOVELO DE AÇO GALVANIZADO 1.1/4" - FORNECIMENTO E INSTALAÇÃO</t>
  </si>
  <si>
    <t>COTOVELO DE AÇO GALVANIZADO 1.1/2" - FORNECIMENTO E INSTALAÇÃO</t>
  </si>
  <si>
    <t>COTOVELO DE AÇO GALVANIZADO 2.1/2"</t>
  </si>
  <si>
    <t>COTOVELO DE AÇO GALVANIZADO 3" - FORNECIMENTO E INSTALAÇÃO</t>
  </si>
  <si>
    <t>COTOVELO DE AÇO GALVANIZADO 4" - FORNECIMENTO E INSTALAÇÃO</t>
  </si>
  <si>
    <t>COTOVELO DE AÇO GALVANIZADO 5" - FORNECIMENTO E INSTALAÇÃO</t>
  </si>
  <si>
    <t>COTOVELO DE AÇO GALVANIZADO 6" - FORNECIMENTO E INSTALAÇÃO</t>
  </si>
  <si>
    <t>73812/1</t>
  </si>
  <si>
    <t>ASSENTAMENTO SIMPLES DE TUBOS DE CERÂMICA COM JUNTA ASFÁLTICA - DN 100 MM</t>
  </si>
  <si>
    <t>ASSENTAMENTO SIMPLES DE TUBOS DE CERÂMICA COM JUNTA ASFÁLTICA - DN 200 MM</t>
  </si>
  <si>
    <t>ASSENTAMENTO SIMPLES DE TUBOS DE CERÂMICA COM JUNTA ASFÁLTICA - DN 250 MM</t>
  </si>
  <si>
    <t>ASSENTAMENTO SIMPLES DE TUBOS DE CERÂMICA COM JUNTA ASFÁLTICA - DN 300 MM</t>
  </si>
  <si>
    <t>ASSENTAMENTO SIMPLES DE TUBOS DE CERÂMICA COM JUNTA ASFÁLTICA - DN 375 MM</t>
  </si>
  <si>
    <t>ASSENTAMENTO DE TUBOS DE CONCRETO COM JUNTA ELÁSTICA - DN 300 MM</t>
  </si>
  <si>
    <t>ASSENTAMENTO SIMPLES DE TUBOS DE CERÂMICA COM JUNTA ARGAMASSADA - DN 400 MM</t>
  </si>
  <si>
    <t>ASSENTAMENTO SIMPLES DE TUBOS DE CERÂMICA COM JUNTA ARGAMASSADA - DN 375 MM</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</si>
  <si>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</si>
  <si>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</si>
  <si>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</si>
  <si>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</si>
  <si>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</si>
  <si>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</si>
  <si>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</si>
  <si>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</si>
  <si>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</si>
  <si>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</si>
  <si>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</si>
  <si>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</si>
  <si>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</si>
  <si>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</si>
  <si>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</si>
  <si>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</si>
  <si>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</si>
  <si>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</si>
  <si>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</si>
  <si>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</si>
  <si>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</si>
  <si>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</si>
  <si>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</si>
  <si>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</si>
  <si>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</si>
  <si>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</si>
  <si>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</si>
  <si>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</si>
  <si>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KIT CAVALETE PVC COM REGISTRO 1/2" - FORNECIMENTO E INSTALAÇÃO</t>
  </si>
  <si>
    <t>RAMAL PREDIAL EM TUBO PEAD 20MM - FORNECIMENTO, INSTALAÇÃO, ESCAVAÇÃO E REATERRO</t>
  </si>
  <si>
    <t>CAP PVC ESGOTO 50MM (TAMPÃO) - FORNECIMENTO E INSTALAÇÃO</t>
  </si>
  <si>
    <t>CAP PVC ESGOTO 75MM (TAMPÃO) - FORNECIMENTO E INSTALAÇÃO</t>
  </si>
  <si>
    <t>CAP PVC ESGOTO 100MM (TAMPÃO) - FORNECIMENTO E INSTALAÇÃO</t>
  </si>
  <si>
    <t>LIGAÇÃO DOMICILIAR DE ESGOTO DN 100MM, DA CASA ATÉ A CAIXA, COMPOSTO POR 10,0M TUBO DE PVC ESGOTO PREDIAL DN 100MM E CAIXA DE ALVENARIA COM TAMPA DE CONCRETO - FORNECIMENTO E INSTALAÇÃO</t>
  </si>
  <si>
    <t>LIGAÇÃO DE ESGOTO EM TUBO PVC ESGOTO SÉRIE-R DN 150MM, DA CAIXA ATÉ A REDE, INCLUINDO ESCAVAÇÃO E REATERRO ATÉ 1,00M, COMPOSTO POR 13,65M DE TUBO PVC SÉRIE-R ESGOTO DN 150MM - FORNECIMENTO E INSTALAÇÃO</t>
  </si>
  <si>
    <t>BANCADA DE MÁRMORE SINTÉTICO 120 X 60CM, COM CUBA INTEGRADA, INCLUSO SIFÃO TIPO GARRAFA EM PVC, VÁLVULA EM PLÁSTICO CROMADO TIPO AMERICANA E TORNEIRA CROMADA LONGA, DE PAREDE, PADRÃO POPULAR - FORNECIMENTO E INSTALAÇÃO. AF_12/2013_P</t>
  </si>
  <si>
    <t>BANCADA DE MÁRMORE SINTÉTICO 120 X 60CM, COM CUBA INTEGRADA, INCLUSO SIFÃO TIPO FLEXÍVEL EM PVC, VÁLVULA EM PLÁSTICO CROMADO TIPO AMERICANA E TORNEIRA CROMADA LONGA, DE PAREDE, PADRÃO POPULAR - FORNECIMENTO E INSTALAÇÃO. AF_12/2013_P</t>
  </si>
  <si>
    <t>TANQUE DE LOUÇA BRANCA SUSPENSO, 18L OU EQUIVALENTE - FORNECIMENTO E INSTALAÇÃO. AF_12/2013_P</t>
  </si>
  <si>
    <t>LAVATÓRIO LOUÇA BRANCA SUSPENSO, 29,5 X 39CM OU EQUIVALENTE, PADRÃO POPULAR, INCLUSO SIFÃO FLEXÍVEL EM PVC, VÁLVULA E ENGATE FLEXÍVEL 30CM EM PLÁSTICO E TORNEIRA CROMADA DE MESA, PADRÃO POPULAR - FORNECIMENTO E INSTALAÇÃO. AF_12/2013_P</t>
  </si>
  <si>
    <t>LAVATÓRIO LOUÇA BRANCA SUSPENSO, 29,5 X 39CM OU EQUIVALENTE, PADRÃO POPULAR, INCLUSO SIFÃO TIPO GARRAFA EM PVC, VÁLVULA E ENGATE FLEXÍVEL 30CM EM PLÁSTICO E TORNEIRA CROMADA DE MESA, PADRÃO POPULAR - FORNECIMENTO E INSTALAÇÃO. AF_12/2013_P</t>
  </si>
  <si>
    <t>VÁLVULA DE RETENÇÃO VERTICAL Ø 20MM (3/4") - FORNECIMENTO E INSTALAÇÃO</t>
  </si>
  <si>
    <t>VÁLVULA DE RETENÇÃO VERTICAL Ø 25MM (1") - FORNECIMENTO E INSTALAÇÃO</t>
  </si>
  <si>
    <t>VÁLVULA DE RETENÇÃO VERTICAL Ø 32MM (1.1/4") - FORNECIMENTO E INSTALAÇÃO</t>
  </si>
  <si>
    <t>VÁLVULA DE RETENÇÃO VERTICAL Ø 40MM (1.1/2")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</si>
  <si>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</si>
  <si>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</si>
  <si>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</si>
  <si>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20MM (3/4") - FORNECIMENTO E INSTALAÇÃO</t>
  </si>
  <si>
    <t>VÁLVULA DE RETENÇÃO HORIZONTAL Ø 32MM (1.1/4") - FORNECIMENTO E INSTALAÇÃO</t>
  </si>
  <si>
    <t>VÁLVULA DE RETENÇÃO HORIZONTAL Ø 40MM (1.1/2") - FORNECIMENTO E INSTALAÇÃO</t>
  </si>
  <si>
    <t>VÁLVULA DE RETENÇÃO HORIZONTAL Ø 50MM (2") - FORNECIMENTO E INSTALAÇÃO</t>
  </si>
  <si>
    <t>VÁLVULA DE RETENÇÃO HORIZONTAL Ø 65MM (2.1/2") - FORNECIMENTO E INSTALAÇÃO</t>
  </si>
  <si>
    <t>VÁLVULA DE RETENÇÃO HORIZONTAL Ø 80MM (3") - FORNECIMENTO E INSTALAÇÃO</t>
  </si>
  <si>
    <t>VÁLVULA DE RETENÇÃO HORIZONTAL Ø 100MM (4")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</si>
  <si>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</si>
  <si>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</si>
  <si>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</si>
  <si>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</si>
  <si>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</si>
  <si>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</si>
  <si>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</si>
  <si>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VÁLVULA DE ESFERA EM BRONZE Ø 1/2" - FORNECIMENTO E INSTALAÇÃO</t>
  </si>
  <si>
    <t>VÁLVULA DE ESFERA EM BRONZE Ø 3/4" - FORNECIMENTO E INSTALAÇÃO</t>
  </si>
  <si>
    <t>VÁLVULA DE ESFERA EM BRONZE Ø 1.1/2" - FORNECIMENTO E INSTALAÇÃO</t>
  </si>
  <si>
    <t>VÁLVULA DE ESFERA EM BRONZE Ø 2" - FORNECIMENTO E INSTALAÇÃO</t>
  </si>
  <si>
    <t>REGISTRO DE GAVETA COM CANOPLA Ø 32MM (1.1/4") - FORNECIMENTO E INSTALAÇÃO</t>
  </si>
  <si>
    <t>CAMADA VERTICAL DRENANTE C/ PEDRA BRITADA NUMS 1 E 2</t>
  </si>
  <si>
    <t>LEITO FILTRANTE - FORN.E ENCHIMENTO C/ BRITA NO. 4</t>
  </si>
  <si>
    <t>TAMPA DE CONCRETO ARMADO 60X60X5CM PARA CAIXA</t>
  </si>
  <si>
    <t>CAIXA DE INSPEÇÃO 80X80X80CM EM ALVENARIA - EXECUÇÃO</t>
  </si>
  <si>
    <t>CAIXA DE INSPEÇÃO 90X90X80CM EM ALVENARIA - EXECUÇÃO</t>
  </si>
  <si>
    <t>CAIXA DE INSPEÇÃO EM ALVENARIA DE TIJOLO MACIÇO 60X60X60CM, REVESTIDA INTERNAMENTO COM BARRA LISA (CIMENTO E AREIA, TRAÇO 1:4) E=2,0CM, COM TAMPA PRÉ-MOLDADA DE CONCRETO E FUNDO DE CONCRETO 15MPA TIPO C - ESCAVAÇÃO E CONFECÇÃO</t>
  </si>
  <si>
    <t>CAIXA DE AREIA 40X40X40CM EM ALVENARIA - EXECUÇÃO</t>
  </si>
  <si>
    <t>CAIXA DE AREIA 60X60X60CM EM ALVENARIA - EXECUÇÃO</t>
  </si>
  <si>
    <t>GRELHA EM FERRO FUNDIDO, DIMENSÕES 30X90CM, 85KG PARA CX RALO, FORNECIDA E ASSENTADA COM ARGAMASSA 1:4 CIMENTO:AREIA.</t>
  </si>
  <si>
    <t>GRELHA FF 30X90CM, 135KG, P/ CX RALO COM ASSENTAMENTO DE ARGAMASSA CIMENTO/AREIA 1:4 - FORNECIMENTO E INSTALAÇÃO</t>
  </si>
  <si>
    <t>POÇO DE VISITA EM ALVENARIA, PARA REDE D=1,00 M, PARTE FIXA C/ 1,00 M DE ALTURA E USO DE RETROESCAVADEIRA</t>
  </si>
  <si>
    <t>ASSENTAMENTO DE PEITORIL COM ARGAMASSA DE CIMENTO COLANTE</t>
  </si>
  <si>
    <t>CHAPISCO APLICADO SOMENTE EM PILARES E VIGAS DAS PAREDES INTERNAS, COM ROLO PARA TEXTURA ACRÍLICA. ARGAMASSA TRAÇO 1:4 E EMULSÃO POLIMÉRICA (ADESIVO) COM PREPARO MANUAL. AF_06/2014</t>
  </si>
  <si>
    <t>CHAPISCO APLICADO SOMENTE EM PILARES E VIGAS DAS PAREDES INTERNAS, COM ROLO PARA TEXTURA ACRÍLICA. ARGAMASSA TRAÇO 1:4 E EMULSÃO POLIMÉRICA (ADESIVO) COM PREPARO EM BETONEIRA 400L. AF_06/2014</t>
  </si>
  <si>
    <t>CHAPISCO APLICADO SOMENTE EM PILARES E VIGAS DAS PAREDES INTERNAS, COM ROLO PARA TEXTURA ACRÍLICA. ARGAMASSA TRAÇO 1:4 E EMULSÃO POLIMÉRICA (ADESIVO) COM PREPARO EM MISTURADOR 300 KG. AF_06/2014</t>
  </si>
  <si>
    <t>CHAPISCO APLICADO SOMENTE EM PILARES E VIGAS DAS PAREDES INTERNAS, COM ROLO PARA TEXTURA ACRÍLICA. ARGAMASSA INDUSTRIALIZADA COM PREPARO MANUAL. AF_06/2014</t>
  </si>
  <si>
    <t>CHAPISCO APLICADO SOMENTE EM PILARES E VIGAS DAS PAREDES INTERNAS, COM ROLO PARA TEXTURA ACRÍLICA. ARGAMASSA INDUSTRIALIZADA COM PREPARO EM MISTURADOR 300 KG. AF_06/2014</t>
  </si>
  <si>
    <t>CHAPISCO APLICADO SOMENTE EM PILARES E VIGAS DAS PAREDES INTERNAS, COM COLHER DE PEDREIRO. ARGAMASSA TRAÇO 1:3 COM PREPARO MANUAL. AF_06/2014</t>
  </si>
  <si>
    <t>CHAPISCO APLICADO SOMENTE EM PILARES E VIGAS DAS PAREDES INTERNAS, COM COLHER DE PEDREIRO. ARGAMASSA TRAÇO 1:3 COM PREPARO EM BETONEIRA 400L. AF_06/2014</t>
  </si>
  <si>
    <t>CHAPISCO APLICADO SOMENTE EM PILARES E VIGAS DAS PAREDES INTERNAS, COM COLHER DE PEDREIRO. ARGAMASSA TRAÇO 1:3 COM PREPARO EM MISTURADOR 300 KG. AF_06/2014</t>
  </si>
  <si>
    <t>CHAPISCO APLICADO SOMENTE EM PILARES E VIGAS DAS PAREDES INTERNAS, COM DESEMPENADEIRA DENTADA. ARGAMASSA INDUSTRIALIZADA COM PREPARO MANUAL. AF_06/2014</t>
  </si>
  <si>
    <t>CHAPISCO APLICADO SOMENTE EM PILARES E VIGAS DAS PAREDES INTERNAS, COM DESEMPENADEIRA DENTADA. ARGAMASSA INDUSTRIALIZADA COM PREPARO EM MISTURADOR 300 KG. AF_06/2014</t>
  </si>
  <si>
    <t>CHAPISCO APLICADO TANTO EM PILARES E VIGAS DE CONCRETO COMO EM ALVENARIAS DE PAREDES INTERNAS, COM ROLO PARA TEXTURA ACRÍLICA. ARGAMASSA INDUSTRIALIZADA COM PREPARO MANUAL. AF_06/2014</t>
  </si>
  <si>
    <t>CHAPISCO APLICADO TANTO EM PILARES E VIGAS DE CONCRETO COMO EM ALVENARIAS DE PAREDES INTERNAS, COM COLHER DE PEDREIRO. ARGAMASSA TRAÇO 1:3 COM PREPARO MANUAL. AF_06/2014</t>
  </si>
  <si>
    <t>CHAPISCO APLICADO TANTO EM PILARES E VIGAS DE CONCRETO COMO EM ALVENARIAS DE PAREDES INTERNAS, COM COLHER DE PEDREIRO. ARGAMASSA TRAÇO 1:3 COM PREPARO EM BETONEIRA 400L. AF_06/2014</t>
  </si>
  <si>
    <t>CHAPISCO APLICADO TANTO EM PILARES E VIGAS DE CONCRETO COMO EM ALVENARIAS DE PAREDES INTERNAS, COM COLHER DE PEDREIRO. ARGAMASSA TRAÇO 1:3 COM PREPARO EM MISTURADOR 300 KG. AF_06/2014</t>
  </si>
  <si>
    <t>CHAPISCO APLICADO NO TETO, COM ROLO PARA TEXTURA ACRÍLICA. ARGAMASSA TRAÇO 1:4 E EMULSÃO POLIMÉRICA (ADESIVO) COM PREPARO EM BETONEIRA 400L. AF_06/2014</t>
  </si>
  <si>
    <t>CHAPISCO APLICADO NO TETO, COM ROLO PARA TEXTURA ACRÍLICA. ARGAMASSA TRAÇO 1:4 E EMULSÃO POLIMÉRICA (ADESIVO) COM PREPARO EM MISTURADOR 300 KG. AF_06/2014</t>
  </si>
  <si>
    <t>CHAPISCO APLICADO NO TETO, COM ROLO PARA TEXTURA ACRÍLICA. ARGAMASSA INDUSTRIALIZADA COM PREPARO MANUAL. AF_06/2014</t>
  </si>
  <si>
    <t>CHAPISCO APLICADO TANTO EM PILARES E VIGAS DE CONCRETO COMO EM ALVENARIA DE FACHADA SEM PRESENÇA DE VÃOS, COM ROLO PARA TEXTURA ACRÍLICA. ARGAMASSA INDUSTRIALIZADA COM PREPARO MANUAL. AF_06/2014</t>
  </si>
  <si>
    <t>CHAPISCO APLICADO TANTO EM PILARES E VIGAS DE CONCRETO COMO EM ALVENARIA DE FACHADA COM PRESENÇA DE VÃOS,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</si>
  <si>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</si>
  <si>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</si>
  <si>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CIMENTO AREIA 1:4 ESP=1,5CM INCL CHAPISCO 1:3 E=9MM</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</si>
  <si>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</si>
  <si>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</si>
  <si>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</si>
  <si>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</si>
  <si>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</si>
  <si>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</si>
  <si>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</si>
  <si>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</si>
  <si>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</si>
  <si>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</si>
  <si>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</si>
  <si>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</si>
  <si>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</si>
  <si>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</si>
  <si>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</si>
  <si>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</si>
  <si>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</si>
  <si>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</si>
  <si>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</si>
  <si>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</si>
  <si>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</si>
  <si>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</si>
  <si>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</si>
  <si>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CONTRAPISO EM ARGAMASSA TRAÇO 1:4 (CIMENTO E AREIA), PREPARO MANUAL, APLICADO EM ÁREAS SECAS MENORES QUE 10M2 SOBRE LAJE, ADERIDO, ESPESSURA 2CM, ACABAMENTO REFORÇADO. AF_06/2014</t>
  </si>
  <si>
    <t>CONTRAPISO EM ARGAMASSA TRAÇO 1:4 (CIMENTO E AREIA), PREPARO MANUAL, APLICADO EM ÁREAS SECAS MENORES QUE 10M2 SOBRE LAJE, ADERIDO, ESPESSURA 2CM, ACABAMENTO NÃO REFORÇADO. AF_06/2014</t>
  </si>
  <si>
    <t>CONTRAPISO EM ARGAMASSA TRAÇO 1:4 (CIMENTO E AREIA), PREPARO MECÂNICO COM BETONEIRA 400 L, APLICADO EM ÁREAS SECAS MENORES QUE 10M2 SOBRE LAJE, ADERIDO, ESPESSURA 3CM, ACABAMENTO REFORÇADO. AF_06/2014</t>
  </si>
  <si>
    <t>CONTRAPISO EM ARGAMASSA TRAÇO 1:4 (CIMENTO E AREIA), PREPARO MANUAL, APLICADO EM ÁREAS SECAS MENORES QUE 10M2 SOBRE LAJE, ADERIDO, ESPESSURA 3CM, ACABAMENTO REFORÇADO. AF_06/2014</t>
  </si>
  <si>
    <t>CONTRAPISO EM ARGAMASSA TRAÇO 1:4 (CIMENTO E AREIA), PREPARO MECÂNICO COM BETONEIRA 400 L, APLICADO EM ÁREAS SECAS MENORES QUE 10M2 SOBRE LAJE, ADERIDO, ESPESSURA 3CM, ACABAMENTO NÃO REFORÇADO. AF_06/2014</t>
  </si>
  <si>
    <t>CONTRAPISO EM ARGAMASSA TRAÇO 1:4 (CIMENTO E AREIA), PREPARO MANUAL, APLICADO EM ÁREAS SECAS MENORES QUE 10M2 SOBRE LAJE, ADERIDO, ESPESSURA 3CM, ACABAMENTO NÃO REFORÇADO. AF_06/2014</t>
  </si>
  <si>
    <t>CONTRAPISO EM ARGAMASSA TRAÇO 1:4 (CIMENTO E AREIA), PREPARO MECÂNICO COM BETONEIRA 400 L, APLICADO EM ÁREAS SECAS MENORES QUE 10M2 SOBRE LAJE, ADERIDO, ESPESSURA 4CM, ACABAMENTO REFORÇADO. AF_06/2014</t>
  </si>
  <si>
    <t>CONTRAPISO EM ARGAMASSA TRAÇO 1:4 (CIMENTO E AREIA), PREPARO MANUAL, APLICADO EM ÁREAS SECAS MENORES QUE 10M2 SOBRE LAJE, ADERIDO, ESPESSURA 4CM, ACABAMENTO REFORÇADO. AF_06/2014</t>
  </si>
  <si>
    <t>CONTRAPISO EM ARGAMASSA TRAÇO 1:4 (CIMENTO E AREIA), PREPARO MECÂNICO COM BETONEIRA 400 L, APLICADO EM ÁREAS SECAS MENORES QUE 10M2 SOBRE LAJE, ADERIDO, ESPESSURA 4CM, ACABAMENTO NÃO REFORÇADO. AF_06/2014</t>
  </si>
  <si>
    <t>CONTRAPISO EM ARGAMASSA TRAÇO 1:4 (CIMENTO E AREIA), PREPARO MANUAL, APLICADO EM ÁREAS SECAS MENORES QUE 10M2 SOBRE LAJE, ADERIDO, ESPESSURA 4CM, ACABAMENTO NÃO REFORÇADO. AF_06/2014</t>
  </si>
  <si>
    <t>CONTRAPISO EM ARGAMASSA TRAÇO 1:4 (CIMENTO E AREIA), PREPARO MECÂNICO COM BETONEIRA 400 L, APLICADO EM ÁREAS SECAS MAIORES QUE 10M2 SOBRE LAJE, ADERIDO, ESPESSURA 2CM, ACABAMENTO REFORÇADO. AF_06/2014</t>
  </si>
  <si>
    <t>CONTRAPISO EM ARGAMASSA TRAÇO 1:4 (CIMENTO E AREIA), PREPARO MANUAL, APLICADO EM ÁREAS SECAS MAIORES QUE 10M2 SOBRE LAJE, ADERIDO, ESPESSURA 2CM, ACABAMENTO REFORÇADO. AF_06/2014</t>
  </si>
  <si>
    <t>CONTRAPISO EM ARGAMASSA TRAÇO 1:4 (CIMENTO E AREIA), PREPARO MECÂNICO COM BETONEIRA 400 L, APLICADO EM ÁREAS SECAS MAIORES QUE 10M2 SOBRE LAJE, ADERIDO, ESPESSURA 2CM, ACABAMENTO NÃO REFORÇADO. AF_06/2014</t>
  </si>
  <si>
    <t>CONTRAPISO EM ARGAMASSA TRAÇO 1:4 (CIMENTO E AREIA), PREPARO MANUAL, APLICADO EM ÁREAS SECAS MAIORES QUE 10M2 SOBRE LAJE, ADERIDO, ESPESSURA 2CM, ACABAMENTO NÃO REFORÇADO. AF_06/2014</t>
  </si>
  <si>
    <t>CONTRAPISO EM ARGAMASSA TRAÇO 1:4 (CIMENTO E AREIA), PREPARO MECÂNICO COM BETONEIRA 400 L, APLICADO EM ÁREAS SECAS MAIORES QUE 10M2 SOBRE LAJE, ADERIDO, ESPESSURA 3CM, ACABAMENTO REFORÇADO. AF_06/2014</t>
  </si>
  <si>
    <t>CONTRAPISO EM ARGAMASSA TRAÇO 1:4 (CIMENTO E AREIA), PREPARO MANUAL, APLICADO EM ÁREAS SECAS MAIORES QUE 10M2 SOBRE LAJE, ADERIDO, ESPESSURA 3CM, ACABAMENTO REFORÇADO. AF_06/2014</t>
  </si>
  <si>
    <t>CONTRAPISO EM ARGAMASSA TRAÇO 1:4 (CIMENTO E AREIA), PREPARO MECÂNICO COM BETONEIRA 400 L, APLICADO EM ÁREAS SECAS MAIORES QUE 10M2 SOBRE LAJE, ADERIDO, ESPESSURA 3CM, ACABAMENTO NÃO REFORÇADO. AF_06/2014</t>
  </si>
  <si>
    <t>CONTRAPISO EM ARGAMASSA TRAÇO 1:4 (CIMENTO E AREIA), PREPARO MANUAL, APLICADO EM ÁREAS SECAS MAIORES QUE 10M2 SOBRE LAJE, ADERIDO, ESPESSURA 3CM, ACABAMENTO NÃO REFORÇADO. AF_06/2014</t>
  </si>
  <si>
    <t>CONTRAPISO EM ARGAMASSA TRAÇO 1:4 (CIMENTO E AREIA), PREPARO MECÂNICO COM BETONEIRA 400 L, APLICADO EM ÁREAS SECAS MAIORES QUE 10M2 SOBRE LAJE, ADERIDO, ESPESSURA 4CM, ACABAMENTO REFORÇADO. AF_06/2014</t>
  </si>
  <si>
    <t>CONTRAPISO EM ARGAMASSA TRAÇO 1:4 (CIMENTO E AREIA), PREPARO MANUAL, APLICADO EM ÁREAS SECAS MAIORES QUE 10M2 SOBRE LAJE, ADERIDO, ESPESSURA 4CM, ACABAMENTO REFORÇADO. AF_06/2014</t>
  </si>
  <si>
    <t>CONTRAPISO EM ARGAMASSA TRAÇO 1:4 (CIMENTO E AREIA), PREPARO MECÂNICO COM BETONEIRA 400 L, APLICADO EM ÁREAS SECAS MAIORES QUE 10M2 SOBRE LAJE, ADERIDO, ESPESSURA 4CM, ACABAMENTO NÃO REFORÇADO. AF_06/2014</t>
  </si>
  <si>
    <t>CONTRAPISO EM ARGAMASSA TRAÇO 1:4 (CIMENTO E AREIA), PREPARO MANUAL, APLICADO EM ÁREAS SECAS MAIORES QUE 10M2 SOBRE LAJE, ADERIDO, ESPESSURA 4CM, ACABAMENTO NÃO REFORÇADO. AF_06/2014</t>
  </si>
  <si>
    <t>CONTRAPISO EM ARGAMASSA TRAÇO 1:4 (CIMENTO E AREIA), PREPARO MECÂNICO COM BETONEIRA 400 L, APLICADO EM ÁREAS SECAS MENORES QUE 10M2 SOBRE LAJE, NÃO ADERIDO, ESPESSURA 4CM, ACABAMENTO REFORÇADO. AF_06/2014</t>
  </si>
  <si>
    <t>CONTRAPISO EM ARGAMASSA TRAÇO 1:4 (CIMENTO E AREIA), PREPARO MANUAL, APLICADO EM ÁREAS SECAS MENORES QUE 10M2 SOBRE LAJE, NÃO ADERIDO, ESPESSURA 4CM, ACABAMENTO REFORÇADO. AF_06/2014</t>
  </si>
  <si>
    <t>CONTRAPISO EM ARGAMASSA TRAÇO 1:4 (CIMENTO E AREIA), PREPARO MECÂNICO COM BETONEIRA 400 L, APLICADO EM ÁREAS SECAS MENORES QUE 10M2 SOBRE LAJE, NÃO ADERIDO, ESPESSURA 4CM, ACABAMENTO NÃO REFORÇADO. AF_06/2014</t>
  </si>
  <si>
    <t>CONTRAPISO EM ARGAMASSA TRAÇO 1:4 (CIMENTO E AREIA), PREPARO MANUAL, APLICADO EM ÁREAS SECAS MENORES QUE 10M2 SOBRE LAJE, NÃO ADERIDO, ESPESSURA 4CM, ACABAMENTO NÃO REFORÇADO. AF_06/2014</t>
  </si>
  <si>
    <t>CONTRAPISO EM ARGAMASSA TRAÇO 1:4 (CIMENTO E AREIA), PREPARO MECÂNICO COM BETONEIRA 400 L, APLICADO EM ÁREAS SECAS MENORES QUE 10M2 SOBRE LAJE, NÃO ADERIDO, ESPESSURA 5CM, ACABAMENTO REFORÇADO. AF_06/2014</t>
  </si>
  <si>
    <t>CONTRAPISO EM ARGAMASSA TRAÇO 1:4 (CIMENTO E AREIA), PREPARO MANUAL, APLICADO EM ÁREAS SECAS MENORES QUE 10M2 SOBRE LAJE, NÃO ADERIDO, ESPESSURA 5CM, ACABAMENTO REFORÇADO. AF_06/2014</t>
  </si>
  <si>
    <t>CONTRAPISO EM ARGAMASSA TRAÇO 1:4 (CIMENTO E AREIA), PREPARO MECÂNICO COM BETONEIRA 400 L, APLICADO EM ÁREAS SECAS MENORES QUE 10M2 SOBRE LAJE, NÃO ADERIDO, ESPESSURA 5CM, ACABAMENTO NÃO REFORÇADO. AF_06/2014</t>
  </si>
  <si>
    <t>CONTRAPISO EM ARGAMASSA TRAÇO 1:4 (CIMENTO E AREIA), PREPARO MANUAL, APLICADO EM ÁREAS SECAS MENORES QUE 10M2 SOBRE LAJE, NÃO ADERIDO, ESPESSURA 5CM, ACABAMENTO NÃO REFORÇADO. AF_06/2014</t>
  </si>
  <si>
    <t>CONTRAPISO EM ARGAMASSA TRAÇO 1:4 (CIMENTO E AREIA), PREPARO MECÂNICO COM BETONEIRA 400 L, APLICADO EM ÁREAS SECAS MENORES QUE 10M2 SOBRE LAJE, NÃO ADERIDO, ESPESSURA 6CM, ACABAMENTO REFORÇADO. AF_06/2014</t>
  </si>
  <si>
    <t>CONTRAPISO EM ARGAMASSA TRAÇO 1:4 (CIMENTO E AREIA), PREPARO MANUAL, APLICADO EM ÁREAS SECAS MENORES QUE 10M2 SOBRE LAJE, NÃO ADERIDO, ESPESSURA 6CM, ACABAMENTO REFORÇADO. AF_06/2014</t>
  </si>
  <si>
    <t>CONTRAPISO EM ARGAMASSA TRAÇO 1:4 (CIMENTO E AREIA), PREPARO MECÂNICO COM BETONEIRA 400 L, APLICADO EM ÁREAS SECAS MENORES QUE 10M2 SOBRE LAJE, NÃO ADERIDO, ESPESSURA 6CM, ACABAMENTO NÃO REFORÇADO. AF_06/2014</t>
  </si>
  <si>
    <t>CONTRAPISO EM ARGAMASSA TRAÇO 1:4 (CIMENTO E AREIA), PREPARO MANUAL, APLICADO EM ÁREAS SECAS MENORES QUE 10M2 SOBRE LAJE, NÃO ADERIDO, ESPESSURA 6CM, ACABAMENTO NÃO REFORÇADO. AF_06/2014</t>
  </si>
  <si>
    <t>CONTRAPISO EM ARGAMASSA TRAÇO 1:4 (CIMENTO E AREIA), PREPARO MECÂNICO COM BETONEIRA 400 L, APLICADO EM ÁREAS SECAS MAIORES QUE 10M2 SOBRE LAJE, NÃO ADERIDO, ESPESSURA 4CM, ACABAMENTO REFORÇADO. AF_06/2014</t>
  </si>
  <si>
    <t>CONTRAPISO EM ARGAMASSA TRAÇO 1:4 (CIMENTO E AREIA), PREPARO MANUAL, APLICADO EM ÁREAS SECAS MAIORES QUE 10M2 SOBRE LAJE, NÃO ADERIDO, ESPESSURA 4CM, ACABAMENTO REFORÇADO. AF_06/2014</t>
  </si>
  <si>
    <t>CONTRAPISO EM ARGAMASSA TRAÇO 1:4 (CIMENTO E AREIA), PREPARO MECÂNICO COM BETONEIRA 400 L, APLICADO EM ÁREAS SECAS MAIORES QUE 10M2 SOBRE LAJE, NÃO ADERIDO, ESPESSURA 4CM, ACABAMENTO NÃO REFORÇADO. AF_06/2014</t>
  </si>
  <si>
    <t>CONTRAPISO EM ARGAMASSA TRAÇO 1:4 (CIMENTO E AREIA), PREPARO MANUAL, APLICADO EM ÁREAS SECAS MAIORES QUE 10M2 SOBRE LAJE, NÃO ADERIDO, ESPESSURA 4CM, ACABAMENTO NÃO REFORÇADO. AF_06/2014</t>
  </si>
  <si>
    <t>CONTRAPISO EM ARGAMASSA TRAÇO 1:4 (CIMENTO E AREIA), PREPARO MECÂNICO COM BETONEIRA 400 L, APLICADO EM ÁREAS SECAS MAIORES QUE 10M2 SOBRE LAJE, NÃO ADERIDO, ESPESSURA 5CM, ACABAMENTO REFORÇADO. AF_06/2014</t>
  </si>
  <si>
    <t>CONTRAPISO EM ARGAMASSA TRAÇO 1:4 (CIMENTO E AREIA), PREPARO MANUAL, APLICADO EM ÁREAS SECAS MAIORES QUE 10M2 SOBRE LAJE, NÃO ADERIDO, ESPESSURA 5CM, ACABAMENTO REFORÇADO. AF_06/2014</t>
  </si>
  <si>
    <t>CONTRAPISO EM ARGAMASSA TRAÇO 1:4 (CIMENTO E AREIA), PREPARO MECÂNICO COM BETONEIRA 400 L, APLICADO EM ÁREAS SECAS MAIORES QUE 10M2 SOBRE LAJE, NÃO ADERIDO, ESPESSURA 5CM, ACABAMENTO NÃO REFORÇADO. AF_06/2014</t>
  </si>
  <si>
    <t>CONTRAPISO EM ARGAMASSA TRAÇO 1:4 (CIMENTO E AREIA), PREPARO MANUAL, APLICADO EM ÁREAS SECAS MAIORES QUE 10M2 SOBRE LAJE, NÃO ADERIDO, ESPESSURA 5CM, ACABAMENTO NÃO REFORÇADO. AF_06/2014</t>
  </si>
  <si>
    <t>CONTRAPISO EM ARGAMASSA TRAÇO 1:4 (CIMENTO E AREIA), PREPARO MECÂNICO COM BETONEIRA 400 L, APLICADO EM ÁREAS SECAS MAIORES QUE 10M2 SOBRE LAJE, NÃO ADERIDO, ESPESSURA 6CM, ACABAMENTO REFORÇADO. AF_06/2014</t>
  </si>
  <si>
    <t>CONTRAPISO EM ARGAMASSA TRAÇO 1:4 (CIMENTO E AREIA), PREPARO MANUAL, APLICADO EM ÁREAS SECAS MAIORES QUE 10M2 SOBRE LAJE, NÃO ADERIDO, ESPESSURA 6CM, ACABAMENTO REFORÇADO. AF_06/2014</t>
  </si>
  <si>
    <t>CONTRAPISO EM ARGAMASSA TRAÇO 1:4 (CIMENTO E AREIA), PREPARO MECÂNICO COM BETONEIRA 400 L, APLICADO EM ÁREAS SECAS MAIORES QUE 10M2 SOBRE LAJE, NÃO ADERIDO, ESPESSURA 6CM, ACABAMENTO NÃO REFORÇADO. AF_06/2014</t>
  </si>
  <si>
    <t>CONTRAPISO EM ARGAMASSA TRAÇO 1:4 (CIMENTO E AREIA), PREPARO MANUAL, APLICADO EM ÁREAS MOLHADAS SOBRE LAJE, ADERIDO, ESPESSURA 2CM, ACABAMENTO NÃO REFORÇADO. AF_06/2014</t>
  </si>
  <si>
    <t>CONTRAPISO EM ARGAMASSA TRAÇO 1:4 (CIMENTO E AREIA), PREPARO MANUAL, APLICADO EM ÁREAS MOLHADAS SOBRE LAJE, ADERIDO, ESPESSURA 2CM, ACABAMENTO REFORÇADO. AF_06/2014</t>
  </si>
  <si>
    <t>CONTRAPISO EM ARGAMASSA TRAÇO 1:4 (CIMENTO E AREIA), PREPARO MANUAL, APLICADO EM ÁREAS MOLHADAS SOBRE LAJE, ADERIDO, ESPESSURA 3CM, ACABAMENTO NÃO REFORÇADO. AF_06/2014</t>
  </si>
  <si>
    <t>CONTRAPISO EM ARGAMASSA TRAÇO 1:4 (CIMENTO E AREIA), PREPARO MANUAL, APLICADO EM ÁREAS MOLHADAS SOBRE LAJE, ADERIDO, ESPESSURA 3CM, ACABAMENTO REFORÇADO. AF_06/2014</t>
  </si>
  <si>
    <t>CONTRAPISO EM ARGAMASSA TRAÇO 1:4 (CIMENTO E AREIA), PREPARO MECÂNICO COM BETONEIRA 400 L, APLICADO EM ÁREAS MOLHADAS SOBRE IMPERMEABILIZAÇÃO, ESPESSURA 3CM, ACABAMENTO NÃO REFORÇADO. AF_06/2014</t>
  </si>
  <si>
    <t>CONTRAPISO EM ARGAMASSA TRAÇO 1:4 (CIMENTO E AREIA), PREPARO MANUAL, APLICADO EM ÁREAS MOLHADAS SOBRE IMPERMEABILIZAÇÃO, ESPESSURA 3CM, ACABAMENTO NÃO REFORÇADO. AF_06/2014</t>
  </si>
  <si>
    <t>CONTRAPISO EM ARGAMASSA TRAÇO 1:4 (CIMENTO E AREIA), PREPARO MECÂNICO COM BETONEIRA 400 L, APLICADO EM ÁREAS MOLHADAS SOBRE IMPERMEABILIZAÇÃO, ESPESSURA 3CM, ACABAMENTO REFORÇADO. AF_06/2014</t>
  </si>
  <si>
    <t>CONTRAPISO EM ARGAMASSA TRAÇO 1:4 (CIMENTO E AREIA), PREPARO MANUAL, APLICADO EM ÁREAS MOLHADAS SOBRE IMPERMEABILIZAÇÃO, ESPESSURA 3CM, ACABAMENTO REFORÇADO. AF_06/2014</t>
  </si>
  <si>
    <t>CONTRAPISO EM ARGAMASSA TRAÇO 1:4 (CIMENTO E AREIA), PREPARO MECÂNICO COM BETONEIRA 400 L, APLICADO EM ÁREAS MOLHADAS SOBRE IMPERMEABILIZAÇÃO, ESPESSURA 4CM, ACABAMENTO NÃO REFORÇADO. AF_06/2014</t>
  </si>
  <si>
    <t>CONTRAPISO EM ARGAMASSA TRAÇO 1:4 (CIMENTO E AREIA), PREPARO MANUAL, APLICADO EM ÁREAS MOLHADAS SOBRE IMPERMEABILIZAÇÃO, ESPESSURA 4CM, ACABAMENTO NÃO REFORÇADO. AF_06/2014</t>
  </si>
  <si>
    <t>CONTRAPISO EM ARGAMASSA TRAÇO 1:4 (CIMENTO E AREIA), PREPARO MECÂNICO COM BETONEIRA 400 L, APLICADO EM ÁREAS MOLHADAS SOBRE IMPERMEABILIZAÇÃO, ESPESSURA 4CM, ACABAMENTO REFORÇADO. AF_06/2014</t>
  </si>
  <si>
    <t>CONTRAPISO EM ARGAMASSA TRAÇO 1:4 (CIMENTO E AREIA), PREPARO MANUAL, APLICADO EM ÁREAS MOLHADAS SOBRE IMPERMEABILIZAÇÃO, ESPESSURA 4CM, ACABAMENTO REFORÇADO. AF_06/2014</t>
  </si>
  <si>
    <t>CONTRAPISO EM ARGAMASSA TRAÇO 1:4 (CIMENTO E AREIA), PREPARO MANUAL, APLICADO EM ÁREAS SECAS MAIORES QUE 10M2 SOBRE LAJE, NÃO ADERIDO, ESPESSURA 6CM, ACABAMENTO NÃO REFORÇADO. AF_06/2014</t>
  </si>
  <si>
    <t>PISO DE CONCRETO ACABAMENTO RÚSTICO ESPESSURA 7CM COM JUNTAS EM MADEIRA</t>
  </si>
  <si>
    <t>PISO CIMENTADO TRAÇO 1:3 (CIMENTO E AREIA) ACABAMENTO LISO ESPESSURA 2CM COM JUNTA BATIDA E PREPARO MANUAL DA ARGAMASSA</t>
  </si>
  <si>
    <t>REVESTIMENTO CERÂMICO PARA PISO COM PLACAS TIPO GRÊS DE DIMENSÕES 35X35 CM APLICADA EM AMBIENTES DE ÁREA MENOR QUE 5 M2. AF_06/2014</t>
  </si>
  <si>
    <t>REVESTIMENTO CERÂMICO PARA PISO COM PLACAS TIPO GRÊS DE DIMENSÕES 35X35 CM APLICADA EM AMBIENTES DE ÁREA ENTRE 5 M2 E 10 M2. AF_06/2014</t>
  </si>
  <si>
    <t>REVESTIMENTO CERÂMICO PARA PISO COM PLACAS TIPO GRÊS DE DIMENSÕES 35X35 CM APLICADA EM AMBIENTES DE ÁREA MAIOR QUE 10 M2. AF_06/2014</t>
  </si>
  <si>
    <t>REVESTIMENTO CERÂMICO PARA PISO COM PLACAS TIPO GRÊS DE DIMENSÕES 45X45 CM APLICADA EM AMBIENTES DE ÁREA MENOR QUE 5 M2. AF_06/2014</t>
  </si>
  <si>
    <t>REVESTIMENTO CERÂMICO PARA PISO COM PLACAS TIPO GRÊS DE DIMENSÕES 45X45 CM APLICADA EM AMBIENTES DE ÁREA ENTRE 5 M2 E 10 M2. AF_06/2014</t>
  </si>
  <si>
    <t>REVESTIMENTO CERÂMICO PARA PISO COM PLACAS TIPO GRÊS DE DIMENSÕES 45X45 CM APLICADA EM AMBIENTES DE ÁREA MAIOR QUE 10 M2. AF_06/2014</t>
  </si>
  <si>
    <t>REVESTIMENTO CERÂMICO PARA PISO COM PLACAS TIPO GRÊS DE DIMENSÕES 60X60 CM APLICADA EM AMBIENTES DE ÁREA MENOR QUE 5 M2. AF_06/2014</t>
  </si>
  <si>
    <t>REVESTIMENTO CERÂMICO PARA PISO COM PLACAS TIPO GRÊS DE DIMENSÕES 60X60 CM APLICADA EM AMBIENTES DE ÁREA ENTRE 5 M2 E 10 M2. AF_06/2014</t>
  </si>
  <si>
    <t>REVESTIMENTO CERÂMICO PARA PISO COM PLACAS TIPO GRÊS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</si>
  <si>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</si>
  <si>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</si>
  <si>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</si>
  <si>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PISO EM PEDRA SÃO TOME ASSENTADO SOBRE ARGAMASSA 1:3 (CIMENTO E AREIA) REJUNTADO COM CIMENTO BRANCO</t>
  </si>
  <si>
    <t>PISO EM PEDRA PORTUGUESA ASSENTADO SOBRE BASE DE SAIBRO, REJUNTADO COM CIMENTO BRANCO</t>
  </si>
  <si>
    <t>PISO DE BORRACHA PASTILHADO, ESPESSURA 7MM, FIXADO COM COLA</t>
  </si>
  <si>
    <t>RODAPÉ CERÂMICO DE 7CM DE ALTURA COM PLACAS TIPO GRÊS DE DIMENSÕES 35X35CM. AF_06/2014</t>
  </si>
  <si>
    <t>RODAPÉ CERÂMICO DE 7CM DE ALTURA COM PLACAS TIPO GRÊS DE DIMENSÕES 45X45CM.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</si>
  <si>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</si>
  <si>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</si>
  <si>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</si>
  <si>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</si>
  <si>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</si>
  <si>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MASSA ÚNICA, PARA RECEBIMENTO DE PINTURA, EM ARGAMASSA TRAÇO 1:2:8, PREPARO MANUAL, APLICADA MANUALMENTE EM FACES INTERNAS DE PAREDES DE AMBIENTES COM ÁREA MENOR QUE 10M2, ESPESSURA DE 20MM, COM EXECUÇÃO DE TALISCAS. AF_06/2014</t>
  </si>
  <si>
    <t>MASSA ÚNICA, PARA RECEBIMENTO DE PINTURA, EM ARGAMASSA TRAÇO 1:2:8, PREPARO MANUAL, APLICADA MANUALMENTE EM FACES INTERNAS DE PAREDES DE AMBIENTES COM ÁREA MAIOR QUE 10M2, ESPESSURA DE 20MM, COM EXECUÇÃO DE TALISCAS. AF_06/2014</t>
  </si>
  <si>
    <t>MASSA ÚNICA, PARA RECEBIMENTO DE PINTURA, EM ARGAMASSA TRAÇO 1:2:8, PREPARO MANUAL, APLICADA MANUALMENTE EM FACES INTERNAS DE PAREDES DE AMBIENTES COM ÁREA MENOR QUE 10M2, ESPESSURA DE 10MM, COM EXECUÇÃO DE TALISCAS. AF_06/2014</t>
  </si>
  <si>
    <t>MASSA ÚNICA, PARA RECEBIMENTO DE PINTURA, EM ARGAMASSA TRAÇO 1:2:8, PREPARO MANUAL, APLICADA MANUALMENTE EM FACES INTERNAS DE PAREDES DE AMBIENTES COM ÁREA MAIOR QUE 10M2, ESPESSURA DE 10MM, COM EXECUÇÃO DE TALISCAS. AF_06/2014</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</si>
  <si>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</si>
  <si>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</si>
  <si>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</si>
  <si>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</si>
  <si>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</si>
  <si>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</si>
  <si>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</si>
  <si>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</si>
  <si>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</si>
  <si>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</si>
  <si>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</si>
  <si>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</si>
  <si>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</si>
  <si>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</si>
  <si>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</si>
  <si>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</si>
  <si>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</si>
  <si>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</si>
  <si>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</si>
  <si>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</si>
  <si>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</si>
  <si>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DE FUNDO SELADOR LÁTEX PVA EM PAREDES, UMA DEMÃO. AF_06/2014</t>
  </si>
  <si>
    <t>APLICAÇÃO DE FUNDO SELADOR LÁTEX PVA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</si>
  <si>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</si>
  <si>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</si>
  <si>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</si>
  <si>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32.9</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</si>
  <si>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</si>
  <si>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</si>
  <si>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</si>
  <si>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</si>
  <si>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</si>
  <si>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</si>
  <si>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</si>
  <si>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32.10</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</si>
  <si>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</si>
  <si>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</si>
  <si>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</si>
  <si>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</si>
  <si>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32.11</t>
  </si>
  <si>
    <t>PINTURA EM TETOS</t>
  </si>
  <si>
    <t>APLICAÇÃO MANUAL DE PINTURA COM TINTA LÁTEX ACRÍLICA EM TETO, DUAS DEMÃOS. AF_06/2014</t>
  </si>
  <si>
    <t>APLICAÇÃO MANUAL DE PINTURA COM TINTA LÁTEX PVA EM TETO, DUAS DEMÃOS. AF_06/2014</t>
  </si>
  <si>
    <t>32.12</t>
  </si>
  <si>
    <t>PINTURA EM MOLDURAS</t>
  </si>
  <si>
    <t>APLICAÇÃO MANUAL DE PINTURA COM TINTA TEXTURIZADA ACRÍLICA EM MOLDURAS DE EPS, PRÉ-FABRICADOS, OU OUTROS. AF_06/2014</t>
  </si>
  <si>
    <t>PISO EM CONCRETO ESPESSURA 7CM, COM JUNTA EM GRAMA</t>
  </si>
  <si>
    <t>EXECUÇÃO DE PASSEIO (CALÇADA) EM CONCRETO 12 MPA, TRAÇO 1:3:5 (CIMENTO/AREIA/BRITA), PREPARO MECÂNICO, ESPESSURA 7CM, COM JUNTA DE DILATAÇÃO EM MADEIRA, INCLUSO LANÇAMENTO E ADENSAMENTO</t>
  </si>
  <si>
    <t>EXECUÇÃO DE PASSEIO (CALÇADA) EM CONCRETO (CIMENTO/AREIA/SEIXO ROLADO), PREPARO MECÂNICO, ESPESSURA 7CM, COM JUNTA DE DILATAÇÃO EM MADEIRA, INCLUSO LANÇAMENTO E ADENSAMENTO</t>
  </si>
  <si>
    <t>ENROCAMENTO COM PEDRA ARGAMASSADA TRAÇO 1:4 COM PEDRA DE MÃO</t>
  </si>
  <si>
    <t>MARROAMENTO DE MATERIAL DE 2A CATEGORIA, ROCHA DECOMPOSTA PARA REDUÇÃO A PEDRA-DE-MÃO</t>
  </si>
  <si>
    <t>IRRIGAÇÃO DE ÁRVORE COM CARRO PIPA</t>
  </si>
  <si>
    <t>PLANTIO DE CERCA VIVA COM ARBUSTOS DE ALTURA 50 A 100CM, COM 4UN/M</t>
  </si>
  <si>
    <t>PLANTIO DE ARBUSTO, ALTURA MAIOR QUE 1,00M, EM CAVAS DE 80X80X80CM</t>
  </si>
  <si>
    <t>PLANTIO DE GRAMA BATATAIS EM PLACAS</t>
  </si>
  <si>
    <t>37.4</t>
  </si>
  <si>
    <t>DRAGAGEM</t>
  </si>
  <si>
    <t>ARGAMASSA TRAÇO 1:3 (CIMENTO E AREIA MÉDIA) PARA CONTRAPISO, PREPARO MECÂNICO COM BETONEIRA 400 L. AF_06/2014</t>
  </si>
  <si>
    <t>ARGAMASSA TRAÇO 1:3 (CIMENTO E AREIA GROSSA) PARA CHAPISCO CONVENCIONAL, PREPARO MECÂNICO COM BETONEIRA 400 L.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</si>
  <si>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</si>
  <si>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</si>
  <si>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</si>
  <si>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</si>
  <si>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</si>
  <si>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</si>
  <si>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</si>
  <si>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</si>
  <si>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</si>
  <si>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1:3 (CIMENTO E AREIA MÉDIA) PARA CONTRAPISO, PREPARO MANUAL. AF_06/2014</t>
  </si>
  <si>
    <t>ARGAMASSA TRAÇO 1:3 (CIMENTO E AREIA GROSSA) PARA CHAPISCO CONVENCIONAL, PREPARO MANUAL. AF_06/2014</t>
  </si>
  <si>
    <t>ARGAMASSA TRAÇO 1:3 (CIMENTO E AREIA GROSSA) COM ADIÇÃO DE EMULSÃO POLIMÉRICA PARA CHAPISCO ROLADO, PREPARO MANUAL. AF_06/2014</t>
  </si>
  <si>
    <t>ARGAMASSA TRAÇO 1:3 (CIMENTO E AREIA MÉDIA), PREPARO MECÂNICO COM BETONEIRA 400 L. AF_08/2014</t>
  </si>
  <si>
    <t>ARGAMASSA TRAÇO 1:3 (CIMENTO E AREIA MÉDIA), PREPARO MANUAL. AF_08/2014</t>
  </si>
  <si>
    <t>ARGAMASSA TRAÇO 1:4 (CIMENTO E AREIA MÉDIA) PARA CONTRAPISO, PREPARO MECÂNICO COM BETONEIRA 400 L. AF_06/2014</t>
  </si>
  <si>
    <t>ARGAMASSA TRAÇO 1:4 (CIMENTO E AREIA GROSSA) PARA CHAPISCO CONVENCIONAL, PREPARO MECÂNICO COM BETONEIRA 400 L.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</si>
  <si>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</si>
  <si>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</si>
  <si>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</si>
  <si>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</si>
  <si>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</si>
  <si>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</si>
  <si>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</si>
  <si>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</si>
  <si>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1:4 (CIMENTO E AREIA MÉDIA) PARA CONTRAPISO, PREPARO MANUAL. AF_06/2014</t>
  </si>
  <si>
    <t>ARGAMASSA TRAÇO 1:4 (CIMENTO E AREIA GROSSA) PARA CHAPISCO CONVENCIONAL, PREPARO MANUAL. AF_06/2014</t>
  </si>
  <si>
    <t>ARGAMASSA TRAÇO 1:4 (CIMENTO E AREIA GROSSA) COM ADIÇÃO DE EMULSÃO POLIMÉRICA PARA CHAPISCO ROLADO, PREPARO MANUAL. AF_06/2014</t>
  </si>
  <si>
    <t>ARGAMASSA TRAÇO 1:4 (CIMENTO E AREIA MÉDIA), PREPARO MECÂNICO COM BETONEIRA 400 L. AF_08/2014</t>
  </si>
  <si>
    <t>ARGAMASSA TRAÇO 1:4 (CIMENTO E AREIA MÉDIA), PREPARO MANUAL. AF_08/2014</t>
  </si>
  <si>
    <t>ARGAMASSA TRAÇO 1:5 (CIMENTO E AREIA MÉDIA) PARA CONTRAPISO, PREPARO MECÂNICO COM BETONEIRA 400 L. AF_06/2014</t>
  </si>
  <si>
    <t>ARGAMASSA TRAÇO 1:5 (CIMENTO E AREIA GROSSA) PARA CHAPISCO CONVENCIONAL, PREPARO MECÂNICO COM BETONEIRA 400 L.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</si>
  <si>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</si>
  <si>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</si>
  <si>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</si>
  <si>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</si>
  <si>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</si>
  <si>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</si>
  <si>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</si>
  <si>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1:5 (CIMENTO E AREIA MÉDIA) PARA CONTRAPISO, PREPARO MANUAL. AF_06/2014</t>
  </si>
  <si>
    <t>ARGAMASSA TRAÇO 1:5 (CIMENTO E AREIA GROSSA) PARA CHAPISCO CONVENCIONAL, PREPARO MANUAL. AF_06/2014</t>
  </si>
  <si>
    <t>ARGAMASSA TRAÇO 1:5 (CIMENTO E AREIA GROSSA) COM ADIÇÃO DE EMULSÃO POLIMÉRICA PARA CHAPISCO ROLADO, PREPARO MANUAL. AF_06/2014</t>
  </si>
  <si>
    <t>ARGAMASSA TRAÇO 1:6 (CIMENTO E AREIA MÉDIA) COM ADIÇÃO DE PLASTIFICANTE PARA EMBOÇO/MASSA ÚNICA/ASSENTAMENTO DE ALVENARIA DE VEDAÇÃO, PREPARO MECÂNICO COM BETONEIRA 400 L. AF_06/2014</t>
  </si>
  <si>
    <t>ARGAMASSA TRAÇO 1:6 (CIMENTO E AREIA MÉDIA) PARA CONTRAPISO, PREPARO MECÂNICO COM BETONEIRA 400 L.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</si>
  <si>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</si>
  <si>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</si>
  <si>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</si>
  <si>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</si>
  <si>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</si>
  <si>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</si>
  <si>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1:6 (CIMENTO E AREIA MÉDIA) PARA CONTRAPISO,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</si>
  <si>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</si>
  <si>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</si>
  <si>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</si>
  <si>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1:7 (CIMENTO E AREIA MÉDIA) COM ADIÇÃO DE PLASTIFICANTE PARA EMBOÇO/MASSA ÚNICA/ASSENTAMENTO DE ALVENARIA DE VEDAÇÃO, PREPARO MANUAL. AF_06/2014</t>
  </si>
  <si>
    <t>ARGAMASSA GROUT CIMENTO/CAL/AREIA/PEDRISCO 1:0,1:3:2 - PREPARO MANUAL</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</si>
  <si>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</si>
  <si>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</si>
  <si>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</si>
  <si>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MANUAL. AF_06/2014</t>
  </si>
  <si>
    <t>ARGAMASSA TRAÇO 1:0,5:4,5 (CIMENTO, CAL E AREIA MÉDIA), PREPARO MECÂNICO COM BETONEIRA 400 L. AF_08/2014</t>
  </si>
  <si>
    <t>ARGAMASSA TRAÇO 1:0,5:4,5 (CIMENTO, CAL E AREIA MÉDIA) PARA ASSENTAMENTO DE ALVENARIA, PREPARO MANUAL. AF_08/2014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</si>
  <si>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</si>
  <si>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</si>
  <si>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</si>
  <si>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MISTURADOR DE EIXO HORIZONTAL DE 600 KG. AF_06/2014</t>
  </si>
  <si>
    <t>38.4</t>
  </si>
  <si>
    <t>INDUSTRIALIZADAS</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</si>
  <si>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</si>
  <si>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</si>
  <si>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</si>
  <si>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</si>
  <si>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</si>
  <si>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</si>
  <si>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</si>
  <si>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</si>
  <si>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</si>
  <si>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</si>
  <si>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</si>
  <si>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CHP - BETONEIRA CAPAC. 320 L, MOTOR DIESEL 6 HP, ALFA 320 OU SIMILAR</t>
  </si>
  <si>
    <t>CUSTOS COMBUSTIVEL+MATERIAL GRUPO DE SOLDAGEM BAMBOZZI 375-A</t>
  </si>
  <si>
    <t>JUROS GRUPO DE SOLDAGEM BAMBOZZI 375-A</t>
  </si>
  <si>
    <t>CHP-GRUPO DE SOLDAGEM BAMBOZZI 375-A</t>
  </si>
  <si>
    <t>CHI-GRUPO DE SOLDAGEM BAMBOZZI 375-A</t>
  </si>
  <si>
    <t>LOCAÇÃO DE EXTRUSORA DE GUIAS E SARJETAS SEM FORMAS, MOTOR DIESEL DE 14CV, EXCLUSIVE OPERADOR (CI)</t>
  </si>
  <si>
    <t>41.13.a</t>
  </si>
  <si>
    <t>ESPAGIDOR</t>
  </si>
  <si>
    <t>41.13b</t>
  </si>
  <si>
    <t>MANÔMETROS</t>
  </si>
  <si>
    <t>GRUPO GERADOR 150 KVA- CHI</t>
  </si>
  <si>
    <t>GRUPO GERADOR 150 KVA- CHP</t>
  </si>
  <si>
    <t>JUROS GUINDASTE MADAL MD-10A</t>
  </si>
  <si>
    <t>CHP-GUINDASTE MADAL MD-10A</t>
  </si>
  <si>
    <t>CHI-GUINDASTE MADAL MD-10A</t>
  </si>
  <si>
    <t>TRATOR ESTEIRAS DIESEL APROX 335CV C/LAMINA 5000KG (CP) INCL OPERADOR</t>
  </si>
  <si>
    <t>TRATOR ESTEIRAS DIESEL APROX 335CV C/LAMINA 5000KG (CI) INCL OPERADOR</t>
  </si>
  <si>
    <t>TRATOR DE ESTEIRAS CATERPILLAR D6 153HP (VU=10AN0S) - CHP DIURNO</t>
  </si>
  <si>
    <t>CARREGADOR FRONTAL (PA CARREGADEIRA) SOBRE RODAS 105HP CAPACIDADE DA CAÇAMBA 1,4 A 1,7M3 - CHP - INCLUSIVE OPERADOR</t>
  </si>
  <si>
    <t>ROLO COMPACTADOR VIBRATÓRIO, CILINDRO LISO, AUTO-PROPEL. 80HP, PESO MÁXIMO OPERACIONAL 8,1T - CHP DIURNO</t>
  </si>
  <si>
    <t>ROLO COMPACTADOR VIBRATÓRIO DE CILINDRO LISO, AUTO-PROPEL. DE AÇO, 80HP - 8,1T - CHI DIURNO</t>
  </si>
  <si>
    <t>ROLO COMPACTADOR VIBRATÓRIO REBOCÁVEL CILINDRO LISO, 4,7T, IMPACTO DINÂMICO 18,3T - MANUTENÇÃO.</t>
  </si>
  <si>
    <t>ROLO COMPACTADOR PNEUMÁTICO, AUTO-PROPEL., PRESSÃO VARIÁVEL, 99HP, PESO OPERACIONAL SEM OU COM LASTRO 8,3/21,0 T - CUSTO COM MATERIAIS NA OPERAÇÃO</t>
  </si>
  <si>
    <t>ROLO COMPACTADOR VIBRATÓRIO REBOCÁVEL AÇO LISO, PESO 4,7T, IMPACTO DINÂMICO 18,3T - CHP DIURNO</t>
  </si>
  <si>
    <t>ROLO COMPACTADOR VIBRATÓRIO REBOCÁVEL AÇO LISO, PESO 4,7T, IMPACTO DINÂMICO 18,3T - CHI DIURNO</t>
  </si>
  <si>
    <t>ROLO COMPACTADOR DE PNEUS ESTÁTICO PARA ASFALTO, PRESSÃO VARIÁVEL, POTÊNCIA 99HP, PESO OPERACIONAL SEM/COM LASTRO 8,3/21,0 T - CHP DIURNO</t>
  </si>
  <si>
    <t>ROLO COMPACTADOR DE PNEUS ESTÁTICO PARA ASFALTO, PRESSÃO VARIÁVEL, POTÊNCIA 99HP, PESO OPERACIONAL SEM/COM LASTRO 8,3/21,0 T - CHI DIURNO</t>
  </si>
  <si>
    <t>ROLO COMPACTADOR VIBRATÓRIO REBOCÁVEL AÇO LISO, PESO 4,7T, IMPACTO DINÂMICO 18,3T - DEPRECIAÇÃO E JUROS</t>
  </si>
  <si>
    <t>ROLO COMPACTADOR DE PNEUS ESTÁTICO PARA ASFALTO, PRESSÃO VARIÁVEL, POTÊNCIA 99HP, PESO OPERACIONAL SEM/COM LASTRO 8,3/21,0 T - DEPRECIAÇÃO E JUROS</t>
  </si>
  <si>
    <t>USINA DE CONCRETO FIXA CAPACIDADE 90/120 M³, 63HP - DEPRECIAÇÃO E JUROS</t>
  </si>
  <si>
    <t>USINA DE CONCRETO FIXA CAPACIDADE 90/120 M³, 63HP - MANUTENÇÃO</t>
  </si>
  <si>
    <t>DISTRIBUIDOR DE AGREGADOS AUTOPROPELIDO, CAP 3 M3, A DIESEL, 6 CC, 140 CV, CHP</t>
  </si>
  <si>
    <t xml:space="preserve">BETONEIRAS E MISTURADORES </t>
  </si>
  <si>
    <t>PROJETORES DE CONCRETO E ARGAMASSA</t>
  </si>
  <si>
    <t>SEIL agosto 2015</t>
  </si>
  <si>
    <t>ALMOXARIFE COM ENCARGOS COMPLEMENTARES</t>
  </si>
  <si>
    <t>APONTADOR OU APROPRIADOR COM ENCARGOS COMPLEMENTARES</t>
  </si>
  <si>
    <t>ARQUITETO DE OBRA JÚNIOR COM ENCARGOS COMPLEMENTARES</t>
  </si>
  <si>
    <t>ARQUITETO DE OBRA PLENO COM ENCARGOS COMPLEMENTARES</t>
  </si>
  <si>
    <t>ARQUITETO DE OBRA SÊNIOR COM ENCARGOS COMPLEMENTARES</t>
  </si>
  <si>
    <t>AUXILIAR DE DESENHISTA COM ENCARGOS COMPLEMENTARES</t>
  </si>
  <si>
    <t>AUXILIAR DE ESCRITÓRIO COM ENCARGOS COMPLEMENTARES</t>
  </si>
  <si>
    <t>DESENHISTA COPISTA COM ENCARGOS COMPLEMENTARES</t>
  </si>
  <si>
    <t>DESENHISTA PROJETISTA COM ENCARGOS COMPLEMENTARES</t>
  </si>
  <si>
    <t>ENCARREGADO GERAL COM ENCARGOS COMPLEMENTARES</t>
  </si>
  <si>
    <t>ENGENHEIRO CIVIL DE OBRA JÚNIOR COM ENCARGOS COMPLEMENTARES</t>
  </si>
  <si>
    <t>ENGENHEIRO CIVIL DE OBRA PLENO COM ENCARGOS COMPLEMENTARES</t>
  </si>
  <si>
    <t>ENGENHEIRO CIVIL DE OBRA SÊNIOR COM ENCARGOS COMPLEMENTARES</t>
  </si>
  <si>
    <t>MESTRE DE OBRAS COM ENCARGOS COMPLEMENTARES</t>
  </si>
  <si>
    <t>TOPÓGRAFO COM ENCARGOS COMPLEMENTARES</t>
  </si>
  <si>
    <t>LIMPEZA MANUAL GERAL COM REMOÇÃO DE COBERTURA VEGETAL</t>
  </si>
  <si>
    <t>DESMATAMENTO E LIMPEZA MECANIZADA DE TERRENO COM ÁRVORES ATÉ Ø 15CM, UTILIZANDO TRATOR DE ESTEIRAS</t>
  </si>
  <si>
    <t>DESMATAMENTO E LIMPEZA MECANIZADA DE TERRENO COM REMOÇÃO DE CAMADA VEGETAL, UTILIZANDO TRATOR DE ESTEIRAS</t>
  </si>
  <si>
    <t>EXPURGO DE JAZIDA (MATERIAL VEGETAL, OU INSERVÍVEL, EXCETO LAMA)</t>
  </si>
  <si>
    <t>LOCAÇÃO ALVENARIA</t>
  </si>
  <si>
    <t>LOCAÇÃO DA OBRA, COM USO DE EQUIPAMENTOS TOPOGRÁFICOS, INCLUSIVE NÍVELADOR</t>
  </si>
  <si>
    <t>LOCAÇÃO CONVENCIONAL DE OBRA, ATRAVÉS DE GABARITO DE TÁBUAS CORRIDAS PONTALETADAS A CADA 1,50M, SEM REAPROVEITAMENTO</t>
  </si>
  <si>
    <t>LOCAÇÃO CONVENCIONAL DE OBRA, ATRAVÉS DE GABARITO DE TÁBUAS CORRIDAS PONTALETADAS, SEM REAPROVEITAMENTO</t>
  </si>
  <si>
    <t>LOCAÇÃO CONVENCIONAL DE OBRA, ATRAVÉS DE GABARITO DE TÁBUAS CORRIDAS PONTALETADAS, COM REAPROVEITAMENTO DE 10 VEZES.</t>
  </si>
  <si>
    <t>LOCAÇÃO CONVENCIONAL DE OBRA, ATRAVÉS DE GABARITO DE TÁBUAS CORRIDAS PONTALETADAS, COM REAPROVEITAMENTO DE 3 VEZES.</t>
  </si>
  <si>
    <t>LOCAÇÃO DE ANDAIME METÁLICO TUBULAR TIPO TORRE</t>
  </si>
  <si>
    <t>LOCAÇÃO MENSAL DE ANDAIME METÁLICO TIPO FACHADEIRO, INCLUSIVE MONTAGEM</t>
  </si>
  <si>
    <t>ANDAIME TÁBUADO SOBRE CAVALETES (INCLUSO CAVALETE) EM MADEIRA DE 1ª UTIL 20X INCL MOVIMENTAÇÃO P/ PE-DIREITO 4,00M</t>
  </si>
  <si>
    <t>REMOÇÃO MANUAL DE ENTULHO</t>
  </si>
  <si>
    <t>BANDEJA SALVA-VIDAS/COLETA DE ENTULHOS, COM TÁBUA</t>
  </si>
  <si>
    <t>PROTEÇÃO DE FACHADA COM TELA DE POLIPROPILENO FIXADA EM ESTRUTURA DE MADEIRA COM ARAME GALVANIZADO</t>
  </si>
  <si>
    <t>PASSADICOS COM TÁBUAS DE MADEIRA PARA PEDESTRES</t>
  </si>
  <si>
    <t>PASSADICOS COM TÁBUAS DE MADEIRA PARA VEÍCULOS</t>
  </si>
  <si>
    <t>CHAPA DE AÇO CARBONO 3/8 (COLOC/ USO/ RETIR) P/ PASS VEÍCULO SOBRE VALA MEDIDA P/ ÁREA CHAPA EM CADA APLICAÇÃO</t>
  </si>
  <si>
    <t>ESCAVAÇÃO E ACERTO MANUAL NA FAIXA DE 0,45M DE LARGURA P/ EXECUÇÃO DE MEIO-FIO E SARJETA CONJUGADOS</t>
  </si>
  <si>
    <t>ESCAVAÇÃO MANUAL A CÉU ABERTO EM MATERIAL DE 1A CATEGORIA, EM PROFUNDIDADE ATÉ 0,50M</t>
  </si>
  <si>
    <t>ESCAVAÇÃO MANUAL DE VALA, A FRIO, EM MATERIAL DE 2A CATEGORIA (MOLEDO OU ROCHA DECOMPOSTA) ATÉ 1,50M</t>
  </si>
  <si>
    <t>ESCAVAÇÃO MANUAL DE VALA EM ARGILA OU PEDRA SOLTA DO TAMANHO MÉDIO DE PEDRA DE MÃO, ATÉ 1,5M, EXCLUINDO ESGOTAMENTO/ESCORAMENTO.</t>
  </si>
  <si>
    <t>ESCAVAÇÃO MANUAL DE VALA EM ARGILA OU PEDRA SOLTA DO TAMANHO MÉDIO DE PEDRA DE MÃO, DE 1,5 ATÉ 3M, EXCLUINDO ESGOTAMENTO/ESCORAMENTO.</t>
  </si>
  <si>
    <t>ESCAVAÇÃO MANUAL DE VALA EM ARGILA OU PEDRA SOLTA DO TAMANHO MÉDIO DE PEDRA DE MÃO, DE 3 ATÉ 4,5M, EXCLUINDO ESGOTAMENTO/ESCORAMENTO</t>
  </si>
  <si>
    <t>ESCAVAÇÃO MANUAL DE VALA EM ARGILA OU PEDRA SOLTA DO TAMANHO MÉDIO DE PEDRA DE MÃO, DE 4,5 ATÉ 6M, EXCLUINDO ESGOTAMENTO/ESCORAMENTO.</t>
  </si>
  <si>
    <t>ESCAVAÇÃO MANUAL DE VALA EM LODO, ATÉ 1,5M, EXCLUINDO ESGOTAMENTO/ESCORAMENTO</t>
  </si>
  <si>
    <t>ESCAVAÇÃO MANUAL DE VALA EM LODO, DE 1,5 ATÉ 3M, EXCLUINDO ESGOTAMENTO/ESCORAMENTO.</t>
  </si>
  <si>
    <t>ESCAVAÇÃO MANUAL DE VALA EM MATERIAL DE 1A CATEGORIA ATÉ 1,5M EXCLUINDO ESGOTAMENTO / ESCORAMENTO</t>
  </si>
  <si>
    <t>ESCAVAÇÃO MANUAL DE VALA EM MATERIAL DE 1A CATEGORIA DE 1,5 ATÉ 3M EXCLUINDO ESGOTAMENTO / ESCORAMENTO</t>
  </si>
  <si>
    <t>ESCAVAÇÃO MANUAL DE VALA EM MATERIAL DE 1A CATEGORIA DE 3 ATÉ 4,5M EXCLUINDO ESGOTAMENTO / ESCORAMENTO</t>
  </si>
  <si>
    <t>ESCAVAÇÃO MANUAL VALA/CAVA MAT 1A CAT ATÉ 1,5M EXCL ESG/ESCOR EM BECO (LARG ATÉ 2M) IMPOSSIBILITANDO ENTRADA DE CAMINHÃO OU EQUIPAMENTO MOTORIZADO P/RETIRADA MATERIAL</t>
  </si>
  <si>
    <t>ESCAVAÇÃO MANUAL VALA/CAVA MAT 1A CAT DE 1,5 A 3M EXCL ESG/ESCOR EM BECO (LARG ATÉ 2M) IMPOSSIBILITANDO ENTRADA DE CAMINHÃO OU EQUIPAMENTO MOTORIZADO P/RETIRADA DO MATERIAL</t>
  </si>
  <si>
    <t>ESCAVAÇÃO MANUAL VALA/CAVA MAT 1A CAT DE 3,0 A 4,5M EXCL ESG/ESCOR EM BECO (LARG ATÉ 2M) IMPOSSIBILITANDO ENTRADA DE CAMINHÃO OU EQUIPAMENTO MOTORIZADO P/RETIRADA DO MATERIAL</t>
  </si>
  <si>
    <t>ESCAVAÇÃO MANUAL VALA/CAVA EM LODO/LAMA ATÉ 1,5M EXCL ESG/ESCOR EM BECO (LARG ATÉ 2M) EM FAVELAS</t>
  </si>
  <si>
    <t>ESCAVAÇÃO MANUAL VALA/CAVA EM LODO/LAMA DE 1,5M A 3,0M EXCL ESG/ESCOR EM BECO (LARG ATÉ 2M) EM FAVELAS</t>
  </si>
  <si>
    <t>ESCAVAÇÃO MANUAL DE VALAS EM TERRA COMPACTA, PROF. DE 0 M &lt; H &lt;= 1 M</t>
  </si>
  <si>
    <t>ESCAVAÇÃO MANUAL DE VALAS EM TERRA COMPACTA, PROF. 2 M &lt; H &lt;= 3 M</t>
  </si>
  <si>
    <t>ESCAVAÇÃO MANUAL DE VALAS (SOLO COM ÁGUA), PROFUNDIDADE ATÉ 1,50 M.</t>
  </si>
  <si>
    <t>ESCAVAÇÃO MANUAL DE VALAS (SOLO COM ÁGUA), PROFUNDIDADE MAIOR QUE 1,50 M ATÉ 3,00 M</t>
  </si>
  <si>
    <t>ESCAVAÇÃO MANUAL VALA ATÉ 1M SOLO MOLE</t>
  </si>
  <si>
    <t>ESCAVAÇÃO MANUAL VALA ATÉ 2M EM ROCHA C/EXPLOSIVO</t>
  </si>
  <si>
    <t>ESCAVAÇÃO MANUAL EM SOLO-PROF. ATÉ 1,50 M</t>
  </si>
  <si>
    <t>ESCAVAÇÃO MANUAL EM SOLO, PROF. MAIOR QUE 1,5M ATÉ 4,00 M</t>
  </si>
  <si>
    <t>ESCAVAÇÃO MANUAL, CAMPO ABERTO, EM SOLO EXCETO ROCHA, DE 4,00 ATÉ 6,00 M DE PROFUNDIDADE.</t>
  </si>
  <si>
    <t>ESCAVAÇÃO EM ROCHA C/PERFURAÇÃO MANUAL E EXPLOSIVO</t>
  </si>
  <si>
    <t>ESCAVAÇÃO MANUAL CAMPO ABERTO EM SOLO EXCETO ROCHA ATÉ 2,00M PROFUNDIDADE</t>
  </si>
  <si>
    <t>ESCAVAÇÃO MANUAL, CAMPO ABERTO, EM SOLO EXCETO ROCHA, DE 2,00 ATÉ 4,00 M DE PROFUNDIDADE.</t>
  </si>
  <si>
    <t>ESCAVAÇÃO E CARGA MATERIAL 1A CATEGORIA, UTILIZANDO TRATOR DE ESTEIRAS DE 110 A 160HP COM LAMINA, PESO OPERACIONAL * 13T E PA CARREGADEIRA COM 170 HP.</t>
  </si>
  <si>
    <t>ESCAVAÇÃO, CARGA E TRANSPORTE DE MATERIAL DE 1A CATEGORIA COM TRATOR SOBRE ESTEIRAS 347 HP E CACAMBA 6M3, DMT 50 A 200M</t>
  </si>
  <si>
    <t>ESCAVAÇÃO E TRANSPORTE DE MATERIAL DE 1A CAT DMT 50M COM TRATOR SOBRE ESTEIRAS 347 HP COM LAMINA E ESCARIFICADOR</t>
  </si>
  <si>
    <t>ESCAVAÇÃO E TRANSPORTE DE MATERIAL DE 2A CAT DMT 50M COM TRATOR SOBRE ESTEIRAS 347 HP COM LAMINA E ESCARIFICADOR</t>
  </si>
  <si>
    <t>ESCAVAÇÃO MECÂNICA DE MATERIAL 1A. CATEGORIA, PROVENIENTE DE CORTE DE SUBLEITO (C/TRATOR ESTEIRAS 160HP)</t>
  </si>
  <si>
    <t>ESCAVAÇÃO MECÂNICA DE VALA EM MATERIAL DE 2A. CATEGORIA ATÉ 2 M DE PROFUNDIDADE COM UTILIZAÇÃO DE ESCAVADEIRA HIDRÁULICA</t>
  </si>
  <si>
    <t>ESCAVAÇÃO MECÂNICA DE VALA EM MATERIAL 2A. CATEGORIA DE 2,01 ATÉ 4,00 M DE PROFUNDIDADE COM UTILIZAÇÃO DE ESCAVADEIRA HIDRÁULICA</t>
  </si>
  <si>
    <t>ESCAVAÇÃO MECÂNICA DE VALA EM MATERIAL 2A. CATEGORIA DE 4,01 ATÉ 6,00 M DE PROFUNDIDADE COM UTILIZAÇÃO DE ESCAVADEIRA HIDRÁULICA</t>
  </si>
  <si>
    <t>ESCAVAÇÃO DE VALA NÃO ESCORADA EM MATERIAL 1A CATEGORIA , PROFUNDIDADE ATÉ 1,5 M COM ESCAVADEIRA HIDRÁULICA 105 HP(CAPACIDADE DE 0,78M3), SEM ESGOTAMENTO</t>
  </si>
  <si>
    <t>ESCAVAÇÃO MEC.VALA N ESCOR ATÉ 1,5M C/RETRO MAT 1A COM REDUTOR (PEDRAS/INST PREDIAIS/OUTROS REDUT PRODUT OU CAVAS FUNDAÇÃO) - EXCL. ESGOTAMENTO</t>
  </si>
  <si>
    <t>ESCAVAÇÃO MEC. VALA N ESCOR MAT 1A C/RETRO ENTRE 1,5 E 3M C/ REDUTOR (PEDRAS/INST PREDIAIS/OUTROS REDUT.PRODUTIV OU CAVAS FUNDAÇÃO ) - EXCL. ESGOTAMENTO.</t>
  </si>
  <si>
    <t>ESCAV.MEC. VALA N ESCOR DE 4,5 A 6M(ESCAV HIDRAUL 0,78M3)MAT1ACAT EXCL ESGOTAMENTO.</t>
  </si>
  <si>
    <t>ESCAV MEC VALA N ESCOR DE 3 A 4,5M PROF(C/ESCAV HIDR0,78M3) MAT 1A CATC/ REDUTOR(C/PEDRAS/INST PREDIAIS/OUTROS REDUT PRODUT. OU CAVAS FUND) EXCL ESGOTAMENTO</t>
  </si>
  <si>
    <t>ESCAV MEC.VALA N ESCORADA(C/ESCAV HIDRAUL 0,78M3) ATÉ 1,5M PROF MAT 1A C/REDUTOR(C/PEDRAS/INST PREDIAIS/OUTROS REDUT PRODUT OU CAVAS FUND) EXCL ESGOTAM</t>
  </si>
  <si>
    <t>ESCAVAÇÃO MECÂNICA DE VALAS (SOLO COM ÁGUA), PROFUNDIDADE MAIOR QUE 1,50 M ATÉ 4,00 M</t>
  </si>
  <si>
    <t>ESCAVAÇÃO MECÂNICA DE VALAS (SOLO COM ÁGUA), PROFUNDIDADE MAIOR QUE 4,00 M ATÉ 6,00 M.</t>
  </si>
  <si>
    <t>ESCAVAÇÃO MECÂNICA PARA ACERTO DE TALUDES, EM MATERIAL DE 1A CATEGORIA, COM ESCAVADEIRA HIDRÁULICA</t>
  </si>
  <si>
    <t>ESCAVAÇÃO MECÂNICA, A CÉU ABERTO, EM MATERIAL DE 1A CATEGORIA, COM ESCAVADEIRA HIDRÁULICA, CAPACIDADE DE 0,78 M3</t>
  </si>
  <si>
    <t>ESCAVAÇÃO DE VALA NÃO ESCORADA EM MATERIAL DE 1A CATEGORIA COM PROFUNDIDADE DE 1,5 ATÉ 3M COM RETROESCAVADEIRA 75HP, SEM ESGOTAMENTO</t>
  </si>
  <si>
    <t>ESCAVAÇÃO MECÂNICA CAMPO ABERTO EM SOLO EXCETO ROCHA ATÉ 2,00M PROFUNDIDADE</t>
  </si>
  <si>
    <t>ESCAVAÇÃO A FOGO EM MATERIAL DE 2A CATEGORIA, MOLEDO OU ROCHA DECOMPOSTA, A CÉU ABERTO, FURAÇÃO A BARRA MINA</t>
  </si>
  <si>
    <t>ESCAVAÇÃO A FOGO EM MATERIAL DE 3A CATEGORIA, ROCHA VIVA, A CÉU ABERTO, FURAÇÃO A BARRA MINA.</t>
  </si>
  <si>
    <t>ESCAVAÇÃO MECÂNICA DE VALAS (SOLO COM ÁGUA), PROFUNDIDADE ATÉ 1,50 M</t>
  </si>
  <si>
    <t>ESCAVAÇÃO SUBMERSA COM DRAGA DE MANDÍBULA</t>
  </si>
  <si>
    <t>ESCAVAÇÃO MECANIZADA SUBMERSA (DRAGAGEM E CARGA), UTILIZANDO CAMINHÃO BASCULANTE, ESCAVADEIRA TIPO DRAGA DE ARRASTE E RETROESCAVADEIRA COM CARREGADEIRA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</si>
  <si>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</si>
  <si>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</si>
  <si>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</si>
  <si>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</si>
  <si>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</si>
  <si>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</si>
  <si>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</si>
  <si>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</si>
  <si>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</si>
  <si>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</si>
  <si>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</si>
  <si>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6 CAMINHÕES BASCULANTES DE 14 M³, DMT DE 6 KM E VELOCIDADE MÉDIA 35 KM/H. AF_12/2013</t>
  </si>
  <si>
    <t>ESCAVAÇÃO VERTICAL A CÉU ABERTO, INCLUINDO CARGA, DESCARGA E TRANSPORTE, EM SOLO DE 1ª CATEGORIA COM ESCAVADEIRA HIDRÁULICA (CAÇAMBA: 0,8 M³ / 111 HP), FROTA DE 9 CAMINHÕES BASCULANTES DE 14 M³, DMT DE 8 KM E VELOCIDADE MÉDIA 22 KM/H. AF_12/2013</t>
  </si>
  <si>
    <t>ESCAVAÇÃO VERTICAL A CÉU ABERTO, INCLUINDO CARGA, DESCARGA E TRANSPORTE, EM SOLO DE 1ª CATEGORIA COM ESCAVADEIRA HIDRÁULICA (CAÇAMBA: 0,8 M³ / 111 HP), FROTA DE 10 CAMINHÕES BASCULANTES DE 14 M³, DMT DE 10 KM E VELOCIDADE MÉDIA 22 KM/H. AF_12/2013</t>
  </si>
  <si>
    <t>ESCAVAÇÃO VERTICAL A CÉU ABERTO, INCLUINDO CARGA, DESCARGA E TRANSPORTE, EM SOLO DE 1ª CATEGORIA COM ESCAVADEIRA HIDRÁULICA (CAÇAMBA: 0,8 M³ / 111 HP), FROTA DE 7 CAMINHÕES BASCULANTES DE 14 M³, DMT DE 10 KM E VELOCIDADE MÉDIA 35 KM/H. AF_12/2013</t>
  </si>
  <si>
    <t>ESCAVAÇÃO VERTICAL A CÉU ABERTO, INCLUINDO CARGA, DESCARGA E TRANSPORTE, EM SOLO DE 1ª CATEGORIA COM ESCAVADEIRA HIDRÁULICA (CAÇAMBA: 0,8 M³ / 111 HP), FROTA DE 13 CAMINHÕES BASCULANTES DE 14 M³, DMT DE 15 KM E VELOCIDADE MÉDIA 24 KM/H. AF_12/2013</t>
  </si>
  <si>
    <t>ESCAVAÇÃO VERTICAL A CÉU ABERTO, INCLUINDO CARGA, DESCARGA E TRANSPORTE, EM SOLO DE 1ª CATEGORIA COM ESCAVADEIRA HIDRÁULICA (CAÇAMBA: 0,8 M³ / 111 HP), FROTA DE 8 CAMINHÕES BASCULANTES DE 14 M³, DMT DE 15 KM E VELOCIDADE MÉDIA 45 KM/H. AF_12/2013</t>
  </si>
  <si>
    <t>ESCAVAÇÃO VERTICAL A CÉU ABERTO, INCLUINDO CARGA, DESCARGA E TRANSPORTE, EM SOLO DE 1ª CATEGORIA COM ESCAVADEIRA HIDRÁULICA (CAÇAMBA: 0,8 M³ / 111 HP), FROTA DE 16 CAMINHÕES BASCULANTES DE 14 M³, DMT DE 20 KM E VELOCIDADE MÉDIA 24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</si>
  <si>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</si>
  <si>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</si>
  <si>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</si>
  <si>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</si>
  <si>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</si>
  <si>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</si>
  <si>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</si>
  <si>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</si>
  <si>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</si>
  <si>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</si>
  <si>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</si>
  <si>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0,8 M³ / 111 HP), FROTA DE 5 CAMINHÕES BASCULANTES DE 18 M³, DMT DE 6 KM E VELOCIDADE MÉDIA 35 KM/H. AF_12/2013</t>
  </si>
  <si>
    <t>ESCAVAÇÃO VERTICAL A CÉU ABERTO, INCLUINDO CARGA, DESCARGA E TRANSPORTE, EM SOLO DE 1ª CATEGORIA COM ESCAVADEIRA HIDRÁULICA (CAÇAMBA: 0,8 M³ / 111 HP), FROTA DE 7 CAMINHÕES BASCULANTES DE 18 M³, DMT DE 8 KM E VELOCIDADE MÉDIA 22 KM/H. AF_12/2013</t>
  </si>
  <si>
    <t>ESCAVAÇÃO VERTICAL A CÉU ABERTO, INCLUINDO CARGA, DESCARGA E TRANSPORTE, EM SOLO DE 1ª CATEGORIA COM ESCAVADEIRA HIDRÁULICA (CAÇAMBA: 0,8 M³ / 111 HP), FROTA DE 9 CAMINHÕES BASCULANTES DE 18 M³, DMT DE 10 KM E VELOCIDADE MÉDIA 22 KM/H. AF_12/2013</t>
  </si>
  <si>
    <t>ESCAVAÇÃO VERTICAL A CÉU ABERTO, INCLUINDO CARGA, DESCARGA E TRANSPORTE, EM SOLO DE 1ª CATEGORIA COM ESCAVADEIRA HIDRÁULICA (CAÇAMBA: 0,8 M³ / 111 HP), FROTA DE 6 CAMINHÕES BASCULANTES DE 18 M³, DMT DE 10 KM E VELOCIDADE MÉDIA 35 KM/H. AF_12/2013</t>
  </si>
  <si>
    <t>ESCAVAÇÃO VERTICAL A CÉU ABERTO, INCLUINDO CARGA, DESCARGA E TRANSPORTE, EM SOLO DE 1ª CATEGORIA COM ESCAVADEIRA HIDRÁULICA (CAÇAMBA: 0,8 M³ / 111 HP), FROTA DE 11 CAMINHÕES BASCULANTES DE 18 M³, DMT DE 15 KM E VELOCIDADE MÉDIA 24 KM/H. AF_12/2013</t>
  </si>
  <si>
    <t>ESCAVAÇÃO VERTICAL A CÉU ABERTO, INCLUINDO CARGA, DESCARGA E TRANSPORTE, EM SOLO DE 1ª CATEGORIA COM ESCAVADEIRA HIDRÁULICA (CAÇAMBA: 0,8 M³ / 111 HP), FROTA DE 7 CAMINHÕES BASCULANTES DE 18 M³, DMT DE 15 KM E VELOCIDADE MÉDIA 45 KM/H. AF_12/2013</t>
  </si>
  <si>
    <t>ESCAVAÇÃO VERTICAL A CÉU ABERTO, INCLUINDO CARGA, DESCARGA E TRANSPORTE, EM SOLO DE 1ª CATEGORIA COM ESCAVADEIRA HIDRÁULICA (CAÇAMBA: 0,8 M³ / 111 HP), FROTA DE 13 CAMINHÕES BASCULANTES DE 18 M³, DMT DE 20 KM E VELOCIDADE MÉDIA 24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</si>
  <si>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</si>
  <si>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</si>
  <si>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</si>
  <si>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</si>
  <si>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</si>
  <si>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</si>
  <si>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</si>
  <si>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</si>
  <si>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</si>
  <si>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</si>
  <si>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</si>
  <si>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7 CAMINHÕES BASCULANTES DE 14 M³, DMT DE 6 KM E VELOCIDADE MÉDIA 35 KM/H. AF_12/2013</t>
  </si>
  <si>
    <t>ESCAVAÇÃO VERTICAL A CÉU ABERTO, INCLUINDO CARGA, DESCARGA E TRANSPORTE, EM SOLO DE 1ª CATEGORIA COM ESCAVADEIRA HIDRÁULICA (CAÇAMBA: 1,2 M³ / 155 HP), FROTA DE 11 CAMINHÕES BASCULANTES DE 14 M³, DMT DE 8 KM E VELOCIDADE MÉDIA 22 KM/H. AF_12/2013</t>
  </si>
  <si>
    <t>ESCAVAÇÃO VERTICAL A CÉU ABERTO, INCLUINDO CARGA, DESCARGA E TRANSPORTE, EM SOLO DE 1ª CATEGORIA COM ESCAVADEIRA HIDRÁULICA (CAÇAMBA: 1,2 M³ / 155 HP), FROTA DE 13 CAMINHÕES BASCULANTES DE 14 M³, DMT DE 10 KM E VELOCIDADE MÉDIA 22 KM/H. AF_12/2013</t>
  </si>
  <si>
    <t>ESCAVAÇÃO VERTICAL A CÉU ABERTO, INCLUINDO CARGA, DESCARGA E TRANSPORTE, EM SOLO DE 1ª CATEGORIA COM ESCAVADEIRA HIDRÁULICA (CAÇAMBA: 1,2 M³ / 155 HP), FROTA DE 10 CAMINHÕES BASCULANTES DE 14 M³, DMT DE 10 KM E VELOCIDADE MÉDIA 35 KM/H. AF_12/2013</t>
  </si>
  <si>
    <t>ESCAVAÇÃO VERTICAL A CÉU ABERTO, INCLUINDO CARGA, DESCARGA E TRANSPORTE, EM SOLO DE 1ª CATEGORIA COM ESCAVADEIRA HIDRÁULICA (CAÇAMBA: 1,2 M³ / 155 HP), FROTA DE 17 CAMINHÕES BASCULANTES DE 14 M³, DMT DE 15 KM E VELOCIDADE MÉDIA 24 KM/H. AF_12/2013</t>
  </si>
  <si>
    <t>ESCAVAÇÃO VERTICAL A CÉU ABERTO, INCLUINDO CARGA, DESCARGA E TRANSPORTE, EM SOLO DE 1ª CATEGORIA COM ESCAVADEIRA HIDRÁULICA (CAÇAMBA: 1,2 M³ / 155 HP), FROTA DE 11 CAMINHÕES BASCULANTES DE 14 M³, DMT DE 15 KM E VELOCIDADE MÉDIA 45 KM/H. AF_12/2013</t>
  </si>
  <si>
    <t>ESCAVAÇÃO VERTICAL A CÉU ABERTO, INCLUINDO CARGA, DESCARGA E TRANSPORTE, EM SOLO DE 1ª CATEGORIA COM ESCAVADEIRA HIDRÁULICA (CAÇAMBA: 1,2 M³ / 155 HP), FROTA DE 22 CAMINHÕES BASCULANTES DE 14 M³, DMT DE 20 KM E VELOCIDADE MÉDIA 24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</si>
  <si>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</si>
  <si>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</si>
  <si>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</si>
  <si>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</si>
  <si>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</si>
  <si>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</si>
  <si>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</si>
  <si>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</si>
  <si>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</si>
  <si>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</si>
  <si>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</si>
  <si>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VERTICAL A CÉU ABERTO, INCLUINDO CARGA, DESCARGA E TRANSPORTE, EM SOLO DE 1ª CATEGORIA COM ESCAVADEIRA HIDRÁULICA (CAÇAMBA: 1,2 M³ / 155 HP), FROTA DE 6 CAMINHÕES BASCULANTES DE 18 M³, DMT DE 6 KM E VELOCIDADE MÉDIA 35 KM/H. AF_12/2013</t>
  </si>
  <si>
    <t>ESCAVAÇÃO VERTICAL A CÉU ABERTO, INCLUINDO CARGA, DESCARGA E TRANSPORTE, EM SOLO DE 1ª CATEGORIA COM ESCAVADEIRA HIDRÁULICA (CAÇAMBA: 1,2 M³ / 155 HP), FROTA DE 10 CAMINHÕES BASCULANTES DE 18 M³, DMT DE 8 KM E VELOCIDADE MÉDIA 22 KM/H. AF_12/2013</t>
  </si>
  <si>
    <t>ESCAVAÇÃO VERTICAL A CÉU ABERTO, INCLUINDO CARGA, DESCARGA E TRANSPORTE, EM SOLO DE 1ª CATEGORIA COM ESCAVADEIRA HIDRÁULICA (CAÇAMBA: 1,2 M³ / 155 HP), FROTA DE 7 CAMINHÕES BASCULANTES DE 18 M³, DMT DE 8 KM E VELOCIDADE MÉDIA 35 KM/H. AF_12/2013</t>
  </si>
  <si>
    <t>ESCAVAÇÃO VERTICAL A CÉU ABERTO, INCLUINDO CARGA, DESCARGA E TRANSPORTE, EM SOLO DE 1ª CATEGORIA COM ESCAVADEIRA HIDRÁULICA (CAÇAMBA: 1,2 M³ / 155 HP), FROTA DE 12 CAMINHÕES BASCULANTES DE 18 M³, DMT DE 10 KM E VELOCIDADE MÉDIA 22 KM/H. AF_12/2013</t>
  </si>
  <si>
    <t>ESCAVAÇÃO VERTICAL A CÉU ABERTO, INCLUINDO CARGA, DESCARGA E TRANSPORTE, EM SOLO DE 1ª CATEGORIA COM ESCAVADEIRA HIDRÁULICA (CAÇAMBA: 1,2 M³ / 155 HP), FROTA DE 8 CAMINHÕES BASCULANTES DE 18 M³, DMT DE 10 KM E VELOCIDADE MÉDIA 35 KM/H. AF_12/2013</t>
  </si>
  <si>
    <t>ESCAVAÇÃO VERTICAL A CÉU ABERTO, INCLUINDO CARGA, DESCARGA E TRANSPORTE, EM SOLO DE 1ª CATEGORIA COM ESCAVADEIRA HIDRÁULICA (CAÇAMBA: 1,2 M³ / 155 HP), FROTA DE 15 CAMINHÕES BASCULANTES DE 18 M³, DMT DE 15 KM E VELOCIDADE MÉDIA 24 KM/H. AF_12/2013</t>
  </si>
  <si>
    <t>ESCAVAÇÃO VERTICAL A CÉU ABERTO, INCLUINDO CARGA, DESCARGA E TRANSPORTE, EM SOLO DE 1ª CATEGORIA COM ESCAVADEIRA HIDRÁULICA (CAÇAMBA: 1,2 M³ / 155 HP), FROTA DE 9 CAMINHÕES BASCULANTES DE 18 M³, DMT DE 15 KM E VELOCIDADE MÉDIA 45 KM/H. AF_12/2013</t>
  </si>
  <si>
    <t>ESCAVAÇÃO VERTICAL A CÉU ABERTO, INCLUINDO CARGA, DESCARGA E TRANSPORTE, EM SOLO DE 1ª CATEGORIA COM ESCAVADEIRA HIDRÁULICA (CAÇAMBA: 1,2 M³ / 155 HP), FROTA DE 19 CAMINHÕES BASCULANTES DE 18 M³, DMT DE 20 KM E VELOCIDADE MÉDIA 24 KM/H. AF_12/2013</t>
  </si>
  <si>
    <t>ESCAVAÇÃO VERTICAL A CÉU ABERTO, INCLUINDO CARGA, DESCARGA E TRANSPORTE, EM SOLO DE 1ª CATEGORIA COM ESCAVADEIRA HIDRÁULICA (CAÇAMBA: 1,2 M³ / 155 HP), FROTA DE 10 CAMINHÕES BASCULANTES DE 18 M³, DMT DE 25 KM E VELOCIDADE MÉDIA 45 KM/H. AF_11/2014</t>
  </si>
  <si>
    <t>ESCAVAÇÃO VERTICAL A CÉU ABERTO, INCLUINDO CARGA, DESCARGA E TRANSPORTE, EM SOLO DE 1ª CATEGORIA COM ESCAVADEIRA HIDRÁULICA (CAÇAMBA: 1,2 M³ / 155 HP), FROTA DE 10 CAMINHÕES BASCULANTES DE 18 M³, DMT DE 30 KM E VELOCIDADE MÉDIA 45 KM/H. AF_12/2013</t>
  </si>
  <si>
    <t>ESCAVAÇÃO VERTICAL A CÉU ABERTO, INCLUINDO CARGA, DESCARGA E TRANSPORTE, EM SOLO DE 1ª CATEGORIA COM ESCAVADEIRA HIDRÁULICA (CAÇAMBA: 1,2 M³ / 155 HP), FROTA DE 15 CAMINHÕES BASCULANTES DE 18 M³, DMT DE 30 KM E VELOCIDADE MÉDIA 45 KM/H. AF_12/2013</t>
  </si>
  <si>
    <t>ESCAVAÇÃO VERTICAL A CÉU ABERTO, INCLUINDO CARGA, DESCARGA E TRANSPORTE, EM SOLO DE 1ª CATEGORIA COM ESCAVADEIRA HIDRÁULICA (CAÇAMBA: 1,2 M³ / 155 HP), FROTA DE 10 CAMINHÕES BASCULANTES DE 18 M³, DMT DE 35 KM E VELOCIDADE MÉDIA 45 KM/H. AF_11/2014</t>
  </si>
  <si>
    <t>ESCAVAÇÃO VERTICAL A CÉU ABERTO, INCLUINDO CARGA, DESCARGA E TRANSPORTE, EM SOLO DE 1ª CATEGORIA COM ESCAVADEIRA HIDRÁULICA (CAÇAMBA: 1,2 M³ / 155 HP), FROTA DE 10 CAMINHÕES BASCULANTES DE 18 M³, DMT DE 40 KM E VELOCIDADE MÉDIA 45 KM/H. AF_12/2013</t>
  </si>
  <si>
    <t>ESCAVAÇÃO VERTICAL A CÉU ABERTO, INCLUINDO CARGA, DESCARGA E TRANSPORTE, EM SOLO DE 1ª CATEGORIA COM ESCAVADEIRA HIDRÁULICA (CAÇAMBA: 1,2 M³ / 155 HP), FROTA DE 15 CAMINHÕES BASCULANTES DE 18 M³, DMT DE 40 KM E VELOCIDADE MÉDIA 45 KM/H. AF_12/2013</t>
  </si>
  <si>
    <t>ESCAVAÇÃO VERTICAL A CÉU ABERTO, INCLUINDO CARGA, DESCARGA E TRANSPORTE, EM SOLO DE 1ª CATEGORIA COM ESCAVADEIRA HIDRÁULICA (CAÇAMBA: 1,2 M³ / 155 HP), FROTA DE 10 CAMINHÕES BASCULANTES DE 18 M³, DMT DE 45 KM E VELOCIDADE MÉDIA 45 KM/H. AF_11/2014</t>
  </si>
  <si>
    <t>ESCAVAÇÃO VERTICAL A CÉU ABERTO, INCLUINDO CARGA, DESCARGA E TRANSPORTE, EM SOLO DE 1ª CATEGORIA COM ESCAVADEIRA HIDRÁULICA (CAÇAMBA: 1,2 M³ / 155 HP), FROTA DE 10 CAMINHÕES BASCULANTES DE 18 M³, DMT DE 50 KM E VELOCIDADE MÉDIA 45 KM/H. AF_12/2013</t>
  </si>
  <si>
    <t>ESCAVAÇÃO VERTICAL A CÉU ABERTO, INCLUINDO CARGA, DESCARGA E TRANSPORTE, EM SOLO DE 1ª CATEGORIA COM ESCAVADEIRA HIDRÁULICA (CAÇAMBA: 1,2 M³ / 155 HP), FROTA DE 15 CAMINHÕES BASCULANTES DE 18 M³, DMT DE 50 KM E VELOCIDADE MÉDIA 45 KM/H. AF_12/2013</t>
  </si>
  <si>
    <t>ESCAVAÇÃO MECANIZADA DE VALA COM PROFUNDIDADE ATÉ 1,5 M, COM ESCAVADEIRA HIDRÁULICA (CAPACIDADE DA CAÇAMBA: 0,8 M3 / POTÊNCIA: 111 HP), LARGURA DE 1,5 M A 2,5 M, EM SOLO DE 1A CATEGORIA, EM VIAS URBANAS. AF_01/2015</t>
  </si>
  <si>
    <t>ESCAVAÇÃO MECANIZADA DE VALA COM PROFUNDIDADE MAIOR QUE 1,5 M ATÉ 3,0 M, COM ESCAVADEIRA HIDRÁULICA (CAPACIDADE DA CAÇAMBA: 0,8 M3 / POTÊNCIA: 111 HP), LARGURA ATÉ 1,5 M, EM SOLO DE 1A CATEGORIA, EM VIAS URBANAS. AF_01/2015</t>
  </si>
  <si>
    <t>ESCAVAÇÃO MECANIZADA DE VALA COM PROFUNDIDADE MAIOR QUE 1,5 ATÉ 3,0 M, COM ESCAVADEIRA HIDRÁULICA (CAPACIDADE DA CAÇAMBA: 0,8 M3 / POTÊNCIA: 111 HP), LARGURA DE 1,5 M A 2,5 M, EM SOLO DE 1A CATEGORIA, EM VIAS URBANAS. AF_01/2015</t>
  </si>
  <si>
    <t>ESCAVAÇÃO MECANIZADA DE VALA COM PROFUNDIDADE MAIOR QUE 3,0 ATÉ 4,5 M, COM ESCAVADEIRA HIDRÁULICA (CAPACIDADE DA CAÇAMBA: 0,8 M3 / POTÊNCIA: 111 HP), LARGURA MENOR QUE 1,5 M, EM SOLO DE 1A CATEGORIA, EM VIAS URBANAS. AF_01/2015</t>
  </si>
  <si>
    <t>ESCAVAÇÃO MECANIZADA DE VALA COM PROFUNDIDADE MAIOR QUE 3,0 M ATÉ 4,5 M, COM ESCAVADEIRA HIDRÁULICA (CAPACIDADE DA CAÇAMBA: 1,2 M3 / POTÊNCIA: 155 HP), LARGURA DE 1,5 M A 2,5 M, EM SOLO DE 1A CATEGORIA, EM VIAS URBANAS. AF_01/2015</t>
  </si>
  <si>
    <t>ESCAVAÇÃO MECANIZADA DE VALA COM PROFUNDIDADE MAIOR QUE 4,5 M ATÉ 6,0 M, COM ESCAVADEIRA HIDRÁULICA (CAPACIDADE DA CAÇAMBA: 1,2 M3 / POTÊNCIA: 155 HP), LARGURA MENOR QUE 1,5 M, EM SOLO DE 1A CATEGORIA, EM VIAS URBANAS. AF_01/2015</t>
  </si>
  <si>
    <t>ESCAVAÇÃO MECANIZADA DE VALA COM PROFUNDIDADE MAIOR QUE 4,5 M ATÉ 6,0 M, COM ESCAVADEIRA HIDRÁULICA (CAPACIDADE DA CAÇAMBA: 1,2 M3 / POTÊNCIA: 155 HP), LARGURA DE 1,5 M A 2,5 M, EM SOLO DE 1A CATEGORIA, EM VIAS URBANAS. AF_01/2015</t>
  </si>
  <si>
    <t>ESCAVAÇÃO MECANIZADA DE VALA COM PROFUNDIDADE ATÉ 1,5 M, COM ESCAVADEIRA HIDRÁULICA (CAPACIDADE DA CAÇAMBA: 0,8 M3 / POTÊNCIA: 111 HP), LARGURA DE 1,5 A 2,5 M, EM SOLO DE 1A CATEGORIA, EM VIAS NÃO URBANAS. AF_01/2015</t>
  </si>
  <si>
    <t>ESCAVAÇÃO MECANIZADA DE VALA COM PROFUNDIDADE MAIOR QUE 1,5 E ATÉ 3,0 M, COM ESCAVADEIRA HIDRÁULICA (CAPACIDADE DA CAÇAMBA: 0,8 M3 / POTÊNCIA: 111 HP), LARGURA MENOR QUE 1,5 M, EM SOLO DE 1A CATEGORIA, EM VIAS NÃO URBANAS. AF_01/2015</t>
  </si>
  <si>
    <t>ESCAVAÇÃO MECANIZADA DE VALA COM PROFUNDIDADE MAIOR QUE 1,5 E ATÉ 3,0 M, COM ESCAVADEIRA HIDRÁULICA (CAPACIDADE DA CAÇAMBA: 0,8 M3 / POTÊNCIA: 111 HP), LARGURA DE 1,5 A 2,5 M, EM SOLO DE 1A CATEGORIA, EM VIAS NÃO URBANAS. AF_01/2015</t>
  </si>
  <si>
    <t>ESCAVAÇÃO MECANIZADA DE VALA COM PROFUNDIDADE MAIOR QUE 3,0 M ATÉ 4,5 M, COM ESCAVADEIRA HIDRÁULICA (CAPACIDADE DA CAÇAMBA: 0,8 M3 / POTÊNCIA: 111 HP), LARGURA MENOR QUE 1,5 M, EM SOLO DE 1A CATEGORIA, EM VIAS NÃO URBANAS. AF_01/2015</t>
  </si>
  <si>
    <t>ESCAVAÇÃO MECANIZADA DE VALA COM PROFUNDIDADE MAIOR QUE 3,0 M ATÉ 4,5 M, COM ESCAVADEIRA HIDRÁULICA (CAPACIDADE DA CAÇAMBA: 1,2 M3 / POTÊNCIA: 155 HP), LARGURA DE 1,5 M A 2,5 M, EM SOLO DE 1A CATEGORIA, EM VIAS NÃO URBANAS. AF_01/2015</t>
  </si>
  <si>
    <t>ESCAVAÇÃO MECANIZADA DE VALA COM PROFUNDIDADE MAIOR QUE 4,5 M ATÉ 6,0 M, COM ESCAVADEIRA HIDRÁULICA (CAPACIDADE DA CAÇAMBA: 1,2 M3 / POTÊNCIA: 155 HP), LARGURA MENOR QUE 1,5 M, EM SOLO DE 1A CATEGORIA, EM VIAS NÃO URBANAS. AF_01/2015</t>
  </si>
  <si>
    <t>ESCAVAÇÃO MECANIZADA DE VALA COM PROFUNDIDADE MAIOR QUE 4,5 M ATÉ 6,0 M, COM ESCAVADEIRA HIDRÁULICA (CAPACIDADE DA CAÇAMBA: 1,2 M3 / POTÊNCIA: 155 HP), LARGURA DE 1,5 M A 2,5 M, EM SOLO DE 1A CATEGORIA, EM VIAS NÃO URBANAS. AF_01/2015</t>
  </si>
  <si>
    <t>ESCAVAÇÃO MECANIZADA DE VALA COM PROFUNDIDADE ATÉ 1,5 M, COM RETROESCAVADEIRA (CAPACIDADE DA CAÇAMBA DA RETRO: 0,26 M3 / POTÊNCIA: 88 HP), LARGURA MENOR QUE 0,8 M, EM SOLO DE 1A CATEGORIA, EM VIAS URBANAS. AF_01/2015</t>
  </si>
  <si>
    <t>ESCAVAÇÃO MECANIZADA DE VALA COM PROFUNDIDADE ATÉ 1,5 M, COM RETROESCAVADEIRA (CAPACIDADE DA CAÇAMBA DA RETRO: 0,26 M3 / POTÊNCIA: 88 HP), LARGURA DE 0,8 M A 1,5 M, EM SOLO DE 1A CATEGORIA, EM VIAS URBANAS. AF_01/2015</t>
  </si>
  <si>
    <t>ESCAVAÇÃO MECANIZADA DE VALA COM PROFUNDIDADE MAIOR QUE 1,5 M ATÉ 3,0 M, COM RETROESCAVADEIRA (CAPACIDADE DA CAÇAMBA DA RETRO: 0,26 M3 / POTÊNCIA: 88 HP), LARGURA MENOR QUE 0,8 M, EM SOLO DE 1A CATEGORIA, EM VIAS URBANAS. AF_01/2015</t>
  </si>
  <si>
    <t>ESCAVAÇÃO MECANIZADA DE VALA COM PROFUNDIDADE MAIOR QUE 1,5 M ATÉ 3,0 M, COM RETROESCAVADEIRA (CAPACIDADE DA CAÇAMBA DA RETRO: 0,26 M3 / POTÊNCIA: 88 HP), LARGURA DE 0,8 M A 1,5 M, EM SOLO DE 1A CATEGORIA, EM VIAS URBANAS. AF_01/2015</t>
  </si>
  <si>
    <t>ESCAVAÇÃO MECANIZADA DE VALA COM PROFUNDIDADE ATÉ 1,5 M, COM RETROESCAVADEIRA (CAPACIDADE DA CAÇAMBA DA RETRO: 0,26 M3 / POTÊNCIA: 88 HP), LARGURA MENOR QUE 0,8 M, EM SOLO DE 1A CATEGORIA, EM VIAS NÃO URBANAS. AF_01/2015</t>
  </si>
  <si>
    <t>ESCAVAÇÃO MECANIZADA DE VALA COM PROFUNDIDADE ATÉ 1,5 M, COM RETROESCAVADEIRA (CAPACIDADE DA CAÇAMBA DA RETRO: 0,26 M3 / POTÊNCIA: 88 HP), LARGURA DE 0,8 M A 1,5 M, EM SOLO DE 1A CATEGORIA, EM VIAS NÃO URBANAS. AF_01/2015</t>
  </si>
  <si>
    <t>ESCAVAÇÃO MECANIZADA DE VALA COM PROFUNDIDADE MAIOR QUE 1,5 M ATÉ 3,0 M, COM RETROESCAVADEIRA (CAPACIDADE DA CAÇAMBA DA RETRO: 0,26 M3 / POTÊNCIA: 88 HP), LARGURA MENOR QUE 0,8 M, EM SOLO DE 1A CATEGORIA, EM VIAS NÃO URBANAS. AF_01/2015</t>
  </si>
  <si>
    <t>ESCAVAÇÃO MECANIZADA DE VALA COM PROFUNDIDADE MAIOR QUE 1,5 M ATÉ 3,0 M, COM RETROESCAVADEIRA (CAPACIDADE DA CAÇAMBA DA RETRO: 0,26 M3 / POTÊNCIA: 88 HP), LARGURA DE 0,8 M A 1,5 M, EM SOLO DE 1A CATEGORIA, EM VIAS NÃO URBANAS. AF_01/2015</t>
  </si>
  <si>
    <t>ESGOTAMENTO MANUAL DE ÁGUA DE CHUVA OU LENCOL FREATICO ESCAVADO</t>
  </si>
  <si>
    <t>ESCORAMENTO DE VALAS COM PRANCHÕES METÁLICOS - ÁREA CRAVADA</t>
  </si>
  <si>
    <t>ESCORAMENTO DE VALAS COM PRANCHÕES METÁLICOS - ÁREA NÃO CRAVADA</t>
  </si>
  <si>
    <t>ESCORAMENTO DE VALAS DESCONTÍNUO</t>
  </si>
  <si>
    <t>ESCORAMENTO DE VALAS CONTÍNUO</t>
  </si>
  <si>
    <t>ESCORAMENTO CONTÍNUO DE VALAS, MISTO, COM PERFIL I DE 8"</t>
  </si>
  <si>
    <t>ATERRO INTERNO (EDIFICAÇÕES) COMPACTADO MANUALMENTE</t>
  </si>
  <si>
    <t>REATERRO DE VALA/CAVA COMPACTADA A MACO EM CAMADAS DE 20CM ( EM BECOS DE ATÉ 2,50M DE LARGURA EM FAVELAS)</t>
  </si>
  <si>
    <t>REATER VALA/CAVA COMPACT/MACO CAMADAS 30CM EM BECO ATÉ 2,50M LARGURA EM FAVELAS</t>
  </si>
  <si>
    <t>REATERRO MANUAL COM APILOAMENTO MECÂNICO</t>
  </si>
  <si>
    <t>ATERRO INTERNO SEM APILOAMENTO COM TRANSPORTE EM CARRINHO DE MÃO</t>
  </si>
  <si>
    <t>FORNECIMENTO E ENCHIMENTO DE VÃO SOBRE ABÓBADA DE TÚNEL, COM PEDRA-DE-MÃO JOGADA</t>
  </si>
  <si>
    <t>FORNECIMENTO E ENCHIMENTO DE VÃO SOBRE ABÓBADA DE TÚNEL, COM PEDRA-DE-MÃO ARRUMADA</t>
  </si>
  <si>
    <t>REATERRO DE VALA COM MATERIAL GRANULAR DE EMPRÉSTIMO ADENSADO E VIBRADO</t>
  </si>
  <si>
    <t>REATERRO DE VALA/CAVA SEM CONTROLE DE COMPACTAÇÃO , UTILIZANDO RETRO-ESCAVADEIRA E COMPACTACADOR VIBRATÓRIO COM MATERIAL REAPROVEITADO</t>
  </si>
  <si>
    <t>REATERRO E COMPACTAÇÃO MECÂNICO DE VALA COM COMPACTADOR MANUAL TIPO SOQUETE VIBRATÓRIO</t>
  </si>
  <si>
    <t>ATERRO COM AREIA COM ADENSAMENTO HIDRÁULICO</t>
  </si>
  <si>
    <t>ATERRO MECANIZADO COMPACTADO COM EMPRÉSTIMO DE AREIA</t>
  </si>
  <si>
    <t>ESPALHAMENTO MECANIZADO (COM MOTONÍVELADORA 140 HP) MATERIAL 1A. CATEGORIA</t>
  </si>
  <si>
    <t>ESPALHAMENTO DE MATERIAL EM BOTA FORA, COM UTILIZAÇÃO DE TRATOR DE ESTEIRAS DE 165 HP</t>
  </si>
  <si>
    <t>COMPACTAÇÃO MECÂNICA DE VALAS, SEM CONTROLE DE GC (COMPACTADOR TIPO SAPO ATÉ 35 KG)</t>
  </si>
  <si>
    <t>COMPACTAÇÃO MECÂNICA DE VALAS,C/CONTR.DO GC &gt;= 95% DO PN(C/COMPACTADORSOLOS C/ PLACA VIBRATÓRIA MOTOR DIESEL/GASOLINA 7 A 10 HP)</t>
  </si>
  <si>
    <t>COMPACTAÇÃO MECÂNICA, SEM CONTROLE DO GC (C/COMPACTADOR PLACA 400 KG)</t>
  </si>
  <si>
    <t>COMPACTAÇÃO MECÂNICA C/ CONTROLE DO GC&gt;=95% DO PN (ÁREAS) (C/MONÍVELADORA 140 HP E ROLO COMPRESSOR VIBRATÓRIO 80 HP)</t>
  </si>
  <si>
    <t>COMPACTAÇÃO MECÂNICA A 95% DO PROCTOR NORMAL - PAVIMENTAÇÃO URBANA</t>
  </si>
  <si>
    <t>COMPACTAÇÃO MECÂNICA A 100% DO PROCTOR NORMAL - PAVIMENTAÇÃO URBANA</t>
  </si>
  <si>
    <t>TRANSPORTE COMERCIAL COM CAMINHÃO CARROCERIA 9 T, RODOVIA EM LEITO NATURAL</t>
  </si>
  <si>
    <t>TRANSPORTE COMERCIAL COM CAMINHÃO CARROCERIA 9 T, RODOVIA COM REVESTIMENTO PRIMÁRIO</t>
  </si>
  <si>
    <t>TRANSPORTE COMERCIAL COM CAMINHÃO CARROCERIA 9 T, RODOVIA PAVIMENTADA</t>
  </si>
  <si>
    <t>TRANSPORTE COMERCIAL COM CAMINHÃO CARROCERIA 9 T, RODOVIA EM LEITO NATURAL 2</t>
  </si>
  <si>
    <t>TRANSPORTE COMERCIAL COM CAMINHÃO CARROCERIA 9 T, RODOVIA COM REVESTIMENTO PRIMÁRIO 2</t>
  </si>
  <si>
    <t>TRANSPORTE COMERCIAL COM CAMINHÃO CARROCERIA 9 T, RODOVIA PAVIMENTADA 2</t>
  </si>
  <si>
    <t>TRANSPORTE COMERCIAL COM CAMINHÃO BASCULANTE 6 M3, RODOVIA EM LEITO NATURAL</t>
  </si>
  <si>
    <t>TRANSPORTE COMERCIAL COM CAMINHÃO BASCULANTE 6 M3, RODOVIA COM REVESTIMENTO PRIMÁRIO</t>
  </si>
  <si>
    <t>TRANSPORTE COMERCIAL COM CAMINHÃO BASCULANTE 6 M3, RODOVIA PAVIMENTADA</t>
  </si>
  <si>
    <t>TRANSPORTE COMERCIAL COM CAMINHÃO BASCULANTE 6 M3, RODOVIA EM LEITO NATURAL 2</t>
  </si>
  <si>
    <t>TRANSPORTE COMERCIAL COM CAMINHÃO BASCULANTE 6 M3, RODOVIA COM REVESTIMENTO PRIMÁRIO 2</t>
  </si>
  <si>
    <t>TRANSPORTE COMERCIAL COM CAMINHÃO BASCULANTE 6 M3, RODOVIA PAVIMENTADA 2</t>
  </si>
  <si>
    <t>TRANSPORTE LOCAL COM CAMINHÃO BASCULANTE 6 M3, RODOVIA EM LEITO NATURAL, DMT ATÉ 200 M</t>
  </si>
  <si>
    <t>TRANSPORTE LOCAL COM CAMINHÃO BASCULANTE 6 M3, RODOVIA EM LEITO NATURAL, DMT 200 A 400 M</t>
  </si>
  <si>
    <t>TRANSPORTE LOCAL COM CAMINHÃO BASCULANTE 6 M3, RODOVIA EM LEITO NATURAL, DMT 400 A 600 M</t>
  </si>
  <si>
    <t>TRANSPORTE LOCAL COM CAMINHÃO BASCULANTE 6 M3, RODOVIA EM LEITO NATURAL, DMT 600 A 800 M</t>
  </si>
  <si>
    <t>TRANSPORTE LOCAL COM CAMINHÃO BASCULANTE 6 M3, RODOVIA EM LEITO NATURAL, DMT 800 A 1.000 M</t>
  </si>
  <si>
    <t>TRANSPORTE LOCAL COM CAMINHÃO BASCULANTE 6 M3, RODOVIA EM LEITO NATURAL</t>
  </si>
  <si>
    <t>TRANSPORTE LOCAL COM CAMINHÃO BASCULANTE 6 M3, RODOVIA COM REVESTIMENTO PRIMÁRIO, DMT ATÉ 200 M</t>
  </si>
  <si>
    <t>TRANSPORTE LOCAL COM CAMINHÃO BASCULANTE 6 M3, RODOVIA COM REVESTIMENTO PRIMÁRIO, DMT 200 A 400 M</t>
  </si>
  <si>
    <t>TRANSPORTE LOCAL COM CAMINHÃO BASCULANTE 6 M3, RODOVIA COM REVESTIMENTO PRIMÁRIO, DMT 400 A 600 M</t>
  </si>
  <si>
    <t>TRANSPORTE LOCAL COM CAMINHÃO BASCULANTE 6 M3, RODOVIA COM REVESTIMENTO PRIMÁRIO, DMT 600 A 800 M</t>
  </si>
  <si>
    <t>TRANSPORTE LOCAL COM CAMINHÃO BASCULANTE 6 M3, RODOVIA COM REVESTIMENTO PRIMÁRIO, DMT 800 A 1.000 M</t>
  </si>
  <si>
    <t>TRANSPORTE LOCAL COM CAMINHÃO BASCULANTE 6 M3, RODOVIA COM REVESTIMENTO PRIMÁRIO</t>
  </si>
  <si>
    <t>TRANSPORTE LOCAL COM CAMINHÃO BASCULANTE 6 M3, RODOVIA PAVIMENTADA, DMT ATÉ 200 M</t>
  </si>
  <si>
    <t>TRANSPORTE LOCAL COM CAMINHÃO BASCULANTE 6 M3, RODOVIA PAVIMENTADA, DMT 200 A 400 M</t>
  </si>
  <si>
    <t>TRANSPORTE LOCAL COM CAMINHÃO BASCULANTE 6 M3, RODOVIA PAVIMENTADA, DMT 400 A 600 M</t>
  </si>
  <si>
    <t>TRANSPORTE LOCAL COM CAMINHÃO BASCULANTE 6 M3, RODOVIA PAVIMENTADA, DMT 600 A 800 M</t>
  </si>
  <si>
    <t>TRANSPORTE LOCAL COM CAMINHÃO BASCULANTE 6 M3, RODOVIA PAVIMENTADA, DMT 800 A 1.000 M</t>
  </si>
  <si>
    <t>TRANSPORTE LOCAL COM CAMINHÃO BASCULANTE 6 M3, RODOVIA PAVIMENTADA ( PARA DISTÂNCIAS SUPERIORES A 4 KM )</t>
  </si>
  <si>
    <t>TRANSPORTE DE ENTULHO COM CAMINHÃO BASCULANTE 6 M3, RODOVIA PAVIMENTADA, DMT ATÉ 0,5 KM</t>
  </si>
  <si>
    <t>TRANSPORTE DE ENTULHO COM CAMINHÃO BASCULANTE 6 M3, RODOVIA PAVIMENTADA, DMT 0,5 A 1,0 KM</t>
  </si>
  <si>
    <t>TRANSPORTE QQ NAT CAM BASCULANTE 30 KM/H 8.00 T EXCL DESPE- SA CARGA/DESC ESPERA DO CAMINHÃO/SERVENTE/E OU EQUIP AUX.</t>
  </si>
  <si>
    <t>TRANSPORTE LOCAL DE MASSA ASFÁLTICA - PAVIMENTAÇÃO URBANA</t>
  </si>
  <si>
    <t>TRANSPORTE DE PAVIMENTAÇÃO REMOVIDA (RODOVIAS NÃO URBANAS)</t>
  </si>
  <si>
    <t>TRANSPORTE VERTICAL MANUAL DE MATERIAIS DIVERSOS A 1ª LAJE 2</t>
  </si>
  <si>
    <t>TRANSPORTE VERTICAL MANUAL DE MATERIAIS DIVERSOS A 2ª LAJE 2</t>
  </si>
  <si>
    <t>TRANSPORTE DE TUBOS DE FERRO DÚTIL DN 1200</t>
  </si>
  <si>
    <t>TRANSPORTE DE TUBOS DE FERRO DÚTIL DN 1100</t>
  </si>
  <si>
    <t>TRANSPORTE DE TUBOS DE FERRO DÚTIL DN 1000</t>
  </si>
  <si>
    <t>TRANSPORTE DE TUBOS DE FERRO DÚTIL DN 900</t>
  </si>
  <si>
    <t>TRANSPORTE DE TUBOS DE FERRO DÚTIL DN 800</t>
  </si>
  <si>
    <t>TRANSPORTE DE TUBOS DE FERRO DÚTIL DN 700</t>
  </si>
  <si>
    <t>TRANSPORTE DE TUBOS DE FERRO DÚTIL DN 600</t>
  </si>
  <si>
    <t>TRANSPORTE DE TUBOS DE FERRO DÚTIL DN 500</t>
  </si>
  <si>
    <t>TRANSPORTE DE TUBOS DE FERRO DÚTIL DN 450</t>
  </si>
  <si>
    <t>TRANSPORTE DE TUBOS DE FERRO DÚTIL DN 400</t>
  </si>
  <si>
    <t>TRANSPORTE DE TUBOS DE FERRO DÚTIL DN 350</t>
  </si>
  <si>
    <t>TRANSPORTE DE TUBOS DE FERRO DÚTIL DN 300</t>
  </si>
  <si>
    <t>TRANSPORTE DE TUBOS DE FERRO DÚTIL DN 250</t>
  </si>
  <si>
    <t>TRANSPORTE DE TUBOS DE FERRO DÚTIL DN 200</t>
  </si>
  <si>
    <t>TRANSPORTE DE TUBOS DE FERRO DÚTIL DN 150</t>
  </si>
  <si>
    <t>TRANSPORTE DE TUBOS DE FERRO DÚTIL DN 100</t>
  </si>
  <si>
    <t>TRANSPORTE DE TUBOS DE FERRO DÚTIL DN 75</t>
  </si>
  <si>
    <t>CARGA, MANOBRAS E DESCARGA DE AREIA, BRITA, PEDRA DE MÃO E SOLOS COM CAMINHÃO BASCULANTE 6 M3 (DESCARGA LIVRE)</t>
  </si>
  <si>
    <t>CARGA, MANOBRAS E DESCARGA DE MISTURAS DE SOLOS E AGREGADOS (BASES ESTABILIZADAS EM USINA) COM CAMINHÃO BASCULANTE 6 M3</t>
  </si>
  <si>
    <t>CARGA, MANOBRAS E DESCARGA DE MATERIAIS DIVERSOS, COM CAMINHÃO CARROCERIA 9T (CARGA E DESCARGA MANUAIS)</t>
  </si>
  <si>
    <t>CARGA, MANOBRAS E DESCARGA DE AREIA, BRITA, PEDRA DE MÃO E SOLOS COM CAMINHÃO BASCULANTE 6 M3 (DESCARGA LIVRE) 2</t>
  </si>
  <si>
    <t>CARGA, MANOBRAS E DESCARGA DE MISTURAS DE SOLOS E AGREGADOS, COM CAMINHÃO BASCULANTE 6 M3, DESCARGA EM DISTRIBUIDOR</t>
  </si>
  <si>
    <t>CARGA, MANOBRAS E DESCARGA DE MATERIAIS DIVERSOS, COM CAMINHÃO CARROCERIA 9 T (CARGA E DESCARGA MANUAIS)</t>
  </si>
  <si>
    <t>CARGA E DESCARGA MECANIZADAS DE ENTULHO EM CAMINHÃO BASCULANTE 6 M3</t>
  </si>
  <si>
    <t>CARGA E DESCARGA MECÂNICA DE SOLO UTILIZANDO CAMINHÃO BASCULANTE 6,0M3/16T E PA CARREGADEIRA SOBRE PNEUS 128 HP, CAPACIDADE DA CAÇAMBA 1,7 A 2,8 M3, PESO OPERACIONAL 11632 KG</t>
  </si>
  <si>
    <t>CARGA, MANOBRAS E DESCARGA DE BRITA PARA TRATAMENTOS SUPERFICIAIS, COM CAMINHÃO BASCULANTE 6 M3</t>
  </si>
  <si>
    <t>CARGA, MANOBRAS E DESCARGA DE MISTURA BETUMINOSA A QUENTE, COM CAMINHÃO BASCULANTE 6 M3</t>
  </si>
  <si>
    <t>CARGA, MANOBRAS E DESCARGA DE MISTURA BETUMINOSA A FRIO, COM CAMINHÃO BASCULANTE 6 M3</t>
  </si>
  <si>
    <t>CARGA, MANOBRAS E DESCARGA DE BRITA PARA BASE DE MACADAME, COM CAMINHÃO BASCULANTE 6 M3</t>
  </si>
  <si>
    <t>CARGA, MANOBRAS E DESCARGA DE BRITA PARA TRATAMENTOS SUPERFICIAIS, COM CAMINHÃO BASCULANTE 6 M3, DESCARGA EM DISTRIBUIDOR</t>
  </si>
  <si>
    <t>CARGA, MANOBRAS E DESCARGA DE MISTURA BETUMINOSA A QUENTE, COM CAMINHÃO BASCULANTE 6 M3, DESCARGA EM VIBRO-ACABADORA</t>
  </si>
  <si>
    <t>CARGA, MANOBRAS E DESCARGA DE DE MISTURA BETUMINOSA A FRIO, COM CAMINHÃO BASCULANTE 6 M3, DESCARGA EM VIBRO-ACABADORA</t>
  </si>
  <si>
    <t>CARGA, MANOBRAS E DESCARGA DE BRITA PARA BASE DE MACADAME, COM CAMINHÃO BASCULANTE 6 M3, DESCARGA EM DISTRIBUIDOR</t>
  </si>
  <si>
    <t>CARGA MANUAL DE TERRA EM CAMINHÃO BASCULANTE 6 M3</t>
  </si>
  <si>
    <t>CARGA MANUAL DE ENTULHO EM CAMINHÃO BASCULANTE 6 M3</t>
  </si>
  <si>
    <t>CARGA MANUAL DE TERRA EM CAMINHÃO BASCULANTE (NAO INCLUI O CUSTO CUSTO IMPRODUTIVO DO CAMINHÃO BASCULANTE)</t>
  </si>
  <si>
    <t>CARGA MANUAL DE MATERIAL A GRANEL (2 SERVENTES) EM CAMINHÃO BASCULANTE C/ CACAMBA DE 6,0M3 INCLUINDO DESCARGA MECÂNICA</t>
  </si>
  <si>
    <t>CARGA MANUAL DE ROCHA EM CAMINHÃO BASCULANTE</t>
  </si>
  <si>
    <t>4,5a</t>
  </si>
  <si>
    <t>CARGA E TRANSPORTE HORIZONTAL DE TUBOS</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</si>
  <si>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</si>
  <si>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</si>
  <si>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</si>
  <si>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</si>
  <si>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</si>
  <si>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</si>
  <si>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</si>
  <si>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</si>
  <si>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</si>
  <si>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</si>
  <si>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</si>
  <si>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</si>
  <si>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</si>
  <si>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</si>
  <si>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</si>
  <si>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</si>
  <si>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</si>
  <si>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</si>
  <si>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</si>
  <si>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</si>
  <si>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</si>
  <si>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</si>
  <si>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</si>
  <si>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</si>
  <si>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</si>
  <si>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</si>
  <si>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</si>
  <si>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</si>
  <si>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</si>
  <si>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</si>
  <si>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</si>
  <si>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</si>
  <si>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</si>
  <si>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t>
  </si>
  <si>
    <t>TRANSPORTE HORIZONTAL, LATA DE 18 L, MANIPULADOR TELESCÓPICO, 30M. AF_06/2014</t>
  </si>
  <si>
    <t>18L</t>
  </si>
  <si>
    <t>TRANSPORTE HORIZONTAL, LATA DE 18 L, MANIPULADOR TELESCÓPICO, 50M. AF_06/2014</t>
  </si>
  <si>
    <t>TRANSPORTE HORIZONTAL, LATA DE 18 L, MANIPULADOR TELESCÓPICO, 75M. AF_06/2014</t>
  </si>
  <si>
    <t>TRANSPORTE HORIZONTAL, LATA DE 18 L, MANIPULADOR TELESCÓPICO,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</si>
  <si>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</si>
  <si>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</si>
  <si>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</si>
  <si>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</si>
  <si>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</si>
  <si>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</si>
  <si>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</si>
  <si>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</si>
  <si>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</si>
  <si>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</si>
  <si>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</si>
  <si>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</si>
  <si>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4.10a</t>
  </si>
  <si>
    <t>CARGA E TRANSPORTE  DE MADEIRA</t>
  </si>
  <si>
    <t>TRANSPORTE HORIZONTAL, MADEIRA, MANUAL, 30M. AF_06/2015</t>
  </si>
  <si>
    <t>4.10b</t>
  </si>
  <si>
    <t>CARGA E TRANSPORTE  DE AÇO</t>
  </si>
  <si>
    <t>TRANSPORTE HORIZONTAL, VERGALHÕES DE AÇO, MANUAL, 30M. AF_06/2015</t>
  </si>
  <si>
    <t>ESTACA A TRADO (BROCA) DIÂMETRO 30CM EM CONCRETO ARMADO MOLDADA IN-LOCO, 20 MPA</t>
  </si>
  <si>
    <t>ESTACA A TRADO(BROCA) D=25CM C/CONCRETO FCK=15MPA+20KG ACO/M3 MOLD.IN-LOCO</t>
  </si>
  <si>
    <t>ESTACA A TRADO (BROCA) DIÂMETRO = 25 CM, EM CONCRETO MOLDADO IN LOCO, 15 MPA, SEM ARMAÇÃO.</t>
  </si>
  <si>
    <t>ESTACA A TRADO (BROCA) DIÂMETRO = 20 CM, EM CONCRETO MOLDADO IN LOCO, 15 MPA, SEM ARMAÇÃO.</t>
  </si>
  <si>
    <t>PERFURAÇÃO MANUAL DIÂMETRO 20 CM (5 TF)</t>
  </si>
  <si>
    <t>73616a</t>
  </si>
  <si>
    <t>72219a</t>
  </si>
  <si>
    <t>ESTACA HÉLICE CONTÍNUA, DIÂMETRO DE 30 CM, COMPRIMENTO TOTAL ATÉ 15 M, PERFURATRIZ COM TORQUE DE 170 KN.M. AF_02/2015</t>
  </si>
  <si>
    <t>ESTACA HÉLICE CONTÍNUA, DIÂMETRO DE 30 CM, COMPRIMENTO TOTAL ACIMA DE 15 M ATÉ 20 M, PERFURATRIZ COM TORQUE DE 170 KN.M. AF_02/2015</t>
  </si>
  <si>
    <t>ESTACA HÉLICE CONTÍNUA, DIÂMETRO DE 50 CM, COMPRIMENTO TOTAL ATÉ 15 M, PERFURATRIZ COM TORQUE DE 170 KN.M. AF_02/2015</t>
  </si>
  <si>
    <t>ESTACA HÉLICE CONTÍNUA, DIÂMETRO DE 50 CM, COMPRIMENTO TOTAL ACIMA DE 15 M ATÉ 30 M, PERFURATRIZ COM TORQUE DE 170 KN.M. AF_02/2015</t>
  </si>
  <si>
    <t>ESTACA HÉLICE CONTÍNUA, DIÂMETRO DE 70 CM, COMPRIMENTO TOTAL ATÉ 15 M, PERFURATRIZ COM TORQUE DE 170 KN.M. AF_02/2015</t>
  </si>
  <si>
    <t>ESTACA HÉLICE CONTÍNUA, DIÂMETRO DE 70 CM, COMPRIMENTO TOTAL ACIMA DE 15 M ATÉ 30 M, PERFURATRIZ COM TORQUE DE 170 KN.M. AF_02/2015</t>
  </si>
  <si>
    <t>ESTACA HÉLICE CONTÍNUA, DIÂMETRO DE 80 CM, COMPRIMENTO TOTAL ATÉ 30 M, PERFURATRIZ COM TORQUE DE 170 KN.M. AF_02/2015</t>
  </si>
  <si>
    <t>5.5a</t>
  </si>
  <si>
    <t>ESTACA ESCAVADA MECANICAMENTE</t>
  </si>
  <si>
    <t>ESTACA ESCAVADA MECÂNICAMENTE, SEM FLUIDO ESTABILIZANTE, COM 25 CM DE DIÂMETRO, ATÉ 9 M DE COMPRIMENTO, CONCRETO LANÇADO POR CAMINHÃO BETONEIRA. AF_02/2015</t>
  </si>
  <si>
    <t>ESTACA ESCAVADA MECÂNICAMENTE, SEM FLUIDO ESTABILIZANTE, COM 25 CM DE DIÂMETRO, ACIMA DE 9 M DE COMPRIMENTO, CONCRETO LANÇADO POR CAMINHÃO BETONEIRA. AF_02/2015</t>
  </si>
  <si>
    <t>ESTACA ESCAVADA MECÂNICAMENTE, SEM FLUIDO ESTABILIZANTE, COM 25 CM DE DIÂMETRO, ATÉ 9 M DE COMPRIMENTO, CONCRETO LANÇADO MANUALMENTE. AF_02/2015</t>
  </si>
  <si>
    <t>ESTACA ESCAVADA MECÂNICAMENTE, SEM FLUIDO ESTABILIZANTE, COM 25 CM DE DIÂMETRO, ACIMA DE 9 M DE COMPRIMENTO, CONCRETO LANÇADO MANUALMENTE. AF_02/2015</t>
  </si>
  <si>
    <t>ESTACA ESCAVADA MECÂNICAMENTE, SEM FLUIDO ESTABILIZANTE, COM 40 CM DE DIÂMETRO, ATÉ 9 M DE COMPRIMENTO, CONCRETO LANÇADO POR CAMINHÃO BETONEIRA. AF_02/2015</t>
  </si>
  <si>
    <t>ESTACA ESCAVADA MECÂNICAMENTE, SEM FLUIDO ESTABILIZANTE, COM 40 CM DE DIÂMETRO, ACIMA DE 9 M ATÉ 15 M DE COMPRIMENTO, CONCRETO LANÇADO POR CAMINHÃO BETONEIRA. AF_02/2015</t>
  </si>
  <si>
    <t>ESTACA ESCAVADA MECÂNICAMENTE, SEM FLUIDO ESTABILIZANTE, COM 40 CM DE DIÂMETRO, ACIMA DE 15 M DE COMPRIMENTO, CONCRETO LANÇADO POR CAMINHÃO BETONEIRA. AF_02/2015</t>
  </si>
  <si>
    <t>ESTACA ESCAVADA MECÂNICAMENTE, SEM FLUIDO ESTABILIZANTE, COM 60 CM DE DIÂMETRO, ATÉ 9 M DE COMPRIMENTO, CONCRETO LANÇADO POR CAMINHÃO BETONEIRA. AF_02/2015</t>
  </si>
  <si>
    <t>ESTACA ESCAVADA MECÂNICAMENTE, SEM FLUIDO ESTABILIZANTE, COM 60 CM DE DIÂMETRO, ACIMA DE 9 M ATÉ 15 M DE COMPRIMENTO, CONCRETO LANÇADO POR CAMINHÃO BETONEIRA. AF_02/2015</t>
  </si>
  <si>
    <t>ESTACA ESCAVADA MECÂNICAMENTE, SEM FLUIDO ESTABILIZANTE, COM 60 CM DE DIÂMETRO, ACIMA DE 15 M DE COMPRIMENTO, CONCRETO LANÇADO POR CAMINHÃO BETONEIRA. AF_02/2015</t>
  </si>
  <si>
    <t>ESTACA ESCAVADA MECÂNICAMENTE, SEM FLUIDO ESTABILIZANTE, COM 60 CM DE DIÂMETRO, ATÉ 9 M DE COMPRIMENTO, CONCRETO LANÇADO POR BOMBA LANÇA. AF_02/2015</t>
  </si>
  <si>
    <t>ESTACA ESCAVADA MECÂNICAMENTE, SEM FLUIDO ESTABILIZANTE, COM 60 CM DE DIÂMETRO, ACIMA DE 9 M ATÉ 15 M DE COMPRIMENTO, CONCRETO LANÇADO POR BOMBA LANÇA. AF_02/2015</t>
  </si>
  <si>
    <t>ESTACA ESCAVADA MECÂNICAMENTE, SEM FLUIDO ESTABILIZANTE, COM 60 CM DE DIÂMETRO, ACIMA DE 15 M DE COMPRIMENTO, CONCRETO LANÇADO POR BOMBA LANÇA. AF_02/2015</t>
  </si>
  <si>
    <t>ESTACA PRÉ-MOLDADA CONCRETO ARMADO 20 T, INCLUSIVE CRAVAÇÃO/EMENDAS.</t>
  </si>
  <si>
    <t>ESTACA PRÉ-MOLDADA CONCRETO ARMADO 25T INCL CRAVAÇÃO/EMENDAS</t>
  </si>
  <si>
    <t>ESTACA PRÉ-MOLDADA CONCRETO ARMADO 32T INCL CRAVAÇÃO/EMENDAS</t>
  </si>
  <si>
    <t>ESTACA PRÉ-MOLDADA CONCRETO ARMADO 38T INCL CRAVAÇÃO/EMENDAS</t>
  </si>
  <si>
    <t>ESTACA PRÉ-MOLDADA CONCRETO ARMADO 50T INCL CRAVAÇÃO/EMENDAS</t>
  </si>
  <si>
    <t>ESTACA PRÉ-MOLDADA CONCRETO ARMADO 62T INCL CRAVAÇÃO/EMENDAS</t>
  </si>
  <si>
    <t>ESTACA CONCRETO ARMADO CENTRÍFUGADO D=20 CM, 25 A 30T INCL CRAVAÇÃO/EMENDAS</t>
  </si>
  <si>
    <t>ESTACA CONCRETO ARMADO CENTRÍFUGADO D=28 CM INCLUSIVE CRAVAÇÃO E SERVENTE</t>
  </si>
  <si>
    <t>ESTACA CONCRETO ARMADO CENTRÍFUGADO D=33 CM, 60 A 75T, INCL CRAVAÇÃO/EMENDAS</t>
  </si>
  <si>
    <t>ESTACA CONCRETO ARMADO CENTRÍFUGADO D=38 CM, 75 A 90 T, INCL CRAVAÇÃO/EMENDAS</t>
  </si>
  <si>
    <t>ESTACA CONCRETO ARMADO CENTRÍFUGADO D=42 CM, 90 A 115T, INCL CRAVAÇÃO/EMENDAS</t>
  </si>
  <si>
    <t>ESTACA CONCRETO ARMADO CENTRÍFUGADO D=60 CM INCLUSIVE CRAVAÇÃO E SERVENTE</t>
  </si>
  <si>
    <t>FORNECIMENTO DE PERFIL SIMPLES "I" OU "H" ATÉ 8" INCLUSIVE PERDAS</t>
  </si>
  <si>
    <t>ARRASAMENTO DE TUBULÃO DE CONCRETO D=0,80M.</t>
  </si>
  <si>
    <t>ARRASAMENTO DE TUBULÃO DE CONCRETO D=1,00 A 1,20M. (INCLUI ENCARREGADO).</t>
  </si>
  <si>
    <t>ARRASAMENTO DE TUBULÃO DE CONCRETO D=1,25 A 1,40M.</t>
  </si>
  <si>
    <t>ARRASAMENTO DE TUBULÃO DE CONCRETO D=1,45 A 1,60M.</t>
  </si>
  <si>
    <t>ARRASAMENTO DE TUBULÃO DE CONCRETO D=1,65 A 2,00M.</t>
  </si>
  <si>
    <t>ARRASAMENTO DE TUBULÃO DE CONCRETO D=2,10 A 2,50M.</t>
  </si>
  <si>
    <t>ESCAVAÇÃO MANUAL CAMPO ABERTO P/TUBULÃO - FUSTE E/OU BASE (PARA TODAS AS PROFUNDIDADES)</t>
  </si>
  <si>
    <t>FORMA TÁBUA PARA CONCRETO EM FUNDAÇÃO, C/ REAPROVEITAMENTO 2X.</t>
  </si>
  <si>
    <t>FORMA TÁBUA PARA CONCRETO EM FUNDAÇÃO C/ REAPROVEITAMENTO 5X</t>
  </si>
  <si>
    <t>FORMA TÁBUA P/ CONCRETO EM FUNDAÇÃO C/ REAPROVEITAMENTO 10 X.</t>
  </si>
  <si>
    <t>FORMA TÁBUA P/CONCRETO EM FUNDAÇÃO S/REAPROVEITAMENTO</t>
  </si>
  <si>
    <t>FORMA TÁBUA P/ CONCRETO EM FUNDAÇÃO RADIER C/ REAPROVEITAMENTO 3X.</t>
  </si>
  <si>
    <t>FORMA TÁBUA P/ CONCRETO EM FUNDAÇÃO RADIER C/ REAPROVEITAMENTO 5X.</t>
  </si>
  <si>
    <t>FORMA TÁBUA P/ CONCRETO EM FUNDAÇÃO RADIER C/ REAPROVEITAMENTO 10X.</t>
  </si>
  <si>
    <t>FORMA PARA ESTRUTURAS DE CONCRETO (PILAR, VIGA E LAJE) EM CHAPA DE MADEIRA COMPENSADA RESINADA, DE 1,10 X 2,20, ESPESSURA = 12 MM, 02 UTILIZAÇÕES. (FABRICAÇÃO, MONTAGEM E DESMONTAGEM)</t>
  </si>
  <si>
    <t>FORMA PARA ESTRUTURAS DE CONCRETO (PILAR, VIGA E LAJE) EM CHAPA DE MADEIRA COMPENSADA RESINADA, DE 1,10 X 2,20, ESPESSURA = 12 MM, 03 UTILIZAÇÕES. (FABRICAÇÃO, MONTAGEM E DESMONTAGEM)</t>
  </si>
  <si>
    <t>FORMA PARA ESTRUTURAS DE CONCRETO (PILAR, VIGA E LAJE) EM CHAPA DE MADEIRA COMPENSADA RESINADA, DE 1,10 X 2,20, ESPESSURA = 12 MM, 05 UTILIZAÇÕES. (FABRICAÇÃO, MONTAGEM E DESMONTAGEM)</t>
  </si>
  <si>
    <t>FORMA PARA ESTRUTURAS DE CONCRETO (PILAR, VIGA E LAJE) EM CHAPA DE MADEIRA COMPENSADA PLASTIFICADA, DE 1,10 X 2,20, ESPESSURA = 12 MM, 02 UTILIZAÇÕES. (FABRICAÇÃO, MONTAGEM E DESMONTAGEM - EXCLUSIVE ESCORAMENTO)</t>
  </si>
  <si>
    <t>FORMA PARA ESTRUTURAS DE CONCRETO (PILAR, VIGA E LAJE) EM CHAPA DE MADEIRA COMPENSADA PLASTIFICADA, DE 1,10 X 2,20, ESPESSURA = 12 MM, 03 UTILIZAÇÕES. (FABRICAÇÃO, MONTAGEM E DESMONTAGEM - EXCLUSIVE ESCORAMENTO)</t>
  </si>
  <si>
    <t>FORMA PARA ESTRUTURAS DE CONCRETO (PILAR, VIGA E LAJE) EM CHAPA DE MADEIRA COMPENSADA PLASTIFICADA, DE 1,10 X 2,20, ESPESSURA = 12 MM, 05 UTILIZAÇÕES. (FABRICAÇÃO, MONTAGEM E DESMONTAGEM - EXCLUSIVE ESCORAMENTO)</t>
  </si>
  <si>
    <t>FORMA PARA ESTRUTURAS DE CONCRETO (PILAR, VIGA E LAJE) EM CHAPA DE MADEIRA COMPENSADA PLASTIFICADA, DE 1,10 X 2,20, ESPESSURA = 12 MM, 08 UTILIZAÇÕES. (FABRICAÇÃO, MONTAGEM E DESMONTAGEM - EXCLUSIVE ESCORAMENTO)</t>
  </si>
  <si>
    <t>FORMA PARA ESTRUTURAS DE CONCRETO (PILAR, VIGA E LAJE) EM CHAPA DE MADEIRA COMPENSADA PLASTIFICADA, DE 1,10 X 2,20, ESPESSURA = 18 MM, 02 UTILIZAÇÕES. (FABRICAÇÃO, MONTAGEM E DESMONTAGEM - EXCLUSIVE ESCORAMENTO)</t>
  </si>
  <si>
    <t>FORMA PARA ESTRUTURAS DE CONCRETO (PILAR, VIGA E LAJE) EM CHAPA DE MADEIRA COMPENSADA PLASTIFICADA, DE 1,10 X 2,20, ESPESSURA = 18 MM, 03 UTILIZAÇÕES. (FABRICAÇÃO, MONTAGEM E DESMONTAGEM - EXCLUSIVE ESCORAMENTO)</t>
  </si>
  <si>
    <t>FORMA PARA ESTRUTURAS DE CONCRETO (PILAR, VIGA E LAJE) EM CHAPA DE MADEIRA COMPENSADA PLASTIFICADA, DE 1,10 X 2,20, ESPESSURA = 18 MM, 05 UTILIZAÇÕES. (FABRICAÇÃO, MONTAGEM E DESMONTAGEM - EXCLUSIVE ESCORAMENTO)</t>
  </si>
  <si>
    <t>FORMA PARA ESTRUTURAS DE CONCRETO (PILAR, VIGA E LAJE) EM CHAPA DE MADEIRA COMPENSADA PLASTIFICADA, DE 1,10 X 2,20, ESPESSURA = 18 MM, 08 UTILIZAÇÕES. (FABRICAÇÃO, MONTAGEM E DESMONTAGEM - EXCLUSIVE ESCORAMENTO)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</si>
  <si>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</si>
  <si>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</si>
  <si>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</si>
  <si>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</si>
  <si>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</si>
  <si>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</si>
  <si>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</si>
  <si>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</si>
  <si>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</si>
  <si>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</si>
  <si>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</si>
  <si>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FORMA TÁBUAS MADEIRA 3A P/ PEÇAS CONCRETO ARM, REAPR 2X, INCL MONTAGEM E DESMONTAGEM.</t>
  </si>
  <si>
    <t>FORMAS TIPO SANDUÍCHE COM TÁBUAS, 30 APROVEITAMENTOS</t>
  </si>
  <si>
    <t>FORMA CURVA EM TÁBUA 3A P/VIGA, PILAR E PAREDE.</t>
  </si>
  <si>
    <t>EXECUÇÃO DE CIMBRAMENTO PARA ESCORAMENTO DE FORMAS ELEVADAS DE MADEIRA (LAJES E VIGAS), ACIMA DE 3,30 M DE PÉ DIREITO, COM PONTALETES (8,0 X 8,0 CM) DE MADEIRA DE LEI 1A QUALIDADE E PEÇAS DE MADEIRA DE 2,5 X 10,0 CM DE 2A QUALIDADE, NÃO APARELHADA.</t>
  </si>
  <si>
    <t>ESCORAMENTO DE LAJE PRÉ-MOLDADA</t>
  </si>
  <si>
    <t>ESCORAMENTO FORMAS ATÉ H = 3,30M, COM MADEIRA DE 3A QUALIDADE, NÃO APARELHADA, APROVEITAMENTO TÁBUAS 3X E PRUMOS 4X.</t>
  </si>
  <si>
    <t>ESCORAMENTO FORMAS DE H=3,30 A 3,50 M, COM MADEIRA 3A QUALIDADE, NÃO APARELHADA, APROVEITAMENTO TÁBUAS 3X E PRUMOS 4X</t>
  </si>
  <si>
    <t>ESCORAMENTO FORMAS H=3,50 A 4,00 M, COM MADEIRA DE 3A QUALIDADE, NÃO APARELHADA, APROVEITAMENTO TÁBUAS 3X E PRUMOS 4X.</t>
  </si>
  <si>
    <t>JUNTA DE DILATAÇÃO COM ISOPOR 10 MM</t>
  </si>
  <si>
    <t>ARMAÇÃO AÇO CA-50, DIAM. 6,3 (1/4) À 12,5MM(1/2) -FORNECIMENTO/ CORTE(PERDA DE 10%) / DOBRA / COLOCAÇÃO.</t>
  </si>
  <si>
    <t>ARMAÇÃO AÇO CA-50 DIAM.16,0 (5/8) À 25,0MM (1) - FORNECIMENTO/ CORTE(PERDA DE 10%) / DOBRA / COLOCAÇÃO.</t>
  </si>
  <si>
    <t>ARMAÇÃO AÇO CA-50 P/1,0M3 DE CONCRETO</t>
  </si>
  <si>
    <t>ARMAÇÃO DE AÇO CA-60 DIAM. 3,4 A 6,0MM.- FORNECIMENTO / CORTE (C/PERDA DE 10%) / DOBRA / COLOCAÇÃO.</t>
  </si>
  <si>
    <t>ARMAÇÃO DE AÇO CA-60 DIAM.7,0 A 8,0MM - FORNECIMENTO / CORTE (C/ PERDA DE 10%) / DOBRA / COLOCAÇÃO.</t>
  </si>
  <si>
    <t>ARMAÇÃO EM TELA DE AÇO SOLDADA NERVURADA Q-138, AÇO CA-60, 4,2MM, MALHA 10X10CM</t>
  </si>
  <si>
    <t>ARMAÇÃO EM TELA DE AÇO SOLDADA NERVURADA Q-92, AÇO CA-60, 4,2MM, MALHA 15X15CM</t>
  </si>
  <si>
    <t>ARMAÇÃO SECUNDARIA OU REX COMPLETA PARA DUAS LINHAS-FORNECIMENTO E INSTALAÇÃO.</t>
  </si>
  <si>
    <t>ARMAÇÃO SECUNDARIA OU REX COMPLETA PARA QUATRO LINHAS-FORNECIMENTO E INSTALAÇÃO.</t>
  </si>
  <si>
    <t>ARMAÇÃO SECUNDARIA OU REX COMPLETA PARA TRESLINHAS-FORNECIMENTO E INSTALAÇÃO.</t>
  </si>
  <si>
    <t>7.4.2</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</si>
  <si>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</si>
  <si>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</si>
  <si>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</si>
  <si>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</si>
  <si>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</si>
  <si>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</si>
  <si>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7.4.3</t>
  </si>
  <si>
    <t>ARMAÇÃO PARA PAREDES DE CONCRETO</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</si>
  <si>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</si>
  <si>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</si>
  <si>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</si>
  <si>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</si>
  <si>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</si>
  <si>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</si>
  <si>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</si>
  <si>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</si>
  <si>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EM EDIFICAÇÕES, VERGALHÃO DE 6,3 MM DE DIÂMETRO. AF_06/2015</t>
  </si>
  <si>
    <t>ARMAÇÃO DO SISTEMA DE PAREDES DE CONCRETO, EXECUTADA COMO REFORÇO EM EDIFICAÇÕES, VERGALHÃO DE 8,0 MM DE DIÂMETRO. AF_06/2015</t>
  </si>
  <si>
    <t>ARMAÇÃO DO SISTEMA DE PAREDES DE CONCRETO, EXECUTADA COMO REFORÇO EM EDIFICAÇÕES, VERGALHÃO DE 10,0 MM DE DIÂMETRO. AF_06/2015</t>
  </si>
  <si>
    <t>PROTENSÃO DE TIRANTES DE BARRA DE AÇO CA-50 EXCL MATERIAIS</t>
  </si>
  <si>
    <t>TIRANTES P/PROTENSÃO E ANCORAGEM EM ROCHA C/ 6 FIOS AÇO DURO 8MM .</t>
  </si>
  <si>
    <t>TIRANTES P/PROTENSÃO E ANCORAGEM EM ROCHA C/ 8 FIOS AÇO DURO 8MM .</t>
  </si>
  <si>
    <t>TIRANTES P/PROTENSÃO E ANCORAGEM EM ROCHA C/10 FIOS AÇO DURO 8MM .</t>
  </si>
  <si>
    <t>TIRANTES P/PROTENSÃO E ANCORAGEM EM ROCHA C/12 FIOS AÇO DURO 8MM .</t>
  </si>
  <si>
    <t>TIRANTE PROTENDIDO P/ ANCORAGEM EM SOLO C/ 6 FIOS AÇO DURO 8MM, INCLUSIVE PROTEÇÃO ANTICORR0SIVA.</t>
  </si>
  <si>
    <t>TIRANTES P/PROTENSÃO E ANCORAGEM EM SOLO TRECHO LIVRE C/ 8 FIOS AÇO DURO 8MM INCLUSIVE PROTEÇÃO ANTICORROSIVA.</t>
  </si>
  <si>
    <t>TIRANTES P/PROTENSÃO E ANCORAGEM EM SOLO TRECHO LIVRE C/10 FIOS AÇO DURO 8MM INCLUSIVE PROTEÇÃO ANTICORROSIVA.</t>
  </si>
  <si>
    <t>TIRANTES P/PROTENSÃO E ANCORAGEM EM SOLO TRECHO LIVRE C/16 FIOS AÇO DURO 8MM INCLUSIVE PROTEÇÃO ANTICORROSIVA.</t>
  </si>
  <si>
    <t>TIRANTES P/PROTENSÃO E ANCORAGEM EM SOLO TRECHO ANCOR C/ 6 FIOS AÇO DURO 8MM , INCLUSIVE PROTEÇÃO ANTICORROSIVA.</t>
  </si>
  <si>
    <t>TIRANTES P/PROTENSÃO E ANCORAGEM EM SOLO TRECHO ANCOR C/ 8 FIOS AÇO DURO 8MM , INCLUSIVE PROTEÇÃO ANTICORROSIVA.</t>
  </si>
  <si>
    <t>TIRANTES P/PROTENSÃO E ANCORAGEM EM SOLO TRECHO ANCOR C/10 FIOS AÇO DURO 8MM .</t>
  </si>
  <si>
    <t>TIRANTES P/PROTENSÃO E ANCORAGEM EM SOLO TRECHO ANCOR C/16 FIOS AÇO DURO 8MM .</t>
  </si>
  <si>
    <t>CORTE, DOBRAGEM, MONTAGEM E COLOCAÇÃO DE FERRAGEM NA FORMA, AÇO CA-50 (A OU B) DIAM 8 A 12,5MM</t>
  </si>
  <si>
    <t>CORTE, DOBRAGEM, MONTAGEM E COLOCAÇÃO DE FERRAGEM NA FORMA, AÇO CA-25 DIAM 6,3 A 8,0MM</t>
  </si>
  <si>
    <t>CORTE, DOBRAGEM, MONTAGEM E COLOCAÇÃO DE FERRAGEM NA FORMA, AÇO CA-50 (A OU B) DIAM ACIM 12,5MM</t>
  </si>
  <si>
    <t>CORTE, DOBRAGEM, MONTAGEM E COLOCAÇÃO DE FERRAGEM NA FORMA, AÇO CA-60 DIAM 4,2 A 8,0MM</t>
  </si>
  <si>
    <t>CONCRETOS E GRAUTES</t>
  </si>
  <si>
    <t>DEMOLIÇÃO DE CONCRETO SIMPLES</t>
  </si>
  <si>
    <t>DEMOLIÇÃO MANUAL CONCRETO ARMADO (PILAR / VIGA / LAJE) - INCL EMPILHAÇÃO LATERAL NO CANTEIRO</t>
  </si>
  <si>
    <t>DEMOLIÇÃO MANUAL DE ESTRUTURA DE CONCRETO ARMADO</t>
  </si>
  <si>
    <t>DEMOLIÇÃO MANUAL DE LAJE PRÉ-MOLDADA COM TRANSPORTE E CARGA EM CAMINHÃO BASCULANTE</t>
  </si>
  <si>
    <t>APICOAMENTO MANUAL DE SUPERFÍCIE DE CONCRETO</t>
  </si>
  <si>
    <t>REPARO/COLAGEM DE ESTRUTURAS DE CONCRETO COM ADESIVO ESTRUTURAL A BASE DE EPÓXI, E=2 MM</t>
  </si>
  <si>
    <t>PINTURA ADESIVA P/ CONCRETO, A BASE DE RESINA EPÓXI ( SIKADUR 32 )</t>
  </si>
  <si>
    <t>CONCRETO P/CAMADAS PREPARATORIAS 180KG/M3 CIMENTO SOMENTE MATERIAIS INCL 5% PERDAS.</t>
  </si>
  <si>
    <t>CONCRETO NÃO ESTRUTURAL, CONSUMO 150KG/M3, PREPARO COM BETONEIRA, SEM LANÇAMENTO</t>
  </si>
  <si>
    <t>CONCRETO NÃO ESTRUTURAL, CONSUMO 210KG/M3, PREPARO COM BETONEIRA, SEM LANÇAMENTO</t>
  </si>
  <si>
    <t>CONCRETO GROUT, PREPARADO NO LOCAL, LANÇADO E ADENSADO</t>
  </si>
  <si>
    <t>CONCRETO CICLÓPICO FCK=10MPA 30% PEDRA DE MÃO INCLUSIVE LANÇAMENTO</t>
  </si>
  <si>
    <t>CONCRETO ARMADO DOSADO 15 MPA INCL MAT P/ 1 M3 PREPARO CONF COMP 5845 COLOC CONF COMP 7090 14 M2 DE ÁREA MOLDADA FORMAS E ESCORAMENTO CONF COMPS 5306 E 5708 60 KG DE AÇO CA-50 INC MÃO DE OBRA P/CORTE DOBRAGEM MONTAGEM E COLOC NAS FORMAS.</t>
  </si>
  <si>
    <t>CONCRETO FCK=15MPA, PREPARO COM BETONEIRA, SEM LANÇAMENTO</t>
  </si>
  <si>
    <t>CONCRETO FCK=15MPA, VIRADO EM BETONEIRA, SEM LANÇAMENTO, COM IMPERMEABILIZANTE</t>
  </si>
  <si>
    <t>CONCRETO FCK=15MPA (1:2,5:3) , INCLUIDO PREPARO MECÂNICO, LANÇAMENTO E ADENSAMENTO.</t>
  </si>
  <si>
    <t>CONCRETO FCK=20MPA, VIRADO EM BETONEIRA, SEM LANÇAMENTO</t>
  </si>
  <si>
    <t>CONCRETO FCK=25MPA, VIRADO EM BETONEIRA, SEM LANÇAMENTO</t>
  </si>
  <si>
    <t>CONCRETO USINADO BOMBEADO FCK=15MPA, INCLUSIVE LANÇAMENTO E ADENSAMENTO</t>
  </si>
  <si>
    <t>CONCRETO USINADO BOMBEADO FCK=20MPA, INCLUSIVE LANÇAMENTO E ADENSAMENTO</t>
  </si>
  <si>
    <t>CONCRETO USINADO BOMBEADO FCK=25MPA, INCLUSIVE LANÇAMENTO E ADENSAMENTO</t>
  </si>
  <si>
    <t>CONCRETO USINADO BOMBEADO FCK=30MPA, INCLUSIVE LANÇAMENTO E ADENSAMENTO</t>
  </si>
  <si>
    <t>CONCRETO USINADO BOMBEADO FCK=35MPA, INCLUSIVE LANÇAMENTO E ADENSAMENTO</t>
  </si>
  <si>
    <t>LANÇAMENTO/APLICAÇÃO MANUAL DE CONCRETO EM ESTRUTURAS</t>
  </si>
  <si>
    <t>LANÇAMENTO/APLICAÇÃO MANUAL DE CONCRETO EM FUNDAÇÕES</t>
  </si>
  <si>
    <t>CONCRETAGENS</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</si>
  <si>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</si>
  <si>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</si>
  <si>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</si>
  <si>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</si>
  <si>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</si>
  <si>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</si>
  <si>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</si>
  <si>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</si>
  <si>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</si>
  <si>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</si>
  <si>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8.7</t>
  </si>
  <si>
    <t>GRAUTES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</si>
  <si>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</si>
  <si>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</si>
  <si>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</si>
  <si>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</si>
  <si>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</si>
  <si>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</si>
  <si>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</si>
  <si>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</si>
  <si>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8.8</t>
  </si>
  <si>
    <t>GRAUTEAMENTOS</t>
  </si>
  <si>
    <t>GRAUTEAMENTO VERTICAL EM ALVENARIA ESTRUTURAL. AF_01/2015</t>
  </si>
  <si>
    <t>GRAUTEAMENTO DE CINTA INTERMEDIÁRIA OU DE CONTRAVERGA EM ALVENARIA ESTRUTURAL. AF_01/2015</t>
  </si>
  <si>
    <t>GRAUTEAMENTO DE CINTA SUPERIOR OU DE VERGA EM ALVENARIA ESTRUTURAL. AF_01/2015</t>
  </si>
  <si>
    <t>LASTRO DE CONCRETO, ESPESSURA 3CM, PREPARO MECÂNICO</t>
  </si>
  <si>
    <t>LASTRO DE CONCRETO, PREPARO MECÂNICO</t>
  </si>
  <si>
    <t>LASTRO DE CONCRETO, PREPARO MECÂNICO, INCLUSO ADITIVO IMPERMEABILIZANTE</t>
  </si>
  <si>
    <t>LASTRO DE CONCRETO, ESPESSURA 3 CM, PREPARO MECÂNICO, INCLUSO ADITIVO IMPERMEABILIZANTE</t>
  </si>
  <si>
    <t>LASTRO DE AREIA MÉDIA</t>
  </si>
  <si>
    <t>LAJE PRÉ-MOLD BETA 12 P/3,5KN/M2 VÃO 4,1M INCL VIGOTAS TIJOLOS ARMADURA NEGATIVA CAPEAMENTO 3CM CONCRETO 15MPA ESCORAMENTO MATERIAIS E MÃO DE OBRA.</t>
  </si>
  <si>
    <t>LAJE PRÉ-MOLD BETA 16 P/3,5KN/M2 VÃO 5,2M INCL VIGOTAS TIJOLOS ARMADURA NEGATIVA CAPEAMENTO 3CM CONCRETO 15MPA ESCORAMENTO MATERIAL E MÃO DE OBRA.</t>
  </si>
  <si>
    <t>LAJE PRÉ-MOLD BETA 20 P/3,5KN/M2 VÃO 6,2M INCL VIGOTAS TIJOLOS ARMADURA NEGATIVA CAPEAMENTO 3CM CONCRETO 15MPA ESCORAMENTO MATERIAL E MÃO DE OBRA.</t>
  </si>
  <si>
    <t>LAJE PRÉ-MOLD BETA 11 P/1KN/M2 VÃOS 4,40M/INCL VIGOTAS TIJOLOS ARMADURA NEGATIVA CAPEAMENTO 3CM CONCRETO 20MPA ESCORAMENTO MATERIAL E MÃO DE OBRA.</t>
  </si>
  <si>
    <t>LAJE PRÉ-MOLDADA P/FORRO, SOBRECARGA 100KG/M2, VÃOS ATÉ 3,50M/E=8CM, C/LAJOTAS E CAP.C/CONC FCK=20MPA, 3CM, INTER-EIXO 38CM, C/ESCORAMENTO (REAPR.3X) E FERRAGEM NEGATIVA</t>
  </si>
  <si>
    <t>LAJE PRÉ-MOLDADA P/PISO, SOBRECARGA 200KG/M2, VÃOS ATÉ 3,50M/E=8CM, C/LAJOTAS E CAP.C/CONC FCK=20MPA, 4CM, INTER-EIXO 38CM, C/ESCORAMENTO (REAPR.3X) E FERRAGEM NEGATIVA</t>
  </si>
  <si>
    <t>VERGA 10X10CM EM CONCRETO PRÉ-MOLDADO FCK=20MPA (PREPARO COM BETONEIRA) AÇO CA60, BITOLA FINA, INCLUSIVE FORMAS TÁBUA 3A.</t>
  </si>
  <si>
    <t>VERGAS 10X10 CM, PRÉ-MOLDADAS C/ CONCRETO FCK=15 MPA (PREPARO MECÂNICO), AÇO CA-50 COM FORMAS TÁBUA DE PINHO 3A</t>
  </si>
  <si>
    <t>CINTA E CONTRAVERGA EM TIJOLO CERÂMICO MACIÇO 5X10X20CM 1/2 VEZ</t>
  </si>
  <si>
    <t>SUPORTE APOIO CAIXA D ÁGUA BARROTES MADEIRA DE 1</t>
  </si>
  <si>
    <t>APARELHO DE APOIO NEOPRENE NÃO FRETADO (1,4KG/DM3)</t>
  </si>
  <si>
    <t>DEMOLIÇÃO DE ALVENARIA ESTRUTURAL DE BLOCOS VAZADOS DE CONCRETO</t>
  </si>
  <si>
    <t>DEMOLIÇÃO DE ALVENARIA DE ELEMENTOS CERÂMICOS VAZADOS</t>
  </si>
  <si>
    <t>DEMOLIÇÃO DE ALVENARIA DE TIJOLOS MACIÇOS S/REAPROVEITAMENTO</t>
  </si>
  <si>
    <t>DEMOLIÇÃO DE ALVENARIA DE TIJOLOS FURADOS S/REAPROVEITAMENTO</t>
  </si>
  <si>
    <t>DEMOLIÇÃO DE ALVENARIA DE BLOCOS DE PEDRA NATURAL</t>
  </si>
  <si>
    <t>ALVENARIA DE EMBASAMENTO EM TIJOLOS CERÂMICOS MACIÇOS 5X10X20CM, ASSENTADO COM ARGAMASSA TRAÇO 1:2:8 (CIMENTO, CAL E AREIA)</t>
  </si>
  <si>
    <t>ALVENARIA EM TIJOLO CERÂMICO MACIÇO 5X10X20CM 1 VEZ (ESPESSURA 20CM), ASSENTADO COM ARGAMASSA TRAÇO 1:2:8 (CIMENTO, CAL E AREIA)</t>
  </si>
  <si>
    <t>ALVENARIA EM TIJOLO CERÂMICO MACIÇO 5X10X20CM 1 1/2 VEZ (ESPESSURA 30CM), ASSENTADO COM ARGAMASSA TRAÇO 1:2:8 (CIMENTO, CAL E AREIA)</t>
  </si>
  <si>
    <t>ALVENARIA EM TIJOLO CERÂMICO MACIÇO 5X10X20CM 1/2 VEZ (ESPESSURA 10CM), ASSENTADO COM ARGAMASSA TRAÇO 1:2:8 (CIMENTO, CAL E AREIA)</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</si>
  <si>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</si>
  <si>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</si>
  <si>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PARA EDIFICAÇÃO HABITACIONAL UNIFAMILIAR (CASA) E EDIFICAÇÃO PÚBLICA PADRÃO. AF_12/2014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</si>
  <si>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</si>
  <si>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</si>
  <si>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</si>
  <si>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</si>
  <si>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DE PAREDES COM ÁREA LÍQUIDA MAIOR OU IGUAL A 6M² SEM VÃOS E ARGAMASSA DE ASSENTAMENTO COM PREPARO EM BETONEIRA. AF_06/2014</t>
  </si>
  <si>
    <t>ALVENARIA DE VEDAÇÃO DE BLOCOS CERÂMICOS FURADOS NA HORIZONTAL DE 14X9X19CM (ESPESSURA 14CM)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</si>
  <si>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</si>
  <si>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</si>
  <si>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</si>
  <si>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</si>
  <si>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DE PAREDES COM ÁREA LÍQUIDA MAIOR OU IGUAL A 6M² COM VÃOS E ARGAMASSA DE ASSENTAMENTO COM PREPARO EM BETONEIRA. AF_06/2014</t>
  </si>
  <si>
    <t>ALVENARIA EM TIJOLO CERÂMICO FURADO 9X19X19CM, 1 VEZ (ESPESSURA 19 CM), ASSENTADO EM ARGAMASSA TRAÇO 1:4 (CIMENTO E AREIA MÉDIA NÃO PENEIRADA), PREPARO MANUAL, JUNTA1 CM</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</si>
  <si>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</si>
  <si>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</si>
  <si>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</si>
  <si>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</si>
  <si>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</si>
  <si>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</si>
  <si>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</si>
  <si>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</si>
  <si>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</si>
  <si>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</si>
  <si>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</si>
  <si>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</si>
  <si>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</si>
  <si>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</si>
  <si>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</si>
  <si>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</si>
  <si>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</si>
  <si>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</si>
  <si>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</si>
  <si>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</si>
  <si>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</si>
  <si>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</si>
  <si>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</si>
  <si>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</si>
  <si>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</si>
  <si>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</si>
  <si>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</si>
  <si>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</si>
  <si>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</si>
  <si>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</si>
  <si>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</si>
  <si>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</si>
  <si>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</si>
  <si>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</si>
  <si>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</si>
  <si>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</si>
  <si>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</si>
  <si>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</si>
  <si>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</si>
  <si>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</si>
  <si>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</si>
  <si>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</si>
  <si>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</si>
  <si>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</si>
  <si>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</si>
  <si>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</si>
  <si>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</si>
  <si>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</si>
  <si>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</si>
  <si>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</si>
  <si>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</si>
  <si>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</si>
  <si>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</si>
  <si>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</si>
  <si>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</si>
  <si>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</si>
  <si>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</si>
  <si>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</si>
  <si>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</si>
  <si>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</si>
  <si>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</si>
  <si>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</si>
  <si>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</si>
  <si>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</si>
  <si>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</si>
  <si>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</si>
  <si>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</si>
  <si>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</si>
  <si>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</si>
  <si>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</si>
  <si>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</si>
  <si>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</si>
  <si>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</si>
  <si>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</si>
  <si>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</si>
  <si>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</si>
  <si>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</si>
  <si>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</si>
  <si>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</si>
  <si>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</si>
  <si>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</si>
  <si>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</si>
  <si>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</si>
  <si>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</si>
  <si>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</si>
  <si>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</si>
  <si>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</si>
  <si>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</si>
  <si>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</si>
  <si>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</si>
  <si>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</si>
  <si>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</si>
  <si>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</si>
  <si>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</si>
  <si>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</si>
  <si>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</si>
  <si>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</si>
  <si>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</si>
  <si>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</si>
  <si>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</si>
  <si>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</si>
  <si>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</si>
  <si>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</si>
  <si>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</si>
  <si>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</si>
  <si>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</si>
  <si>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</si>
  <si>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</si>
  <si>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</si>
  <si>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</si>
  <si>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</si>
  <si>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</si>
  <si>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</si>
  <si>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</si>
  <si>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</si>
  <si>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COM BLOCOS DE CONCRETO CELULAR 10X30X60CM, ESPESSURA 10CM, ASSENTADOS COM ARGAMASSA TRAÇO 1:2:9 (CIMENTO, CAL E AREIA) PREPARO MANUAL</t>
  </si>
  <si>
    <t>ALVENARIA COM BLOCOS DE CONCRETO CELULAR 20X30X60CM, ESPESSURA 20CM, ASSENTADOS COM ARGAMASSA TRAÇO 1:2:9 (CIMENTO, CAL E AREIA) PREPARO MANUAL</t>
  </si>
  <si>
    <t>COBOGÓ CERÂMICO (ELEMENTO VAZADO), 9X20X20CM, ASSENTADO COM ARGAMASSA TRAÇO 1:4 DE CIMENTO E AREIA</t>
  </si>
  <si>
    <t>COBOGÓ DE CONCRETO (ELEMENTO VAZADO), 7X50X50CM, ASSENTADO COM ARGAMASSA TRAÇO 1:4 (CIMENTO E AREIA)</t>
  </si>
  <si>
    <t>COBOGÓ DE CONCRETO (ELEMENTO VAZADO), 7X50X50CM, ASSENTADO COM ARGAMASSA TRAÇO 1:3 (CIMENTO E AREIA)</t>
  </si>
  <si>
    <t>COBOGÓ DE CONCRETO (ELEMENTO VAZADO), 6X29X29CM, ASSENTADO COM ARGAMASSA TRAÇO 1:7 (CIMENTO E AREIA)</t>
  </si>
  <si>
    <t>COBOGÓ DE CONCRETO (ELEMENTO VAZADO), 10X29X39CM ABERTURA COM VIDRO, ASSENTADO COM ARGAMASSA TRAÇO 1:4 (CIMENTO E AREIA MÉDIA NÃO PENEIRADA)</t>
  </si>
  <si>
    <t>COBOGÓ DE CONCRETO (ELEMENTO VAZADO), 5X50X50CM, ASSENTADO COM ARGAMASSA DE CIMENTO E AREIA COM AÇO CA-25</t>
  </si>
  <si>
    <t>BLOCOS DE VIDRO TIPO CANELADO 19X19X8CM, ASSENTADO COM ARGAMASSA TRAÇO 1:3 (CIMENTO E AREIA GROSSA) PREPARO MECÂNICO, COM REJUNTAMENTO EM CIMENTO BRANCO E BARRAS DE AÇO</t>
  </si>
  <si>
    <t>BLOCOS DE VIDRO TIPO XADREZ 20X10X8CM, ASSENTADO COM ARGAMASSA TRAÇO 1:3 (CIMENTO E AREIA GROSSA) PREPARO MECÂNICO, COM REJUNTAMENTO EM CIMENTO BRANCO E BARRAS DE AÇO</t>
  </si>
  <si>
    <t>BLOCOS DE VIDRO TIPO XADREZ 20X20X10CM, ASSENTADO COM ARGAMASSA TRAÇO 1:3 (CIMENTO E AREIA GROSSA) PREPARO MECÂNICO, COM REJUNTAMENTO EM CIMENTO BRANCO E BARRAS DE AÇO</t>
  </si>
  <si>
    <t>ALVENARIA EM PEDRA RACHÃO OU PEDRA DE MÃO, ASSENTADA COM ARGAMASSA TRAÇO 1:6 (CIMENTO E AREIA)</t>
  </si>
  <si>
    <t>ENCUNHAMENTO (APERTO DE ALVENARIA) EM TIJOLOS CERÂMICOS MACIÇO 5,7X9X19CM 1 VEZ (ESPESSURA 19CM) COM ARGAMASSA TRAÇO 1:2:8 (CIMENTO, CAL E AREIA)</t>
  </si>
  <si>
    <t>ENCUNHAMENTO (APERTO DE ALVENARIA) EM TIJOLOS CERÂMICOS MACIÇO 5,7X9X19CM 1/2 VEZ (ESPESSURA 9CM) COM ARGAMASSA TRAÇO 1:2:8 (CIMENTO, CAL E AREIA)</t>
  </si>
  <si>
    <t>ALVENARIA EMBASAMENTO TIJOLO CERÂMICO FURADO 10X20X20 CM</t>
  </si>
  <si>
    <t>DEMOLIÇÃO DE PLACAS DIVISÓRIAS DE GRANILITE</t>
  </si>
  <si>
    <t>DEMOLIÇÃO DE DIVISÓRIAS EM CHAPAS OU TÁBUAS, INCLUSIVE DEMOLIÇÃO DE ENTARUGAMENTO</t>
  </si>
  <si>
    <t>RETIRADA DE PLACAS DIVISÓRIAS DE GRANILITE</t>
  </si>
  <si>
    <t>RETIRADAS DE DIVISÓRIAS EM CHAPAS OU TÁBUAS, SEM RETIRADA DO ENTARUGAMENTO</t>
  </si>
  <si>
    <t>RETIRADAS DE DIVISÓRIAS EM CHAPAS OU TÁBUAS, COM RETIRADA DO ENTARUGAMENTO</t>
  </si>
  <si>
    <t>RETIRADA DE DIVISÓRIAS EM CHAPAS DE MADEIRA, COM MONTANTES METÁLICOS</t>
  </si>
  <si>
    <t>DEMOLIÇÃO DE DIVISÓRIAS EM PLACAS DE MARMORITE OU DE CONCRETO</t>
  </si>
  <si>
    <t>DESMONTAGEM E REMOÇÃO DE DIVISÓRIAS DE MÁRMORE OU GRANITO</t>
  </si>
  <si>
    <t>DESMONTAGEM E REMOÇÃO DE PAINEIS DE DIVISÓRIAS DE MADEIRA</t>
  </si>
  <si>
    <t>RECOLOCAÇÃO DE PLACAS DIVISÓRIAS DE GRANILITE, CONSIDERANDO REAPROVEITAMENTO DO MATERIAL</t>
  </si>
  <si>
    <t>RECOLOCAÇÃO DE DIVISÓRIAS TIPO CHAPAS OU TÁBUAS, EXCLUSIVE ENTARUGAMENTO, CONSIDERANDO REAPROVEITAMENTO DO MATERIAL</t>
  </si>
  <si>
    <t>RECOLOCAÇÃO DE DIVISÓRIAS TIPO CHAPAS OU TÁBUAS, INCLUSIVE ENTARUGAMENTO, CONSIDERANDO REAPROVEITAMENTO DO MATERIAL</t>
  </si>
  <si>
    <t>DIVISÓRIA EM MARMORITE ESPESSURA 35MM, CHUMBAMENTO NO PISO E PAREDE COM ARGAMASSA DE CIMENTO E AREIA, POLIMENTO MANUAL, EXCLUSIVE FERRAGENS</t>
  </si>
  <si>
    <t>DIVISÓRIA EM MÁRMORE BRANCO POLIDO, ESPESSURA 3 CM, ASSENTADO COM ARGAMASSA TRAÇO 1:4 (CIMENTO E AREIA), ARREMATE COM CIMENTO BRANCO, EXCLUSIVE FERRAGENS</t>
  </si>
  <si>
    <t>DIVISÓRIA EM GRANITO BRANCO POLIDO, ESP = 3CM, ASSENTADO COM ARGAMASSA TRAÇO 1:4, ARREMATE EM CIMENTO BRANCO, EXCLUSIVE FERRAGENS</t>
  </si>
  <si>
    <t>DIVISÓRIA EM MADEIRA COMPENSADA RESINADA ESPESSURA 6MM, ESTRUTURADA EM MADEIRA DE LEI 3"X3"</t>
  </si>
  <si>
    <t>DEMOLIÇÃO DE TELHAS CERÂMICAS OU DE VIDRO</t>
  </si>
  <si>
    <t>DEMOLIÇÃO DE TELHAS ONDULADAS</t>
  </si>
  <si>
    <t>DEMOLIÇÃO DE CAIBROS E RIPAS</t>
  </si>
  <si>
    <t>DEMOLIÇÃO DE ESTRUTURA METÁLICA SEM REMOÇÃO</t>
  </si>
  <si>
    <t>RETIRADA DE ESTRUTURA DE MADEIRA PONTALETEADA PARA TELHAS CERÂMICAS OU DE VIDRO</t>
  </si>
  <si>
    <t>RETIRADA DE ESTRUTURA DE MADEIRA COM TESOURAS PARA TELHAS CERÂMICAS OU DE VIDRO</t>
  </si>
  <si>
    <t>RETIRADA DE TELHAS DE CERÂMICAS OU DE VIDRO</t>
  </si>
  <si>
    <t>RETIRADA DE CUMEEIRAS CERÂMICAS</t>
  </si>
  <si>
    <t>RETIRADA DE CUMEEIRAS EM ALUMÍNIO</t>
  </si>
  <si>
    <t>RETIRADA DE COBERTURA COM TELHA ARDÓSIA, INCLUINDO ESTRUTURA DE MADEIRA</t>
  </si>
  <si>
    <t>REMOÇÃO DE CALHAS E CONDUTORES DE ÁGUAS PLUVIAIS</t>
  </si>
  <si>
    <t>REMOÇÃO DE RUFO OU CALHA METÁLICA</t>
  </si>
  <si>
    <t>RECOLOCAÇÃO DE RIPAS EM MADEIRAMENTO DE TELHADO, CONSIDERANDO REAPROVEITAMENTO DE MATERIAL</t>
  </si>
  <si>
    <t>RECOLOCAÇÃO DE MADEIRAMENTO DO TELHADO - CAIBROS, CONSIDERANDO REAPROVEITAMENTO DE MATERIAL</t>
  </si>
  <si>
    <t>RECOLOCAÇÃO DE MADEIRAMENTO DE TELHADO, CONSIDERANDO REAPROVEITAMENTO DE MATERIAL</t>
  </si>
  <si>
    <t>RECOLOCAÇÃO DE FERRAGENS EM MADEIRAMENTO DE TELHADO, CONSIDERANDO REAPROVEITAMENTO DE MATERIAL</t>
  </si>
  <si>
    <t>RECOLOCAÇÃO DE TELHAS CERÂMICAS TIPO FRANCESA, CONSIDERANDO REAPROVEITAMENTO DE MATERIAL</t>
  </si>
  <si>
    <t>RECOLOCAÇÃO DE TELHAS CERÂMICAS TIPO PLAN, CONSIDERANDO REAPROVEITAMENTO DE MATERIAL</t>
  </si>
  <si>
    <t>REVISAO GERAL DE TELHADOS DE TELHAS CERÂMICAS</t>
  </si>
  <si>
    <t>RECOLOCAÇÃO DE TELHAS ONDULADAS COM MASSA PARA VEDAÇÃO, CONSIDERANDO REAPROVEITAMENTO DE MATERIAL</t>
  </si>
  <si>
    <t>RECOLOCAÇÃO DE TELHA DE FIBROCIMENTO ESTRUTURAL LARGURA ÚTIL 49CM OU 44CM, CONSIDERANDO O REAPROVEITAMENTO DO MATERIAL A EXCEÇÃO DO CONJUNTO DE ARRUELAS DE VEDAÇÃO</t>
  </si>
  <si>
    <t>RECOLOCAÇÃO DE CUMEEIRAS CERÂMICAS COM ARGAMASSA TRAÇO 1:2:8 (CIMENTO, CAL E AREIA), CONSIDERANDO APROVEITAMENTO DO MATERIAL</t>
  </si>
  <si>
    <t>ESTRUTURA EM MADEIRA APARELHADA, PARA TELHA ONDULADA DE FIBROCIMENTO, ALUMÍNIO OU PLÁSTICA, APOIADA EM LAJE OU PAREDE</t>
  </si>
  <si>
    <t>ESTRUTURA EM MADEIRA APARELHADA, PARA TELHA CERÂMICA, APOIADA EM PAREDE</t>
  </si>
  <si>
    <t>TESOURA COMPLETA EM MASSARANDUBA SERRADA, PARA TELHADOS COM VÃOS DE 4M</t>
  </si>
  <si>
    <t>TESOURA COMPLETA EM MASSARANDUBA APARELHADA, PARA TELHADOS COM VÃOS DE 4M</t>
  </si>
  <si>
    <t>TESOURA COMPLETA EM MASSARANDUBA SERRADA, PARA TELHADOS COM VÃOS DE 5M</t>
  </si>
  <si>
    <t>TESOURA COMPLETA EM MASSARANDUBA APARELHADA, PARA TELHADOS COM VÃOS DE 5M</t>
  </si>
  <si>
    <t>TESOURA COMPLETA EM MASSARANDUBA SERRADA, PARA TELHADOS COM VÃOS DE 6M</t>
  </si>
  <si>
    <t>TESOURA COMPLETA EM MASSARANDUBA APARELHADA, PARA TELHADOS COM VÃOS DE 6M</t>
  </si>
  <si>
    <t>TESOURA COMPLETA EM MASSARANDUBA SERRADA, PARA TELHADOS COM VÃOS DE 7M</t>
  </si>
  <si>
    <t>TESOURA COMPLETA EM MASSARANDUBA APARELHADA, PARA TELHADOS COM VÃOS DE 7M</t>
  </si>
  <si>
    <t>TESOURA COMPLETA EM MASSARANDUBA SERRADA, PARA TELHADOS COM VÃOS DE 8M</t>
  </si>
  <si>
    <t>TESOURA COMPLETA EM MASSARANDUBA APARELHADA, PARA TELHADOS COM VÃOS DE 8M</t>
  </si>
  <si>
    <t>TESOURA COMPLETA EM MASSARANDUBA SERRADA, PARA TELHADOS COM VÃOS DE 9M</t>
  </si>
  <si>
    <t>TESOURA COMPLETA EM MASSARANDUBA APARELHADA, PARA TELHADOS COM VÃOS DE 9M</t>
  </si>
  <si>
    <t>TESOURA COMPLETA EM MASSARANDUBA SERRADA, PARA TELHADOS COM VÃOS DE 10M</t>
  </si>
  <si>
    <t>TESOURA COMPLETA EM MASSARANDUBA APARELHADA, PARA TELHADOS COM VÃOS DE 10M</t>
  </si>
  <si>
    <t>TESOURA COMPLETA EM MASSARANDUBA SERRADA, PARA TELHADOS COM VÃOS DE 11M</t>
  </si>
  <si>
    <t>TESOURA COMPLETA EM MASSARANDUBA APARELHADA, PARA TELHADOS COM VÃOS DE 11M</t>
  </si>
  <si>
    <t>TESOURA COMPLETA EM MASSARANDUBA SERRADA, PARA TELHADOS COM VÃOS DE 12M</t>
  </si>
  <si>
    <t>TESOURA COMPLETA EM MASSARANDUBA APARELHADA, PARA TELHADOS COM VÃOS DE 12M</t>
  </si>
  <si>
    <t>TESOURA COMPLETA EM MASSARANDUBA SERRADA, PARA TELHADOS COM VÃOS DE 14M</t>
  </si>
  <si>
    <t>TESOURA COMPLETA EM MASSARANDUBA APARELHADA, PARA TELHADOS COM VÃOS DE 14M</t>
  </si>
  <si>
    <t>ESTRUTURA DE MADEIRA, SEGUNDA QUALIDADE, SERRADA, NÃO APARELHADA, PARA TELHAS CERÂMICAS</t>
  </si>
  <si>
    <t>ESTRUTURA DE MADEIRA DE LEI, PRIMEIRA QUALIDADE, SERRADA, NÃO APARELHADA, PARA TELHAS CERÂMICAS, VÃOS DE ATÉ 7M</t>
  </si>
  <si>
    <t>ESTRUTURA DE MADEIRA DE LEI PRIMEIRA QUALIDADE, SERRADA, NÃO APARELHADA, PARA TELHAS CERÂMICAS, VÃOS DE 7M ATÉ 10 M</t>
  </si>
  <si>
    <t>ESTRUTURA DE MADEIRA DE LEI PRIMEIRA QUALIDADE, SERRADA, NÃO APARELHADA, PARA TELHAS CERÂMICAS, VÃOS DE 10M ATÉ 13M</t>
  </si>
  <si>
    <t>ESTRUTURA DE MADEIRA DE LEI PRIMEIRA QUALIDADE, SERRADA, NÃO APARELHADA, PARA TELHAS CERÂMICAS, VÃOS DE 13M ATÉ 18M</t>
  </si>
  <si>
    <t>ESTRUTURA DE MADEIRA DE LEI PRIMEIRA QUALIDADE, SERRADA, NÃO APARELHADA, PARA TELHAS ONDULADAS, VÃOS ATÉ 7M</t>
  </si>
  <si>
    <t>ESTRUTURA DE MADEIRA DE LEI PRIMEIRA QUALIDADE, SERRADA, NÃO APARELHADA, PARA TELHAS ONDULADAS, VÃOS DE 7M ATÉ 10M</t>
  </si>
  <si>
    <t>ESTRUTURA DE MADEIRA DE LEI PRIMEIRA QUALIDADE, SERRADA, NÃO APARELHADA, PARA TELHAS ONDULADAS, VÃOS DE 10M ATÉ 13M</t>
  </si>
  <si>
    <t>ESTRUTURA DE MADEIRA DE LEI PRIMEIRA QUALIDADE, SERRADA, NÃO APARELHADA, PARA TELHAS ONDULADAS, VÃOS DE 13M ATÉ 18M</t>
  </si>
  <si>
    <t>PONTALETES EM MASSARANDUBA SERRADA 3"X3" PARA TELHAS CERÂMICAS, MEDIDOS PELA ÁREA REAL DA COBERTURA DO TELHADO, INCLUSO FORNECIMENTO E COLOCAÇÃO</t>
  </si>
  <si>
    <t>PONTALETES EM MASSARANDUBA SERRADA 3"X3" PARA TELHAS ONDULADAS DE QUALQUER TIPO, MEDIDOS PELA ÁREA REAL DA COBERTURA DO TELHADO, INCLUSO FORNECIMENTO E COLOCAÇÃO</t>
  </si>
  <si>
    <t>TERÇA DE MASSARANDUBA SERRADA 3"X3" PARA COBERTURA DE QUALQUER TIPO, INCLUSO FORNECIMENTO E COLOCAÇÃO</t>
  </si>
  <si>
    <t>TERÇA DE MASSARANDUBA APARELHADA 3"X3" PARA COBERTURA DE QUALQUER TIPO, INCLUSO FORNECIMENTO E COLOCAÇÃO</t>
  </si>
  <si>
    <t>TERÇA DE MASSARANDUBA SERRADA 3"X4.1/2" PARA COBERTURA DE QUALQUER TIPO, INCLUSO FORNECIMENTO E COLOCAÇÃO</t>
  </si>
  <si>
    <t>TERÇA DE MASSARANDUBA APARELHADA 3"X4.1/2" PARA COBERTURA DE QUALQUER TIPO, INCLUSO FORNECIMENTO E COLOCAÇÃO</t>
  </si>
  <si>
    <t>TERÇA DE MASSARANDUBA SERRADA 3X6 PARA COBERTURA DE QUALQUER TIPO, INCLUSO FORNECIMENTO E COLOCAÇÃO</t>
  </si>
  <si>
    <t>TERÇA DE MASSARANDUBA APARELHADA 3"X6" PARA COBERTURA DE QUALQUER TIPO, INCLUSO FORNECIMENTO E COLOCAÇÃO</t>
  </si>
  <si>
    <t>TERÇA DE MASSARANDUBA SERRADA 3"X9" PARA COBERTURA DE QUALQUER TIPO, INCLUSO FORNECIMENTO E COLOCAÇÃO</t>
  </si>
  <si>
    <t>TERÇA DE MASSARANDUBA APARELHADA 3"X9" PARA COBERTURA DE QUALQUER TIPO, INCLUSO FORNECIMENTO E COLOCAÇÃO</t>
  </si>
  <si>
    <t>CAIBRO DE MASSARANDUBA APARELHADA 3X2, INCLUSO FORNECIMENTO E COLOCAÇÃO</t>
  </si>
  <si>
    <t>CAIBRO DE MASSARANDUBA APARELHADA 3X1.1/2, INCLUSO FORNECIMENTO E COLOCAÇÃO</t>
  </si>
  <si>
    <t>CAIBRO DE MASSARANDUBA APARELHADA 3X4.1/2, INCLUSO FORNECIMENTO E COLOCAÇÃO</t>
  </si>
  <si>
    <t>RIPA DE MASSARANDUBA SERRADA 1,5X4 CM, INCLUSO FORNECIMENTO E COLOCAÇÃO</t>
  </si>
  <si>
    <t>RIPA DE MASSARANDUBA APARELHADA 1,5X4 CM, INCLUSO FORNECIMENTO E COLOCAÇÃO</t>
  </si>
  <si>
    <t>ESTRUTURA DE MADEIRA COM TESOURA, PARA VÃOS DE 15 M E TELHA ONDULADA DE FIBROCIMENTO, ALUMÍNIO OU PLÁSTICA</t>
  </si>
  <si>
    <t>TRELIÇA DE MADEIRA, RIPAS 4X1,5CM E REQUADROS 7,5X7,5CM</t>
  </si>
  <si>
    <t>MÃO FRANCESA EXECUTADA COM MADEIRA NÃO APARELHADA 5X6 CM, PARA BEIRAL COM COMPRIMENTO DE 80CM</t>
  </si>
  <si>
    <t>ESTRUTURA PARA COBERTURA TIPO FINK, EM ALUMÍNIO ANODIZADO, VÃO DE 20M, ESPAÇAMENTO DAS TESOURAS DE 5M ATÉ 6,5M</t>
  </si>
  <si>
    <t>ESTRUTURA PARA COBERTURA TIPO FINK, EM ALUMÍNIO ANODIZADO, VÃO DE 30M, ESPAÇAMENTO DAS TESOURAS DE 5M ATÉ 6,5M</t>
  </si>
  <si>
    <t>ESTRUTURA PARA COBERTURA TIPO FINK, EM ALUMÍNIO ANODIZADO, VÃO DE 40M, ESPAÇAMENTO DAS TESOURAS DE 5M ATÉ 6,5M</t>
  </si>
  <si>
    <t>ESTRUTURA PARA COBERTURA EM ARCO, EM ALUMÍNIO ANODIZADO, VÃO DE 20M, ESPAÇAMENTO DE 5M ATÉ 6,5M</t>
  </si>
  <si>
    <t>ESTRUTURA PARA COBERTURA EM ARCO, EM ALUMÍNIO ANODIZADO, VÃO DE 30M, ESPAÇAMENTO DE 5M ATÉ 6,5M</t>
  </si>
  <si>
    <t>ESTRUTURA PARA COBERTURA EM ARCO, EM ALUMÍNIO ANODIZADO, VÃO DE 40M, ESPAÇAMENTO DE 5M ATÉ 6,5M</t>
  </si>
  <si>
    <t>ESTRUTURA PARA COBERTURA TIPO SHED, EM ALUMÍNIO ANODIZADO, VÃO DE 20M, ESPAÇAMENTO DAS TESOURAS DE 5M ATÉ 6,5M</t>
  </si>
  <si>
    <t>ESTRUTURA PARA COBERTURA TIPO SHED, EM ALUMÍNIO ANODIZADO, VÃO DE 30M, ESPAÇAMENTO DAS TESOURAS DE 5M ATÉ 6,5M</t>
  </si>
  <si>
    <t>ESTRUTURA PARA COBERTURA TIPO SHED, EM ALUMÍNIO ANODIZADO, VÃO DE 40M, ESPAÇAMENTO DAS TESOURAS DE 5M ATÉ 6,5M</t>
  </si>
  <si>
    <t>ESTRUTURA TIPO ESPACIAL EM ALUMÍNIO ANODIZADO, VÃO DE 20M</t>
  </si>
  <si>
    <t>ESTRUTURA TIPO ESPACIAL EM ALUMÍNIO ANODIZADO, VÃO DE 30M</t>
  </si>
  <si>
    <t>ESTRUTURA TIPO ESPACIAL EM ALUMÍNIO ANODIZADO, VÃO DE 40M</t>
  </si>
  <si>
    <t>ESTRUTURA TIPO ESPACIAL EM ALUMÍNIO ANODIZADO, VÃO DE 50M</t>
  </si>
  <si>
    <t>ESTRUTURA METÁLICA EM TESOURAS OU TRELIÇAS, VÃO LIVRE DE 12M, FORNECIMENTO E MONTAGEM, NÃO SENDO CONSIDERADOS OS FECHAMENTOS METÁLICOS, AS COLUNAS, OS SERVIÇOS GERAIS EM ALVENARIA E CONCRETO, AS TELHAS DE COBERTURA E A PINTURA DE ACABAMENTO</t>
  </si>
  <si>
    <t>ESTRUTURA METÁLICA EM TESOURAS OU TRELIÇAS, VÃO LIVRE DE 15M, FORNECIMENTO E MONTAGEM, NÃO SENDO CONSIDERADOS OS FECHAMENTOS METÁLICOS, AS COLUNAS, OS SERVIÇOS GERAIS EM ALVENARIA E CONCRETO, AS TELHAS DE COBERTURA E A PINTURA DE ACABAMENTO</t>
  </si>
  <si>
    <t>ESTRUTURA METÁLICA EM TESOURAS OU TRELIÇAS, VÃO LIVRE DE 20M, FORNECIMENTO E MONTAGEM, NÃO SENDO CONSIDERADOS OS FECHAMENTOS METÁLICOS, AS COLUNAS, OS SERVIÇOS GERAIS EM ALVENARIA E CONCRETO, AS TELHAS DE COBERTURA E A PINTURA DE ACABAMENTO</t>
  </si>
  <si>
    <t>ESTRUTURA METÁLICA EM TESOURAS OU TRELIÇAS, VÃO LIVRE DE 25M, FORNECIMENTO E MONTAGEM, NÃO SENDO CONSIDERADOS OS FECHAMENTOS METÁLICOS, AS COLUNAS, OS SERVIÇOS GERAIS EM ALVENARIA E CONCRETO, AS TELHAS DE COBERTURA E A PINTURA DE ACABAMENTO</t>
  </si>
  <si>
    <t>ESTRUTURA METÁLICA EM TESOURAS OU TRELIÇAS, VÃO LIVRE DE 30M, FORNECIMENTO E MONTAGEM, NÃO SENDO CONSIDERADOS OS FECHAMENTOS METÁLICOS, AS COLUNAS, OS SERVIÇOS GERAIS EM ALVENARIA E CONCRETO, AS TELHAS DE COBERTURA E A PINTURA DE ACABAMENTO</t>
  </si>
  <si>
    <t>ESTRUTURA METÁLICA EM AÇO ESTRUTURAL PERFIL I 12 X 5 1/4</t>
  </si>
  <si>
    <t>ESTRUTURA METÁLICA EM AÇO ESTRUTURAL PERFIL I 6 X 3 3/8</t>
  </si>
  <si>
    <t>COBERTURA COM TELHA ONDULADA DE ALUMÍNIO, ESPESSURA DE 5 MM</t>
  </si>
  <si>
    <t>COBERTURA COM TELHA ONDULADA DE ALUMÍNIO, ESPESSURA DE 7 MM</t>
  </si>
  <si>
    <t>COBERTURA COM TELHA DE CHAPA DE AÇO ZINCADO, ONDULADA, ESPESSURA DE 0,5MM</t>
  </si>
  <si>
    <t>COBERTURA COM TELHA DE AÇO ZINCADO, TRAPEZOIDAL, ESPESSURA DE 0,5 MM, INCLUINDO ACESSÓRIOS</t>
  </si>
  <si>
    <t>CORDÃO DE ARREMATE COM TELHA CERÂMICA TIPO CANAL EMBOCADA COM ARGAMASSA TRAÇO 1:3 (CIMENTO E AREIA)</t>
  </si>
  <si>
    <t>CORDÃO DE ARREMATE EM BEIRAIS COM TELHA CERÂMICA EMBOCADA TRAÇO 1:2:8 (CIMENTO, CAL E AREIA)</t>
  </si>
  <si>
    <t>COBERTURA EM TELHA CERÂMICA TIPO PLAN, EXCLUINDO MADEIRAMENTO</t>
  </si>
  <si>
    <t>COBERTURA EM TELHA CERÂMICA TIPO CANAL, COM ARGAMASSA TRAÇO 1:3 (CIMENTO E AREIA) E ARAME RECOZIDO</t>
  </si>
  <si>
    <t>COBERTURA EM TELHA CERÂMICA TIPO COLONIAL, COM ARGAMASSA TRAÇO 1:3 (CIMENTO E AREIA)</t>
  </si>
  <si>
    <t>COBERTURA EM TELHA CERÂMICA TIPO FRANCESA OU MARSELHA, EXCLUINDO MADEIRAMENTO</t>
  </si>
  <si>
    <t>COBERTURA EM TELHA CERÂMICA TIPO PAULISTA, COM ARGAMASSA TRAÇO 1:3 (CIMENTO E AREIA) E ARAME RECOZIDO</t>
  </si>
  <si>
    <t>COBERTURA EM TELHA CERÂMICA TIPO PAULISTINHA (TRAPEZOIDAL), COM ARGAMASSA TRAÇO 1:3 (CIMENTO E AREIA) E ARAME RECOZIDO</t>
  </si>
  <si>
    <t>CUMEEIRA COM TELHA CERÂMICA EMBOCADA COM ARGAMASSA TRAÇO 1:2:8 (CIMENTO, CAL E AREIA)</t>
  </si>
  <si>
    <t>EMBOCAMENTO DE ULTIMA FIADA DE TELHA PLAN, COLONIAL OU PAULISTA, COM ARGAMASSA TRAÇO 1:2:8 (CIMENTO, CAL E AREIA)</t>
  </si>
  <si>
    <t>COBERTURA COM TELHA DE FIBROCIMENTO ESTRUTURAL LARGURA UTIL 90CM, INCLUSO ACESSÓRIOS DE FIXAÇÃO E VEDAÇÃO</t>
  </si>
  <si>
    <t>COBERTURA COM TELHA DE FIBROCIMENTO ESTRUTURAL LARGURA ÚTIL 49CM OU 44CM, INCLUSO ACESSÓRIOS DE FIXAÇÃO E VEDAÇÃO, EXCLUINDO MADEIRAMENTO</t>
  </si>
  <si>
    <t>TELHAMENTO COM TELHA DE FIBROCIMENTO ONDULADA, ESPESSURA 6MM, INCLUSO JUNTAS DE VEDAÇÃO E ACESSÓRIOS DE FIXAÇÃO, EXCLUINDO MADEIRAMENTO</t>
  </si>
  <si>
    <t>CUMEEIRA PARA TELHA DE FIBROCIMENTO ESTRUTURAL, INCLUSO ACESSÓRIOS PARA FIXAÇÃO E VEDAÇÃO</t>
  </si>
  <si>
    <t>CUMEEIRA UNIVERSAL PARA TELHA DE FIBROCIMENTO ONDULADA ESPESSURA 6 MM, INCLUSO JUNTAS DE VEDAÇÃO E ACESSÓRIOS DE FIXAÇÃO</t>
  </si>
  <si>
    <t>CUMEEIRA TIPO SHED PARA TELHA DE FIBROCIMENTO ONDULADA, INCLUSO JUNTAS DE VEDAÇÃO E ACESSÓRIOS DE FIXAÇÃO</t>
  </si>
  <si>
    <t>COBERTURA COM TELHA DE FIBROCIMENTO ONDULADA, ESPESSURA 8 MM, INCLUINDO ACESSÓRIOS, EXCLUINDO MADEIRAMENTO</t>
  </si>
  <si>
    <t>COBERTURA COM TELHA DE FIBROCIMENTO ONDULADA, ESPESSURA 4 MM, INCLUSOS ACESSÓRIOS DE FIXAÇÃO, EXCLUINDO MADEIRAMENTO</t>
  </si>
  <si>
    <t>COBERTURA COM TELHA DE FIBROCIMENTO ONDULADA, ESPESSURA 6 MM, COM CUMEEIRA UNIVERSAL, INCLUSAS JUNTAS DE DILATAÇÃO E ACESSÓRIOS DE FIXAÇÃO, EXCLUINDO MADEIRAMENTO</t>
  </si>
  <si>
    <t>CALHA EM CHAPA DE AÇO GALVANIZADO NÚMERO 24, DESENVOLVIMENTO DE 33CM</t>
  </si>
  <si>
    <t>CALHA EM CHAPA DE AÇO GALVANIZADO NÚMERO 24, DESENVOLVIMENTO DE 50CM</t>
  </si>
  <si>
    <t>CALHA DE BEIRAL, SEMICIRCULAR DE PVC, DIÂMETRO 125 MM, INCLUINDO CABECEIRAS, EMENDAS, BOCAIS, SUPORTES E VEDACOES, EXCLUINDO CONDUTORES - FORNECIMENTO E COLOCAÇÃO</t>
  </si>
  <si>
    <t>CALHA DE CHAPA GALVANIZADA NÚMERO 26, COM DESENVOLVIMENTO DE 10 CM</t>
  </si>
  <si>
    <t>CONDUTOR PARA CALHA DE BEIRAL, DE PVC, DIÂMETRO 88 MM, INCLUINDO CONEXÕES E BRAÇADEIRAS - FORNECIMENTO E COLOCAÇÃO</t>
  </si>
  <si>
    <t>RUFO EM CHAPA DE AÇO GALVANIZADO NÚMERO 24, DESENVOLVIMENTO DE 16CM</t>
  </si>
  <si>
    <t>RUFO EM CHAPA DE AÇO GALVANIZADO NÚMERO 24, DESENVOLVIMENTO DE 25CM</t>
  </si>
  <si>
    <t>RUFO EM FIBROCIMENTO, INCLUSO ACESSÓRIOS DE FIXAÇÃO E VEDAÇÃO</t>
  </si>
  <si>
    <t>RETIRADA DE BATENTES METÁLICOS</t>
  </si>
  <si>
    <t>RETIRADA DE ESQUADRIAS METÁLICAS</t>
  </si>
  <si>
    <t>RECOLOCAÇÃO DE FOLHAS DE PORTA DE PASSAGEM OU JANELA, CONSIDERANDO REAPROVEITAMENTO DO MATERIAL</t>
  </si>
  <si>
    <t>RECOLOCAÇÃO DE BATENTES DE MADEIRA, CONSIDERANDO REAPROVEITAMENTO DE MATERIAL</t>
  </si>
  <si>
    <t>RECOLOCAÇÃO DE BATENTES METÁLICOS, CONSIDERANDO REAPROVEITAMENTO DO MATERIAL</t>
  </si>
  <si>
    <t>LEVANTADOR EM LATÃO FUNDIDO CROMADO E BORBOLETA EM FERRO CROMADO, PARA JANELA TIPO GUILHOTINA</t>
  </si>
  <si>
    <t>PUXADOR CENTRAL PARA ESQUADRIA DE ALUMÍNIO</t>
  </si>
  <si>
    <t>PUXADOR CONCHA EM LATÃO CROMADO OU POLIDO PARA PORTA OU JANELA DE CORRER, COM FURO PARA CHAVE, 4X10CM</t>
  </si>
  <si>
    <t>PUXADOR CONCHA EM LATÃO CROMADO OU POLIDO PARA PORTA OU JANELA DE CORRER, 3X9CM</t>
  </si>
  <si>
    <t>PUXADOR TUBULAR DE CENTRO EM LATÃO CROMADO PARA JANELAS</t>
  </si>
  <si>
    <t>CREMONA EM LATÃO CROMADO OU POLIDO, COMPLETA, COM VARA H=1,50M</t>
  </si>
  <si>
    <t>PORTA DE MADEIRA ALMOFADADA SEMIOCA 1A, 120X210X3CM, DUAS FOLHAS, INCLUSO ADUELA 1A, ALIZAR 1A E DOBRADIÇAS COM ANÉIS</t>
  </si>
  <si>
    <t>PORTA DE MADEIRA ALMOFADADA SEMIOCA 1A, 140X210X3CM, DUAS FOLHAS, INCLUSO ADUELA 1A, ALIZAR 1A E DOBRADIÇAS COM ANÉIS</t>
  </si>
  <si>
    <t>PORTA DE MADEIRA ALMOFADADA, SEMI-OCA (LEVE OU MÉDIA), 60X210CM, ESPESSURA DE 3CM, INCLUSO DOBRADIÇAS  FORNECIMENTO E INSTALAÇÃO. AF_08/2015</t>
  </si>
  <si>
    <t>PORTA DE MADEIRA ALMOFADADA, SEMI-OCA (LEVE OU MÉDIA), 70X210CM, ESPESSURA DE 3CM, INCLUSO DOBRADIÇAS  FORNECIMENTO E INSTALAÇÃO. AF_08/2015</t>
  </si>
  <si>
    <t>PORTA DE MADEIRA ALMOFADADA, SEMI-OCA (LEVE OU MÉDIA), 80X210CM, ESPESSURA DE 3,5CM, INCLUSO DOBRADIÇAS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</si>
  <si>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</si>
  <si>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</si>
  <si>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</si>
  <si>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</si>
  <si>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ALMOFADADA, SEMI-OCA (LEVE OU MÉDIA), PADRÃO POPULAR, 60X210CM, ESPESSURA DE 3CM, ITENS INCLUSOS: DOBRADIÇAS, MONTAGEM E INSTALAÇÃO DO BATENTE, SEM FECHADURA - FORNECIMENTO E INSTALAÇÃO. AF_08/2015</t>
  </si>
  <si>
    <t>KIT DE PORTA DE MADEIRA ALMOFADADA, SEMI-OCA (LEVE OU MÉDIA), PADRÃO MÉDIO, 70X210CM, ESPESSURA DE 3CM, ITENS INCLUSOS: DOBRADIÇAS, MONTAGEM E INSTALAÇÃO DO BATENTE, SEM FECHADURA - FORNECIMENTO E INSTALAÇÃO. AF_08/2015</t>
  </si>
  <si>
    <t>KIT DE PORTA DE MADEIRA ALMOFADADA, SEMI-OCA (LEVE OU MÉDIA), PADRÃO POPULAR, 70X210CM, ESPESSURA DE 3CM, ITENS INCLUSOS: DOBRADIÇAS, MONTAGEM E INSTALAÇÃO DO BATENTE, SEM FECHADURA - FORNECIMENTO E INSTALAÇÃO. AF_08/2015</t>
  </si>
  <si>
    <t>KIT DE PORTA DE MADEIRA ALMOFADADA, SEMI-OCA (LEVE OU MÉDIA), PADRÃO MÉDIO, 80X210CM, ESPESSURA DE 3,5CM, ITENS INCLUSOS: DOBRADIÇAS, MONTAGEM E INSTALAÇÃO DO BATENTE, SEM FECHADURA - FORNECIMENTO E INSTALAÇÃO. AF_08/2015</t>
  </si>
  <si>
    <t>KIT DE PORTA DE MADEIRA ALMOFADADA, SEMI-OCA (LEVE OU MÉDIA), PADRÃO POPULAR, 80X210CM, ESPESSURA DE 3,5CM, ITENS INCLUSOS: DOBRADIÇAS, MONTAGEM E INSTALAÇÃO DO BATENTE, SEM FECHADURA - FORNECIMENTO E INSTALAÇÃO. AF_08/2015</t>
  </si>
  <si>
    <t>KIT DE PORTA DE MADEIRA ALMOFADADA, SEMI-OCA (LEVE OU MÉDIA), PADRÃO MÉDIO 60X210CM, ESPESSURA DE 3CM, ITENS INCLUSOS: DOBRADIÇAS, MONTAGEM E INSTALAÇÃO DO BATENTE, SEM FECHADURA - FORNECIMENTO E INSTALAÇÃO. AF_08/2015</t>
  </si>
  <si>
    <t>COBERTURA COM TELHA DE FIBRA DE VIDRO ONDULADA COLORIDA, ESPESSURA 6MM, INCLUSOS ACESSÓRIOS DE FIXAÇÃO</t>
  </si>
  <si>
    <t>COBERTURA COM TELHA PLÁSTICA TRANSPARENTE INCLUSIVE FIXAÇÃO</t>
  </si>
  <si>
    <t>PORTA DE MADEIRA COMPENSADA LISA PARA CERA OU VERNIZ, 120X210X3,5CM, 2 FOLHAS, INCLUSO ADUELA 1A, ALIZAR 1A E DOBRADIÇAS COM ANEL</t>
  </si>
  <si>
    <t>PORTA DE MADEIRA PARA VERNIZ, SEMI-OCA (LEVE OU MÉDIA), 60X210CM, ESPESSURA DE 3,5CM, INCLUSO DOBRADIÇAS FORNECIMENTO E INSTALAÇÃO. AF_08/2015</t>
  </si>
  <si>
    <t>PORTA DE MADEIRA PARA VERNIZ, SEMI-OCA (LEVE OU MÉDIA), 70X210CM, ESPESSURA DE 3,5CM, INCLUSO DOBRADIÇAS FORNECIMENTO E INSTALAÇÃO. AF_08/2015</t>
  </si>
  <si>
    <t>PORTA DE MADEIRA PARA VERNIZ, SEMI-OCA (LEVE OU MÉDIA), 80X210CM, ESPESSURA DE 3,5CM, INCLUSO DOBRADIÇAS FORNECIMENTO E INSTALAÇÃO. AF_08/2015</t>
  </si>
  <si>
    <t>PORTA DE MADEIRA PARA VERNIZ, SEMI-OCA (LEVE OU MÉDIA), 90X210CM, ESPESSURA DE 3,5CM, INCLUSO DOBRADIÇAS FORNECIMENTO E INSTALAÇÃO. AF_08/2015</t>
  </si>
  <si>
    <t>KIT DE PORTA DE MADEIRA PARA VERNIZ, SEMI-OCA (LEVE OU MÉDIA), PADRÃO MÉDIO, 60X210CM, ESPESSURA DE 3,5CM, ITENS INCLUSOS: DOBRADIÇAS, MONTAGEM E INSTALAÇÃO DO BATENTE, SEM FECHADURA FORNECIMENTO E INSTALAÇÃO. AF_08/2015</t>
  </si>
  <si>
    <t>KIT DE PORTA DE MADEIRA PARA VERNIZ, SEMI-OCA (LEVE OU MÉDIA), PADRÃO MÉDIO, 70X210CM, ESPESSURA DE 3,5CM, ITENS INCLUSOS: DOBRADIÇAS, MONTAGEM E INSTALAÇÃO DO BATENTE, SEM FECHADURA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</si>
  <si>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</si>
  <si>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AF_06/2015</t>
  </si>
  <si>
    <t>PORTA DE MADEIRA COMPENSADA LISA PARA PINTURA, 120X210X3,5CM, 2 FOLHAS, INCLUSO ADUELA 2A, ALIZAR 2A E DOBRADIÇAS</t>
  </si>
  <si>
    <t>PORTA DE MADEIRA PARA PINTURA, SEMI-OCA (LEVE OU MÉDIA), 60X210CM, ESPESSURA DE 3,5CM, INCLUSO DOBRADIÇAS FORNECIMENTO E INSTALAÇÃO. AF_08/2015</t>
  </si>
  <si>
    <t>PORTA DE MADEIRA PARA PINTURA, SEMI-OCA (LEVE OU MÉDIA), 70X210CM, ESPESSURA DE 3,5CM, INCLUSO DOBRADIÇAS FORNECIMENTO E INSTALAÇÃO. AF_08/2015</t>
  </si>
  <si>
    <t>PORTA DE MADEIRA PARA PINTURA, SEMI-OCA (LEVE OU MÉDIA), 80X210CM, ESPESSURA DE 3,5CM, INCLUSO DOBRADIÇAS FORNECIMENTO E INSTALAÇÃO. AF_08/2015</t>
  </si>
  <si>
    <t>PORTA DE MADEIRA PARA PINTURA, SEMI-OCA (LEVE OU MÉDIA), 90X210CM, ESPESSURA DE 3,5CM, INCLUSO DOBRADIÇAS FORNECIMENTO E INSTALAÇÃO. AF_08/2015</t>
  </si>
  <si>
    <t>KIT DE PORTA DE MADEIRA PARA PINTURA, SEMI-OCA (LEVE OU MÉDIA), PADRÃO MÉDIO, 60X210CM, ESPESSURA DE 3,5CM, ITENS INCLUSOS: DOBRADIÇAS, MONTAGEM E INSTALAÇÃO DO BATENTE, FECHADURA COM EXECUÇÃO DO FURO FORNECIMENTO E INSTALAÇÃO. AF_08/2015</t>
  </si>
  <si>
    <t>KIT DE PORTA DE MADEIRA PARA PINTURA, SEMI-OCA (LEVE OU MÉDIA), PADRÃO MÉDIO, 70X210CM, ESPESSURA DE 3,5CM, ITENS INCLUSOS: DOBRADIÇAS, MONTAGEM E INSTALAÇÃO DO BATENTE, FECHADURA COM EXECUÇÃO DO FURO FORNECIMENTO E INSTALAÇÃO. AF_08/2015</t>
  </si>
  <si>
    <t>KIT DE PORTA DE MADEIRA PARA PINTURA, SEMI-OCA (LEVE OU MÉDIA), PADRÃO MÉDIO, 80X210CM, ESPESSURA DE 3,5CM, ITENS INCLUSOS: DOBRADIÇAS, MONTAGEM E INSTALAÇÃO DO BATENTE, FECHADURA COM EXECUÇÃO DO FURO FORNECIMENTO E INSTALAÇÃO. AF_08/2015</t>
  </si>
  <si>
    <t>KIT DE PORTA DE MADEIRA PARA PINTURA, SEMI-OCA (LEVE OU MÉDIA), PADRÃO MÉDIO, 90X210CM, ESPESSURA DE 3,5CM, ITENS INCLUSOS: DOBRADIÇAS, MONTAGEM E INSTALAÇÃO DO BATENTE, FECHADURA COM EXECUÇÃO DO FURO FORNECIMENTO E INSTALAÇÃO. AF_08/2015</t>
  </si>
  <si>
    <t>KIT DE PORTA DE MADEIRA PARA PINTURA, SEMI-OCA (LEVE OU MÉDIA), PADRÃO MÉDIO, 60X210CM, ESPESSURA DE 3,5CM, ITENS INCLUSOS: DOBRADIÇAS, MONTAGEM E INSTALAÇÃO DO BATENTE, SEM FECHADURA FORNECIMENTO E INSTALAÇÃO. AF_08/2015</t>
  </si>
  <si>
    <t>KIT DE PORTA DE MADEIRA PARA PINTURA, SEMI-OCA (LEVE OU MÉDIA), PADRÃO MÉDIO, 70X210CM, ESPESSURA DE 3,5CM, ITENS INCLUSOS: DOBRADIÇAS, MONTAGEM E INSTALAÇÃO DO BATENTE, SEM FECHADURA FORNECIMENTO E INSTALAÇÃO. AF_08/2015</t>
  </si>
  <si>
    <t>KIT DE PORTA DE MADEIRA PARA PINTURA, SEMI-OCA (LEVE OU MÉDIA), PADRÃO MÉDIO, 80X210CM, ESPESSURA DE 3,5CM, ITENS INCLUSOS: DOBRADIÇAS, MONTAGEM E INSTALAÇÃO DO BATENTE, SEM FECHADURA FORNECIMENTO E INSTALAÇÃO. AF_08/2015</t>
  </si>
  <si>
    <t>KIT DE PORTA DE MADEIRA PARA PINTURA, SEMI-OCA (LEVE OU MÉDIA), PADRÃO MÉDIO, 90X210CM, ESPESSURA DE 3,5CM, ITENS INCLUSOS: DOBRADIÇAS, MONTAGEM E INSTALAÇÃO DO BATENTE, SEM FECHADURA FORNECIMENTO E INSTALAÇÃO. AF_08/2015</t>
  </si>
  <si>
    <t>KIT DE PORTA DE MADEIRA PARA PINTURA, SEMI-OCA (LEVE OU MÉDIA), PADRÃO POPULAR, 60X210CM, ESPESSURA DE 3,5CM, ITENS INCLUSOS: DOBRADIÇAS, MONTAGEM E INSTALAÇÃO DO BATENTE, FECHADURA COM EXECUÇÃO DO FURO FORNECIMENTO E INSTALAÇÃO. AF_08/2015</t>
  </si>
  <si>
    <t>KIT DE PORTA DE MADEIRA PARA PINTURA, SEMI-OCA (LEVE OU MÉDIA), PADRÃO POPULAR, 70X210CM, ESPESSURA DE 3,5CM, ITENS INCLUSOS: DOBRADIÇAS, MONTAGEM E INSTALAÇÃO DO BATENTE, FECHADURA COM EXECUÇÃO DO FURO FORNECIMENTO E INSTALAÇÃO. AF_08/2015</t>
  </si>
  <si>
    <t>KIT DE PORTA DE MADEIRA PARA PINTURA, SEMI-OCA (LEVE OU MÉDIA), PADRÃO POPULAR, 80X210CM, ESPESSURA DE 3,5CM, ITENS INCLUSOS: DOBRADIÇAS, MONTAGEM E INSTALAÇÃO DO BATENTE, FECHADURA COM EXECUÇÃO DO FURO FORNECIMENTO E INSTALAÇÃO. AF_08/2015</t>
  </si>
  <si>
    <t>KIT DE PORTA DE MADEIRA PARA PINTURA, SEMI-OCA (LEVE OU MÉDIA), PADRÃO POPULAR, 90X210CM, ESPESSURA DE 3,5CM, ITENS INCLUSOS: DOBRADIÇAS, MONTAGEM E INSTALAÇÃO DO BATENTE, FECHADURA COM EXECUÇÃO DO FURO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</si>
  <si>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</si>
  <si>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</si>
  <si>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</si>
  <si>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</si>
  <si>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MEXICANAS</t>
  </si>
  <si>
    <t>PORTA DE MADEIRA, TIPO MEXICANA, SEMI-OCA (PESADA OU SUPERPESADA), 80X210CM, ESPESSURA DE 3,5CM, INCLUSO DOBRADIÇAS  FORNECIMENTO E INSTALAÇÃO. AF_08/2015</t>
  </si>
  <si>
    <t>KIT DE PORTA DE MADEIRA TIPO MEXICANA, SEMI-OCA (LEVE OU MÉDIA), PADRÃO MÉDIO, 80X210CM, ESPESSURA DE 3CM, ITENS INCLUSOS: DOBRADIÇAS, MONTAGEM E INSTALAÇÃO DO BATENTE, SEM FECHADURA - FORNECIMENTO E INSTALAÇÃO. AF_08/2015</t>
  </si>
  <si>
    <t>KIT DE PORTA DE MADEIRA TIPO MEXICANA, SEMI-OCA (LEVE OU MÉDIA), PADRÃO POPULAR, 80X210CM, ESPESSURA DE 3CM, ITENS INCLUSOS: DOBRADIÇAS, MONTAGEM E INSTALAÇÃO DO BATENTE, SEM FECHADURA - FORNECIMENTO E INSTALAÇÃO. AF_08/2015</t>
  </si>
  <si>
    <t>MACICAS REGIONAIS PARA VIDRO</t>
  </si>
  <si>
    <t>PORTA DE MADEIRA MACICA REGIONAL 1A, DE CORRER P/VIDRO, COM ADUELA E ALIZAR DE 1A, TRILHO E RODÍZIOS</t>
  </si>
  <si>
    <t>PORTA MADEIRA 1A CORRER P/VIDRO 30MM/ GUARNIÇÃO 15CM/ALIZAR</t>
  </si>
  <si>
    <t>PORTA DE MADEIRA TIPO VENEZIANA, SEMI-OCA (LEVE OU MÉDIA), 80X210CM, ESPESSURA DE 3CM, INCLUSO DOBRADIÇAS  FORNECIMENTO E INSTALAÇÃO. AF_08/2015</t>
  </si>
  <si>
    <t>KIT DE PORTA DE MADEIRA TIPO VENEZIANA, SEMI-OCA (LEVE OU MÉDIA), PADRÃO MÉDIO, 80X210CM, ESPESSURA DE 3CM, ITENS INCLUSOS: DOBRADIÇAS, MONTAGEM E INSTALAÇÃO DO BATENTE, SEM FECHADURA - FORNECIMENTO E INSTALAÇÃO. AF_08/2015</t>
  </si>
  <si>
    <t>KIT DE PORTA DE MADEIRA TIPO VENEZIANA, SEMI-OCA (LEVE OU MÉDIA), PADRÃO POPULAR, 80X210CM, ESPESSURA DE 3CM, ITENS INCLUSOS: DOBRADIÇAS, MONTAGEM E INSTALAÇÃO DO BATENTE, SEM FECHADURA - FORNECIMENTO E INSTALAÇÃO. AF_08/2015</t>
  </si>
  <si>
    <t>PORTA DE MADEIRA PARA BANHEIRO, EM CHAPA DE MADEIRA COMPENSADA, REVESTIDA COM LAMINADO TEXTURIZADO, 60X160CM, INCLUSO MARCO E DOBRADIÇAS</t>
  </si>
  <si>
    <t>PORTA DE MADEIRA PARA BANHEIRO, EM CHAPA DE MADEIRA COMPENSADA, REVESTIDA COM LAMINADO TEXTURIZADO, 80X160CM, INCLUSO MARCO E DOBRADIÇAS</t>
  </si>
  <si>
    <t>JANELA DE MADEIRA ALMOFADADA 1A, 1,5X1,5M, DE ABRIR, INCLUSO GUARNIÇÕES E DOBRADIÇAS</t>
  </si>
  <si>
    <t>JANELA DE MADEIRA ALMOFADADA, DE ABRIR, INCLUSAS GUARNIÇÕES SEM FERRAGENS</t>
  </si>
  <si>
    <t>JANELA DE MADEIRA PARA VIDRO, DE CORRER, COM BANDEIRA, INCLUSAS GUARNIÇÕES SEM FERRAGENS</t>
  </si>
  <si>
    <t>JANELA DE MADEIRA PARA VIDRO, DE CORRER, SEM BANDEIRA, INCLUSAS GUARNIÇÕES SEM FERRAGENS</t>
  </si>
  <si>
    <t>JANELA DE MADEIRA TIPO GUILHOTINA, DE ABRIR , INCLUSAS GUARNIÇÕES SEM FERRAGENS</t>
  </si>
  <si>
    <t>JANELA DE MADEIRA TIPO VENEZIANA. DE ABRIR, INCLUSAS GUARNIÇÕES SEM FERRAGENS</t>
  </si>
  <si>
    <t>JANELA DE MADEIRA TIPO VENEZIANA/GUILHOTINA, DE ABRIR, INCLUSAS GUARNIÇÕES SEM FERRAGENS</t>
  </si>
  <si>
    <t>JANELA DE MADEIRA TIPO VENEZIANA/VIDRO, DE ABRIR, INCLUSAS GUARNIÇÕES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</si>
  <si>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</si>
  <si>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</si>
  <si>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</si>
  <si>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</si>
  <si>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</si>
  <si>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</si>
  <si>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</si>
  <si>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</si>
  <si>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FORNECIMENTO E MONTAGEM. AF_08/2015</t>
  </si>
  <si>
    <t>ADUELA / MARCO / BATENTE PARA PORTA DE 70X210CM, PADRÃO MÉDIO FORNECIMENTO E MONTAGEM. AF_08/2015</t>
  </si>
  <si>
    <t>ADUELA / MARCO / BATENTE PARA PORTA DE 80X210CM, PADRÃO MÉDIO FORNECIMENTO E MONTAGEM. AF_08/2015</t>
  </si>
  <si>
    <t>ADUELA / MARCO / BATENTE PARA PORTA DE 90X210CM, PADRÃO MÉDIO FORNECIMENTO E MONTAGEM. AF_08/2015</t>
  </si>
  <si>
    <t>ADUELA / MARCO / BATENTE PARA PORTA DE 60X210CM, FIXAÇÃO COM ARGAMASSA, PADRÃO MÉDIO FORNECIMENTO E INSTALAÇÃO. AF_08/2015_P</t>
  </si>
  <si>
    <t>ADUELA / MARCO / BATENTE PARA PORTA DE 60X210CM, FIXAÇÃO COM ARGAMASSA SOMENTE INSTALAÇÃO. AF_08/2015_P</t>
  </si>
  <si>
    <t>ADUELA / MARCO / BATENTE PARA PORTA DE 70X210CM, FIXAÇÃO COM ARGAMASSA, PADRÃO MÉDIO FORNECIMENTO E INSTALAÇÃO. AF_08/2015_P</t>
  </si>
  <si>
    <t>ADUELA / MARCO / BATENTE PARA PORTA DE 70X210CM, FIXAÇÃO COM ARGAMASSA SOMENTE INSTALAÇÃO. AF_08/2015_P</t>
  </si>
  <si>
    <t>ADUELA / MARCO / BATENTE PARA PORTA DE 80X210CM, FIXAÇÃO COM ARGAMASSA, PADRÃO MÉDIO FORNECIMENTO E INSTALAÇÃO. AF_08/2015_P</t>
  </si>
  <si>
    <t>ADUELA / MARCO / BATENTE PARA PORTA DE 80X210CM, FIXAÇÃO COM ARGAMASSA SOMENTE INSTALAÇÃO. AF_08/2015_P</t>
  </si>
  <si>
    <t>ADUELA / MARCO / BATENTE PARA PORTA DE 90X210CM, FIXAÇÃO COM ARGAMASSA, PADRÃO MÉDIO FORNECIMENTO E INSTALAÇÃO. AF_08/2015_P</t>
  </si>
  <si>
    <t>ADUELA / MARCO / BATENTE PARA PORTA DE 90X210CM, FIXAÇÃO COM ARGAMASSA SOMENTE INSTALAÇÃO. AF_08/2015_P</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</si>
  <si>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</si>
  <si>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</si>
  <si>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</si>
  <si>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AF_08/2015_P</t>
  </si>
  <si>
    <t>ALIZAR / GUARNIÇÃO DE 5X1,5CM PARA PORTA DE 60X210CM FIXADO COM PREGOS, PADRÃO MÉDIO - FORNECIMENTO E INSTALAÇÃO. AF_08/2015_P</t>
  </si>
  <si>
    <t>ALIZAR / GUARNIÇÃO DE 5X1,5CM PARA PORTA DE 70X210CM FIXADO COM PREGOS, PADRÃO MÉDIO -FORNECIMENTO E INSTALAÇÃO. AF_08/2015_P</t>
  </si>
  <si>
    <t>ALIZAR / GUARNIÇÃO DE 5X1,5CM PARA PORTA DE 80X210CM FIXADO COM PREGOS, PADRÃO MÉDIO - FORNECIMENTO E INSTALAÇÃO. AF_06/2015_P</t>
  </si>
  <si>
    <t>ALIZAR / GUARNIÇÃO DE 5X1,5CM PARA PORTA DE 90X210CM FIXADO COM PREGOS, PADRÃO MÉDIO - FORNECIMENTO E INSTALAÇÃO. AF_08/2015_P</t>
  </si>
  <si>
    <t>BANDEIRA EM MADEIRA 1A, 40X60CM, FIXA, SEM ADUELA E ALIZAR, PARA VIDRO</t>
  </si>
  <si>
    <t>BANDEIRA EM MADEIRA 2A, 40X60CM, FIXA, SEM ADUELA E ALIZAR, PARA VIDRO</t>
  </si>
  <si>
    <t>CANTONEIRA DE MADEIRA COM LAMINADO MELAMÍNICO FOSCO 3,0X3,0X1,0CM</t>
  </si>
  <si>
    <t>CORRIMÃO EM MADEIRA 1A 2,5X30CM</t>
  </si>
  <si>
    <t>ALÇAPÃO DE MADEIRA 63X63CM INCL FERRAGENS</t>
  </si>
  <si>
    <t>ALÇAPÃO EM COMPENSADO DE MADEIRA CEDRO/VIROLA, 60X60X2CM, COM MARCO 7X3CM, ALIZAR DE 2A, DOBRADIÇAS EM LATÃO CROMADO E TARJETA CROMADA</t>
  </si>
  <si>
    <t>CAIXA MADEIRA 57X43CM COM GUARNIÇÃO 13CM P/ FECHAMENTO DE AR CONDICIONAL</t>
  </si>
  <si>
    <t>15.6.1.1</t>
  </si>
  <si>
    <t>PORTA EM AÇO DE ABRIR COM POSTIGO PARA VIDRO E GUARNIÇÃO, FIXAÇÃO COM PARAFUSOS - FORNECIMENTO E INSTALAÇÃO. AF_08/2015</t>
  </si>
  <si>
    <t>PORTA EM AÇO DE ABRIR COM TRAVESSAS PARA VIDRO E GUARNIÇÃO, FIXAÇÃO COM PARAFUSOS - FORNECIMENTO E INSTALAÇÃO. AF_08/2015</t>
  </si>
  <si>
    <t>PARA VIDRO</t>
  </si>
  <si>
    <t>PORTA DE FERRO, DE ABRIR, TIPO GRADE COM CHAPA, 87X210CM, COM GUARNIÇÕES</t>
  </si>
  <si>
    <t>PORTA DE FERRO, DE ABRIR, TIPO CHAPA LISA, COM GUARNIÇÕES</t>
  </si>
  <si>
    <t>PORTA DE FERRO DE ABRIR TIPO BARRA CHATA, COM REQUADRO E GUARNIÇÃO COMPLETA</t>
  </si>
  <si>
    <t>PORTA DE FERRO PARA LIXEIRA, DE ABRIR, TIPO CHAPA, 70X210CM , COM GUARNIÇÕES</t>
  </si>
  <si>
    <t>DE ABRIR TIPO GRADE</t>
  </si>
  <si>
    <t>DE ABRIR TIPO CHAPA</t>
  </si>
  <si>
    <t>TIPO DE ABRIR QUADICULADA</t>
  </si>
  <si>
    <t>TIPO DE ABRIR VENEZIANA</t>
  </si>
  <si>
    <t>PORTA EM FERRO QUADRICULADO PARA ABRIGO DE MEDIDORES E BOTIJÕES, DE ABRIR, COM GUARNIÇÕES</t>
  </si>
  <si>
    <t>PORTA DE AÇO DE ENROLAR TIPO GRADE, CHAPA 16</t>
  </si>
  <si>
    <t>PORTA DE AÇO CHAPA 24, DE ENROLAR, VAZADA TIJOLINHO OU EQUIVALENTE COM RETÂNGULO OU CÍRCULO, ACABAMENTO GALVANIZADO NATURAL</t>
  </si>
  <si>
    <t>PORTA DE AÇO CHAPA 24, DE ENROLAR, RAIADA, LARGA COM ACABAMENTO GALVANIZADO NATURAL</t>
  </si>
  <si>
    <t>PORTA PANTOGRÁFICA PERFIL LAMINADO "U' INCLUSIVE ASSENTAMENTO E ACABAMENTO</t>
  </si>
  <si>
    <t>PORTA CORTA-FOGO 90X210X4CM - FORNECIMENTO E INSTALAÇÃO. AF_08/2015</t>
  </si>
  <si>
    <t>PORTÃO DE FERRO EM CHAPA GALVANIZADA PLANA 14 GSG</t>
  </si>
  <si>
    <t>PORTÃO DE FERRO COM VARA 1/2", COM REQUADRO</t>
  </si>
  <si>
    <t>PORTÃO EM TUBO DE AÇO GALVANIZADO DIN 2440/NBR 5580, PAINEL UNICO, DIMENSÕES 1,0X1,6M, INCLUSIVE CADEADO</t>
  </si>
  <si>
    <t>PORTÃO EM TUBO DE AÇO GALVANIZADO DIN 2440/NBR 5580, PAINEL UNICO, DIMENSÕES 4,0X1,2M, INCLUSIVE CADEADO</t>
  </si>
  <si>
    <t>PORTÃO PARA PEDESTRES EM BARRAS DE FERRO RETANGULAR CHATA E TELA DE ARAME GALVANIZADO, FIO 8 BWG, MALHA QUADRADA 5X5CM, INCLUSIVE CADEADO E PINTURA PVA EM PILARES DE APOIO DE CONCRETO</t>
  </si>
  <si>
    <t>PORTÃO PARA VEÍCULOS EM BARRAS DE FERRO RETANGULAR CHATA E TELA DE ARAME GALVANIZADO, FIO 8 BWG, MALHA QUADRADA 5X5CM, INCLUSIVE CADEADO E PINTURA PVA EM PILARES DE APOIO DE CONCRETO</t>
  </si>
  <si>
    <t>PORTÃO EM TELA ARAME GALVANIZADO N.12 MALHA 2" E MOLDURA EM TUBOS DE AÇO COM DUAS FOLHAS DE ABRIR, INCLUSO FERRAGENS</t>
  </si>
  <si>
    <t>JANELA DE CORRER EM CHAPA DE AÇO DOBRADA, QUATRO FOLHAS, SEM DIVISÃO HORIZONTAL, PARA VIDRO, 1,50X1,20M</t>
  </si>
  <si>
    <t>JANELA DE CHAPA DOBRADA DE AÇO COM ADIÇÃO DE COBRE PRÉ-ZINCADO DE CORRER 2 FOLHAS PARA VIDRO, EXCLUINDO VIDROS</t>
  </si>
  <si>
    <t>JANELA DE CORRER EM CHAPA DE AÇO DOBRADA 2,00X1,20M, 4 FOLHAS, PARA VIDRO, COM DIVISÃO HORIZONTAL</t>
  </si>
  <si>
    <t>JANELA DE CORRER EM CHAPA DE AÇO DOBRADA 2,00X1,20M, 4 FOLHAS, PARA VIDRO, SEM DIVISÃO HORIZONTAL</t>
  </si>
  <si>
    <t>JANELA DE CORRER EM CHAPA DE AÇO DOBRADA, QUATRO FOLHAS, COM DIVISÃO HORIZONTAL, PARA VIDRO, 1,50X1,20M</t>
  </si>
  <si>
    <t>ALÇAPÃO EM FERRO 60X60CM, INCLUSO FERRAGENS</t>
  </si>
  <si>
    <t>ALÇAPÃO EM FERRO 70X70CM, INCLUSO FERRAGENS</t>
  </si>
  <si>
    <t>GUARDA-CORPO EM TUBO DE AÇO GALVANIZADO 1 1/2"</t>
  </si>
  <si>
    <t>GUARDA-CORPO COM CORRIMÃO EM FERRO BARRA CHATA 3/16"</t>
  </si>
  <si>
    <t>GUARDA-CORPO COM CORRIMÃO EM TUBO DE AÇO GALVANIZADO 3/4"</t>
  </si>
  <si>
    <t>GUARDA-CORPO COM CORRIMÃO EM TUBO DE AÇO GALVANIZADO 1 1/2"</t>
  </si>
  <si>
    <t>ESCADA TIPO MARINHEIRO EM AÇO CA-50 9,52MM INCLUSO PINTURA COM FUNDO ANTICORROSIVO TIPO ZARCÃO</t>
  </si>
  <si>
    <t>ESCADA TIPO MARINHEIRO EM AÇO CA-50 12,5", INCLUSO PINTURA COM FUNDO ANTICORROSIVO TIPO ZARCÃO</t>
  </si>
  <si>
    <t>ESCADA TIPO MARINHEIRO EM TUBO AÇO GALVANIZADO 1 1/2" 5 DEGRAUS</t>
  </si>
  <si>
    <t>CORRIMÃO EM TUBO AÇO GALVANIZADO 3/4" COM BRAÇADEIRA</t>
  </si>
  <si>
    <t>CORRIMÃO EM TUBO AÇO GALVANIZADO 2 1/2" COM BRAÇADEIRA</t>
  </si>
  <si>
    <t>CORRIMÃO EM TUBO AÇO GALVANIZADO 1 1/4" COM BRAÇADEIRA</t>
  </si>
  <si>
    <t>ROLDANA FIXA DUPLA DE LATÃO COM ROLAMENTO PARA PORTA OU JANELA DE CORRER</t>
  </si>
  <si>
    <t>PORTA DE CORRER EM ALUMÍNIO, COM DUAS FOLHAS PARA VIDRO, INCLUSO GUARNIÇÃO E VIDRO LISO INCOLOR</t>
  </si>
  <si>
    <t>PORTA DE ALUMÍNIO DE ABRIR COM GUARNIÇÃO, FIXAÇÃO COM PARAFUSOS - FORNECIMENTO E INSTALAÇÃO. AF_08/2015</t>
  </si>
  <si>
    <t>PORTA EM ALUMÍNIO DE ABRIR TIPO VENEZIANA COM GUARNIÇÃO, FIXAÇÃO COM PARAFUSOS - FORNECIMENTO E INSTALAÇÃO. AF_08/2015</t>
  </si>
  <si>
    <t>JANELA BASCULANTE DE ALUMÍNIO</t>
  </si>
  <si>
    <t>JANELA DE ALUMÍNIO TIPO MAXIM AR, INCLUSO GUARNIÇÕES E VIDRO FANTASIA</t>
  </si>
  <si>
    <t>JANELA DE CORRER EM ALUMÍNIO, COM QUATRO FOLHAS PARA VIDRO, DUAS FIXAS E DUAS MOVEIS, INCLUSO GUARNIÇÃO E VIDRO LISO INCOLOR</t>
  </si>
  <si>
    <t>JANELA DE CORRER EM ALUMÍNIO, FOLHAS PARA VIDRO, COM BANDEIRA, INCLUSO GUARNIÇÃO E VIDRO LISO INCOLOR</t>
  </si>
  <si>
    <t>JANELA DE CORRER EM ALUMÍNIO, VENEZIANA, COM BANDEIRA</t>
  </si>
  <si>
    <t>JANELA DE CORRER EM ALUMÍNIO, VENEZIANA, SEM BANDEIRA</t>
  </si>
  <si>
    <t>GRADIL DE ALUMÍNIO ANODIZADO TIPO BARRA CHATA PARA VARANDAS, ALTURA 0,4M</t>
  </si>
  <si>
    <t>GRADIL DE ALUMÍNIO ANODIZADO TIPO BARRA CHATA PARA VARANDAS, ALTURA 1,0M</t>
  </si>
  <si>
    <t>GRADIL DE ALUMÍNIO ANODIZADO TIPO BARRA CHATA PARA VARANDAS, ALTURA 1,2M</t>
  </si>
  <si>
    <t>GRADIL DE ALUMÍNIO ANODIZADO TIPO BARRA CHATA</t>
  </si>
  <si>
    <t>CANTONEIRA DE ALUMÍNIO 2"X2", PARA PROTEÇÃO DE QUINA DE PAREDE</t>
  </si>
  <si>
    <t>CANTONEIRA DE ALUMÍNIO 1"X1, PARA PROTEÇÃO DE QUINA DE PAREDE</t>
  </si>
  <si>
    <t>CAIXILHO FIXO, DE ALUMÍNIO, COM TELA DE METAL FIO 12 MALHA 3X3CM</t>
  </si>
  <si>
    <t>CAIXILHO FIXO, DE ALUMÍNIO, PARA VIDRO</t>
  </si>
  <si>
    <t>TRILHO QUADRADO DE ALUMÍNIO 1/4" PARA RODÍZIOS</t>
  </si>
  <si>
    <t>TRILHO "U" DE ALUMÍNIO, 40X40MM E ROLDANA FIXA DUPLA DE LATÃO COM ROLAMENTO PARA PORTA OU JANELA DE CORRER</t>
  </si>
  <si>
    <t>FECHADURA DE EMBUTIR COMPLETA, PARA PORTAS INTERNAS 2 FOLHAS, PADRÃO DE ACABAMENTO POPULAR E FECHO DE EMBUTIR TIPO UNHA COM ALAVANCA DE LATÃO CROMADO 22CM</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</si>
  <si>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</si>
  <si>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</si>
  <si>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</si>
  <si>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</si>
  <si>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</si>
  <si>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</si>
  <si>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FECHADURA DE EMBUTIR COMPLETA, PARA PORTAS EXTERNAS 2 FOLHAS, PADRÃO DE ACABAMENTO POPULAR E FECHO DE EMBUTIR TIPO UNHA COM ALAVANCA DE LATÃO CROMADO 22CM</t>
  </si>
  <si>
    <t>FECHADURA DE SOBREPOR EM FERRO PINTADO COM MAÇANETA PARA PORTAS EXTERNAS</t>
  </si>
  <si>
    <t>FECHADURA DE EMBUTIR REFORÇADA COMPLETA, DE SEGURANCA, COM CILINDRO, PARA PORTA EXTERNA, ACABAMENTO PADRÃO MÉDIO</t>
  </si>
  <si>
    <t>FECHADURA BICO DE PAPAGAIO PARA PORTA DE CORRER INTERNA, CHAVE BIPARTIDA, ACABAMENTO PADRÃO MÉDIO</t>
  </si>
  <si>
    <t>FECHADURA CILINDRO CENTRAL TUBULAR, 70MM, COM MAÇANETA DE LATÃO CROMADO PARA PORTA DIVISÓRIA</t>
  </si>
  <si>
    <t>FECHADURA CROMADA COM CILINDRO PARA ARMÁRIOS</t>
  </si>
  <si>
    <t>FECHADURA (SOMENTE A MÁQUINA, SEM ESPELHO E SEM MAÇANETA), PARA PORTA BANHEIRO, COM ROSETA DE LATÃO CROMADO E JOGO DE TRANQUETA EM LATÃO CROMADO</t>
  </si>
  <si>
    <t>PORTA CADEADO ZINCADO OXIDADO PRETO COM CADEADO DE AÇO GRAFITADO OXIDADO ENVERNIZADO 45MM</t>
  </si>
  <si>
    <t>JOGO DE FERRAGENS CROMADAS PARA PORTA DE VIDRO TEMPERADO, UMA FOLHA COMPOSTO DE DOBRADIÇAS SUPERIOR E INFERIOR, TRINCO, FECHADURA, CONTRA FECHADURA COM CAPUCHINHO SEM MOLA E PUXADOR</t>
  </si>
  <si>
    <t>FECHO EMBUTIR TIPO UNHA 22CM C/COLOCAÇÃO</t>
  </si>
  <si>
    <t>FECHO EMBUTIR TIPO UNHA 40CM C/COLOCAÇÃO</t>
  </si>
  <si>
    <t>DOBRADIÇA TIPO VAI E VEM EM LATÃO POLIDO 3"</t>
  </si>
  <si>
    <t>DOBRADIÇA EM FERRO CROMADO 3X3", SEM ANÉIS</t>
  </si>
  <si>
    <t>DOBRADIÇA EM AÇO ZINCADO 3X3", SEM ANÉIS</t>
  </si>
  <si>
    <t>DOBRADIÇA EM LATÃO CROMADO 3X3", COM ANÉIS</t>
  </si>
  <si>
    <t>DOBRADIÇA EM LATÃO CROMADO 3 X 2 1/2</t>
  </si>
  <si>
    <t>DOBRADIÇA EM FERRO GALVANIZADO 1 3/4 X2, SEM ANÉIS</t>
  </si>
  <si>
    <t>DOBRADIÇA EM FERRO CROMADO 2X1", SEM ANÉIS</t>
  </si>
  <si>
    <t>DOBRADIÇA EM FERRO CROMADO 3X2 1/2", SEM ANÉIS</t>
  </si>
  <si>
    <t>DOBRADIÇA EM FERRO GALVANIZADO 4X3", COM ANÉIS</t>
  </si>
  <si>
    <t>MAÇANETA TIPO ALAVANCA, PADRÃO MÉDIO</t>
  </si>
  <si>
    <t>TRANQUETA DE LATÃO CROMADO PARA FECHADURA DE PORTA DE BANHEIRO COM ROSETA DE LATÃO CROMADO SEM FECHADURA E MAÇANETA</t>
  </si>
  <si>
    <t>MOLA HIDRÁULICA DE PISO PARA PORTA DE VIDRO TEMPERADO</t>
  </si>
  <si>
    <t>LAMINADO MELAMÍNICO TEXTURIZADO, ESPESSURA 0,8 MM, PARA REVESTIMENTO DE CHAPA COMPENSADA DE MADEIRA, FIXADA COM COLA</t>
  </si>
  <si>
    <t>LAMINADO MELAMÍNICO LISO E FOSCO, PARA REVESTIMENTO DE CHAPA COMPENSADA DE MADEIRA, ESPESSURA 0,8 MM, FIXADO COM COLA</t>
  </si>
  <si>
    <t>MASSARANDUBA APARELHADA 3" X 4.1/2"</t>
  </si>
  <si>
    <t>PINHO TERCEIRA 2,5X10CM</t>
  </si>
  <si>
    <t>MASSARANDUBA APARELHADA 3" X 6"</t>
  </si>
  <si>
    <t>MASSARANDUBA APARELHADA DE 3" X 9"</t>
  </si>
  <si>
    <t>MASSARANDUBA APARELHADA 3" X 3"</t>
  </si>
  <si>
    <t>REMOÇÃO DE VIDRO COMUM</t>
  </si>
  <si>
    <t>VIDRO TEMPERADO INCOLOR, ESPESSURA 6MM, FORNECIMENTO E INSTALAÇÃO, INCLUSIVE MASSA PARA VEDAÇÃO</t>
  </si>
  <si>
    <t>VIDRO TEMPERADO INCOLOR, ESPESSURA 8MM, FORNECIMENTO E INSTALAÇÃO, INCLUSIVE MASSA PARA VEDAÇÃO</t>
  </si>
  <si>
    <t>VIDRO TEMPERADO INCOLOR, ESPESSURA 10MM, FORNECIMENTO E INSTALAÇÃO, INCLUSIVE MASSA PARA VEDAÇÃO</t>
  </si>
  <si>
    <t>VIDRO TEMPERADO COLORIDO VERDE, ESPESSURA 10MM, FORNECIMENTO E INSTALAÇÃO, INCLUSIVE MASSA PARA VEDAÇÃO</t>
  </si>
  <si>
    <t>PORTA DE VIDRO TEMPERADO, 0,9X2,10M, ESPESSURA 10MM, INCLUSIVE ACESSÓRIOS</t>
  </si>
  <si>
    <t>ESPELHO CRISTAL ESPESSURA 4MM, COM MOLDURA EM ALUMÍNIO E COMPENSADO 6MM PLASTIFICADO COLADO</t>
  </si>
  <si>
    <t>ESPELHO CRISTAL, ESPESSURA 4MM, COM PARAFUSOS DE FIXAÇÃO, SEM MOLDURA</t>
  </si>
  <si>
    <t>GRAMPO PARALELO EM ALUMÍNIO FUNDIDO OU ESTRUDADO DE 2 PARAFUSOS, PARA CABO DE 6 A 50 MM2, PASTA ANTIOXIDANTE. FORNEC E INSTALAÇÃO.</t>
  </si>
  <si>
    <t>ALCA PRÉ-FORMADA DISTRIBUIÇÃO EM AÇO RECOBERTO COM ALUMÍNIO PARA CABO 25MM2, ENCAPADO. FORNECIMENTO E INSTALAÇÃO.</t>
  </si>
  <si>
    <t>LACO DE ROLDANA PRÉ-FORMADO AÇO RECOBERTO DE ALUMÍNIO PARA CABO DE ALUMÍNIO NÚ BITOLA 25MM2 - FORNECIMENTO E COLOCAÇÃO</t>
  </si>
  <si>
    <t>ALCA PRÉ-FORMADA DISTRIBUIÇÃO EM AÇO RECOBERTO COM ALUMÍNIO NÚ PARA CABO 25MM2, ENCAPADO. FORNECIMENTO E INSTALAÇÃO.</t>
  </si>
  <si>
    <t>ALCA PRÉ-FORMADA SERV DE AÇO RECOB C/ALUM NÚ ENCAPADO 25MM2 (BITOLA) CONF PROJ A4-148-CP RIOLUZ FORNECIMENTO E COLOCAÇÃO</t>
  </si>
  <si>
    <t>ARMACAO SECUNDARIA-b</t>
  </si>
  <si>
    <t>CHUMBADOR DE AÇO PARA FIXAÇÃO DE POSTE DE AÇO RETO OU CURVO 7 A 9M COM FLANGE - FORNECIMENTO E INSTALAÇÃO</t>
  </si>
  <si>
    <t>TRANSFORMADOR DISTRIBUIÇÃO 75KVA TRIFÁSICO 60HZ CLASSE 15KV IMERSO EM ÓLEO MINERAL FORNECIMENTO E INSTALAÇÃO</t>
  </si>
  <si>
    <t>TRANSFORMADOR DISTRIBUIÇÃO 112,5KVA TRIFÁSICO 60HZ CLASSE 15KV IMERSO EM ÓLEO MINERAL FORNECIMENTO E INSTALAÇÃO</t>
  </si>
  <si>
    <t>TRANSFORMADOR DISTRIBUIÇÃO 150KVA TRIFÁSICO 60HZ CLASSE 15KV IMERSO EM ÓLEO MINERAL FORNECIMENTO E INSTALAÇÃO</t>
  </si>
  <si>
    <t>TRANSFORMADOR DISTRIBUIÇÃO 225KVA TRIFÁSICO 60HZ CLASSE 15KV IMERSO EM ÓLEO MINERAL FORNECIMENTO E INSTALAÇÃO</t>
  </si>
  <si>
    <t>TRANSFORMADOR DISTRIBUIÇÃO 300KVA TRIFÁSICO 60HZ CLASSE 15KV IMERSO EM ÓLEO MINERAL FORNECIMENTO E INSTALAÇÃO</t>
  </si>
  <si>
    <t>TRANSFORMADOR DISTRIBUIÇÃO 500KVA TRIFÁSICO 60HZ CLASSE 15KV IMERSO EM ÓLEO MINERAL FORNECIMENTO E INSTALAÇÃO</t>
  </si>
  <si>
    <t>TRANSFORMADOR DISTRIBUIÇÃO 30KVA TRIFÁSICO 60HZ CLASSE 15KV IMERSO EM ÓLEO MINERAL FORNECIMENTO E INSTALAÇÃO</t>
  </si>
  <si>
    <t>TRANSFORMADOR DISTRIBUIÇÃO 45KVA TRIFÁSICO 60HZ CLASSE 15KV IMERSO EM ÓLEO MINERAL FORNECIMENTO E INSTALAÇÃO</t>
  </si>
  <si>
    <t>TRANSFORMADOR DISTRIBUIÇÃO 750KVA TRIFÁSICO 60HZ CLASSE 15KV IMERSO EM ÓLEO MINERAL FORNECIMENTO E INSTALAÇÃO</t>
  </si>
  <si>
    <t>TRANSFORMADOR DISTRIBUIÇÃO 1000KVA TRIFÁSICO 60HZ CLASSE 15KV IMERSO EM ÓLEO MINERAL FORNECIMENTO E INSTALAÇÃO</t>
  </si>
  <si>
    <t>MUFLA TERMINAL PRIMARIA UNIPOLAR USO INTERNO PARA CABO 35/120MM2, ISOLAÇÃO 15/25KV EM EPR - BORRACHA DE SILICONE. FORNECIMENTO E INSTALAÇÃO.</t>
  </si>
  <si>
    <t>ISOLADOR DE PINO TP HI-POT CILÍNDRICO CLASSE 15KV. FORNECIMENTO E INSTALAÇÃO.</t>
  </si>
  <si>
    <t>ISOLADOR DE SUSPENSÃO (DISCO) TP CAVILHA CLASSE 15KV - 6''. FORNECIMENTO E INSTALAÇÃO.</t>
  </si>
  <si>
    <t>CHAVE SECCIONADORA TRIPOLAR, ABERTURA SOB CARGA, COM FUSÍVEIS NH - 100A/250V - FORNECIMENTO E INSTALAÇÃO</t>
  </si>
  <si>
    <t>CHAVE SECCIONADORA TRIPOLAR, ABERTURA SOB CARGA, COM FUSÍVEIS NH - 200A/250V</t>
  </si>
  <si>
    <t>SECCIONADOR TRIPOLAR 15KV/400A ACIONAM SIMULT VARA MANOBRA (MANOBRA) - FORNECIMENTO E INSTALAÇÃO</t>
  </si>
  <si>
    <t>SECCIONADOR TRIPOLAR 15KV/400A ACIONAM SIMULT PUNHO MANOBRA (COMANDO) - FORNECIMENTO E INSTALAÇÃO</t>
  </si>
  <si>
    <t>FUSÍVEL TIPO "DIAZED", TIPO RÁPIDO OU RETARDADO - 2/25A - FORNECIMENTO E INSTALAÇÃO</t>
  </si>
  <si>
    <t>FUSÍVEL TIPO "DIAZED", TIPO RÁPIDO OU RETARDADO - 35/63A - FORNECIMENTO E INSTALAÇÃO</t>
  </si>
  <si>
    <t>FUSÍVEL TIPO NH 200A - TAMANHO 01 - FORNECIMENTO E INSTALAÇÃO</t>
  </si>
  <si>
    <t>FUSÍVEL TIPO NH 250A - TAMANHO 01 - FORNECIMENTO E INSTALAÇÃO</t>
  </si>
  <si>
    <t>FUSÍVEL TIPO NH 250A - TAMANHO 00 - FORNECIMENTO E INSTALAÇÃO</t>
  </si>
  <si>
    <t>BASE PARA FUSÍVEL (PORTA-FUSÍVEL) NH 01 250A</t>
  </si>
  <si>
    <t>CHAVE FUSÍVEL UNIPOLAR, 15KV - 100A, EQUIPADA COM COMANDO PARA HASTE DE MANOBRA . FORNECIMENTO E INSTALAÇÃO.</t>
  </si>
  <si>
    <t>CHAVE BLINDADA TRIPOLAR 250V, 30A - FORNECIMENTO E INSTALAÇÃO</t>
  </si>
  <si>
    <t>CHAVE BLINDADA TRIPOLAR 250V, 60A - FORNECIMENTO E INSTALAÇÃO</t>
  </si>
  <si>
    <t>CHAVE BLINDADA TRIPOLAR 250V, 100A - FORNECIMENTO E INSTALAÇÃO</t>
  </si>
  <si>
    <t>CHAVE FACA TRIPOLAR BLINDADA 250V/30A - FORNECIMENTO E INSTALAÇÃO</t>
  </si>
  <si>
    <t>CHAVE GUARDA MOTOR TRIFÁSICO 5CV/220V C/ CHAVE MAGNÉTICA - FORNECIMENTO E INSTALAÇÃO</t>
  </si>
  <si>
    <t>CHAVE GUARDA MOTOR TRIFISICA 10CV/220V C/ CHAVE MAGNÉTICA - FORNECIMENTO E INSTALAÇÃO</t>
  </si>
  <si>
    <t>POSTE CONCRETO SEÇÃO CIRCULAR COMPRIMENTO=5M CARGA NOMINAL TOPO 100KG INCLUSIVE ESCAVAÇÃO EXCLUSIVE TRANSPORTE - FORNECIMENTO E COLOCAÇÃO</t>
  </si>
  <si>
    <t>POSTE CONCRETO SEÇÃO CIRCULAR COMPRIMENTO=5M CARGA NOMINAL TOPO 300KG INCLUSIVE ESCAVAÇÃO EXCLUSIVE TRANSPORTE - FORNECIMENTO E COLOCAÇÃO</t>
  </si>
  <si>
    <t>POSTE CONCRETO SEÇÃO CIRCULAR COMPRIMENTO=7M CARGA NOMINAL TOPO 100KG INCLUSIVE ESCAVAÇÃO EXCLUSIVE TRANSPORTE - FORNECIMENTO E COLOCAÇÃO</t>
  </si>
  <si>
    <t>POSTE CONCRETO SEÇÃO CIRCULAR COMPRIMENTO=7M CARGA NOMINAL TOPO 200KG INCLUSIVE ESCAVAÇÃO EXCLUSIVE TRANSPORTE - FORNECIMENTO E COLOCAÇÃO</t>
  </si>
  <si>
    <t>POSTE CONCRETO SEÇÃO CIRCULAR COMPRIMENTO=11M E CARGA NOMINAL 200KG INCLUSIVE ESCAVAÇÃO EXCLUSIVE TRANSPORTE - FORNECIMENTO E COLOCAÇÃO</t>
  </si>
  <si>
    <t>POSTE CONCRETO SEÇÃO CIRCULAR COMPRIMENTO=11M CARGA NOMINAL NO TOPO 300KG INCLUSIVE ESCAVAÇÃO EXCLUSIVE TRANSPORTE - FORNECIMENTO E COLOCAÇÃO</t>
  </si>
  <si>
    <t>POSTE CONCRETO SEÇÃO CIRCULAR COMPRIMENTO=11M CARGA NOMINAL NO TOPO 400KG INCLUSIVE ESCAVAÇÃO EXCLUSIVE TRANSPORTE - FORNECIMENTO E COLOCAÇÃO</t>
  </si>
  <si>
    <t>POSTE CONCRETO SEÇÃO CIRCULAR COMPRIMENTO=14M CARGA NOMINAL NO TOPO 400KG INCLUSIVE ESCAVAÇÃO EXCLUSIVE TRANSPORTE - FORNECIMENTO E COLOCAÇÃO</t>
  </si>
  <si>
    <t>POSTE CONCRETO SEÇÃO CIRCULAR COMPRIMENTO=7M CARGA NOMINAL NO TOPO 300KG INCLUSIVE ESCAVAÇÃO EXCLUSIVE TRANSPORTE - FORNECIMENTO E COLOCAÇÃO</t>
  </si>
  <si>
    <t>POSTE CONCRETO SEÇÃO CIRCULAR COMPRIMENTO=9M CARGA NOMINAL NO TOPO 200KG INCLUSIVE ESCAVAÇÃO EXCLUSIVE TRANSPORTE - FORNECIMENTO E COLOCAÇÃO</t>
  </si>
  <si>
    <t>POSTE CONCRETO SEÇÃO CIRCULAR COMPRIMENTO=9M CARGA NOMINAL NO TOPO 300KG INCLUSIVE ESCAVAÇÃO EXCLUSIVE TRANSPORTE - FORNECIMENTO E COLOCAÇÃO</t>
  </si>
  <si>
    <t>POSTE CONCRETO SEÇÃO CIRCULAR COMPRIMENTO=9M CARGA NOMINAL NO TOPO 400KG INCLUSIVE ESCAVAÇÃO EXCLUSIVE TRANSPORTE - FORNECIMENTO E COLOCAÇÃO</t>
  </si>
  <si>
    <t>POSTE CONCRETO SEÇÃO CIRCULAR COMPRIMENTO=10M CARGA NOMINAL NO TOPO 600KG INCLUSIVE ESCAVAÇÃO EXCLUSIVE TRANSPORTE - FORNECIMENTO E COLOCAÇÃO</t>
  </si>
  <si>
    <t>POSTE DE CONCRETO DUPLO T H=11M E CARGA NOMINAL 200KG INCLUSIVE ESCAVAÇÃO, EXCLUSIVE TRANSPORTE - FORNECIMENTO E INSTALAÇÃO</t>
  </si>
  <si>
    <t>POSTE DE CONCRETO DUPLO T H=9M CARGA NOMINAL 300KG INCLUSIVE ESCAVAÇÃO, EXCLUSIVE TRANSPORTE - FORNECIMENTO E INSTALAÇÃO</t>
  </si>
  <si>
    <t>POSTE DE CONCRETO DUPLO T H=9M CARGA NOMINAL 500KG INCLUSIVE ESCAVAÇÃO, EXCLUSIVE TRANSPORTE - FORNECIMENTO E INSTALAÇÃO</t>
  </si>
  <si>
    <t>POSTE DE CONCRETO DUPLO T H=10M CARGA NOMINAL 300KG INCLUSIVE ESCAVAÇÃO, EXCLUSIVE TRANSPORTE - FORNECIMENTO E INSTALAÇÃO</t>
  </si>
  <si>
    <t>POSTE AÇO CÔNICO CONTÍNUO CURVO SIMPLES SEM BASE C/JANELA 9M (INSPEÇÃO) - FORNECIMENTO E INSTALAÇÃO</t>
  </si>
  <si>
    <t>POSTE DE AÇO CÔNICO CONTÍNUO CURVO SIMPLES, FLANGEADO, COM JANELA DE INSPEÇÃO H=9M - FORNECIMENTO E INSTALAÇÃO</t>
  </si>
  <si>
    <t>POSTE DE AÇO CÔNICO CONTÍNUO CURVO DUPLO, FLANGEADO, COM JANELA DE INSPEÇÃO H=9M - FORNECIMENTO E INSTALAÇÃO</t>
  </si>
  <si>
    <t>POSTE DE AÇO CÔNICO CONTÍNUO RETO, FLANGEADO, H=9M - FORNECIMENTO E INSTALAÇÃO</t>
  </si>
  <si>
    <t>BRAÇO P/ ILUMINAÇÃO DE RUAS EM TUBO AÇO GALV 1" COMP = 1,20M E INCLINAÇÃO 25GRAUS EM RELACAO AO PLANO VERTICAL P/ FIXAÇÃO EM POSTE OU PAREDE - FORNECIMENTO E INSTALAÇÃO</t>
  </si>
  <si>
    <t>BRAÇO P/ ILUMINAÇÃO DE RUAS, EM TUBO AÇO GALV 3/4", COMP = 1,5M P/FIXAÇÃO EM POSTE OU PAREDE - FORNECIMENTO E INSTALAÇÃO</t>
  </si>
  <si>
    <t>ABRAÇADEIRA DE FIXAÇÃO DE BRAÇOS DE LUMINÁRIAS DE 4" - FORNECIMENTO E INSTALAÇÃO</t>
  </si>
  <si>
    <t>LUMINÁRIA ABERTA PARA ILUMINAÇÃO PUBLICA, PARA LÂMPADA A VAPOR DE MERCÚRIO ATÉ 400W E MISTA ATÉ 500W, COM BRAÇO EM TUBO DE AÇO GALV D=50MM PROJ HOR=2.500MM E PROJ VERT= 2.200MM, FORNECIMENTO E INSTALAÇÃO</t>
  </si>
  <si>
    <t>LUMINÁRIA FECHADA PARA ILUMINAÇÃO PUBLICA COM REATOR DE PARTIDA RÁPIDA COM LÂMPADA A VAPOR DE MERCÚRIO 250W - FORNECIMENTO E INSTALAÇÃO</t>
  </si>
  <si>
    <t>LUMINÁRIA FECHADA PARA ILUMINAÇÃO PUBLICA - LÂMPADAS DE 250/500W - FORNECIMENTO E INSTALAÇÃO (EXCLUINDO LÂMPADAS)</t>
  </si>
  <si>
    <t>REMOÇÃO DE FIAÇÃO ELÉTRICA</t>
  </si>
  <si>
    <t>REMOÇÃO DE TOMADAS OU INTERRUPTORES ELÉTRICOS</t>
  </si>
  <si>
    <t>RETIRADA DE APARELHOS DE ILUMINAÇÃO C/ REAPROVEITAMENTO DE LÂMPADAS</t>
  </si>
  <si>
    <t>RASGO EM ALVENARIA PARA ELETRODUTOS COM DIÂMETROS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</si>
  <si>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</si>
  <si>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</si>
  <si>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</si>
  <si>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ELETRODUTO DE PVC FLEXÍVEL CORRUGADO DN 16MM (1/2") FORNECIMENTO E INSTALAÇÃO</t>
  </si>
  <si>
    <t>ELETRODUTO DE PVC FLEXÍVEL CORRUGADO DN 20MM (3/4") FORNECIMENTO E INSTALAÇÃO</t>
  </si>
  <si>
    <t>ELETRODUTO DE PVC FLEXÍVEL CORRUGADO DN 25MM (1") FORNECIMENTO E INSTALAÇÃO</t>
  </si>
  <si>
    <t>ELETRODUTO DE PVC FLEXÍVEL CORRUGADO DN32 MM (1 1/4") FORNECIMENTO E INSTALAÇÃO</t>
  </si>
  <si>
    <t>ELETRODUTO DE PVC RÍGIDO ROSCÁVEL DN 20MM (3/4") INCL CONEXÕES, FORNECIMENTO E INSTALAÇÃO</t>
  </si>
  <si>
    <t>ELETRODUTO DE PVC RÍGIDO ROSCÁVEL DN 15MM (1/2") INCL CONEXÕES, FORNECIMENTO E INSTALAÇÃO</t>
  </si>
  <si>
    <t>ELETRODUTO DE PVC RÍGIDO ROSCÁVEL DN 25MM (1") INCL CONEXÕES, FORNECIMENTO E INSTALAÇÃO</t>
  </si>
  <si>
    <t>ELETRODUTO DE PVC RÍGIDO ROSCÁVEL DN 32MM (1 1/4") INCL CONEXÕES, FORNECIMENTO E INSTALAÇÃO</t>
  </si>
  <si>
    <t>ELETRODUTO DE PVC RÍGIDO ROSCÁVEL DN 40MM (1 1/2") INCL CONEXÕES, FORNECIMENTO E INSTALAÇÃO</t>
  </si>
  <si>
    <t>ELETRODUTO DE PVC RÍGIDO ROSCÁVEL DN 50MM (2"), INCL CONEXÕES, FORNECIMENTO E INSTALAÇÃO</t>
  </si>
  <si>
    <t>ELETRODUTO DE PVC RÍGIDO ROSCÁVEL DN 60MM (2 1/2") INCL CONEXÕES, FORNECIMENTO E INSTALAÇÃO</t>
  </si>
  <si>
    <t>ELETRODUTO DE PVC RÍGIDO ROSCÁVEL DN 75MM (3"), INCL CONEXÕES, FORNECIMENTO E INSTALAÇÃO</t>
  </si>
  <si>
    <t>ELETRODUTO DE PVC RÍGIDO ROSCÁVEL DN 100MM (4"), INCL CONEXÕES, FORNECIMENTO E INSTALAÇÃO</t>
  </si>
  <si>
    <t>ELETRODUTO DE AÇO GALVANIZADO ELETROLÍTICO DN 16MM (1/2"), TIPO LEVE, INCLUSIVE CONEXÕES - FORNECIMENTO E INSTALAÇÃO</t>
  </si>
  <si>
    <t>ELETRODUTO DE AÇO GALVANIZADO ELETROLÍTICO DN 20MM (3/4"), TIPO LEVE, INCLUSIVE CONEXÕES - FORNECIMENTO E INSTALAÇÃO</t>
  </si>
  <si>
    <t>ELETRODUTO DE AÇO GALVANIZADO ELETROLÍTICO DN 25MM (1"), TIPO LEVE, INCLUSIVE CONEXÕES - FORNECIMENTO E INSTALAÇÃO</t>
  </si>
  <si>
    <t>ELETRODUTO DE AÇO GALVANIZADO ELETROLÍTICO DN 40MM (1 1/2"), TIPO SEMI-PESADO, INCLUSIVE CONEXÕES - FORNECIMENTO E INSTALAÇÃO</t>
  </si>
  <si>
    <t>ELETRODUTO DE AÇO GALVANIZADO ELETROLÍTICO DN 50MM (2), TIPO SEMI-PESADO, INCLUSIVE CONEXÕES - FORNECIMENTO E INSTALAÇÃO</t>
  </si>
  <si>
    <t>ELETRODUTO DE AÇO GALVANIZADO ELETROLÍTICO DN 62MM (2 1/2"), TIPO SEMI-PESADO, INCLUSIVE CONEXÕES - FORNECIMENTO E INSTALAÇÃO</t>
  </si>
  <si>
    <t>ELETRODUTO DE AÇO GALVANIZADO ELETROLÍTICO DN 75MM (3"), TIPO SEMI-PESADO, INCLUSIVE CONEXÕES - FORNECIMENTO E INSTALAÇÃO</t>
  </si>
  <si>
    <t>ELETRODUTO METÁLICO FLEXÍVEL DN 25MM FABRICADO COM FITA DE AÇO ZINCADO, REVESTIDO EXTERNAMENTE COM PVC PRETO, INCLUSIVE CONEXÕES, FORNECIMENTO E INSTALAÇÃO</t>
  </si>
  <si>
    <t>ELETRODUTO METÁLICO FLEXÍVEL DN 40MM FABRICADO COM FITA DE AÇO ZINCADO, REVESTIDO EXTERNAMENTE COM PVC PRETO, INCLUSIVE CONEXÕES, FORNECIMENTO E INSTALAÇÃO</t>
  </si>
  <si>
    <t>DUTO ESPIRAL FLEXÍVEL SINGELO PEAD D=50MM(2") REVESTIDO COM PVC COM FIO GUIA DE AÇO GALVANIZADO, LANÇADO DIRETO NO SOLO, INCL CONEXÕES</t>
  </si>
  <si>
    <t>DUTO ESPIRAL FLEXÍVEL SINGELO PEAD D=75MM(3") REVESTIDO COM PVC COM FIO GUIA DE AÇO GALVANIZADO, LANÇADO DIRETO NO SOLO, INCL CONEXÕES</t>
  </si>
  <si>
    <t>ELETRODUTO FLEXÍVEL AÇO GALV TIPO CONDUITE D = 1/2" (16MM) - FORNECIMENTO E INSTALAÇÃO</t>
  </si>
  <si>
    <t>ELETRODUTO FLEXÍVEL AÇO GALV TIPO CONDUITE D = 1" (25MM) - FORNECIMENTO E INSTALAÇÃO</t>
  </si>
  <si>
    <t>ELETRODUTO FLEXÍVEL AÇO GALV TIPO CONDUITE D = 1 1/4" (32MM) - FORNECIMENTO E INSTALAÇÃO</t>
  </si>
  <si>
    <t>ELETRODUTO FLEXÍVEL AÇO GALV TIPO CONDUITE D = 1 1/2" (40MM) - FORNECIMENTO E INSTALAÇÃO</t>
  </si>
  <si>
    <t>ELETRODUTO FLEXÍVEL AÇO GALV TIPO CONDUITE D = 2" (50MM) - FORNECIMENTO E INSTALAÇÃO</t>
  </si>
  <si>
    <t>ELETRODUTO FLEXÍVEL AÇO GALV TIPO CONDUITE D = 2 1/2" (65MM) - FORNECIMENTO E INSTALAÇÃO</t>
  </si>
  <si>
    <t>ELETRODUTO FLEXÍVEL AÇO GALV TIPO CONDUITE D = 3" (75MM) - FORNECIMENTO E INSTALAÇÃO</t>
  </si>
  <si>
    <t>BUCHA/ARRUELA ALUMÍNIO 3/4" - P</t>
  </si>
  <si>
    <t>BUCHA/ARRUELA ALUMÍNIO 1/2" - P</t>
  </si>
  <si>
    <t>BUCHA / ARRUELA ALUMÍNIO 1"</t>
  </si>
  <si>
    <t>BUCHA / ARRUELA ALUMÍNIO 1 1/4"</t>
  </si>
  <si>
    <t>TERMINAL OU CONECTOR DE PRESSÃO - PARA CABO 10MM2 - FORNECIMENTO E INSTALAÇÃO</t>
  </si>
  <si>
    <t>TERMINAL OU CONECTOR DE PRESSÃO - PARA CABO 16MM2 - FORNECIMENTO E INSTALAÇÃO</t>
  </si>
  <si>
    <t>TERMINAL OU CONECTOR DE PRESSÃO - PARA CABO 25MM2 - FORNECIMENTO E INSTALAÇÃO</t>
  </si>
  <si>
    <t>TERMINAL OU CONECTOR DE PRESSÃO - PARA CABO 35MM2 - FORNECIMENTO E INSTALAÇÃO</t>
  </si>
  <si>
    <t>TERMINAL OU CONECTOR DE PRESSÃO - PARA CABO 50MM2 - FORNECIMENTO E INSTALAÇÃO</t>
  </si>
  <si>
    <t>TERMINAL OU CONECTOR DE PRESSÃO - PARA CABO 70MM2 - FORNECIMENTO E INSTALAÇÃO</t>
  </si>
  <si>
    <t>TERMINAL OU CONECTOR DE PRESSÃO - PARA CABO 95MM2 - FORNECIMENTO E INSTALAÇÃO</t>
  </si>
  <si>
    <t>TERMINAL OU CONECTOR DE PRESSÃO - PARA CABO 120MM2 - FORNECIMENTO E INSTALAÇÃO</t>
  </si>
  <si>
    <t>TERMINAL OU CONECTOR DE PRESSÃO - PARA CABO 150MM2 - FORNECIMENTO E INSTALAÇÃO</t>
  </si>
  <si>
    <t>TERMINAL OU CONECTOR DE PRESSÃO - PARA CABO 185MM2 - FORNECIMENTO E INSTALAÇÃO</t>
  </si>
  <si>
    <t>TERMINAL OU CONECTOR DE PRESSÃO - PARA CABO 240MM2 - FORNECIMENTO E INSTALAÇÃO</t>
  </si>
  <si>
    <t>TERMINAL OU CONECTOR DE PRESSÃO - PARA CABO 300MM2 - FORNECIMENTO E INSTALAÇÃO</t>
  </si>
  <si>
    <t>TERMINAL A PRESSÃO REFORÇADO PARA CONEXÃO DE CABO DE COBRE A BARRA, CABO 16 E 25MM2 - FORNECIMENTO E INSTALAÇÃO</t>
  </si>
  <si>
    <t>TERMINAL A PRESSÃO REFORÇADO PARA CONEXÃO DE CABO DE COBRE A BARRA, CABO 50 E 70MM2 - FORNECIMENTO E INSTALAÇÃO</t>
  </si>
  <si>
    <t>TERMINAL A PRESSÃO REFORÇADO PARA CONEXÃO DE CABO DE COBRE A BARRA, CABO 95 E 120MM2 - FORNECIMENTO E INSTALAÇÃO</t>
  </si>
  <si>
    <t>TERMINAL A PRESSÃO REFORÇADO PARA CONEXÃO DE CABO DE COBRE A BARRA, CABO 150 E 185MM2 - FORNECIMENTO E INSTALAÇÃO</t>
  </si>
  <si>
    <t>CONECTOR PARAFUSO FENDIDO SPLIT-BOLT - PARA CABO DE 16MM2 - FORNECIMENTO E INSTALAÇÃO</t>
  </si>
  <si>
    <t>CONECTOR PARAFUSO FENDIDO SPLIT-BOLT - PARA CABO DE 35MM2 - FORNECIMENTO E INSTALAÇÃO</t>
  </si>
  <si>
    <t>CONECTOR DE PARAFUSO FENDIDO EM LIGA DE COBRE COM SEPARADOR DE CABOS PARA CABO 50 MM2 - FORNECIMENTO E INSTALAÇÃO</t>
  </si>
  <si>
    <t>CABO DE COBRE ISOLADO PVC 450/750V 1,5MM2 RESISTENTE A CHAMA - FORNECIMENTO E INSTALAÇÃO</t>
  </si>
  <si>
    <t>CABO DE COBRE ISOLADO PVC 450/750V 2,5MM2 RESISTENTE A CHAMA - FORNECIMENTO E INSTALAÇÃO</t>
  </si>
  <si>
    <t>CABO DE COBRE ISOLADO PVC 450/750V 4MM2 RESISTENTE A CHAMA - FORNECIMENTO E INSTALAÇÃO</t>
  </si>
  <si>
    <t>CABO DE COBRE ISOLADO PVC 450/750V 6MM2 RESISTENTE A CHAMA - FORNECIMENTO E INSTALAÇÃO</t>
  </si>
  <si>
    <t>CABO DE COBRE ISOLADO PVC 450/750V 10MM2 RESISTENTE A CHAMA - FORNECIMENTO E INSTALAÇÃO</t>
  </si>
  <si>
    <t>CABO DE COBRE ISOLADO PVC 450/750V 16MM2 RESISTENTE A CHAMA - FORNECIMENTO E INSTALAÇÃO</t>
  </si>
  <si>
    <t>CABO DE COBRE ISOLADO PVC 450/750V 25MM2 RESISTENTE A CHAMA - FORNECIMENTO E INSTALAÇÃO</t>
  </si>
  <si>
    <t>CABO DE COBRE ISOLADO PVC 450/750V 35MM2 RESISTENTE A CHAMA - FORNECIMENTO E INSTALAÇÃO</t>
  </si>
  <si>
    <t>CABO DE COBRE ISOLADO PVC 450/750V 50MM2 RESISTENTE A CHAMA - FORNECIMENTO E INSTALAÇÃO</t>
  </si>
  <si>
    <t>CABO DE COBRE ISOLADO PVC 450/750V 70MM2 RESISTENTE A CHAMA - FORNECIMENTO E INSTALAÇÃO</t>
  </si>
  <si>
    <t>CABO DE COBRE ISOLADO PVC 450/750V 95MM2 RESISTENTE A CHAMA - FORNECIMENTO E INSTALAÇÃO</t>
  </si>
  <si>
    <t>CABO DE COBRE ISOLADO PVC 450/750V 120MM2 RESISTENTE A CHAMA - FORNECIMENTO E INSTALAÇÃO</t>
  </si>
  <si>
    <t>CABO DE COBRE ISOLADO PVC 450/750V 150MM2 RESISTENTE A CHAMA - FORNECIMENTO E INSTALAÇÃO</t>
  </si>
  <si>
    <t>CABO DE COBRE ISOLADO PVC 450/750V 185MM2 RESISTENTE A CHAMA - FORNECIMENTO E INSTALAÇÃO</t>
  </si>
  <si>
    <t>CABO DE COBRE ISOLADO PVC 450/750V 240MM2 RESISTENTE A CHAMA - FORNECIMENTO E INSTALAÇÃO</t>
  </si>
  <si>
    <t>CABO DE COBRE ISOLADO PVC 450/750V 300MM2 RESISTENTE A CHAMA - FORNECIMENTO E INSTALAÇÃO</t>
  </si>
  <si>
    <t>CABO DE COBRE ISOLAMENTO TERMOPLÁSTICO 0,6/1KV 1,5MM2 ANTI-CHAMA - FORNECIMENTO E INSTALAÇÃO</t>
  </si>
  <si>
    <t>CABO DE COBRE ISOLAMENTO TERMOPLÁSTICO 0,6/1KV 2,5MM2 ANTI-CHAMA - FORNECIMENTO E INSTALAÇÃO</t>
  </si>
  <si>
    <t>CABO DE COBRE ISOLAMENTO TERMOPLÁSTICO 0,6/1KV 4MM2 ANTI-CHAMA - FORNECIMENTO E INSTALAÇÃO</t>
  </si>
  <si>
    <t>CABO DE COBRE ISOLAMENTO TERMOPLÁSTICO 0,6/1KV 6MM2 ANTI-CHAMA - FORNECIMENTO E INSTALAÇÃO</t>
  </si>
  <si>
    <t>CABO DE COBRE ISOLAMENTO TERMOPLÁSTICO 0,6/1KV 10MM2 ANTI-CHAMA - FORNECIMENTO E INSTALAÇÃO</t>
  </si>
  <si>
    <t>CABO DE COBRE ISOLAMENTO TERMOPLÁSTICO 0,6/1KV 16MM2 ANTI-CHAMA - FORNECIMENTO E INSTALAÇÃO</t>
  </si>
  <si>
    <t>CABO DE COBRE ISOLAMENTO TERMOPLÁSTICO 0,6/1KV 25MM2 ANTI-CHAMA - FORNECIMENTO E INSTALAÇÃO</t>
  </si>
  <si>
    <t>CABO DE COBRE ISOLAMENTO TERMOPLÁSTICO 0,6/1KV 35MM2 ANTI-CHAMA - FORNECIMENTO E INSTALAÇÃO</t>
  </si>
  <si>
    <t>CABO DE COBRE ISOLAMENTO TERMOPLÁSTICO 0,6/1KV 50MM2 ANTI-CHAMA - FORNECIMENTO E INSTALAÇÃO</t>
  </si>
  <si>
    <t>CABO DE COBRE ISOLAMENTO TERMOPLÁSTICO 0,6/1KV 70MM2 ANTI-CHAMA - FORNECIMENTO E INSTALAÇÃO</t>
  </si>
  <si>
    <t>CABO DE COBRE ISOLAMENTO TERMOPLÁSTICO 0,6/1KV 95MM2 ANTI-CHAMA - FORNECIMENTO E INSTALAÇÃO</t>
  </si>
  <si>
    <t>CABO DE COBRE ISOLAMENTO TERMOPLÁSTICO 0,6/1KV 120MM2 ANTI-CHAMA - FORNECIMENTO E INSTALAÇÃO</t>
  </si>
  <si>
    <t>CABO DE COBRE ISOLAMENTO TERMOPLÁSTICO 0,6/1KV 150MM2 ANTI-CHAMA - FORNECIMENTO E INSTALAÇÃO</t>
  </si>
  <si>
    <t>CABO DE COBRE ISOLAMENTO TERMOPLÁSTICO 0,6/1KV 185MM2 ANTI-CHAMA - FORNECIMENTO E INSTALAÇÃO</t>
  </si>
  <si>
    <t>CABO DE COBRE ISOLAMENTO TERMOPLÁSTICO 0,6/1KV 240MM2 ANTI-CHAMA - FORNECIMENTO E INSTALAÇÃO</t>
  </si>
  <si>
    <t>CABO DE COBRE ISOLAMENTO TERMOPLÁSTICO 0,6/1KV 300MM2 ANTI-CHAMA - FORNECIMENTO E INSTALAÇÃO</t>
  </si>
  <si>
    <t>CONDULETE 1/2" EM LIGA DE ALUMÍNIO FUNDIDO TIPO B - FORNECIMENTO E INSTALAÇÃO</t>
  </si>
  <si>
    <t>CONDULETE 3/4" EM LIGA DE ALUMÍNIO FUNDIDO TIPO "B" - FORNECIMENTO E INSTALAÇÃO</t>
  </si>
  <si>
    <t>CONDULETE 1" EM LIGA DE ALUMÍNIO FUNDIDO TIPO "B" - FORNECIMENTO E INSTALAÇÃO</t>
  </si>
  <si>
    <t>CONDULETE 1/2" EM LIGA DE ALUMÍNIO FUNDIDO TIPO "C" - FORNECIMENTO E INSTALAÇÃO</t>
  </si>
  <si>
    <t>CONDULETE 3/4" EM LIGA DE ALUMÍNIO FUNDIDO TIPO "C" - FORNECIMENTO E INSTALAÇÃO</t>
  </si>
  <si>
    <t>CONDULETE 1" EM LIGA DE ALUMÍNIO FUNDIDO TIPO "C" - FORNECIMENTO E INSTALAÇÃO</t>
  </si>
  <si>
    <t>CONDULETE 1/2" EM LIGA DE ALUMÍNIO FUNDIDO TIPO "E" - FORNECIMENTO E INSTALAÇÃO</t>
  </si>
  <si>
    <t>CONDULETE 3/4" EM LIGA DE ALUMÍNIO FUNDIDO TIPO "E" - FORNECIMENTO E INSTALAÇÃO</t>
  </si>
  <si>
    <t>CONDULETE 1" EM LIGA DE ALUMÍNIO FUNDIDO TIPO "E" - FORNECIMENTO E INSTALAÇÃO</t>
  </si>
  <si>
    <t>CONDULETE EM ALUMÍNIO FUNDIDO 2" TIPO "E" - FORNECIMENTO E INSTALAÇÃO</t>
  </si>
  <si>
    <t>CONDULETE EM ALUMÍNIO FUNDIDO 3" TIPO "E" - FORNECIMENTO E INSTALAÇÃO</t>
  </si>
  <si>
    <t>CONDULETE 1/2" EM LIGA DE ALUMÍNIO FUNDIDO TIPO "LB" - FORNECIMENTO E INSTALAÇÃO</t>
  </si>
  <si>
    <t>CONDULETE 3/4" EM LIGA DE ALUMÍNIO FUNDIDO TIPO "LB" - FORNECIMENTO E INSTALAÇÃO</t>
  </si>
  <si>
    <t>CONDULETE 1" EM LIGA DE ALUMÍNIO FUNDIDO TIPO "LB" - FORNECIMENTO E INSTALAÇÃO</t>
  </si>
  <si>
    <t>CONDULETE 1/2" EM LIGA DE ALUMÍNIO FUNDIDO TIPO "LL" - FORNECIMENTO E INSTALAÇÃO</t>
  </si>
  <si>
    <t>CONDULETE 3/4" EM LIGA DE ALUMÍNIO FUNDIDO TIPO "LL" - FORNECIMENTO E INSTALAÇÃO</t>
  </si>
  <si>
    <t>CONDULETE 1" EM LIGA DE ALUMÍNIO FUNDIDO TIPO "LL" - FORNECIMENTO E INSTALAÇÃO</t>
  </si>
  <si>
    <t>CONDULETE EM LIGA DE ALUMÍNIO TIPO "LR" 3/4" - FORNECIMENTO E INSTALAÇÃO</t>
  </si>
  <si>
    <t>CONDULETE EM LIGA DE ALUMÍNIO TIPO "LR" 1" - FORNECIMENTO E INSTALAÇÃO</t>
  </si>
  <si>
    <t>CONDULETE 1/2" EM LIGA DE ALUMÍNIO FUNDIDO TIPO "X" - FORNECIMENTO E INSTALAÇÃO</t>
  </si>
  <si>
    <t>CONDULETE 3/4" EM LIGA DE ALUMÍNIO FUNDIDO TIPO "X" - FORNECIMENTO E INSTALAÇÃO</t>
  </si>
  <si>
    <t>CONDULETE 1" EM LIGA DE ALUMÍNIO FUNDIDO TIPO "X" - FORNECIMENTO E INSTALAÇÃO</t>
  </si>
  <si>
    <t>CONDULETE 1/2" EM LIGA DE ALUMÍNIO FUNDIDO TIPO "T" - FORNECIMENTO E INSTALAÇÃO</t>
  </si>
  <si>
    <t>CONDULETE 3/4" EM LIGA DE ALUMÍNIO FUNDIDO TIPO "T" - FORNECIMENTO E INSTALAÇÃO</t>
  </si>
  <si>
    <t>CONDULETE 1" EM LIGA DE ALUMÍNIO FUNDIDO TIPO "T" - FORNECIMENTO E INSTALAÇÃO</t>
  </si>
  <si>
    <t>CONDULETE PVC TIPO "B" 1/2" SEM TAMPA - FORNECIMENTO E INSTALAÇÃO</t>
  </si>
  <si>
    <t>CONDULETE PVC TIPO B 3/4 SEM TAMPA, FORNECIMENTO E INSTALAÇÃO</t>
  </si>
  <si>
    <t>CONDULETE PVC TIPO "LL" 1/2" SEM TAMPA - FORNECIMENTO E INSTALAÇÃO</t>
  </si>
  <si>
    <t>CONDULETE PVC TIPO LL 3/4  SEM TAMPA, FORNECIMENTO E INSTALAÇÃO</t>
  </si>
  <si>
    <t>CONDULETE PVC TIPO "TB" 1/2" SEM TAMPA - FORNECIMENTO E INSTALAÇÃO</t>
  </si>
  <si>
    <t>CONDULETE PVC TIPO TB 3/4 SEM TAMPA, FORNECIMENTO E INSTALAÇÃO</t>
  </si>
  <si>
    <t>CONDULETE PVC TIPO "LB" 1/2" SEM TAMPA - FORNECIMENTO E INSTALAÇÃO</t>
  </si>
  <si>
    <t>CONDULETE PVC TIPO "LB" 3/4" SEM TAMPA - FORNECIMENTO E INSTALAÇÃO</t>
  </si>
  <si>
    <t>CONDULETE PVC TIPO "TA" 3/4" SEM TAMPA - FORNECIMENTO E INSTALAÇÃO</t>
  </si>
  <si>
    <t>CONDULETE PVC TIPO "XA" 3/4" SEM TAMPA - FORNECIMENTO E INSTALAÇÃO</t>
  </si>
  <si>
    <t>CAIXA DE PROTEÇÃO PARA MEDIDOR MONOFÁSICO, FORNECIMENTO E INSTALAÇÃO</t>
  </si>
  <si>
    <t>CAIXA DE MEDICAO EM ALTA TENSÃO - FORNECIMENTO E INSTALAÇÃO</t>
  </si>
  <si>
    <t>CAIXA DE PASSAGEM PVC 4X4" - FORNECIMENTO E INSTALAÇÃO</t>
  </si>
  <si>
    <t>CAIXA DE PASSAGEM PVC 4X2" - FORNECIMENTO E INSTALAÇÃO</t>
  </si>
  <si>
    <t>CAIXA METÁLICA OCTOGONAL 4X4" FUNDO MOVEL</t>
  </si>
  <si>
    <t>CAIXA METÁLICA SEXTAVADA (HEXAGONAL) 3X3"</t>
  </si>
  <si>
    <t>QUADRO DE DISTRIBUIÇÃO DE ENERGIA DE EMBUTIR, EM CHAPA METÁLICA, PARA 3 DISJUNTORES TERMOMAGNETICOS MONOPOLARES SEM BARRAMENTO FORNECIMENTO E INSTALAÇÃO</t>
  </si>
  <si>
    <t>QUADRO DE DISTRIBUIÇÃO DE ENERGIA P/ 6 DISJUNTORES TERMOMAGNETICOS MONOPOLARES SEM BARRAMENTO, DE EMBUTIR, EM CHAPA METÁLICA - FORNECIMENTO E INSTALAÇÃO</t>
  </si>
  <si>
    <t>QUADRO DE DISTRIBUIÇÃO DE ENERGIA EM CHAPA DE AÇO GALVANIZADO, PARA 12 DISJUNTORES TERMOMAGNETICOS MONOPOLARES, COM BARRAMENTO TRIFÁSICO E NEUTRO - FORNECIMENTO E INSTALAÇÃO</t>
  </si>
  <si>
    <t>QUADRO DE DISTRIBUIÇÃO DE ENERGIA DE EMBUTIR, EM CHAPA METÁLICA, PARA 18 DISJUNTORES TERMOMAGNETICOS MONOPOLARES, COM BARRAMENTO TRIFÁSICO E NEUTRO, FORNECIMENTO E INSTALAÇÃO</t>
  </si>
  <si>
    <t>QUADRO DE DISTRIBUIÇÃO DE ENERGIA DE EMBUTIR, EM CHAPA METÁLICA, PARA 24 DISJUNTORES TERMOMAGNETICOS MONOPOLARES, COM BARRAMENTO TRIFÁSICO E NEUTRO, FORNECIMENTO E INSTALAÇÃO</t>
  </si>
  <si>
    <t>QUADRO DE DISTRIBUIÇÃO DE ENERGIA DE EMBUTIR, EM CHAPA METÁLICA, PARA 32 DISJUNTORES TERMOMAGNETICOS MONOPOLARES, COM BARRAMENTO TRIFÁSICO E NEUTRO, FORNECIMENTO E INSTALAÇÃO</t>
  </si>
  <si>
    <t>QUADRO DE DISTRIBUIÇÃO DE ENERGIA DE EMBUTIR, EM CHAPA METÁLICA, PARA 40 DISJUNTORES TERMOMAGNETICOS MONOPOLARES, COM BARRAMENTO TRIFÁSICO E NEUTRO, FORNECIMENTO E INSTALAÇÃO</t>
  </si>
  <si>
    <t>QUADRO DE DISTRIBUIÇÃO DE ENERGIA DE EMBUTIR, EM CHAPA METÁLICA, PARA 50 DISJUNTORES TERMOMAGNETICOS MONOPOLARES, COM BARRAMENTO TRIFÁSICO E NEUTRO, FORNECIMENTO E INSTALAÇÃO</t>
  </si>
  <si>
    <t>QUADRO DE MEDICAO GERAL EM CHAPA METÁLICA PARA EDIFÍCIOS COM 16 APTOS, INCLUSIVE DISJUNTORES E ATERRAMENTO</t>
  </si>
  <si>
    <t>CONTATOR TRIPOLAR I NOMINAL 12A - FORNECIMENTO E INSTALAÇÃO INCLUSIVE ELETROTÉCNICO</t>
  </si>
  <si>
    <t>CONTATOR TRIPOLAR I NOMINAL 22A - FORNECIMENTO E INSTALAÇÃO INCLUSIVE ELETROTÉCNICO</t>
  </si>
  <si>
    <t>CONTATOR TRIPOLAR I NOMINAL 36A - FORNECIMENTO E INSTALAÇÃO INCLUSIVE ELETROTÉCNICO</t>
  </si>
  <si>
    <t>CONTATOR TRIPOLAR I NOMIMAL 94A - FORNECIMENTO E INSTALAÇÃO INCLUSIVE ELETROTÉCNICO</t>
  </si>
  <si>
    <t>DISJUNTOR TERMOMAGNETICO MONOPOLAR PADRÃO NEMA (AMERICANO) 10 A 30A 240V, FORNECIMENTO E INSTALAÇÃO</t>
  </si>
  <si>
    <t>DISJUNTOR TERMOMAGNETICO MONOPOLAR PADRÃO NEMA (AMERICANO) 35 A 50A 240V, FORNECIMENTO E INSTALAÇÃO</t>
  </si>
  <si>
    <t>DISJUNTOR TERMOMAGNETICO BIPOLAR PADRÃO NEMA (AMERICANO) 10 A 50A 240V, FORNECIMENTO E INSTALAÇÃO</t>
  </si>
  <si>
    <t>DISJUNTOR TERMOMAGNETICO TRIPOLAR PADRÃO NEMA (AMERICANO) 10 A 50A 240V, FORNECIMENTO E INSTALAÇÃO</t>
  </si>
  <si>
    <t>DISJUNTOR TERMOMAGNETICO TRIPOLAR PADRÃO NEMA (AMERICANO) 60 A 100A 240V, FORNECIMENTO E INSTALAÇÃO</t>
  </si>
  <si>
    <t>DISJUNTOR TERMOMAGNETICO TRIPOLAR PADRÃO NEMA (AMERICANO) 125 A 150A 240V, FORNECIMENTO E INSTALAÇÃO</t>
  </si>
  <si>
    <t>DISJUNTOR TERMOMAGNETICO TRIPOLAR EM CAIXA MOLDADA 250A 600V, FORNECIMENTO E INSTALAÇÃO</t>
  </si>
  <si>
    <t>DISJUNTOR TERMOMAGNETICO TRIPOLAR EM CAIXA MOLDADA 300 A 400A 600V, FORNECIMENTO E INSTALAÇÃO</t>
  </si>
  <si>
    <t>DISJUNTOR TERMOMAGNETICO TRIPOLAR EM CAIXA MOLDADA 500 A 600A 600V, FORNECIMENTO E INSTALAÇÃO</t>
  </si>
  <si>
    <t>DISJUNTOR TERMOMAGNETICO TRIPOLAR EM CAIXA MOLDADA 175 A 225A 240V, FORNECIMENTO E INSTALAÇÃO</t>
  </si>
  <si>
    <t>DISJUNTOR BAIXA TENSÃO TRIPOLAR A SECO 800A/600V, INCLUSIVE ELETROTÉCNICO</t>
  </si>
  <si>
    <t>ESPELHOS-b</t>
  </si>
  <si>
    <t>INTERRUPTOR SIMPLES DE EMBUTIR 10A/250V 1 TECLA, SEM PLACA - FORNECIMENTO E INSTALAÇÃO</t>
  </si>
  <si>
    <t>INTERRUPTOR SIMPLES DE EMBUTIR 10A/250V 2 TECLAS, COM PLACA - FORNECIMENTO E INSTALAÇÃO</t>
  </si>
  <si>
    <t>INTERRUPTOR SIMPLES DE EMBUTIR 10A/250V 3 TECLAS, COM PLACA - FORNECIMENTO E INSTALAÇÃO</t>
  </si>
  <si>
    <t>INTERRUPTOR PARALELO DE EMBUTIR 10A/250V 1 TECLA, SEM PLACA - FORNECIMENTO E INSTALAÇÃO</t>
  </si>
  <si>
    <t>INTERRUPTOR PARALELO DE EMBUTIR 10A/250V 2 TECLAS - FORNECIMENTO E INSTALAÇÃO</t>
  </si>
  <si>
    <t>INTERRUPTOR INTERMÉDIARIO (FOUR-WAY) - FORNECIMENTO E INSTALAÇÃO</t>
  </si>
  <si>
    <t>INTERRUPTOR BIPOLAR DE EMBUTIR 20A/250V, TECLA DUPLA C/ PLACA- FORNECIMENTO E INSTALAÇÃO</t>
  </si>
  <si>
    <t>INTERRUPTOR SIMPLES COM 1 TOMADA UNIVERSAL CONJUGADOS COM PLACA - FORNECIMENTO E INSTALAÇÃO</t>
  </si>
  <si>
    <t>INTERRUPTOR SIMPLES 2 TECLAS COM TOMADA CONJUGADOS - FORNECIMENTO E INSTALAÇÃO</t>
  </si>
  <si>
    <t>INTERRUPTOR SIMPLES COM INTERRUPTOR PARALELO CONJUNGADOS C/ PLACA - FORNECIMENTO E INSTALAÇÃO</t>
  </si>
  <si>
    <t>INTERRUPTOR PARALELO COM 1 TOMADA UNIVERSAL CONJUGADOS S/ PLACA - FORNECIMENTO E INSTALAÇÃO</t>
  </si>
  <si>
    <t>INTERRUPTOR PARALELO 2 TECLAS COM 1 TOMADA 2P UNIVERSAL S/ PLACA - FORNECIMENTO E INSTALAÇÃO</t>
  </si>
  <si>
    <t>LUMINÁRIA TIPO CALHA, DE SOBREPOR, COM REATOR DE PARTIDA RÁPIDA E LÂMPADA FLUORESCENTE 1X20W, COMPLETA, FORNECIMENTO E INSTALAÇÃO</t>
  </si>
  <si>
    <t>LUMINÁRIA TIPO CALHA, DE SOBREPOR, COM REATOR DE PARTIDA RÁPIDA E LÂMPADA FLUORESCENTE 2X20W, COMPLETA, FORNECIMENTO E INSTALAÇÃO</t>
  </si>
  <si>
    <t>LUMINÁRIA TIPO CALHA, DE SOBREPOR, COM REATOR DE PARTIDA RÁPIDA E LÂMPADA FLUORESCENTE 3X20W, COMPLETA, FORNECIMENTO E INSTALAÇÃO</t>
  </si>
  <si>
    <t>LUMINÁRIA TIPO CALHA, DE SOBREPOR, COM REATOR DE PARTIDA RÁPIDA E LÂMPADA FLUORESCENTE 4X20W, COMPLETA, FORNECIMENTO E INSTALAÇÃO</t>
  </si>
  <si>
    <t>LUMINÁRIA TIPO CALHA, DE SOBREPOR, COM REATOR DE PARTIDA RÁPIDA E LÂMPADA FLUORESCENTE 1X40W, COMPLETA, FORNECIMENTO E INSTALAÇÃO</t>
  </si>
  <si>
    <t>LUMINÁRIA TIPO CALHA, DE SOBREPOR, COM REATOR DE PARTIDA RÁPIDA E LÂMPADA FLUORESCENTE 2X40W, COMPLETA, FORNECIMENTO E INSTALAÇÃO</t>
  </si>
  <si>
    <t>LUMINÁRIA TIPO CALHA, DE SOBREPOR, COM REATOR DE PARTIDA RÁPIDA E LÂMPADA FLUORESCENTE 3X40W, COMPLETA, FORNECIMENTO E INSTALAÇÃO</t>
  </si>
  <si>
    <t>LUMINÁRIA TIPO CALHA, DE SOBREPOR, COM REATOR DE PARTIDA RÁPIDA E LÂMPADA FLUORESCENTE 4X40W, COMPLETA, FORNECIMENTO E INSTALAÇÃO</t>
  </si>
  <si>
    <t>LUMINÁRIA SOBREPOR TP CALHA C/REATOR PART CONVENC LAMP 1X20W E STARTERFIX EM LAJE OU FORRO - FORNECIMENTO E COLOCAÇÃO</t>
  </si>
  <si>
    <t>LUMINÁRIA GLOBO VIDRO LEITOSO/PLAFONIER/BOCAL/LÂMPADA FLUORESCENTE 20W</t>
  </si>
  <si>
    <t>LUMINÁRIA GLOBO VIDRO LEITOSO/PLAFONIER/BOCAL/LÂMPADA FLUORESCENTE 40W</t>
  </si>
  <si>
    <t>74041/3</t>
  </si>
  <si>
    <t>LUMINÁRIA GLOBO VIDRO LEITOSO /PLAFONIER/BOCAL/ LÂMPADA INCANDESCENTE 100W</t>
  </si>
  <si>
    <t>LUMINÁRIA TIPO SPOT PARA 1 LÂMPADA INCANDESCENTE/FLUORESCENTE COMPACTA</t>
  </si>
  <si>
    <t>LUMINÁRIA ESTANQUE - PROTEÇÃO CONTRA ÁGUA, POEIRA OU IMPACTOS - TIPO AQUATIC PIAL OU EQUIVALENTE</t>
  </si>
  <si>
    <t>REFLETOR REDONDO EM ALUMÍNIO COM SUPORTE E ALCA REGULAVEL PARA FIXAÇÃO, COM LÂMPADA VAPOR DE MERCÚRIO 250W</t>
  </si>
  <si>
    <t>REFLETOR RETANGULAR FECHADO COM LÂMPADA VAPOR METÁLICO 400 W</t>
  </si>
  <si>
    <t>LÂMPADA INCANDESCENTE 40W - FORNECIMENTO E INSTALAÇÃO</t>
  </si>
  <si>
    <t>LÂMPADA INCANDESCENTE 100W - FORNECIMENTO E INSTALAÇÃO</t>
  </si>
  <si>
    <t>LÂMPADA FLUORESCENTE 20W - FORNECIMENTO E INSTALAÇÃO</t>
  </si>
  <si>
    <t>LÂMPADA FLUORESCENTE 40W - FORNECIMENTO E INSTALAÇÃO</t>
  </si>
  <si>
    <t>LÂMPADA FLUORESCENTE TP HO 85W - FORNECIMENTO E INSTALAÇÃO</t>
  </si>
  <si>
    <t>LÂMPADA VAPOR METÁLICO 400W - FORNECIMENTO E INSTALAÇÃO</t>
  </si>
  <si>
    <t>LÂMPADA DE VAPOR DE MERCÚRIO DE 125W - FORNECIMENTO E INSTALAÇÃO</t>
  </si>
  <si>
    <t>LÂMPADA DE VAPOR DE MERCÚRIO DE 250W - FORNECIMENTO E INSTALAÇÃO</t>
  </si>
  <si>
    <t>LÂMPADA DE VAPOR DE MERCÚRIO DE 400W/250V - FORNECIMENTO E INSTALAÇÃO</t>
  </si>
  <si>
    <t>LÂMPADA DE VAPOR DE SÓDIO DE 150WX220V - FORNECIMENTO E INSTALAÇÃO</t>
  </si>
  <si>
    <t>LÂMPADA DE VAPOR DE SÓDIO DE 250WX220V - FORNECIMENTO E INSTALAÇÃO</t>
  </si>
  <si>
    <t>LÂMPADA DE VAPOR DE SÓDIO DE 400WX220V - FORNECIMENTO E INSTALAÇÃO</t>
  </si>
  <si>
    <t>LÂMPADA MISTA DE 160W - FORNECIMENTO E INSTALAÇÃO</t>
  </si>
  <si>
    <t>LÂMPADA MISTA DE 250W - FORNECIMENTO E INSTALAÇÃO</t>
  </si>
  <si>
    <t>LÂMPADA MISTA DE 500W - FORNECIMENTO E INSTALAÇÃO</t>
  </si>
  <si>
    <t>REATOR PARA LÂMPADA VAPOR DE MERCÚRIO 125W USO EXTERNO</t>
  </si>
  <si>
    <t>REATOR PARA LÂMPADA VAPOR DE MERCÚRIO 250W USO EXTERNO</t>
  </si>
  <si>
    <t>REATOR PARA LÂMPADA VAPOR DE MERCÚRIO USO EXTERNO 220V/400W</t>
  </si>
  <si>
    <t>REATOR PARA LÂMPADA VAPOR DE SÓDIO ALTA PRESSÃO - 220V/250W - USO EXTERNO</t>
  </si>
  <si>
    <t>REATOR PARA LÂMPADA FLUORESCENTE 1X20W PARTIDA CONVENCIONAL FORNECIMENTO E INSTALAÇÃO</t>
  </si>
  <si>
    <t>REATOR PARA LÂMPADA FLUORESCENTE 1X40W PARTIDA CONVENCIONAL FORNECIMENTO E INSTALAÇÃO</t>
  </si>
  <si>
    <t>REATOR PARA LÂMPADA FLUORESCENTE 2X40W PARTIDA RÁPIDA FORNECIMENTO E INSTALAÇÃO</t>
  </si>
  <si>
    <t>REATOR PARA LÂMPADA FLUORESCENTE 1X20W PARTIDA RÁPIDA FORNECIMENTO E INSTALAÇÃO</t>
  </si>
  <si>
    <t>REATOR PARA LÂMPADA FLUORESCENTE 1X40W PARTIDA RÁPIDA FORNECIMENTO E INSTALAÇÃO</t>
  </si>
  <si>
    <t>STARTER DE 20W OU 40W FORNECIMENTO E COLOCAÇÃO</t>
  </si>
  <si>
    <t>CHUVEIRO ELÉTRICO COMUM CORPO PLÁSTICO TIPO DUCHA, FORNECIMENTO E INSTALAÇÃO</t>
  </si>
  <si>
    <t>APARELHO SINALIZADOR DE SAIDA DE GARAGEM, COM CELULA FOTOELÉTRICA - FORNECIMENTO E INSTALAÇÃO</t>
  </si>
  <si>
    <t>HASTE COPPERWELD 5/8 X 3,0M COM CONECTOR</t>
  </si>
  <si>
    <t>HASTE DE TERRA CANTONEIRA GALVANIZADA L=2,00M COM CONEXÕES</t>
  </si>
  <si>
    <t>INSTALAÇÃO PARA-RAIOS P/RESERVATÓRIO</t>
  </si>
  <si>
    <t>TERMINAL AEREO EM AÇO GALVANIZADO COM BASE DE FIXAÇÃO H = 30CM</t>
  </si>
  <si>
    <t>MASTRO SIMPLES DE FERRO GALVANIZADO P/ PARA-RAIOS H=3,00M INCLUINDO BASE - FORNECIMENTO E INSTALAÇÃO</t>
  </si>
  <si>
    <t>PARA-RAIO TP VÁLVULA 15KV/5KA - FORNECIMENTO E INSTALAÇÃO</t>
  </si>
  <si>
    <t>CORDOALHA DE COBRE NÚ, INCLUSIVE ISOLADORES - 16,00 MM2 - FORNECIMENTO E INSTALAÇÃO</t>
  </si>
  <si>
    <t>CORDOALHA DE COBRE NÚ, INCLUSIVE ISOLADORES - 25,00 MM2 - FORNECIMENTO E INSTALAÇÃO</t>
  </si>
  <si>
    <t>CORDOALHA DE COBRE NÚ, INCLUSIVE ISOLADORES - 35,00 MM2 - FORNECIMENTO E INSTALAÇÃO</t>
  </si>
  <si>
    <t>CORDOALHA DE COBRE NÚ, INCLUSIVE ISOLADORES - 50,00 MM2 - FORNECIMENTO E INSTALAÇÃO</t>
  </si>
  <si>
    <t>CORDOALHA DE COBRE NÚ, INCLUSIVE ISOLADORES - 70,00 MM2 - FORNECIMENTO E INSTALAÇÃO</t>
  </si>
  <si>
    <t>CORDOALHA DE COBRE NÚ, INCLUSIVE ISOLADORES - 95,00 MM2 - FORNECIMENTO E INSTALAÇÃO</t>
  </si>
  <si>
    <t>FIO DE COBRE NÚ 4 MM2 - FORNECIMENTO E INSTALAÇÃO</t>
  </si>
  <si>
    <t>CABO DE COBRE NÚ 6MM2 - FORNECIMENTO E INSTALAÇÃO</t>
  </si>
  <si>
    <t>CABO DE COBRE NÚ 10MM2 - FORNECIMENTO E INSTALAÇÃO</t>
  </si>
  <si>
    <t>CABO DE COBRE NÚ 16MM2 - FORNECIMENTO E INSTALAÇÃO</t>
  </si>
  <si>
    <t>CABO DE COBRE NÚ 25MM2 - FORNECIMENTO E INSTALAÇÃO</t>
  </si>
  <si>
    <t>CABO DE COBRE NÚ 35MM2 - FORNECIMENTO E INSTALAÇÃO</t>
  </si>
  <si>
    <t>CABO DE COBRE NÚ 50MM2 - FORNECIMENTO E INSTALAÇÃO</t>
  </si>
  <si>
    <t>CABO DE COBRE NÚ 70MM2 - FORNECIMENTO E INSTALAÇÃO</t>
  </si>
  <si>
    <t>CABO DE COBRE NÚ 95MM2 - FORNECIMENTO E INSTALAÇÃO</t>
  </si>
  <si>
    <t>CABO DE COBRE NÚ 120MM2 - FORNECIMENTO E INSTALAÇÃO</t>
  </si>
  <si>
    <t>QUADRO DE DISTRIBUIÇÃO PARA TELEFONE N.2, 20X20X12CM EM CHAPA METÁLICA, DE EMBUTIR, SEM ACESSÓRIOS, PADRÃO TELEBRAS, FORNECIMENTO E INSTALAÇÃO</t>
  </si>
  <si>
    <t>QUADRO DE DISTRIBUIÇÃO PARA TELEFONE N.3, 40X40X12CM EM CHAPA METÁLICA, DE EMBUTIR, SEM ACESSÓRIOS, PADRÃO TELEBRAS, FORNECIMENTO E INSTALAÇÃO</t>
  </si>
  <si>
    <t>QUADRO DE DISTRIBUIÇÃO PARA TELEFONE N.4, 60X60X12CM EM CHAPA METÁLICA, DE EMBUTIR, SEM ACESSÓRIOS, PADRÃO TELEBRAS, FORNECIMENTO E INSTALAÇÃO</t>
  </si>
  <si>
    <t>QUADRO DE DISTRIBUIÇÃO PARA TELEFONE N.5, 80X80X12CM EM CHAPA METÁLICA, SEM ACESSÓRIOS, PADRÃO TELEBRAS, FORNECIMENTO E INSTALAÇÃO</t>
  </si>
  <si>
    <t>CAIXA DE PASSAGEM PARA TELEFONE 10X10X5CM (SOBREPOR) FORNECIMENTO E INSTALAÇÃO</t>
  </si>
  <si>
    <t>CAIXA DE PASSAGEM PARA TELEFONE 80X80X15CM (SOBREPOR) FORNECIMENTO E INSTALAÇÃO</t>
  </si>
  <si>
    <t>CAIXA DE PASSAGEM PARA TELEFONE 150X150X15CM (SOBREPOR) FORNECIMENTO E INSTALAÇÃO</t>
  </si>
  <si>
    <t>73749/1</t>
  </si>
  <si>
    <t>CAIXA ENTERRADA PARA INSTALAÇÕES TELEFÔNICAS TIPO R1 0,60X0,35X0,50M EM BLOCOS DE CONCRETO ESTRUTURAL</t>
  </si>
  <si>
    <t>73749/2</t>
  </si>
  <si>
    <t>CAIXA ENTERRADA PARA INSTALAÇÕES TELEFÔNICAS TIPO R2 1,07X0,52X0,50M EM BLOCOS DE CONCRETO ESTRUTURAL</t>
  </si>
  <si>
    <t>73749/3</t>
  </si>
  <si>
    <t>CAIXA ENTERRADA PARA INSTALAÇÕES TELEFÔNICAS TIPO R3 1,30X1,20X1,20M EM BLOCOS DE CONCRETO ESTRUTURAL</t>
  </si>
  <si>
    <t>FIO TELEFÔNICO FI 0,6MM, 2 CONDUTORES (USO INTERNO)- FORNECIMENTO E INSTALAÇÃO</t>
  </si>
  <si>
    <t>CABO TELEFÔNICO FE 1,0MM, 2 CONDUTORES (USO EXTERNO) - FORNECIMENTO E INSTALAÇÃO</t>
  </si>
  <si>
    <t>CABO TELEFÔNICO CTP-APL-50, 30 PARES (USO EXTERNO) - FORNECIMENTO E INSTALAÇÃO</t>
  </si>
  <si>
    <t>CABO TELEFÔNICO CTP-APL-50, 20 PARES (USO EXTERNO) - FORNECIMENTO E INSTALAÇÃO</t>
  </si>
  <si>
    <t>CABO TELEFÔNICO CTP-APL-50, 10 PARES (USO EXTERNO) - FORNECIMENTO E INSTALAÇÃO</t>
  </si>
  <si>
    <t>CABO TELEFÔNICO CT-APL-50, 100 PARES (USO EXTERNO) - FORNECIMENTO E INSTALAÇÃO</t>
  </si>
  <si>
    <t>CABO TELEFÔNICO CI-50 10 PARES (USO INTERNO) - FORNECIMENTO E INSTALAÇÃO</t>
  </si>
  <si>
    <t>CABO TELEFÔNICO CI-50 20PARES (USO INTERNO) - FORNECIMENTO E INSTALAÇÃO</t>
  </si>
  <si>
    <t>CABO TELEFÔNICO CI-50 30PARES (USO INTERNO) - FORNECIMENTO E INSTALAÇÃO</t>
  </si>
  <si>
    <t>CABO TELEFÔNICO CI-50 50PARES (USO INTERNO) - FORNECIMENTO E INSTALAÇÃO</t>
  </si>
  <si>
    <t>CABO TELEFÔNICO CI-50 75 PARES (USO INTERNO) - FORNECIMENTO E INSTALAÇÃO</t>
  </si>
  <si>
    <t>CABO TELEFÔNICO CI-50 200 PARES (USO INTERNO) - FORNECIMENTO E INSTALAÇÃO</t>
  </si>
  <si>
    <t>CABO TELEFÔNICO CCI-50 1 PAR (USO INTERNO) - FORNECIMENTO E INSTALAÇÃO</t>
  </si>
  <si>
    <t>CABO TELEFÔNICO CCI-50 2 PARES (USO INTERNO) - FORNECIMENTO E INSTALAÇÃO</t>
  </si>
  <si>
    <t>CABO TELEFÔNICO CCI-50 3 PARES (USO INTERNO) - FORNECIMENTO E INSTALAÇÃO</t>
  </si>
  <si>
    <t>CABO TELEFÔNICO CCI-50 4 PARES (USO INTERNO) - FORNECIMENTO E INSTALAÇÃO</t>
  </si>
  <si>
    <t>CABO TELEFÔNICO CCI-50 5 PARES (USO INTERNO) - FORNECIMENTO E INSTALAÇÃO</t>
  </si>
  <si>
    <t>CABO TELEFÔNICO CCI-50 6 PARES (USO INTERNO) - FORNECIMENTO E INSTALAÇÃO</t>
  </si>
  <si>
    <t>TOMADA PARA TELEFONE DE 4 POLOS PADRÃO TELEBRAS - FORNECIMENTO E INSTALAÇÃO</t>
  </si>
  <si>
    <t>FORNECIMENTO E INSTALAÇÃO CAIXA PRÉ-MOLDADA EM CONCRETO PARA AR CONDICIONADO 18000 BTUS</t>
  </si>
  <si>
    <t>TUBO DE AÇO PRETO 2" SEM COSTURA SCHEDULE 40/NBR 5590, INCLUSIVE CONEXÕES - FORNECIMENTO E INSTALAÇÃO</t>
  </si>
  <si>
    <t>TUBO DE AÇO PRETO 2.1/2" SEM COSTURA SCHEDULE 40/NBR 5590, INCLUSIVE CONEXÕES - FORNECIMENTO E INSTALAÇÃO</t>
  </si>
  <si>
    <t>TUBO DE AÇO PRETO 3" SEM COSTURA SCHEDULE 40/NBR 5590, INCLUSIVE CONEXÕES - FORNECIMENTO E INSTALAÇÃO</t>
  </si>
  <si>
    <t>TUBO DE AÇO PRETO 4" SEM COSTURA SCHEDULE 40/NBR 5590, INCLUSIVE CONEXÕES - FORNECIMENTO E INSTALAÇÃO</t>
  </si>
  <si>
    <t>TUBO DE AÇO PRETO 6" SEM COSTURA SCHEDULE 40/NBR 5590, INCLUSIVE CONEXÕES - FORNECIMENTO E INSTALAÇÃO</t>
  </si>
  <si>
    <t>TUBO DE COBRE CLASSE "E" 15MM - FORNECIMENTO E INSTALAÇÃO</t>
  </si>
  <si>
    <t>TUBO DE COBRE CLASSE "E" 22MM - FORNECIMENTO E INSTALAÇÃO</t>
  </si>
  <si>
    <t>TUBO DE COBRE CLASSE "E" 28MM - FORNECIMENTO E INSTALAÇÃO</t>
  </si>
  <si>
    <t>TUBO DE COBRE CLASSE "E" 35MM - FORNECIMENTO E INSTALAÇÃO</t>
  </si>
  <si>
    <t>TUBO DE COBRE CLASSE "E" 42MM - FORNECIMENTO E INSTALAÇÃO</t>
  </si>
  <si>
    <t>TUBO DE COBRE CLASSE "E" 54MM - FORNECIMENTO E INSTALAÇÃO</t>
  </si>
  <si>
    <t>TUBO DE COBRE CLASSE "E" 66MM - FORNECIMENTO E INSTALAÇÃO</t>
  </si>
  <si>
    <t>TUBO DE COBRE CLASSE "E" 79MM - FORNECIMENTO E INSTALAÇÃO</t>
  </si>
  <si>
    <t>TUBO DE COBRE CLASSE "E" 104MM - FORNECIMENTO E INSTALAÇÃO</t>
  </si>
  <si>
    <t>COTOVELO DE COBRE SEM ANEL SOLDA 15MM - FORNECIMENTO E INSTALAÇÃO</t>
  </si>
  <si>
    <t>COTOVELO DE COBRE SEM ANEL SOLDA 22MM - FORNECIMENTO E INSTALAÇÃO</t>
  </si>
  <si>
    <t>COTOVELO DE COBRE SEM ANEL SOLDA 28MM - FORNECIMENTO E INSTALAÇÃO</t>
  </si>
  <si>
    <t>COTOVELO DE COBRE SEM ANEL SOLDA 35MM - FORNECIMENTO E INSTALAÇÃO</t>
  </si>
  <si>
    <t>LUVA DE COBRE SEM ANEL SOLDA 15MM - FORNECIMENTO E INSTALAÇÃO</t>
  </si>
  <si>
    <t>LUVA DE COBRE SEM ANEL SOLDA 22MM - FORNECIMENTO E INSTALAÇÃO</t>
  </si>
  <si>
    <t>LUVA DE COBRE SEM ANEL SOLDA 28MM - FORNECIMENTO E INSTALAÇÃO</t>
  </si>
  <si>
    <t>LUVA DE COBRE SEM ANEL SOLDA 42MM - FORNECIMENTO E INSTALAÇÃO</t>
  </si>
  <si>
    <t>LUVA DE COBRE SEM ANEL SOLDA 54MM - FORNECIMENTO E INSTALAÇÃO</t>
  </si>
  <si>
    <t>LUVA DE COBRE SEM ANEL SOLDA 66MM - FORNECIMENTO E INSTALAÇÃO</t>
  </si>
  <si>
    <t>LUVA DE COBRE SEM ANEL SOLDA 79MM - FORNECIMENTO E INSTALAÇÃO</t>
  </si>
  <si>
    <t>TE DE COBRE 15MM LIGAÇÃO SOLDADA - FORNECIMENTO E INSTALAÇÃO</t>
  </si>
  <si>
    <t>TE DE COBRE 22MM LIGAÇÃO SOLDADA - FORNECIMENTO E INSTALAÇÃO</t>
  </si>
  <si>
    <t>TE DE COBRE 28MM LIGAÇÃO SOLDADA - FORNECIMENTO E INSTALAÇÃO</t>
  </si>
  <si>
    <t>TE DE COBRE 35MM LIGAÇÃO SOLDADA - FORNECIMENTO E INSTALAÇÃO</t>
  </si>
  <si>
    <t>TE DE COBRE 42MM LIGAÇÃO SOLDADA - FORNECIMENTO E INSTALAÇÃO</t>
  </si>
  <si>
    <t>TE DE COBRE 54MM LIGAÇÃO SOLDADA - FORNECIMENTO E INSTALAÇÃO</t>
  </si>
  <si>
    <t>TE DE COBRE 66MM LIGAÇÃO SOLDADA - FORNECIMENTO E INSTALAÇÃO</t>
  </si>
  <si>
    <t>TE DE COBRE 79MM LIGAÇÃO SOLDADA - FORNECIMENTO E INSTALAÇÃO</t>
  </si>
  <si>
    <t>REMOÇÃO TUBULAÇÃO FF C/ DN 400 A 600MM EXCLUINDO ESCAVAÇÃO/REATERRO</t>
  </si>
  <si>
    <t>REMOÇÃO TUBULAÇÃO FF C/ DN 50 A 300MM EXCLUINDO ESCAVAÇÃO/REATERRO</t>
  </si>
  <si>
    <t>REMOÇÃO TUBULAÇÃO FF C/ DN 700 A 1200MM EXCLUINDO ESCAVAÇÃO/REATERRO</t>
  </si>
  <si>
    <t>RETIRADA DE TUBULAÇÃO DE FERRO GALVANIZADO S/ ESCAVAÇÃO OU RASGO EM ALVENARIA</t>
  </si>
  <si>
    <t>QUEBRA EM ALVENARIA PARA INSTALAÇÃO DE ABRIGO PARA MANGUEIRAS (90X60 CM). AF_05/2015</t>
  </si>
  <si>
    <t>RETIRADA DE TUBULAÇÃO HIDROSSANITÁRIA APARENTE COM CONEXÕES, Ø 1/2" A 2"</t>
  </si>
  <si>
    <t>RETIRADA DE TUBULAÇÃO HIDROSSANITÁRIA APARENTE COM CONEXÕES, Ø 2 1/2" A 4"</t>
  </si>
  <si>
    <t>RETIRADA DE TUBULAÇÃO HIDROSSANITÁRIA EMBUTIDA COM CONEXÕES Ø 1/2" A 2"</t>
  </si>
  <si>
    <t>RETIRADA DE TUBULAÇÃO HIDROSSANITÁRIA EMBUTIDA COM CONEXÕES, Ø 2 1/2" A 4"</t>
  </si>
  <si>
    <t>ASSENTAMENTO SIMPLES DE TUBOS DE FERRO FUNDIDO (FOFO), COM JUNTA ELÁSTICA, DN 50 MM.</t>
  </si>
  <si>
    <t>ASSENTAMENTO SIMPLES DE TUBOS DE FERRO FUNDIDO (FOFO) C/ JUNTA ELÁSTICA - DN 75 MM - INCLUSIVE TRANSPORTE</t>
  </si>
  <si>
    <t>ASSENTAMENTO SIMPLES DE TUBOS DE FERRO FUNDIDO (FOFO) C/ JUNTA ELÁSTICA - DN 100 - INCLUSIVE TRANSPORTE</t>
  </si>
  <si>
    <t>ASSENTAMENTO SIMPLES DE TUBOS DE FERRO FUNDIDO (FOFO) C/ JUNTA ELÁSTICA - DN 150 - INCLUSIVE TRANSPORTE</t>
  </si>
  <si>
    <t>ASSENTAMENTO SIMPLES DE TUBOS DE FERRO FUNDIDO (FOFO) C/ JUNTA ELÁSTICA - DN 200 - INCLUSIVE TRANSPORTE</t>
  </si>
  <si>
    <t>ASSENTAMENTO SIMPLES DE TUBOS DE FERRO FUNDIDO (FOFO) C/ JUNTA ELÁSTICA - DN 250 MM - INCLUSIVE TRANSPORTE</t>
  </si>
  <si>
    <t>ASSENTAMENTO SIMPLES DE TUBOS DE FERRO FUNDIDO (FOFO) C/ JUNTA ELÁSTICA - DN 300 - INCLUSIVE TRANSPORTE</t>
  </si>
  <si>
    <t>ASSENTAMENTO SIMPLES DE TUBOS DE FERRO FUNDIDO (FOFO) C/ JUNTA ELÁSTICA - DN 350 MM - INCLUSIVE TRANSPORTE</t>
  </si>
  <si>
    <t>ASSENTAMENTO SIMPLES DE TUBOS DE FERRO FUNDIDO (FOFO) C/ JUNTA ELÁSTICA - DN 400 MM - INCLUSIVE TRANSPORTE</t>
  </si>
  <si>
    <t>ASSENTAMENTO SIMPLES DE TUBOS DE FERRO FUNDIDO (FOFO) C/ JUNTA ELÁSTICA - DN 450 MM - INCLUSIVE TRANSPORTE</t>
  </si>
  <si>
    <t>ASSENTAMENTO SIMPLES DE TUBOS DE FERRO FUNDIDO (FOFO) C/ JUNTA ELÁSTICA - DN 500 MM - INCLUSIVE TRANSPORTE</t>
  </si>
  <si>
    <t>ASSENTAMENTO SIMPLES DE TUBOS DE FERRO FUNDIDO (FOFO) C/ JUNTA ELÁSTICA - DN 600 MM - INCLUSIVE TRANSPORTE</t>
  </si>
  <si>
    <t>ASSENTAMENTO SIMPLES DE TUBOS DE FERRO FUNDIDO (FOFO) C/ JUNTA ELÁSTICA - DN 700 MM - INCLUSIVE TRANSPORTE</t>
  </si>
  <si>
    <t>ASSENTAMENTO SIMPLES DE TUBOS DE FERRO FUNDIDO (FOFO) C/ JUNTA ELÁSTICA - DN 800 MM - INCLUSIVE TRANSPORTES</t>
  </si>
  <si>
    <t>ASSENTAMENTO SIMPLES DE TUBOS DE FERRO FUNDIDO (FOFO) C/ JUNTA ELÁSTICA - DN 900 MM - INCLUSIVE TRANSPORTE</t>
  </si>
  <si>
    <t>ASSENTAMENTO SIMPLES DE TUBOS DE FERRO FUNDIDO (FOFO) C/ JUNTA ELÁSTICA - DN 1000 MM - INCLUSIVE TRANSPORTE</t>
  </si>
  <si>
    <t>ASSENTAMENTO SIMPLES DE TUBOS DE FERRO FUNDIDO (FOFO) C/ JUNTA ELÁSTICA - DN 1100 MM - INCLUSIVE TRANSPORTE</t>
  </si>
  <si>
    <t>ASSENTAMENTO SIMPLES DE TUBOS DE FERRO FUNDIDO (FOFO) C/ JUNTA ELÁSTICA - DN 1200 MM - INCLUSIVE TRANSPORTE</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</si>
  <si>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</si>
  <si>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</si>
  <si>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</si>
  <si>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</si>
  <si>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</si>
  <si>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</si>
  <si>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</si>
  <si>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</si>
  <si>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</si>
  <si>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</si>
  <si>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</si>
  <si>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900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</si>
  <si>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</si>
  <si>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</si>
  <si>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</si>
  <si>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CONJUNTO DE MANGUEIRA PARA COMBATE A INCÊNDIO EM FIBRA DE POLIESTER PURA, COM 1.1/2", REVESTIDA INTERNAMENTE, COM 2 LANCES DE 15M CADA</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</si>
  <si>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</si>
  <si>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</si>
  <si>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TUBO DE AÇO GALVANIZADO COM COSTURA 1/2" (15MM), INCLUSIVE CONEXÕES - FORNECIMENTO E INSTALAÇÃO</t>
  </si>
  <si>
    <t>TUBO DE AÇO GALVANIZADO COM COSTURA 1" (25MM), INCLUSIVE CONEXÕES - FORNECIMENTO E INSTALAÇÃO</t>
  </si>
  <si>
    <t>TUBO DE AÇO GALVANIZADO COM COSTURA 1.1/4" (32MM), INCLUSIVE CONEXÕES - FORNECIMENTO E INSTALAÇÃO</t>
  </si>
  <si>
    <t>TUBO DE AÇO GALVANIZADO COM COSTURA 1.1/2" (40MM), INCLUSIVE CONEXÕES - FORNECIMENTO E INSTALAÇÃO</t>
  </si>
  <si>
    <t>TUBO DE AÇO GALVANIZADO COM COSTURA 2" (50MM), INCLUSIVE CONEXÕES - FORNECIMENTO E INSTALAÇÃO</t>
  </si>
  <si>
    <t>TUBO DE AÇO GALVANIZADO COM COSTURA 2.1/2" (65MM), INCLUSIVE CONEXÕES - FORNECIMENTO E INSTALAÇÃO</t>
  </si>
  <si>
    <t>TUBO DE AÇO GALVANIZADO COM COSTURA 3" (80MM), INCLUSIVE CONEXÕES - FORNECIMENTO E INSTALAÇÃO</t>
  </si>
  <si>
    <t>TUBO DE AÇO GALVANIZADO COM COSTURA 4" (100MM), INCLUSIVE CONEXÕES - FORNECIMENTO E INSTALAÇÃO</t>
  </si>
  <si>
    <t>COTOVELO DE AÇO GALVANIZADO 2" - FORNECIMENTO E INSTALAÇÃO</t>
  </si>
  <si>
    <t>LUVA DE AÇO GALVANIZADO 1/2" - FORNECIMENTO E INSTALAÇÃO</t>
  </si>
  <si>
    <t>LUVA DE AÇO GALVANIZADO 3/4" - FORNECIMENTO E INSTALAÇÃO</t>
  </si>
  <si>
    <t>LUVA DE AÇO GALVANIZADO 1" - FORNECIMENTO E INSTALAÇÃO</t>
  </si>
  <si>
    <t>LUVA DE AÇO GALVANIZADO 1.1/4" - FORNECIMENTO E INSTALAÇÃO</t>
  </si>
  <si>
    <t>LUVA DE AÇO GALVANIZADO 1.1/2" - FORNECIMENTO E INSTALAÇÃO</t>
  </si>
  <si>
    <t>LUVA DE AÇO GALVANIZADO 2" - FORNECIMENTO E INSTALAÇÃO</t>
  </si>
  <si>
    <t>LUVA DE AÇO GALVANIZADO 2.1/2" - FORNECIMENTO E INSTALAÇÃO</t>
  </si>
  <si>
    <t>LUVA DE AÇO GALVANIZADO 3" - FORNECIMENTO E INSTALAÇÃO</t>
  </si>
  <si>
    <t>LUVA DE AÇO GALVANIZADO 4" - FORNECIMENTO E INSTALAÇÃO</t>
  </si>
  <si>
    <t>LUVA DE AÇO GALVANIZADO 5" - FORNECIMENTO E INSTALAÇÃO</t>
  </si>
  <si>
    <t>LUVA DE AÇO GALVANIZADO 6" - FORNECIMENTO E INSTALAÇÃO</t>
  </si>
  <si>
    <t>LUVA REDUÇÃO AÇO GALVANIZADO 3/4X1/2" - FORNECIMENTO E INSTALAÇÃO</t>
  </si>
  <si>
    <t>LUVA REDUÇÃO AÇO GALVANIZADO 1X1/2" - FORNECIMENTO E INSTALAÇÃO</t>
  </si>
  <si>
    <t>LUVA REDUÇÃO AÇO GALVANIZADO 1X3/4" - FORNECIMENTO E INSTALAÇÃO</t>
  </si>
  <si>
    <t>LUVA REDUÇÃO AÇO GALVANIZADO 1.1/2X3/4" - FORNECIMENTO E INSTALAÇÃO</t>
  </si>
  <si>
    <t>LUVA REDUÇÃO AÇO GALVANIZADO 1.1/2X1" - FORNECIMENTO E INSTALAÇÃO</t>
  </si>
  <si>
    <t>LUVA REDUÇÃO AÇO GALVANIZADO 1.1/2X1.1/4" - FORNECIMENTO E INSTALAÇÃO</t>
  </si>
  <si>
    <t>LUVA REDUÇÃO AÇO GALVANIZADO 1.1/4X1/2" - FORNECIMENTO E INSTALAÇÃO</t>
  </si>
  <si>
    <t>LUVA REDUÇÃO AÇO GALVANIZADO 1.1/4X3/4" - FORNECIMENTO E INSTALAÇÃO</t>
  </si>
  <si>
    <t>LUVA REDUÇÃO AÇO GALVANIZADO 1.1/4X1" - FORNECIMENTO E INSTALAÇÃO</t>
  </si>
  <si>
    <t>LUVA REDUÇÃO AÇO GALVANIZADO 2X1" - FORNECIMENTO E INSTALAÇÃO</t>
  </si>
  <si>
    <t>LUVA REDUÇÃO AÇO GALVANIZADO 2X1.1/4" - FORNECIMENTO E INSTALAÇÃO</t>
  </si>
  <si>
    <t>LUVA REDUÇÃO AÇO GALVANIZADO 2X1.1/2" - FORNECIMENTO E INSTALAÇÃO</t>
  </si>
  <si>
    <t>LUVA REDUÇÃO AÇO GALVANIZADO 2.1/2X1.1/2" - FORNECIMENTO E INSTALAÇÃO</t>
  </si>
  <si>
    <t>LUVA REDUÇÃO AÇO GALVANIZADO 2.1/2X2" - FORNECIMENTO E INSTALAÇÃO</t>
  </si>
  <si>
    <t>LUVA REDUÇÃO AÇO GALVANIZADO 3X1.1/2" - FORNECIMENTO E INSTALAÇÃO</t>
  </si>
  <si>
    <t>LUVA REDUÇÃO AÇO GALVANIZADO 3X2" - FORNECIMENTO E INSTALAÇÃO</t>
  </si>
  <si>
    <t>LUVA REDUÇÃO AÇO GALVANIZADO 3X2.1/2" - FORNECIMENTO E INSTALAÇÃO</t>
  </si>
  <si>
    <t>LUVA REDUÇÃO AÇO GALVANIZADO 4X2" - FORNECIMENTO E INSTALAÇÃO</t>
  </si>
  <si>
    <t>LUVA REDUÇÃO AÇO GALVANIZADO 4X2.1/2" - FORNECIMENTO E INSTALAÇÃO</t>
  </si>
  <si>
    <t>LUVA REDUÇÃO AÇO GALVANIZADO 4X3" - FORNECIMENTO E INSTALAÇÃO</t>
  </si>
  <si>
    <t>NIPLE DE AÇO GALVANIZADO 1/2" - FORNECIMENTO E INSTALAÇÃO</t>
  </si>
  <si>
    <t>NIPLE DE AÇO GALVANIZADO 3/4" - FORNECIMENTO E INSTALAÇÃO</t>
  </si>
  <si>
    <t>NIPLE DE AÇO GALVANIZADO 1" - FORNECIMENTO E INSTALAÇÃO</t>
  </si>
  <si>
    <t>NIPLE DE AÇO GALVANIZADO 1.1/4" - FORNECIMENTO E INSTALAÇÃO</t>
  </si>
  <si>
    <t>NIPLE DE AÇO GALVANIZADO 1.1/2" - FORNECIMENTO E INSTALAÇÃO</t>
  </si>
  <si>
    <t>NIPLE DE AÇO GALVANIZADO 2" - FORNECIMENTO E INSTALAÇÃO</t>
  </si>
  <si>
    <t>NIPLE DE AÇO GALVANIZADO 2.1/2" - FORNECIMENTO E INSTALAÇÃO</t>
  </si>
  <si>
    <t>NIPLE DE AÇO GALVANIZADO 3" - FORNECIMENTO E INSTALAÇÃO</t>
  </si>
  <si>
    <t>NIPLE DE AÇO GALVANIZADO 4" - FORNECIMENTO E INSTALAÇÃO</t>
  </si>
  <si>
    <t>NIPLE DE AÇO GALVANIZADO 5" - FORNECIMENTO E INSTALAÇÃO</t>
  </si>
  <si>
    <t>NIPLE DE AÇO GALVANIZADO 6" - FORNECIMENTO E INSTALAÇÃO</t>
  </si>
  <si>
    <t>TE DE AÇO GALVANIZADO 3/4" - FORNECIMENTO E INSTALAÇÃO</t>
  </si>
  <si>
    <t>TE DE AÇO GALVANIZADO 1" - FORNECIMENTO E INSTALAÇÃO</t>
  </si>
  <si>
    <t>TE DE AÇO GALVANIZADO 1.1/4" - FORNECIMENTO E INSTALAÇÃO</t>
  </si>
  <si>
    <t>TE DE AÇO GALVANIZADO 1.1/2" - FORNECIMENTO E INSTALAÇÃO</t>
  </si>
  <si>
    <t>TE DE AÇO GALVANIZADO 2" - FORNECIMENTO E INSTALAÇÃO</t>
  </si>
  <si>
    <t>TE DE AÇO GALVANIZADO 2.1/2" - FORNECIMENTO E INSTALAÇÃO</t>
  </si>
  <si>
    <t>TE DE AÇO GALVANIZADO 3" - FORNECIMENTO E INSTALAÇÃO</t>
  </si>
  <si>
    <t>TE DE AÇO GALVANIZADO 4" - FORNECIMENTO E INSTALAÇÃO</t>
  </si>
  <si>
    <t>TE DE AÇO GALVANIZADO 5" - FORNECIMENTO E INSTALAÇÃO</t>
  </si>
  <si>
    <t>TE DE AÇO GALVANIZADO 6" - FORNECIMENTO E INSTALAÇÃO</t>
  </si>
  <si>
    <t>UNIÃO DE AÇO GALVANIZADO 1/2" - FORNECIMENTO E INSTALAÇÃO</t>
  </si>
  <si>
    <t>UNIÃO DE AÇO GALVANIZADO 3/4" - FORNECIMENTO E INSTALAÇÃO</t>
  </si>
  <si>
    <t>UNIÃO DE AÇO GALVANIZADO 1" - FORNECIMENTO E INSTALAÇÃO</t>
  </si>
  <si>
    <t>UNIÃO DE AÇO GALVANIZADO 1.1/4" - FORNECIMENTO E INSTALAÇÃO</t>
  </si>
  <si>
    <t>UNIÃO DE AÇO GALVANIZADO 1.1/2" - FORNECIMENTO E INSTALAÇÃO</t>
  </si>
  <si>
    <t>UNIÃO DE AÇO GALVANIZADO 2" - FORNECIMENTO E INSTALAÇÃO</t>
  </si>
  <si>
    <t>UNIÃO DE AÇO GALVANIZADO 2.1/2" - FORNECIMENTO E INSTALAÇÃO</t>
  </si>
  <si>
    <t>UNIÃO DE AÇO GALVANIZADO 3" - FORNECIMENTO E INSTALAÇÃO</t>
  </si>
  <si>
    <t>UNIÃO DE AÇO GALVANIZADO 4" - FORNECIMENTO E INSTALAÇÃO</t>
  </si>
  <si>
    <t>EXTINTOR INCÊNDIO TP GAS CARBONICO 4KG COMPLETO - FORNECIMENTO E INSTALAÇÃO</t>
  </si>
  <si>
    <t>EXTINTOR DE PQS 4KG - FORNECIMENTO E INSTALAÇÃO</t>
  </si>
  <si>
    <t>EXTINTOR DE CO2 6KG - FORNECIMENTO E INSTALAÇÃO</t>
  </si>
  <si>
    <t>EXTINTOR INCÊNDIO TP PÓ QUÍMICO 4KG FORNECIMENTO E COLOCAÇÃO</t>
  </si>
  <si>
    <t>EXTINTOR INCÊNDIO TP PÓ QUÍMICO 6KG - FORNECIMENTO E INSTALAÇÃO</t>
  </si>
  <si>
    <t>EXTINTOR INCÊNDIO ÁGUA-PRESSURIZADA 10L INCL SUPORTE PAREDE CARGA COMPLETA FORNECIMENTO E COLOCAÇÃO</t>
  </si>
  <si>
    <t>RASGO EM ALVENARIA PARA RAMAIS/ DISTRIBUIÇÃO COM DIÂMETROS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</si>
  <si>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</si>
  <si>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</si>
  <si>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</si>
  <si>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AF_07/2015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</si>
  <si>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</si>
  <si>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</si>
  <si>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</si>
  <si>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</si>
  <si>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</si>
  <si>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</si>
  <si>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</si>
  <si>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</si>
  <si>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</si>
  <si>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</si>
  <si>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</si>
  <si>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</si>
  <si>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</si>
  <si>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</si>
  <si>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DIÂMETRO EQUIVALENTE IGUAL À 50 MM. AF_05/2015</t>
  </si>
  <si>
    <t>CHUMBAMENTO PONTUAL DE ABERTURA EM LAJE COM PASSAGEM DE MAIS DE 1 TUBO DE DIÂMETRO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</si>
  <si>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</si>
  <si>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</si>
  <si>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</si>
  <si>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DIÂMETROS IGUAIS OU INFERIORES A 40 MM COM ABRAÇADEIRA PLÁSTICA 390 MM, FIXADA EM LAJE. AF_05/2015</t>
  </si>
  <si>
    <t>FIXAÇÃO DE TUBOS HORIZONTAIS DE PPR DIÂMETROS MENORES OU IGUAIS A 40 MM COM ABRAÇADEIRA METÁLICA RÍGIDA TIPO D 1/2" , FIXADA EM PERFILADO EM LAJE. AF_05/2015</t>
  </si>
  <si>
    <t>FIXAÇÃO DE TUBOS HORIZONTAIS DE PPR DIÂMETROS MAIORES QUE 40 MM E MENORES OU IGUAIS A 75 MM COM ABRAÇADEIRA METÁLICA RÍGIDA TIPO D 1 1/2" , FIXADA EM PERFILADO EM LAJE. AF_05/2015</t>
  </si>
  <si>
    <t>FIXAÇÃO DE TUBOS HORIZONTAIS DE PPR DIÂMETROS MAIORES QUE 75 MM COM ABRAÇADEIRA METÁLICA RÍGIDA TIPO D 3" , FIXADA EM PERFILADO EM LAJE. AF_05/2015</t>
  </si>
  <si>
    <t>FIXAÇÃO DE TUBOS HORIZONTAIS DE PVC, CPVC OU COBRE DIÂMETROS MENORES OU IGUAIS A 40 MM COM ABRAÇADEIRA METÁLICA RÍGIDA TIPO D 1/2" , FIXADA EM PERFILADO EM LAJE. AF_05/2015</t>
  </si>
  <si>
    <t>FIXAÇÃO DE TUBOS HORIZONTAIS DE PVC, CPVC OU COBRE DIÂMETROS MAIORES QUE 40 MM E MENORES OU IGUAIS A 75 MM COM ABRAÇADEIRA METÁLICA RÍGIDA TIPO D 1 1/2" , FIXADA EM PERFILADO EM LAJE. AF_05/2015</t>
  </si>
  <si>
    <t>FIXAÇÃO DE TUBOS HORIZONTAIS DE PVC, CPVC OU COBRE DIÂMETROS MAIORES QUE 75 MM COM ABRAÇADEIRA METÁLICA RÍGIDA TIPO D 3" , FIXADA EM PERFILADO EM LAJE. AF_05/2015</t>
  </si>
  <si>
    <t>FIXAÇÃO DE TUBOS VERTICAIS DE PPR DIÂMETROS MENORES OU IGUAIS A 40 MM COM ABRAÇADEIRA METÁLICA RÍGIDA TIPO D 1/2" , FIXADA EM PERFILADO EM ALVENARIA. AF_05/2015</t>
  </si>
  <si>
    <t>FIXAÇÃO DE TUBOS VERTICAIS DE PPR DIÂMETROS MAIORES QUE 40 MM E MENORES OU IGUAIS A 75 MM COM ABRAÇADEIRA METÁLICA RÍGIDA TIPO D 1 1/2" , FIXADA EM PERFILADO EM ALVENARIA. AF_05/2015</t>
  </si>
  <si>
    <t>FIXAÇÃO DE TUBOS VERTICAIS DE PPR DIÂMETROS MAIORES QUE 75 MM COM ABRAÇADEIRA METÁLICA RÍGIDA TIPO D 3" ,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</si>
  <si>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</si>
  <si>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</si>
  <si>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</si>
  <si>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</si>
  <si>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</si>
  <si>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</si>
  <si>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ÁGUA</t>
  </si>
  <si>
    <t>PONTO DE CONSUMO TERMINAL DE ÁGUA FRIA (SUBRAMAL) COM TUBULAÇÃO DE PVC, DN 25 MM, INSTALADO EM RAMAL DE ÁGUA, INCLUSOS RASGO E CHUMBAMENTO EM ALVENARIA. AF_12/2014</t>
  </si>
  <si>
    <t>ASSENTAMENTO DE TUBOS DE PVC</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</si>
  <si>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</si>
  <si>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</si>
  <si>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</si>
  <si>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</si>
  <si>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</si>
  <si>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</si>
  <si>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</si>
  <si>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TUBO PVC COM JUNTA ELÁSTICA, DN 350 MM - (OU RPVC, OU PVC DEFOFO, OU PRFV) PARA ÁGUA</t>
  </si>
  <si>
    <t>ASSENTAMENTO TUBO PVC COM JUNTA ELÁSTICA, DN 400 MM - (OU RPVC, OU PVC DEFOFO, OU PRFV) - PARA ÁGUA.</t>
  </si>
  <si>
    <t>ASSENTAMENTO TUBO PVC COM JUNTA ELÁSTICA, DN 500 MM - (OU RPVC, OU PVC DEFOFO, OU PRFV) - PARA ÁGUA.</t>
  </si>
  <si>
    <t>ASSENTAMENTO TUBO PVC COM JUNTA ELÁSTICA, DN 600 MM - (OU RPVC, OU PVC DEFOFO, OU PRFV) - PARA ÁGUA.</t>
  </si>
  <si>
    <t>ASSENTAMENTO TUBO PVC COM JUNTA ELÁSTICA, DN 700 MM - (OU RPVC, OU PVC DEFOFO, OU PRFV) - PARA ÁGUA.</t>
  </si>
  <si>
    <t>ASSENTAMENTO TUBO PVC COM JUNTA ELÁSTICA, DN 800 MM - (OU RPVC, OU PVC DEFOFO, OU PRFV) - PARA ÁGUA.</t>
  </si>
  <si>
    <t>ASSENTAMENTO TUBO PVC COM JUNTA ELÁSTICA, DN 900 MM - (OU RPVC, OU PVC DEFOFO, OU PRFV) - PARA ÁGUA.</t>
  </si>
  <si>
    <t>ASSENTAMENTO TUBO PVC COM JUNTA ELÁSTICA, DN 1000 MM - (OU RPVC, OU PVC DEFOFO, OU PRFV) - PARA ÁGUA.</t>
  </si>
  <si>
    <t>ASSENTAMENTO TUBO PVC COM JUNTA ELÁSTICA, DN 50 MM - (OU RPVC, OU PVC DEFOFO, OU PRFV) - PARA ÁGUA.</t>
  </si>
  <si>
    <t>ASSENTAMENTO TUBO PVC COM JUNTA ELÁSTICA, DN 75 MM - (OU RPVC, OU PVC DEFOFO, OU PRFV) - PARA ÁGUA.</t>
  </si>
  <si>
    <t>ASSENTAMENTO TUBO PVC COM JUNTA ELÁSTICA, DN 100 MM - (OU RPVC, OU PVC DEFOFO, OU PRFV) - PARA ÁGUA.</t>
  </si>
  <si>
    <t>ASSENTAMENTO TUBO PVC COM JUNTA ELÁSTICA, DN 150 MM - (OU RPVC, OU PVC DEFOFO, OU PRFV P/ ÁGUA)</t>
  </si>
  <si>
    <t>ASSENTAMENTO TUBO PVC COM JUNTA ELÁSTICA, DN 200 MM - (OU RPVC, OU PVC DEFOFO, OU PRFV P/ ÁGUA)</t>
  </si>
  <si>
    <t>ASSENTAMENTO TUBO PVC COM JUNTA ELÁSTICA, DN 250 MM - (OU RPVC, OU PVC DEFOFO, OU PRFV P/ ÁGUA)</t>
  </si>
  <si>
    <t>ASSENTAMENTO TUBO PVC COM JUNTA ELÁSTICA, DN 300 MM - (OU RPVC, OU PVC DEFOFO, OU PRFV P/ ÁGUA)</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</si>
  <si>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</si>
  <si>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</si>
  <si>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</si>
  <si>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</si>
  <si>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</si>
  <si>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</si>
  <si>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</si>
  <si>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TUBOS DE PVC CORRUGADOS</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</si>
  <si>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</si>
  <si>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</si>
  <si>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</si>
  <si>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</si>
  <si>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</si>
  <si>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</si>
  <si>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</si>
  <si>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</si>
  <si>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</si>
  <si>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</si>
  <si>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</si>
  <si>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</si>
  <si>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</si>
  <si>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</si>
  <si>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</si>
  <si>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</si>
  <si>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ASSENTAMENTO DE TUBOS CERÂMICOS OU DE CONCRETO</t>
  </si>
  <si>
    <t>ASSENTAMENTO DE MANILHAS E CONEXÕES CERÂMICAS, DIÂMETRO = 100MM, JUNTA EM ARGAMASSA, 1:3 CIMENTO:AREIA</t>
  </si>
  <si>
    <t>ASSENTAMENTO DE TUBO CERÂMICO, DIÂMETRO = 150 MM, COM JUNTA EM ARGAMASSA 1:3 CIMENTO:AREIA</t>
  </si>
  <si>
    <t>ASSENTAMENTO DE MANILHAS E CONEXÕES CERÂMICAS DIÂMETRO = 200MM, JUNTA EM ARGAMASSA 1:3 CIMENTO:AREIA</t>
  </si>
  <si>
    <t>ASSENTAMENTO DE MANILHAS E CONEXÕES CERÂMICAS DIÂMETRO = 250MM, JUNTA EM ARGAMASSA 1:3 CIMENTO:AREIA</t>
  </si>
  <si>
    <t>ASSENTAMENTO DE MANILHAS E CONEXÕES CERÂMICAS DIÂMETRO = 300MM, JUNTA EM ARGAMASSA 1:3 CIMENTO:AREIA</t>
  </si>
  <si>
    <t>ASSENTAMENTO DE TUBOS CERÂMICOS DIÂMETRO 150MM, COM JUNTA ASFÁLTICA</t>
  </si>
  <si>
    <t>ASSENTAMENTO DE TUBOS DE FERRO FUNDIDO</t>
  </si>
  <si>
    <t>ASSENTAMENTO DE PEÇAS, CONEXÕES, APARELHOS E ACESSÓRIOS DE FERRO FUNDIDO DÚCTIL, JUNTA ELÁSTICA, MECÂNICA OU FLANGEADA, COM DIÂMETROS DE 50 A 300 MM.</t>
  </si>
  <si>
    <t>ASSENTAMENTO DE PEÇAS, CONEXÕES, APARELHOS E ACESSÓRIOS DE FERRO FUNDIDO DÚCTIL, JUNTA ELÁSTICA, MECÂNICA OU FLANGEADA, COM DIÂMETROS DE 350 A 600 MM.</t>
  </si>
  <si>
    <t>ASSENTAMENTO DE PEÇAS, CONEXÕES, APARELHOS E ACESSÓRIOS DE FERRO FUNDIDO DÚCTIL, JUNTA ELÁSTICA, MECÂNICA OU FLANGEADA, COM DIÂMETROS DE 700 A 1200 MM.</t>
  </si>
  <si>
    <t>ASSENTAMENTO DE TUBOS DE AÇO</t>
  </si>
  <si>
    <t>INSTALACAO DE BOMBAS, COMPRESSORES E MISTURADORES</t>
  </si>
  <si>
    <t>INSTALAÇÃO DE CONJ.MOTO BOMBA SUBMERSÍVEL ATÉ 10 CV</t>
  </si>
  <si>
    <t>INSTALAÇÃO DE CONJ.MOTO BOMBA SUBMERSÍVEL DE 11 A 25 CV</t>
  </si>
  <si>
    <t>INSTALAÇÃO DE CONJ.MOTO BOMBA SUBMERSÍVEL DE 26 A 50 CV</t>
  </si>
  <si>
    <t>INSTALAÇÃO DE CONJ.MOTO BOMBA SUBMERSÍVEL DE 51 A 100 CV</t>
  </si>
  <si>
    <t>INSTALAÇÃO DE CONJ.MOTO BOMBA VERTICAL POT &lt;= 100 CV</t>
  </si>
  <si>
    <t>INSTALAÇÃO DE CONJ.MOTO BOMBA VERTICAL 100 &lt; POT &lt;= 200 CV</t>
  </si>
  <si>
    <t>INSTALAÇÃO DE CONJ.MOTO BOMBA VERTICAL 200 &lt; POT &lt;= 300 CV</t>
  </si>
  <si>
    <t>INSTALAÇÃO DE CONJ.MOTO BOMBA HORIZONTAL ATÉ 10 CV</t>
  </si>
  <si>
    <t>INSTALAÇÃO DE CONJ.MOTO BOMBA HORIZONTAL DE 12,5 A 25 CV</t>
  </si>
  <si>
    <t>INSTALAÇÃO DE CONJ.MOTO BOMBA HORIZONTAL DE 30 A 75 CV</t>
  </si>
  <si>
    <t>INSTALAÇÃO DE CONJ.MOTO BOMBA HORIZONTAL DE 100 A 150 CV</t>
  </si>
  <si>
    <t>INSTALAÇÃO DE CONJ.MOTO BOMBA SUBMERSO ATÉ 5 CV</t>
  </si>
  <si>
    <t>INSTALAÇÃO DE CONJ.MOTO BOMBA SUBMERSO DE 6 A 25 CV</t>
  </si>
  <si>
    <t>INSTALAÇÃO DE CONJ.MOTO BOMBA SUBMERSO DE 26 A 50 CV</t>
  </si>
  <si>
    <t>INSTALAÇÃO DE COMPRESSOR DE AR, POTÊNCIA &lt;= 5 CV</t>
  </si>
  <si>
    <t>INSTALAÇÃO DE COMPRESSOR DE AR, POTÊNCIA &gt; 5 E &lt;= 10 CV</t>
  </si>
  <si>
    <t>INSTALAÇÃO DE CLORADOR</t>
  </si>
  <si>
    <t>INSTALAÇÃO DE BOMBA DOSADORA</t>
  </si>
  <si>
    <t>INSTALAÇÃO DE AGITADOR</t>
  </si>
  <si>
    <t>INSTALAÇÃO DE MISTURADOR VERTICAL</t>
  </si>
  <si>
    <t xml:space="preserve">REDE DE AGUA </t>
  </si>
  <si>
    <t>MÓDULO TIPO: REDE DE ÁGUA, COM FORNECIMENTO E ASSENTAMENTO DE TUBO PVC DEFOFO 200MM EB-1208 P/ REDE ÁGUA JE 1 MPA, COMPREENDENDO: LOCAÇÃO, CADASTRAMENTO DE INTERFERÊNCIAS, ESCAVAÇÃO E REATERRO COMPACTADO DE VALA, EXCETO ROCHA, ATÉ 1,50 M.</t>
  </si>
  <si>
    <t>MÓDULO TIPO: REDE DE ÁGUA, COM FORNECIMENTO E ASSENTAMENTO DE TUBO PVC DEFOFO 150MM EB-1208 P/ REDE ÁGUA JE 1 MPA, COMPREENDENDO: LOCAÇÃO, CADASTRAMENTO DE INTERFERÊNCIAS, ESCAVAÇÃO E REATERRO COMPACTADO DE VALA, EXCETO ROCHA, ATÉ 1,50 M.</t>
  </si>
  <si>
    <t>MÓDULO TIPO: REDE DE ÁGUA, COM FORNECIMENTO E ASSENTAMENTO DE TUBO PVC DEFOFO 100MM EB-1208 P/ REDE ÁGUA JE 1 MPA, COMPREENDENDO: LOCAÇÃO, CADASTRAMENTO DE INTERFERÊNCIAS, ESCAVAÇÃO E REATERRO COMPACTADO DE VALA, EXCETO ROCHA, ATÉ 1,50 M.</t>
  </si>
  <si>
    <t>MÓDULO TIPO: REDE DE ÁGUA, COM FORNECIMENTO E ASSENTAMENTO DE TUBO FºFº DN 200 MM-K7, COMPREENDENDO: LOCAÇÃO, CADASTRAMENTO DE INTERFERÊNCIAS, ESCAVAÇÃO E REATERRO COMPACTADO DE VALA, EXCETO ROCHA, ATÉ 1,50 M. INCLUSIVE. ATENÇÃO: VIDE DESCRIÇÃOCOMPLEMENTAR .</t>
  </si>
  <si>
    <t>LIGAÇÃO DA REDE 50MM AO RAMAL PREDIAL 1/2"</t>
  </si>
  <si>
    <t>LIGAÇÃO DA REDE 75MM AO RAMAL PREDIAL 1/2"</t>
  </si>
  <si>
    <t>KIT CAVALETE PVC COM REGISTRO 3/4" - FORNECIMENTO E INSTALAÇÃO</t>
  </si>
  <si>
    <t>HIDRÔMETRO 3,00M3/H, D=1/2" - FORNECIMENTO E INSTALAÇÃO</t>
  </si>
  <si>
    <t>HIDRÔMETRO 5,00M3/H, D=3/4" - FORNECIMENTO E INSTALAÇÃO</t>
  </si>
  <si>
    <t>HIDRÔMETRO 1,50M3/H, D=1/2" - FORNECIMENTO E INSTALAÇÃO</t>
  </si>
  <si>
    <t>CAIXA PARA HIDRÔMETRO CONCRETO PRÉ-MOLDADO - FORNECIMENTO E INSTALAÇÃO</t>
  </si>
  <si>
    <t>PERFURAÇÃO DE POÇO COM PERFURATRIZ PNEUMÁTICA</t>
  </si>
  <si>
    <t>PERFURAÇÃO DE POÇO COM PERFURATRIZ A PERCUSSAO</t>
  </si>
  <si>
    <t>ABRAÇADEIRA P/POÇOS PROFUNDOS</t>
  </si>
  <si>
    <t>REVESTIMENTO DE POÇOS C/ TUBOS DE CONCRETO</t>
  </si>
  <si>
    <t>ABERTURA POÇO PARA CISTERNA TERRENO COMPACTO COM DN 1,0M COM PROFUNDIDADES DE 15 A 20M</t>
  </si>
  <si>
    <t>ABERTURA POÇO PARA CISTERNA TERRENO COMPACTO COM DN 1,0M PROFUNDIDADE DE 10 A 15M</t>
  </si>
  <si>
    <t>ABERTURA POÇO PARA CISTERNA TERRENO COMPACTO COM DN 1,0 COM PROFUNDIDADE DE 5 A 10M</t>
  </si>
  <si>
    <t>ABERTURA POÇO PARA CISTERNA TERRENO COMPACTO COM DN 1,0 COM PROFUNDIDADEATE 5M</t>
  </si>
  <si>
    <t>CAIXA D´ÁGUA EM POLIETILENO, 1000 LITROS, COM ACESSÓRIOS</t>
  </si>
  <si>
    <t>CAIXA D´ÁGUA EM POLIETILENO, 500 LITROS, COM ACESSÓRIOS</t>
  </si>
  <si>
    <t>TORNEIRA DE BÓIA REAL 1/2 COM BALAO METÁLICO - FORNECIMENTO E INSTALAÇÃO</t>
  </si>
  <si>
    <t>TORNEIRA DE BÓIA VAZÃO TOTAL 3/4 COM BALAO PLÁSTICO - FORNECIMENTO E INSTALAÇÃO</t>
  </si>
  <si>
    <t>TORNEIRA DE BÓIA REAL 1 COM BALAO PLÁSTICO - FORNECIMENTO E INSTALAÇÃO</t>
  </si>
  <si>
    <t>TORNEIRA DE BÓIA REAL 2" COM BALAO PLÁSTICO - FORNECIMENTO E INSTALAÇÃO</t>
  </si>
  <si>
    <t>TORNEIRA BÓIA METÁLICA D=32MM (1 1/4")</t>
  </si>
  <si>
    <t>TORNEIRA BÓIA METÁLICA D=40MM (1 1/2")</t>
  </si>
  <si>
    <t>CHAVE DE BÓIA AUTOMÁTICA</t>
  </si>
  <si>
    <t>CHAVE DE BÓIA AUTOMÁTICA SUPERIOR 10A/250V - FORNECIMENTO E INSTALAÇÃO</t>
  </si>
  <si>
    <t>25.14.1</t>
  </si>
  <si>
    <t>INSTALADO EM RAMAL OU SUB-RAMAL DE ÁGUA</t>
  </si>
  <si>
    <t>TUBO, PVC, SOLDÁVEL, DN 20MM, INSTALADO EM RAMAL OU SUB-RAMAL DE ÁGUA  FORNECIMENTO E INSTALAÇÃO. AF_12/2014_P</t>
  </si>
  <si>
    <t>TUBO, PVC, SOLDÁVEL, DN 25MM, INSTALADO EM RAMAL OU SUB-RAMAL DE ÁGUA  FORNECIMENTO E INSTALAÇÃO . AF_12/2014_P</t>
  </si>
  <si>
    <t>TUBO, PVC, SOLDÁVEL, DN 32MM, INSTALADO EM RAMAL OU SUB-RAMAL DE ÁGUA  FORNECIMENTO E INSTALAÇÃO . AF_12/2014_P</t>
  </si>
  <si>
    <t>25.14.2</t>
  </si>
  <si>
    <t>INSTALADO EM RAMAL DE DISTRIBUIÇÃO</t>
  </si>
  <si>
    <t>TUBO, PVC, SOLDÁVEL, DN 20MM, INSTALADO EM RAMAL DE DISTRIBUIÇÃO DE ÁGUA FORNECIMENTO E INSTALAÇÃO. AF_12/2014_P</t>
  </si>
  <si>
    <t>TUBO, PVC, SOLDÁVEL, DN 25MM, INSTALADO EM RAMAL DE DISTRIBUIÇÃO DE ÁGUA FORNECIMENTO E INSTALAÇÃO. AF_12/2014_P</t>
  </si>
  <si>
    <t>TUBO, PVC, SOLDÁVEL, DN 32MM, INSTALADO EM RAMAL DE DISTRIBUIÇÃO DE ÁGUA FORNECIMENTO E INSTALAÇÃO. AF_12/2014_P</t>
  </si>
  <si>
    <t>25.14.3</t>
  </si>
  <si>
    <t>INSTALADO EM PRUMADA DE ÁGUA</t>
  </si>
  <si>
    <t>TUBO, PVC, SOLDÁVEL, DN 25MM, INSTALADO EM PRUMADA DE ÁGUA  FORNECIMENTO E INSTALAÇÃO. AF_12/2014_P</t>
  </si>
  <si>
    <t>TUBO, PVC, SOLDÁVEL, DN 32MM, INSTALADO EM PRUMADA DE ÁGUA  FORNECIMENTO E INSTALAÇÃO. AF_12/2014_P</t>
  </si>
  <si>
    <t>TUBO, PVC, SOLDÁVEL, DN 40MM, INSTALADO EM PRUMADA DE ÁGUA  FORNECIMENTO E INSTALAÇÃO. AF_12/2014_P</t>
  </si>
  <si>
    <t>TUBO, PVC, SOLDÁVEL, DN 50MM, INSTALADO EM PRUMADA DE ÁGUA  FORNECIMENTO E INSTALAÇÃO. AF_12/2014_P</t>
  </si>
  <si>
    <t>TUBO, PVC, SOLDÁVEL, DN 60MM, INSTALADO EM PRUMADA DE ÁGUA  FORNECIMENTO E INSTALAÇÃO. AF_12/2014_P</t>
  </si>
  <si>
    <t>TUBO, PVC, SOLDÁVEL, DN 75MM, INSTALADO EM PRUMADA DE ÁGUA  FORNECIMENTO E INSTALAÇÃO. AF_12/2014_P</t>
  </si>
  <si>
    <t>TUBO, PVC, SOLDÁVEL, DN 85MM, INSTALADO EM PRUMADA DE ÁGUA  FORNECIMENTO E INSTALAÇÃO. AF_12/2014_P</t>
  </si>
  <si>
    <t>ADAPTADOR PVC SOLDÁVEL COM FLANGES E ANEL PARA CAIXA D'ÁGUA 20MMX1/2" - FORNECIMENTO E INSTALAÇÃO</t>
  </si>
  <si>
    <t>ADAPTADOR PVC SOLDÁVEL COM FLANGES E ANEL PARA CAIXA D'ÁGUA 25MMX3/4" - FORNECIMENTO E INSTALAÇÃO</t>
  </si>
  <si>
    <t>ADAPTADOR PVC SOLDÁVEL COM FLANGES E ANEL PARA CAIXA D'ÁGUA 32MMX1" - FORNECIMENTO E INSTALAÇÃO</t>
  </si>
  <si>
    <t>ADAPTADOR PVC SOLDÁVEL COM FLANGES E ANEL PARA CAIXA D'ÁGUA 40MMX1.1/4" - FORNECIMENTO E INSTALAÇÃO</t>
  </si>
  <si>
    <t>ADAPTADOR PVC SOLDÁVEL COM FLANGES E ANEL PARA CAIXA D'ÁGUA 50MMX1.1/2" - FORNECIMENTO E INSTALAÇÃO</t>
  </si>
  <si>
    <t>ADAPTADOR PVC SOLDÁVEL COM FLANGES E ANEL PARA CAIXA D'ÁGUA 60MMX2" - FORNECIMENTO E INSTALAÇÃO</t>
  </si>
  <si>
    <t>ADAPTADOR PVC SOLDÁVEL COM FLANGES LIVRES PARA CAIXA D'ÁGUA 25MMX3/4" - FORNECIMENTO E INSTALAÇÃO</t>
  </si>
  <si>
    <t>ADAPTADOR PVC SOLDÁVEL COM FLANGES LIVRES PARA CAIXA D'ÁGUA 32MMX1" - FORNECIMENTO E INSTALAÇÃO</t>
  </si>
  <si>
    <t>ADAPTADOR PVC SOLDÁVEL COM FLANGES LIVRES PARA CAIXA D'ÁGUA 40MMX1.1/4" - FORNECIMENTO E INSTALAÇÃO</t>
  </si>
  <si>
    <t>ADAPTADOR PVC SOLDÁVEL COM FLANGES LIVRES PARA CAIXA D'ÁGUA 50MMX1.1/2" - FORNECIMENTO E INSTALAÇÃO</t>
  </si>
  <si>
    <t>ADAPTADOR PVC SOLDÁVEL COM FLANGES LIVRES PARA CAIXA D'ÁGUA 60MMX2" - FORNECIMENTO E INSTALAÇÃO</t>
  </si>
  <si>
    <t>ADAPTADOR PVC SOLDÁVEL COM FLANGES LIVRES PARA CAIXA D'ÁGUA 75MMX2.1/2" - FORNECIMENTO E INSTALAÇÃO</t>
  </si>
  <si>
    <t>ADAPTADOR PVC SOLDÁVEL COM FLANGES LIVRES PARA CAIXA D'ÁGUA 85MMX3" - FORNECIMENTO E INSTALAÇÃO</t>
  </si>
  <si>
    <t>ADAPTADOR PVC SOLDÁVEL COM FLANGES LIVRES PARA CAIXA D'ÁGUA 110MMX4" - FORNECIMENTO E INSTALAÇÃO</t>
  </si>
  <si>
    <t>ADAPTADOR PVC SOLDÁVEL LONGO COM FLANGES LIVRES PARA CAIXA D'ÁGUA 25MMX3/4" - FORNECIMENTO E INSTALAÇÃO</t>
  </si>
  <si>
    <t>ADAPTADOR PVC SOLDÁVEL LONGO COM FLANGES LIVRES PARA CAIXA D'ÁGUA 32MMX1" - FORNECIMENTO E INSTALAÇÃO</t>
  </si>
  <si>
    <t>ADAPTADOR PVC SOLDÁVEL LONGO COM FLANGES LIVRES PARA CAIXA D'ÁGUA 40MMX1.1/4" - FORNECIMENTO E INSTALAÇÃO</t>
  </si>
  <si>
    <t>ADAPTADOR PVC SOLDÁVEL LONGO COM FLANGES LIVRES PARA CAIXA D'ÁGUA 50MMX1.1/2" - FORNECIMENTO E INSTALAÇÃO</t>
  </si>
  <si>
    <t>ADAPTADOR PVC SOLDÁVEL LONGO COM FLANGES LIVRES PARA CAIXA D'ÁGUA 60MMX2" - FORNECIMENTO E INSTALAÇÃO</t>
  </si>
  <si>
    <t>ADAPTADOR PVC SOLDÁVEL LONGO COM FLANGES LIVRES PARA CAIXA D'ÁGUA 75MMX2.1/2" - FORNECIMENTO E INSTALAÇÃO</t>
  </si>
  <si>
    <t>ADAPTADOR PVC SOLDÁVEL LONGO COM FLANGES LIVRES PARA CAIXA D'ÁGUA 85MMX3" - FORNECIMENTO E INSTALAÇÃO</t>
  </si>
  <si>
    <t>ADAPTADOR PVC SOLDÁVEL LONGO COM FLANGES LIVRES PARA CAIXA D'ÁGUA 110MMX4" - FORNECIMENTO E INSTALAÇÃO</t>
  </si>
  <si>
    <t>25.18</t>
  </si>
  <si>
    <t>25.19</t>
  </si>
  <si>
    <t>EM RAMAL OU SUB-RAMAL DE ÁGUA</t>
  </si>
  <si>
    <t>ADAPTADOR CURTO COM BOLSA E ROSCA PARA REGISTRO, PVC, SOLDÁVEL, DN 20MM X 1/2, INSTALADO EM RAMAL OU SUB-RAMAL DE ÁGUA  FORNECIMENTO E INSTALAÇÃO . AF_12/2014_P</t>
  </si>
  <si>
    <t>ADAPTADOR CURTO COM BOLSA E ROSCA PARA REGISTRO, PVC, SOLDÁVEL, DN 25MM X 3/4, INSTALADO EM RAMAL OU SUB-RAMAL DE ÁGUA  FORNECIMENTO E INSTALAÇÃO. AF_12/2014_P</t>
  </si>
  <si>
    <t>ADAPTADOR CURTO COM BOLSA E ROSCA PARA REGISTRO, PVC, SOLDÁVEL, DN 32MM X 1, INSTALADO EM RAMAL OU SUB-RAMAL DE ÁGUA  FORNECIMENTO E INSTALAÇÃO. AF_12/2014_P</t>
  </si>
  <si>
    <t>JOELHO 45 GRAUS, PVC, SOLDÁVEL, DN 20MM, INSTALADO EM RAMAL OU SUB-RAMAL DE ÁGUA  FORNECIMENTO E INSTALAÇÃO . AF_12/2014_P</t>
  </si>
  <si>
    <t>JOELHO 45 GRAUS, PVC, SOLDÁVEL, DN 25MM, INSTALADO EM RAMAL OU SUB-RAMAL DE ÁGUA  FORNECIMENTO E INSTALAÇÃO . AF_12/2014_P</t>
  </si>
  <si>
    <t>JOELHO 45 GRAUS, PVC, SOLDÁVEL, DN 32MM, INSTALADO EM RAMAL OU SUB-RAMAL DE ÁGUA  FORNECIMENTO E INSTALAÇÃO . AF_12/2014_P</t>
  </si>
  <si>
    <t>JOELHO 90 GRAUS, PVC, SOLDÁVEL, DN 20MM, INSTALADO EM RAMAL OU SUB-RAMAL DE ÁGUA  FORNECIMENTO E INSTALAÇÃO . AF_12/2014_P</t>
  </si>
  <si>
    <t>JOELHO 90 GRAUS, PVC, SOLDÁVEL, DN 25MM, INSTALADO EM RAMAL OU SUB-RAMAL DE ÁGUA  FORNECIMENTO E INSTALAÇÃO . AF_12/2014_P</t>
  </si>
  <si>
    <t>JOELHO 90 GRAUS, PVC, SOLDÁVEL, DN 32MM, INSTALADO EM RAMAL OU SUB-RAMAL DE ÁGUA  FORNECIMENTO E INSTALAÇÃO . AF_12/2014_P</t>
  </si>
  <si>
    <t>JOELHO 90 GRAUS COM BUCHA DE LATÃO, PVC, SOLDÁVEL, DN 25MM, X 3/4 INSTALADO EM RAMAL OU SUB-RAMAL DE ÁGUA FORNECIMENTO E INSTALAÇÃO . AF_12/2014_P</t>
  </si>
  <si>
    <t>JOELHO 90 GRAUS COM BUCHA DE LATÃO, PVC, SOLDÁVEL, DN 25MM, X 1/2" INSTALADO EM RAMAL OU SUB-RAMAL DE ÁGUA  FORNECIMENTO E INSTALAÇÃO . AF_03/2015_P</t>
  </si>
  <si>
    <t>CURVA 90 GRAUS, PVC, SOLDÁVEL, DN 20MM, INSTALADO EM RAMAL OU SUB-RAMAL DE ÁGUA  FORNECIMENTO E INSTALAÇÃO . AF_12/2014_P</t>
  </si>
  <si>
    <t>CURVA 90 GRAUS, PVC, SOLDÁVEL, DN 25MM, INSTALADO EM RAMAL OU SUB-RAMAL DE ÁGUA  FORNECIMENTO E INSTALAÇÃO . AF_12/2014_P</t>
  </si>
  <si>
    <t>CURVA 90 GRAUS, PVC, SOLDÁVEL, DN 32MM, INSTALADO EM RAMAL OU SUB-RAMAL DE ÁGUA  FORNECIMENTO E INSTALAÇÃO . AF_12/2014_P</t>
  </si>
  <si>
    <t>CURVA 45 GRAUS, PVC, SOLDÁVEL, DN 20MM, INSTALADO EM RAMAL OU SUB-RAMAL DE ÁGUA  FORNECIMENTO E INSTALAÇÃO . AF_12/2014_P</t>
  </si>
  <si>
    <t>CURVA 45 GRAUS, PVC, SOLDÁVEL, DN 25MM, INSTALADO EM RAMAL OU SUB-RAMAL DE ÁGUA  FORNECIMENTO E INSTALAÇÃO . AF_12/2014_P</t>
  </si>
  <si>
    <t>CURVA 45 GRAUS, PVC, SOLDÁVEL, DN 32MM, INSTALADO EM RAMAL OU SUB-RAMAL DE ÁGUA  FORNECIMENTO E INSTALAÇÃO . AF_12/2014_P</t>
  </si>
  <si>
    <t>LUVA, PVC, SOLDÁVEL, DN 20MM, INSTALADO EM RAMAL OU SUB-RAMAL DE ÁGUA  FORNECIMENTO E INSTALAÇÃO . AF_12/2014_P</t>
  </si>
  <si>
    <t>LUVA, PVC, SOLDÁVEL, DN 25MM, INSTALADO EM RAMAL OU SUB-RAMAL DE ÁGUA  FORNECIMENTO E INSTALAÇÃO . AF_12/2014_P</t>
  </si>
  <si>
    <t>LUVA, PVC, SOLDÁVEL, DN 32MM, INSTALADO EM RAMAL OU SUB-RAMAL DE ÁGUA  FORNECIMENTO E INSTALAÇÃO. AF_12/2014_P</t>
  </si>
  <si>
    <t>LUVA DE CORRER, PVC, SOLDÁVEL, DN 20MM, INSTALADO EM RAMAL OU SUB-RAMAL DE ÁGUA  FORNECIMENTO E INSTALAÇÃO . AF_12/2014_P</t>
  </si>
  <si>
    <t>LUVA DE CORRER, PVC, SOLDÁVEL, DN 25MM, INSTALADO EM RAMAL OU SUB-RAMAL DE ÁGUA  FORNECIMENTO E INSTALAÇÃO . AF_12/2014_P</t>
  </si>
  <si>
    <t>LUVA DE REDUÇÃO, PVC, SOLDÁVEL, DN 25MM X 20MM, INSTALADO EM RAMAL OU SUB-RAMAL DE ÁGUA FORNECIMENTO E INSTALAÇÃO . AF_12/2014_P</t>
  </si>
  <si>
    <t>LUVA DE REDUÇÃO, PVC, SOLDÁVEL, DN 32MM X 25MM, INSTALADO EM RAMAL OU SUB-RAMAL DE ÁGUA FORNECIMENTO E INSTALAÇÃO . AF_12/2014_P</t>
  </si>
  <si>
    <t>LUVA DE REDUÇÃO, PVC, SOLDÁVEL, DN 40MM X 32MM, INSTALADO EM RAMAL OU SUB-RAMAL DE ÁGUA FORNECIMENTO E INSTALAÇÃO. AF_12/2014_P</t>
  </si>
  <si>
    <t>LUVA COM BUCHA DE LATÃO, PVC, SOLDÁVEL, DN 20MM X 1/2, INSTALADO EM RAMAL OU SUB-RAMAL DE ÁGUA  FORNECIMENTO E INSTALAÇÃO . AF_12/2014_P</t>
  </si>
  <si>
    <t>LUVA COM BUCHA DE LATÃO, PVC, SOLDÁVEL, DN 25MM X 3/4, INSTALADO EM RAMAL OU SUB-RAMAL DE ÁGUA  FORNECIMENTO E INSTALAÇÃO. AF_12/2014_P</t>
  </si>
  <si>
    <t>LUVA SOLDÁVEL E COM ROSCA, PVC, SOLDÁVEL, DN 25MM X 3/4, INSTALADO EM RAMAL OU SUB-RAMAL DE ÁGUA  FORNECIMENTO E INSTALAÇÃO. AF_12/2014_P</t>
  </si>
  <si>
    <t>LUVA SOLDÁVEL E COM ROSCA, PVC, SOLDÁVEL, DN 32MM X 1, INSTALADO EM RAMAL OU SUB-RAMAL DE ÁGUA  FORNECIMENTO E INSTALAÇÃO. AF_12/2014_P</t>
  </si>
  <si>
    <t>UNIÃO, PVC, SOLDÁVEL, DN 20MM, INSTALADO EM RAMAL OU SUB-RAMAL DE ÁGUA  FORNECIMENTO E INSTALAÇÃO . AF_12/2014_P</t>
  </si>
  <si>
    <t>UNIÃO, PVC, SOLDÁVEL, DN 25MM, INSTALADO EM RAMAL OU SUB-RAMAL DE ÁGUA  FORNECIMENTO E INSTALAÇÃO. AF_12/2014_P</t>
  </si>
  <si>
    <t>UNIÃO, PVC, SOLDÁVEL, DN 32MM, INSTALADO EM RAMAL OU SUB-RAMAL DE ÁGUA  FORNECIMENTO E INSTALAÇÃO. AF_12/2014_P</t>
  </si>
  <si>
    <t>TÊ DE REDUÇÃO, PVC, SOLDÁVEL, DN 25MM X 20MM, INSTALADO EM RAMAL OU SUB-RAMAL DE ÁGUA  FORNECIMENTO E INSTALAÇÃO. AF_12/2014_P</t>
  </si>
  <si>
    <t>TÊ DE REDUÇÃO, PVC, SOLDÁVEL, DN 32MM X 25MM, INSTALADO EM RAMAL OU SUB-RAMAL DE ÁGUA  FORNECIMENTO E INSTALAÇÃO. AF_12/2014_P</t>
  </si>
  <si>
    <t>TE, PVC, SOLDÁVEL, DN 20MM, INSTALADO EM RAMAL OU SUB-RAMAL DE ÁGUA  FORNECIMENTO E INSTALAÇÃO. AF_12/2014_P</t>
  </si>
  <si>
    <t>TE, PVC, SOLDÁVEL, DN 25MM, INSTALADO EM RAMAL OU SUB-RAMAL DE ÁGUA  FORNECIMENTO E INSTALAÇÃO. AF_12/2014_P</t>
  </si>
  <si>
    <t>TE, PVC, SOLDÁVEL, DN 32MM, INSTALADO EM RAMAL OU SUB-RAMAL DE ÁGUA  FORNECIMENTO E INSTALAÇÃO. AF_12/2014_P</t>
  </si>
  <si>
    <t>TÊ COM BUCHA DE LATÃO NA BOLSA CENTRAL, PVC, SOLDÁVEL, DN 20MM X 1/2, INSTALADO EM RAMAL OU SUB-RAMAL DE ÁGUA  FORNECIMENTO E INSTALAÇÃO. AF_12/2014_P</t>
  </si>
  <si>
    <t>TÊ COM BUCHA DE LATÃO NA BOLSA CENTRAL, PVC, SOLDÁVEL, DN 25MM X 1/2, INSTALADO EM RAMAL OU SUB-RAMAL DE ÁGUA  FORNECIMENTO E INSTALAÇÃO. AF_12/2014_P</t>
  </si>
  <si>
    <t>TÊ COM BUCHA DE LATÃO NA BOLSA CENTRAL, PVC, SOLDÁVEL, DN 25MM X 3/4 , INSTALADO EM RAMAL OU SUB-RAMAL DE ÁGUA FORNECIMENTO E INSTALAÇÃO. AF_03/2015_P</t>
  </si>
  <si>
    <t>TÊ COM BUCHA DE LATÃO NA BOLSA CENTRAL, PVC, SOLDÁVEL, DN 32MM X 3/4, INSTALADO EM RAMAL OU SUB-RAMAL DE ÁGUA  FORNECIMENTO E INSTALAÇÃO. AF_12/2014_P</t>
  </si>
  <si>
    <t>BUCHA DE REDUÇÃO, PVC, SOLDÁVEL, DN 40MM X 32MM, INSTALADO EM RAMAL OU SUB-RAMAL DE ÁGUA FORNECIMENTO E INSTALAÇÃO. AF_03/2015_P</t>
  </si>
  <si>
    <t>25.20</t>
  </si>
  <si>
    <t>25.21</t>
  </si>
  <si>
    <t>25.22</t>
  </si>
  <si>
    <t>25.23</t>
  </si>
  <si>
    <t>25.24</t>
  </si>
  <si>
    <t>25.25</t>
  </si>
  <si>
    <t>25.26</t>
  </si>
  <si>
    <t>25.27</t>
  </si>
  <si>
    <t>25.28</t>
  </si>
  <si>
    <t>25.29</t>
  </si>
  <si>
    <t>EM RAMAL DE DISTRIBUIÇÃO</t>
  </si>
  <si>
    <t>ADAPTADOR CURTO COM BOLSA E ROSCA PARA REGISTRO, PVC, SOLDÁVEL, DN 20MM X 1/2 , INSTALADO EM RAMAL DE DISTRIBUIÇÃO DE ÁGUA FORNECIMENTO E INSTALAÇÃO. AF_12/2014_P</t>
  </si>
  <si>
    <t>ADAPTADOR CURTO COM BOLSA E ROSCA PARA REGISTRO, PVC, SOLDÁVEL, DN 25MM X 3/4 , INSTALADO EM RAMAL DE DISTRIBUIÇÃO DE ÁGUA FORNECIMENTO E INSTALAÇÃO. AF_12/2014_P</t>
  </si>
  <si>
    <t>ADAPTADOR CURTO COM BOLSA E ROSCA PARA REGISTRO, PVC, SOLDÁVEL, DN 32MM X 1 , INSTALADO EM RAMAL DE DISTRIBUIÇÃO DE ÁGUA FORNECIMENTO E INSTALAÇÃO. AF_12/2014_P</t>
  </si>
  <si>
    <t>JOELHO 90 GRAUS, PVC, SOLDÁVEL, DN 20MM, INSTALADO EM RAMAL DE DISTRIBUIÇÃO DE ÁGUA FORNECIMENTO E INSTALAÇÃO. AF_12/2014_P</t>
  </si>
  <si>
    <t>JOELHO 90 GRAUS, PVC, SOLDÁVEL, DN 25MM, INSTALADO EM RAMAL DE DISTRIBUIÇÃO DE ÁGUA FORNECIMENTO E INSTALAÇÃO. AF_12/2014_P</t>
  </si>
  <si>
    <t>JOELHO 90 GRAUS, PVC, SOLDÁVEL, DN 25MM, X 3/4 INSTALADO EM RAMAL DE DISTRIBUIÇÃO DE ÁGUA FORNECIMENTO E INSTALAÇÃO. AF_12/2014_P</t>
  </si>
  <si>
    <t>JOELHO 90 GRAUS, PVC, SOLDÁVEL, DN 32MM, INSTALADO EM RAMAL DE DISTRIBUIÇÃO DE ÁGUA FORNECIMENTO E INSTALAÇÃO. AF_12/2014_P</t>
  </si>
  <si>
    <t>JOELHO 45 GRAUS, PVC, SOLDÁVEL, DN 20MM, INSTALADO EM RAMAL DE DISTRIBUIÇÃO DE ÁGUA FORNECIMENTO E INSTALAÇÃO. AF_12/2014_P</t>
  </si>
  <si>
    <t>JOELHO 45 GRAUS, PVC, SOLDÁVEL, DN 25MM, INSTALADO EM RAMAL DE DISTRIBUIÇÃO DE ÁGUA FORNECIMENTO E INSTALAÇÃO. AF_12/2014_P</t>
  </si>
  <si>
    <t>JOELHO 45 GRAUS, PVC, SOLDÁVEL, DN 32MM, INSTALADO EM RAMAL DE DISTRIBUIÇÃO DE ÁGUA - FORNECIMENTO E INSTALAÇÃO. AF_12/2014_P</t>
  </si>
  <si>
    <t>CURVA 90 GRAUS, PVC, SOLDÁVEL, DN 20MM, INSTALADO EM RAMAL DE DISTRIBUIÇÃO DE ÁGUA FORNECIMENTO E INSTALAÇÃO. AF_12/2014_P</t>
  </si>
  <si>
    <t>CURVA 90 GRAUS, PVC, SOLDÁVEL, DN 25MM, INSTALADO EM RAMAL DE DISTRIBUIÇÃO DE ÁGUA FORNECIMENTO E INSTALAÇÃO. AF_12/2014_P</t>
  </si>
  <si>
    <t>CURVA 90 GRAUS, PVC, SOLDÁVEL, DN 32MM, INSTALADO EM RAMAL DE DISTRIBUIÇÃO DE ÁGUA FORNECIMENTO E INSTALAÇÃO. AF_12/2014_P</t>
  </si>
  <si>
    <t>CURVA 45 GRAUS, PVC, SOLDÁVEL, DN 20MM, INSTALADO EM RAMAL DE DISTRIBUIÇÃO DE ÁGUA - FORNECIMENTO E INSTALAÇÃO. AF_12/2014</t>
  </si>
  <si>
    <t>CURVA 45 GRAUS, PVC, SOLDÁVEL, DN 25MM, INSTALADO EM RAMAL DE DISTRIBUIÇÃO DE ÁGUA FORNECIMENTO E INSTALAÇÃO. AF_12/2014_P</t>
  </si>
  <si>
    <t>CURVA 45 GRAUS, PVC, SOLDÁVEL, DN 32MM, INSTALADO EM RAMAL DE DISTRIBUIÇÃO DE ÁGUA - FORNECIMENTO E INSTALAÇÃO. AF_12/2014_P</t>
  </si>
  <si>
    <t>LUVA, PVC, SOLDÁVEL, DN 20MM, INSTALADO EM RAMAL DE DISTRIBUIÇÃO DE ÁGUA FORNECIMENTO E INSTALAÇÃO. AF_12/2014_P</t>
  </si>
  <si>
    <t>LUVA, PVC, SOLDÁVEL, DN 25MM, INSTALADO EM RAMAL DE DISTRIBUIÇÃO DE ÁGUA FORNECIMENTO E INSTALAÇÃO. AF_12/2014_P</t>
  </si>
  <si>
    <t>LUVA, PVC, SOLDÁVEL, DN 32MM, INSTALADO EM RAMAL DE DISTRIBUIÇÃO DE ÁGUA FORNECIMENTO E INSTALAÇÃO. AF_12/2014_P</t>
  </si>
  <si>
    <t>LUVA DE CORRER, PVC, SOLDÁVEL, DN 20MM, INSTALADO EM RAMAL DE DISTRIBUIÇÃO DE ÁGUA FORNECIMENTO E INSTALAÇÃO. AF_12/2014_P</t>
  </si>
  <si>
    <t>LUVA DE CORRER, PVC, SOLDÁVEL, DN 25MM, INSTALADO EM RAMAL DE DISTRIBUIÇÃO DE ÁGUA FORNECIMENTO E INSTALAÇÃO. AF_12/2014_P</t>
  </si>
  <si>
    <t>LUVA DE REDUÇÃO, PVC, SOLDÁVEL, DN 25MM X 20MM, INSTALADO EM RAMAL DE DISTRIBUIÇÃO DE ÁGUA - FORNECIMENTO E INSTALAÇÃO. AF_12/2014_P</t>
  </si>
  <si>
    <t>LUVA DE REDUÇÃO, PVC, SOLDÁVEL, DN 32MM X 25MM, INSTALADO EM RAMAL DE DISTRIBUIÇÃO DE ÁGUA FORNECIMENTO E INSTALAÇÃO. AF_12/2014_P</t>
  </si>
  <si>
    <t>LUVA DE REDUÇÃO, PVC, SOLDÁVEL, DN 40MM X 32MM, INSTALADO EM RAMAL DE DISTRIBUIÇÃO DE ÁGUA FORNECIMENTO E INSTALAÇÃO. AF_12/2014_P</t>
  </si>
  <si>
    <t>LUVA COM BUCHA DE LATÃO, PVC, SOLDÁVEL, DN 20MM X 1/2 , INSTALADO EM RAMAL DE DISTRIBUIÇÃO DE ÁGUA FORNECIMENTO E INSTALAÇÃO. AF_12/2014_P</t>
  </si>
  <si>
    <t>LUVA COM BUCHA DE LATÃO, PVC, SOLDÁVEL, DN 25MM X 3/4 , INSTALADO EM RAMAL DE DISTRIBUIÇÃO DE ÁGUA - FORNECIMENTO E INSTALAÇÃO. AF_12/2014_P</t>
  </si>
  <si>
    <t>LUVA SOLDÁVEL E COM ROSCA, PVC, SOLDÁVEL, DN 32MM X 1 , INSTALADO EM RAMAL DE DISTRIBUIÇÃO DE ÁGUA FORNECIMENTO E INSTALAÇÃO. AF_12/2014_P</t>
  </si>
  <si>
    <t>UNIÃO, PVC, SOLDÁVEL, DN 20MM, INSTALADO EM RAMAL DE DISTRIBUIÇÃO DE ÁGUA FORNECIMENTO E INSTALAÇÃO. AF_12/2014_P</t>
  </si>
  <si>
    <t>UNIÃO, PVC, SOLDÁVEL, DN 25MM, INSTALADO EM RAMAL DE DISTRIBUIÇÃO DE ÁGUA FORNECIMENTO E INSTALAÇÃO. AF_12/2014_P</t>
  </si>
  <si>
    <t>UNIÃO, PVC, SOLDÁVEL, DN 32MM, INSTALADO EM RAMAL DE DISTRIBUIÇÃO DE ÁGUA FORNECIMENTO E INSTALAÇÃO. AF_12/2014_P</t>
  </si>
  <si>
    <t>TE, PVC, SOLDÁVEL, DN 20MM, INSTALADO EM RAMAL DE DISTRIBUIÇÃO DE ÁGUA FORNECIMENTO E INSTALAÇÃO. AF_12/2014_P</t>
  </si>
  <si>
    <t>TE, PVC, SOLDÁVEL, DN 25MM, INSTALADO EM RAMAL DE DISTRIBUIÇÃO DE ÁGUA FORNECIMENTO E INSTALAÇÃO. AF_12/2014_P</t>
  </si>
  <si>
    <t>TE, PVC, SOLDÁVEL, DN 32MM, INSTALADO EM RAMAL DE DISTRIBUIÇÃO DE ÁGUA FORNECIMENTO E INSTALAÇÃO. AF_12/2014_P</t>
  </si>
  <si>
    <t>TÊ DE REDUÇÃO, PVC, SOLDÁVEL, DN 25MM X 20MM, INSTALADO EM RAMAL DE DISTRIBUIÇÃO DE ÁGUA FORNECIMENTO E INSTALAÇÃO. AF_12/2014_P</t>
  </si>
  <si>
    <t>TÊ DE REDUÇÃO, PVC, SOLDÁVEL, DN 32MM X 25MM, INSTALADO EM RAMAL DE DISTRIBUIÇÃO DE ÁGUA FORNECIMENTO E INSTALAÇÃO. AF_12/2014_P</t>
  </si>
  <si>
    <t>TÊ SOLDÁVEL E COM ROSCA NA BOLSA CENTRAL, PVC, SOLDÁVEL, DN 20MM X 1/2 , INSTALADO EM RAMAL DE DISTRIBUIÇÃO DE ÁGUA FORNECIMENTO E INSTALAÇÃO. AF_12/2014_P</t>
  </si>
  <si>
    <t>TÊ COM BUCHA DE LATÃO NA BOLSA CENTRAL, PVC, SOLDÁVEL, DN 25MM X 1/2 , INSTALADO EM RAMAL DE DISTRIBUIÇÃO DE ÁGUA FORNECIMENTO E INSTALAÇÃO. AF_12/2014_P</t>
  </si>
  <si>
    <t>TÊ COM BUCHA DE LATÃO NA BOLSA CENTRAL, PVC, SOLDÁVEL, DN 32MM X 3/4 , INSTALADO EM RAMAL DE DISTRIBUIÇÃO DE ÁGUA FORNECIMENTO E INSTALAÇÃO. AF_12/2014_P</t>
  </si>
  <si>
    <t>EM PRUMADA DE ÁGUA</t>
  </si>
  <si>
    <t>ADAPTADOR CURTO COM BOLSA E ROSCA PARA REGISTRO, PVC, SOLDÁVEL, DN 25MM X 3/4, INSTALADO EM PRUMADA DE ÁGUA  FORNECIMENTO E INSTALAÇÃO. AF_12/2014_P</t>
  </si>
  <si>
    <t>ADAPTADOR CURTO COM BOLSA E ROSCA PARA REGISTRO, PVC, SOLDÁVEL, DN 32MM X 1, INSTALADO EM PRUMADA DE ÁGUA  FORNECIMENTO E INSTALAÇÃO. AF_12/2014_P</t>
  </si>
  <si>
    <t>ADAPTADOR CURTO COM BOLSA E ROSCA PARA REGISTRO, PVC, SOLDÁVEL, DN 40MM X 1.1/2, INSTALADO EM PRUMADA DE ÁGUA  FORNECIMENTO E INSTALAÇÃO. AF_12/2014_P</t>
  </si>
  <si>
    <t>ADAPTADOR CURTO COM BOLSA E ROSCA PARA REGISTRO, PVC, SOLDÁVEL, DN 40MM X 1.1/4, INSTALADO EM PRUMADA DE ÁGUA  FORNECIMENTO E INSTALAÇÃO. AF_12/2014_P</t>
  </si>
  <si>
    <t>ADAPTADOR CURTO COM BOLSA E ROSCA PARA REGISTRO, PVC, SOLDÁVEL, DN 50MM X 1.1/4, INSTALADO EM PRUMADA DE ÁGUA  FORNECIMENTO E INSTALAÇÃO. AF_12/2014_P</t>
  </si>
  <si>
    <t>ADAPTADOR CURTO COM BOLSA E ROSCA PARA REGISTRO, PVC, SOLDÁVEL, DN 50MM X 1.1/2, INSTALADO EM PRUMADA DE ÁGUA  FORNECIMENTO E INSTALAÇÃO. AF_12/2014_P</t>
  </si>
  <si>
    <t>ADAPTADOR CURTO COM BOLSA E ROSCA PARA REGISTRO, PVC, SOLDÁVEL, DN 60MM X 2, INSTALADO EM PRUMADA DE ÁGUA  FORNECIMENTO E INSTALAÇÃO. AF_12/2014_P</t>
  </si>
  <si>
    <t>ADAPTADOR CURTO COM BOLSA E ROSCA PARA REGISTRO, PVC, SOLDÁVEL, DN 75MM X 2.1/2, INSTALADO EM PRUMADA DE ÁGUA  FORNECIMENTO E INSTALAÇÃO. AF_12/2014_P</t>
  </si>
  <si>
    <t>ADAPTADOR CURTO COM BOLSA E ROSCA PARA REGISTRO, PVC, SOLDÁVEL, DN 85MM X 3, INSTALADO EM PRUMADA DE ÁGUA  FORNECIMENTO E INSTALAÇÃO. AF_12/2014_P</t>
  </si>
  <si>
    <t>JOELHO 45 GRAUS, PVC, SOLDÁVEL, DN 25MM, INSTALADO EM PRUMADA DE ÁGUA  FORNECIMENTO E INSTALAÇÃO. AF_12/2014_P</t>
  </si>
  <si>
    <t>JOELHO 45 GRAUS, PVC, SOLDÁVEL, DN 32MM, INSTALADO EM PRUMADA DE ÁGUA  FORNECIMENTO E INSTALAÇÃO. AF_12/2014_P</t>
  </si>
  <si>
    <t>JOELHO 45 GRAUS, PVC, SOLDÁVEL, DN 40MM, INSTALADO EM PRUMADA DE ÁGUA  FORNECIMENTO E INSTALAÇÃO. AF_12/2014_P</t>
  </si>
  <si>
    <t>JOELHO 45 GRAUS, PVC, SOLDÁVEL, DN 50MM, INSTALADO EM PRUMADA DE ÁGUA  FORNECIMENTO E INSTALAÇÃO. AF_12/2014_P</t>
  </si>
  <si>
    <t>JOELHO 45 GRAUS, PVC, SOLDÁVEL, DN 60MM, INSTALADO EM PRUMADA DE ÁGUA  FORNECIMENTO E INSTALAÇÃO. AF_12/2014_P</t>
  </si>
  <si>
    <t>JOELHO 45 GRAUS, PVC, SOLDÁVEL, DN 75MM, INSTALADO EM PRUMADA DE ÁGUA  FORNECIMENTO E INSTALAÇÃO. AF_12/2014_P</t>
  </si>
  <si>
    <t>JOELHO 45 GRAUS, PVC, SOLDÁVEL, DN 85MM, INSTALADO EM PRUMADA DE ÁGUA  FORNECIMENTO E INSTALAÇÃO. AF_12/2014_P</t>
  </si>
  <si>
    <t>JOELHO 90 GRAUS, PVC, SOLDÁVEL, DN 25MM, INSTALADO EM PRUMADA DE ÁGUA  FORNECIMENTO E INSTALAÇÃO. AF_12/2014_P</t>
  </si>
  <si>
    <t>JOELHO 90 GRAUS, PVC, SOLDÁVEL, DN 32MM, INSTALADO EM PRUMADA DE ÁGUA  FORNECIMENTO E INSTALAÇÃO. AF_12/2014_P</t>
  </si>
  <si>
    <t>JOELHO 90 GRAUS, PVC, SOLDÁVEL, DN 40MM, INSTALADO EM PRUMADA DE ÁGUA FORNECIMENTO E INSTALAÇÃO. AF_12/2014_P</t>
  </si>
  <si>
    <t>JOELHO 90 GRAUS, PVC, SOLDÁVEL, DN 50MM, INSTALADO EM PRUMADA DE ÁGUA  FORNECIMENTO E INSTALAÇÃO. AF_12/2014_P</t>
  </si>
  <si>
    <t>JOELHO 90 GRAUS, PVC, SOLDÁVEL, DN 60MM, INSTALADO EM PRUMADA DE ÁGUA  FORNECIMENTO E INSTALAÇÃO. AF_12/2014_P</t>
  </si>
  <si>
    <t>JOELHO 90 GRAUS, PVC, SOLDÁVEL, DN 75MM, INSTALADO EM PRUMADA DE ÁGUA  FORNECIMENTO E INSTALAÇÃO. AF_12/2014_P</t>
  </si>
  <si>
    <t>JOELHO 90 GRAUS, PVC, SOLDÁVEL, DN 85MM, INSTALADO EM PRUMADA DE ÁGUA  FORNECIMENTO E INSTALAÇÃO. AF_12/2014_P</t>
  </si>
  <si>
    <t>CURVA 90 GRAUS, PVC, SOLDÁVEL, DN 25MM, INSTALADO EM PRUMADA DE ÁGUA  FORNECIMENTO E INSTALAÇÃO. AF_12/2014_P</t>
  </si>
  <si>
    <t>CURVA 90 GRAUS, PVC, SOLDÁVEL, DN 32MM, INSTALADO EM PRUMADA DE ÁGUA  FORNECIMENTO E INSTALAÇÃO. AF_12/2014_P</t>
  </si>
  <si>
    <t>CURVA 90 GRAUS, PVC, SOLDÁVEL, DN 40MM, INSTALADO EM PRUMADA DE ÁGUA  FORNECIMENTO E INSTALAÇÃO. AF_12/2014_P</t>
  </si>
  <si>
    <t>CURVA 90 GRAUS, PVC, SOLDÁVEL, DN 50MM, INSTALADO EM PRUMADA DE ÁGUA  FORNECIMENTO E INSTALAÇÃO. AF_12/2014_P</t>
  </si>
  <si>
    <t>CURVA 90 GRAUS, PVC, SOLDÁVEL, DN 60MM, INSTALADO EM PRUMADA DE ÁGUA  FORNECIMENTO E INSTALAÇÃO. AF_12/2014_P</t>
  </si>
  <si>
    <t>CURVA 90 GRAUS, PVC, SOLDÁVEL, DN 75MM, INSTALADO EM PRUMADA DE ÁGUA  FORNECIMENTO E INSTALAÇÃO. AF_12/2014_P</t>
  </si>
  <si>
    <t>CURVA 90 GRAUS, PVC, SOLDÁVEL, DN 85MM, INSTALADO EM PRUMADA DE ÁGUA  FORNECIMENTO E INSTALAÇÃO. AF_12/2014_P</t>
  </si>
  <si>
    <t>CURVA 45 GRAUS, PVC, SOLDÁVEL, DN 25MM, INSTALADO EM PRUMADA DE ÁGUA  FORNECIMENTO E INSTALAÇÃO. AF_12/2014_P</t>
  </si>
  <si>
    <t>CURVA 45 GRAUS, PVC, SOLDÁVEL, DN 32MM, INSTALADO EM PRUMADA DE ÁGUA FORNECIMENTO E INSTALAÇÃO. AF_12/2014_P</t>
  </si>
  <si>
    <t>CURVA 45 GRAUS, PVC, SOLDÁVEL, DN 40MM, INSTALADO EM PRUMADA DE ÁGUA  FORNECIMENTO E INSTALAÇÃO. AF_12/2014_P</t>
  </si>
  <si>
    <t>CURVA 45 GRAUS, PVC, SOLDÁVEL, DN 50MM, INSTALADO EM PRUMADA DE ÁGUA  FORNECIMENTO E INSTALAÇÃO. AF_12/2014_P</t>
  </si>
  <si>
    <t>CURVA 45 GRAUS, PVC, SOLDÁVEL, DN 60MM, INSTALADO EM PRUMADA DE ÁGUA  FORNECIMENTO E INSTALAÇÃO. AF_12/2014_P</t>
  </si>
  <si>
    <t>CURVA 45 GRAUS, PVC, SOLDÁVEL, DN 75MM, INSTALADO EM PRUMADA DE ÁGUA  FORNECIMENTO E INSTALAÇÃO. AF_12/2014_P</t>
  </si>
  <si>
    <t>CURVA 45 GRAUS, PVC, SOLDÁVEL, DN 85MM, INSTALADO EM PRUMADA DE ÁGUA  FORNECIMENTO E INSTALAÇÃO. AF_12/2014_P</t>
  </si>
  <si>
    <t>LUVA, PVC, SOLDÁVEL, DN 25MM, INSTALADO EM PRUMADA DE ÁGUA  FORNECIMENTO E INSTALAÇÃO. AF_12/2014_P</t>
  </si>
  <si>
    <t>LUVA, PVC, SOLDÁVEL, DN 32MM, INSTALADO EM PRUMADA DE ÁGUA  FORNECIMENTO E INSTALAÇÃO. AF_12/2014_P</t>
  </si>
  <si>
    <t>LUVA, PVC, SOLDÁVEL, DN 40MM, INSTALADO EM PRUMADA DE ÁGUA  FORNECIMENTO E INSTALAÇÃO. AF_12/2014_P</t>
  </si>
  <si>
    <t>LUVA, PVC, SOLDÁVEL, DN 50MM, INSTALADO EM PRUMADA DE ÁGUA  FORNECIMENTO E INSTALAÇÃO. AF_12/2014_P</t>
  </si>
  <si>
    <t>LUVA, PVC, SOLDÁVEL, DN 60MM, INSTALADO EM PRUMADA DE ÁGUA  FORNECIMENTO E INSTALAÇÃO. AF_12/2014_P</t>
  </si>
  <si>
    <t>LUVA, PVC, SOLDÁVEL, DN 75MM, INSTALADO EM PRUMADA DE ÁGUA  FORNECIMENTO E INSTALAÇÃO. AF_12/2014_P</t>
  </si>
  <si>
    <t>LUVA, PVC, SOLDÁVEL, DN 85MM, INSTALADO EM PRUMADA DE ÁGUA  FORNECIMENTO E INSTALAÇÃO. AF_12/2014_P</t>
  </si>
  <si>
    <t>LUVA DE CORRER, PVC, SOLDÁVEL, DN 25MM, INSTALADO EM PRUMADA DE ÁGUA  FORNECIMENTO E INSTALAÇÃO. AF_12/2014_P</t>
  </si>
  <si>
    <t>LUVA DE CORRER, PVC, SOLDÁVEL, DN 50MM, INSTALADO EM PRUMADA DE ÁGUA  FORNECIMENTO E INSTALAÇÃO. AF_12/2014_P</t>
  </si>
  <si>
    <t>LUVA DE REDUÇÃO, PVC, SOLDÁVEL, DN 32MM X 25MM, INSTALADO EM PRUMADA DE ÁGUA FORNECIMENTO E INSTALAÇÃO. AF_12/2014_P</t>
  </si>
  <si>
    <t>LUVA DE REDUÇÃO, PVC, SOLDÁVEL, DN 40MM X 32MM, INSTALADO EM PRUMADA DE ÁGUA  FORNECIMENTO E INSTALAÇÃO. AF_12/2014_P</t>
  </si>
  <si>
    <t>LUVA DE REDUÇÃO, PVC, SOLDÁVEL, DN 60MM X 50MM, INSTALADO EM PRUMADA DE ÁGUA  FORNECIMENTO E INSTALAÇÃO. AF_12/2014_P</t>
  </si>
  <si>
    <t>LUVA COM BUCHA DE LATÃO, PVC, SOLDÁVEL, DN 25MM X 3/4, INSTALADO EM PRUMADA DE ÁGUA  FORNECIMENTO E INSTALAÇÃO. AF_12/2014_P</t>
  </si>
  <si>
    <t>LUVA SOLDÁVEL E COM ROSCA, PVC, SOLDÁVEL, DN 25MM X 3/4, INSTALADO EM PRUMADA DE ÁGUA  FORNECIMENTO E INSTALAÇÃO. AF_12/2014_P</t>
  </si>
  <si>
    <t>LUVA SOLDÁVEL E COM ROSCA, PVC, SOLDÁVEL, DN 32MM X 1, INSTALADO EM PRUMADA DE ÁGUA  FORNECIMENTO E INSTALAÇÃO. AF_12/2014_P</t>
  </si>
  <si>
    <t>LUVA COM ROSCA, PVC, SOLDÁVEL, DN 40MM X 1.1/4, INSTALADO EM PRUMADA DE ÁGUA  FORNECIMENTO E INSTALAÇÃO. AF_12/2014_P</t>
  </si>
  <si>
    <t>LUVA COM ROSCA, PVC, SOLDÁVEL, DN 50MM X 1.1/2, INSTALADO EM PRUMADA DE ÁGUA  FORNECIMENTO E INSTALAÇÃO. AF_12/2014_P</t>
  </si>
  <si>
    <t>UNIÃO, PVC, SOLDÁVEL, DN 25MM, INSTALADO EM PRUMADA DE ÁGUA  FORNECIMENTO E INSTALAÇÃO. AF_12/2014_P</t>
  </si>
  <si>
    <t>UNIÃO, PVC, SOLDÁVEL, DN 32MM, INSTALADO EM PRUMADA DE ÁGUA  FORNECIMENTO E INSTALAÇÃO. AF_12/2014_P</t>
  </si>
  <si>
    <t>UNIÃO, PVC, SOLDÁVEL, DN 40MM, INSTALADO EM PRUMADA DE ÁGUA  FORNECIMENTO E INSTALAÇÃO. AF_12/2014_P</t>
  </si>
  <si>
    <t>UNIÃO, PVC, SOLDÁVEL, DN 50MM, INSTALADO EM PRUMADA DE ÁGUA FORNECIMENTO E INSTALAÇÃO. AF_12/2014_P</t>
  </si>
  <si>
    <t>UNIÃO, PVC, SOLDÁVEL, DN 60MM, INSTALADO EM PRUMADA DE ÁGUA  FORNECIMENTO E INSTALAÇÃO. AF_12/2014_P</t>
  </si>
  <si>
    <t>UNIÃO, PVC, SOLDÁVEL, DN 75MM, INSTALADO EM PRUMADA DE ÁGUA  FORNECIMENTO E INSTALAÇÃO. AF_12/2014_P</t>
  </si>
  <si>
    <t>UNIÃO, PVC, SOLDÁVEL, DN 85MM, INSTALADO EM PRUMADA DE ÁGUA  FORNECIMENTO E INSTALAÇÃO. AF_12/2014_P</t>
  </si>
  <si>
    <t>TE, PVC, SOLDÁVEL, DN 25MM, INSTALADO EM PRUMADA DE ÁGUA  FORNECIMENTO E INSTALAÇÃO. AF_12/2014_P</t>
  </si>
  <si>
    <t>TE, PVC, SOLDÁVEL, DN 32MM, INSTALADO EM PRUMADA DE ÁGUA  FORNECIMENTO E INSTALAÇÃO. AF_12/2014_P</t>
  </si>
  <si>
    <t>TE, PVC, SOLDÁVEL, DN 40MM, INSTALADO EM PRUMADA DE ÁGUA  FORNECIMENTO E INSTALAÇÃO. AF_12/2014_P</t>
  </si>
  <si>
    <t>TE, PVC, SOLDÁVEL, DN 50MM, INSTALADO EM PRUMADA DE ÁGUA  FORNECIMENTO E INSTALAÇÃO. AF_12/2014_P</t>
  </si>
  <si>
    <t>TE, PVC, SOLDÁVEL, DN 60MM, INSTALADO EM PRUMADA DE ÁGUA  FORNECIMENTO E INSTALAÇÃO. AF_12/2014_P</t>
  </si>
  <si>
    <t>TE, PVC, SOLDÁVEL, DN 75MM, INSTALADO EM PRUMADA DE ÁGUA  FORNECIMENTO E INSTALAÇÃO. AF_12/2014_P</t>
  </si>
  <si>
    <t>TE, PVC, SOLDÁVEL, DN 85MM, INSTALADO EM PRUMADA DE ÁGUA  FORNECIMENTO E INSTALAÇÃO. AF_12/2014_P</t>
  </si>
  <si>
    <t>TÊ DE REDUÇÃO, PVC, SOLDÁVEL, DN 25MM X 20MM, INSTALADO EM PRUMADA DE ÁGUA  FORNECIMENTO E INSTALAÇÃO. AF_12/2014_P</t>
  </si>
  <si>
    <t>TÊ DE REDUÇÃO, PVC, SOLDÁVEL, DN 32MM X 25MM, INSTALADO EM PRUMADA DE ÁGUA  FORNECIMENTO E INSTALAÇÃO. AF_12/2014_P</t>
  </si>
  <si>
    <t>TÊ DE REDUÇÃO, PVC, SOLDÁVEL, DN 40MM X 32MM, INSTALADO EM PRUMADA DE ÁGUA  FORNECIMENTO E INSTALAÇÃO. AF_12/2014_P</t>
  </si>
  <si>
    <t>TÊ DE REDUÇÃO, PVC, SOLDÁVEL, DN 50MM X 40MM, INSTALADO EM PRUMADA DE ÁGUA  FORNECIMENTO E INSTALAÇÃO. AF_12/2014_P</t>
  </si>
  <si>
    <t>TÊ DE REDUÇÃO, PVC, SOLDÁVEL, DN 50MM X 25MM, INSTALADO EM PRUMADA DE ÁGUA  FORNECIMENTO E INSTALAÇÃO. AF_12/2014_P</t>
  </si>
  <si>
    <t>TE DE REDUÇÃO, PVC, SOLDÁVEL, DN 75MM X 50MM, INSTALADO EM PRUMADA DE ÁGUA  FORNECIMENTO E INSTALAÇÃO. AF_12/2014_P</t>
  </si>
  <si>
    <t>TE DE REDUÇÃO, PVC, SOLDÁVEL, DN 85MM X 60MM, INSTALADO EM PRUMADA DE ÁGUA  FORNECIMENTO E INSTALAÇÃO. AF_12/2014_P</t>
  </si>
  <si>
    <t>TÊ COM BUCHA DE LATÃO NA BOLSA CENTRAL, PVC, SOLDÁVEL, DN 25MM X 1/2, INSTALADO EM PRUMADA DE ÁGUA  FORNECIMENTO E INSTALAÇÃO. AF_12/2014_P</t>
  </si>
  <si>
    <t>TÊ COM BUCHA DE LATÃO NA BOLSA CENTRAL, PVC, SOLDÁVEL, DN 32MM X 3/4, INSTALADO EM PRUMADA DE ÁGUA  FORNECIMENTO E INSTALAÇÃO. AF_12/2014_P</t>
  </si>
  <si>
    <t>TUBO, CPVC, SOLDÁVEL, DN 15MM, INSTALADO EM RAMAL OU SUB-RAMAL DE ÁGUA  FORNECIMENTO E INSTALAÇÃO. AF_12/2014</t>
  </si>
  <si>
    <t>TUBO, CPVC, SOLDÁVEL, DN 22MM, INSTALADO EM RAMAL OU SUB-RAMAL DE ÁGUA  FORNECIMENTO E INSTALAÇÃO . AF_12/2014</t>
  </si>
  <si>
    <t>TUBO, CPVC, SOLDÁVEL, DN 28MM, INSTALADO EM RAMAL OU SUB-RAMAL DE ÁGUA  FORNECIMENTO E INSTALAÇÃO. AF_12/2014</t>
  </si>
  <si>
    <t>TUBO, CPVC, SOLDÁVEL, DN 22MM, INSTALADO EM RAMAL DE DISTRIBUIÇÃO DE ÁGUA FORNECIMENTO E INSTALAÇÃO. AF_12/2014</t>
  </si>
  <si>
    <t>TUBO, CPVC, SOLDÁVEL, DN 28MM, INSTALADO EM RAMAL DE DISTRIBUIÇÃO DE ÁGUA FORNECIMENTO E INSTALAÇÃO. AF_12/2014</t>
  </si>
  <si>
    <t>CONEXOES DE CPVC - AGUA QUENTE</t>
  </si>
  <si>
    <t>JOELHO 90 GRAUS, CPVC, SOLDÁVEL, DN 15MM, INSTALADO EM RAMAL OU SUB-RAMAL DE ÁGUA  FORNECIMENTO E INSTALAÇÃO. AF_12/2014</t>
  </si>
  <si>
    <t>JOELHO 90 GRAUS, CPVC, SOLDÁVEL, DN 22MM, INSTALADO EM RAMAL OU SUB-RAMAL DE ÁGUA  FORNECIMENTO E INSTALAÇÃO . AF_12/2014</t>
  </si>
  <si>
    <t>JOELHO DE TRANSIÇÃO, 90 GRAUS, CPVC, SOLDÁVEL, DN 22MM X 3/4", INSTALADO EM RAMAL OU SUB-RAMAL DE ÁGUA  FORNECIMENTO E INSTALAÇÃO . AF_12/2014</t>
  </si>
  <si>
    <t>LUVA, CPVC, SOLDÁVEL, DN 15MM, INSTALADO EM RAMAL OU SUB-RAMAL DE ÁGUA 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</si>
  <si>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</si>
  <si>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</si>
  <si>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CONECTOR, CPVC, SOLDÁVEL, DN22MM X 3/4, INSTALADO EM RAMAL OU SUB-RAMAL DE ÁGUA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</si>
  <si>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</si>
  <si>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</si>
  <si>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 INSTALADO EM RAMAL OU SUB-RAMAL DE ÁGUA FORNECIMENTO E INSTALAÇÃO. AF_12/2014</t>
  </si>
  <si>
    <t>PONTO DE CONSUMO TERMINAL DE ÁGUA QUENTE (SUBRAMAL) COM TUBULAÇÃO DE CPVC, DN 22 MM, INSTALADO EM RAMAL DE ÁGUA, INCLUSOS RASGO E CHUMBAMENTO EM ALVENARIA. AF_12/2014.</t>
  </si>
  <si>
    <t>KIT DE TÊ MISTURADOR EM CPVC ¾ COM DUPLO COMANDO PARA CHUVEIRO, INCLUSIVE CONEXÕES, INSTALADO EM RAMAL DE ÁGUA  FORNECIMENTO E INSTALAÇÃO. AF_12/2014</t>
  </si>
  <si>
    <t>TUBO PVC, SÉRIE NORMAL, ESGOTO PREDIAL, DN 40 MM, FORNECIDO E INSTALADO EM RAMAL DE DESCARGA OU RAMAL DE ESGOTO SANITÁRIO. AF_12/2014_P</t>
  </si>
  <si>
    <t>TUBO PVC, SÉRIE NORMAL, ESGOTO PREDIAL, DN 50 MM, FORNECIDO E INSTALADO EM RAMAL DE DESCARGA OU RAMAL DE ESGOTO SANITÁRIO. AF_12/2014_P</t>
  </si>
  <si>
    <t>TUBO PVC, SÉRIE NORMAL, ESGOTO PREDIAL, DN 75 MM, FORNECIDO E INSTALADO EM RAMAL DE DESCARGA OU RAMAL DE ESGOTO SANITÁRIO. AF_12/2014_P</t>
  </si>
  <si>
    <t>TUBO PVC, SÉRIE NORMAL, ESGOTO PREDIAL, DN 100 MM, FORNECIDO E INSTALADO EM RAMAL DE DESCARGA OU RAMAL DE ESGOTO SANITÁRIO. AF_12/2014_P</t>
  </si>
  <si>
    <t>TUBO PVC, SÉRIE NORMAL, ESGOTO PREDIAL, DN 50 MM, FORNECIDO E INSTALADO EM PRUMADA DE ESGOTO SANITÁRIO OU VENTILAÇÃO. AF_12/2014_P</t>
  </si>
  <si>
    <t>TUBO PVC, SÉRIE NORMAL, ESGOTO PREDIAL, DN 75 MM, FORNECIDO E INSTALADO EM PRUMADA DE ESGOTO SANITÁRIO OU VENTILAÇÃO. AF_12/2014_P</t>
  </si>
  <si>
    <t>TUBO PVC, SÉRIE NORMAL, ESGOTO PREDIAL, DN 100 MM, FORNECIDO E INSTALADO EM PRUMADA DE ESGOTO SANITÁRIO OU VENTILAÇÃO. AF_12/2014_P</t>
  </si>
  <si>
    <t>TUBO PVC, SÉRIE NORMAL, ESGOTO PREDIAL, DN 100 MM, FORNECIDO E INSTALADO EM SUBCOLETOR AÉREO DE ESGOTO SANITÁRIO. AF_12/2014_P</t>
  </si>
  <si>
    <t>TUBO PVC, SÉRIE NORMAL, ESGOTO PREDIAL, DN 150 MM, FORNECIDO E INSTALADO EM SUBCOLETOR AÉREO DE ESGOTO SANITÁRIO. AF_12/2014_P</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</si>
  <si>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</si>
  <si>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</si>
  <si>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</si>
  <si>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</si>
  <si>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</si>
  <si>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</si>
  <si>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</si>
  <si>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</si>
  <si>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</si>
  <si>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</si>
  <si>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</si>
  <si>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</si>
  <si>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</si>
  <si>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</si>
  <si>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RAMAL PREDIAL DE ESGOTO EM TUBO PVC ESGOTO DN 100MM - FORNECIMENTO, INSTALAÇÃO, ESCAVAÇÃO E REATERRO</t>
  </si>
  <si>
    <t>CURVA PARA REDE COLETOR ESGOTO, EB 644, 90GR, DN=200MM, COM JUNTA ELÁSTICA</t>
  </si>
  <si>
    <t>CURVA PVC PARA REDE COLETOR ESGOTO, EB-644, 45 GR, 200 MM, COM JUNTA ELÁSTICA.</t>
  </si>
  <si>
    <t>TE PVC PARA COLETOR ESGOTO, EB644, D=100MM, COM JUNTA ELÁSTICA.</t>
  </si>
  <si>
    <t>EM RAMAL DE DESCARGA OU RAMAL DE ESGOTO SANITÁRIO</t>
  </si>
  <si>
    <t>JOELHO 45 GRAUS, PVC, SÉRIE NORMAL, ESGOTO PREDIAL, DN 40 MM, JUNTA SOLDÁVEL, FORNECIDO E INSTALADO EM RAMAL DE DESCARGA OU RAMAL DE ESGOTO SANITÁRIO. AF_12/2014_P</t>
  </si>
  <si>
    <t>JOELHO 45 GRAUS, PVC, SÉRIE NORMAL, ESGOTO PREDIAL, DN 50 MM, JUNTA ELÁSTICA, FORNECIDO E INSTALADO EM RAMAL DE DESCARGA OU RAMAL DE ESGOTO SANITÁRIO. AF_12/2014</t>
  </si>
  <si>
    <t>JOELHO 45 GRAUS, PVC, SÉRIE NORMAL, ESGOTO PREDIAL, DN 75 MM, JUNTA ELÁSTICA, FORNECIDO E INSTALADO EM RAMAL DE DESCARGA OU RAMAL DE ESGOTO SANITÁRIO. AF_12/2014</t>
  </si>
  <si>
    <t>JOELHO 45 GRAUS, PVC, SÉRIE NORMAL, ESGOTO PREDIAL, DN 100 MM, JUNTA ELÁSTICA, FORNECIDO E INSTALADO EM RAMAL DE DESCARGA OU RAMAL DE ESGOTO SANITÁRIO. AF_12/2014</t>
  </si>
  <si>
    <t>JOELHO 90 GRAUS, PVC, SÉRIE NORMAL, ESGOTO PREDIAL, DN 40 MM, JUNTA SOLDÁVEL, FORNECIDO E INSTALADO EM RAMAL DE DESCARGA OU RAMAL DE ESGOTO SANITÁRIO. AF_12/2014_P</t>
  </si>
  <si>
    <t>JOELHO 90 GRAUS, PVC, SÉRIE NORMAL, ESGOTO PREDIAL, DN 50 MM, JUNTA ELÁSTICA, FORNECIDO E INSTALADO EM RAMAL DE DESCARGA OU RAMAL DE ESGOTO SANITÁRIO. AF_12/2014</t>
  </si>
  <si>
    <t>JOELHO 90 GRAUS, PVC, SÉRIE NORMAL, ESGOTO PREDIAL, DN 75 MM, JUNTA ELÁSTICA, FORNECIDO E INSTALADO EM RAMAL DE DESCARGA OU RAMAL DE ESGOTO SANITÁRIO. AF_12/2014</t>
  </si>
  <si>
    <t>JOELHO 90 GRAUS, PVC, SÉRIE NORMAL, ESGOTO PREDIAL, DN 100 MM, JUNTA ELÁSTICA, FORNECIDO E INSTALADO EM RAMAL DE DESCARGA OU RAMAL DE ESGOTO SANITÁRIO. AF_12/2014</t>
  </si>
  <si>
    <t>CURVA CURTA 90 GRAUS, PVC, SÉRIE NORMAL, ESGOTO PREDIAL, DN 40 MM, JUNTA SOLDÁVEL, FORNECIDO E INSTALADO EM RAMAL DE DESCARGA OU RAMAL DE ESGOTO SANITÁRIO. AF_12/2014_P</t>
  </si>
  <si>
    <t>CURVA CURTA 90 GRAUS, PVC, SÉRIE NORMAL, ESGOTO PREDIAL, DN 50 MM, JUNTA ELÁSTICA, FORNECIDO E INSTALADO EM RAMAL DE DESCARGA OU RAMAL DE ESGOTO SANITÁRIO. AF_12/2014</t>
  </si>
  <si>
    <t>CURVA CURTA 90 GRAUS, PVC, SÉRIE NORMAL, ESGOTO PREDIAL, DN 75 MM, JUNTA ELÁSTICA, FORNECIDO E INSTALADO EM RAMAL DE DESCARGA OU RAMAL DE ESGOTO SANITÁRIO. AF_12/2014</t>
  </si>
  <si>
    <t>CURVA CURTA 90 GRAUS, PVC, SÉRIE NORMAL, ESGOTO PREDIAL, DN 100 MM, JUNTA ELÁSTICA, FORNECIDO E INSTALADO EM RAMAL DE DESCARGA OU RAMAL DE ESGOTO SANITÁRIO. AF_12/2014</t>
  </si>
  <si>
    <t>CURVA LONGA 90 GRAUS, PVC, SÉRIE NORMAL, ESGOTO PREDIAL, DN 40 MM, JUNTA SOLDÁVEL, FORNECIDO E INSTALADO EM RAMAL DE DESCARGA OU RAMAL DE ESGOTO SANITÁRIO. AF_12/2014_P</t>
  </si>
  <si>
    <t>CURVA LONGA 90 GRAUS, PVC, SÉRIE NORMAL, ESGOTO PREDIAL, DN 50 MM, JUNTA ELÁSTICA, FORNECIDO E INSTALADO EM RAMAL DE DESCARGA OU RAMAL DE ESGOTO SANITÁRIO. AF_12/2014</t>
  </si>
  <si>
    <t>CURVA LONGA 90 GRAUS, PVC, SÉRIE NORMAL, ESGOTO PREDIAL, DN 75 MM, JUNTA ELÁSTICA, FORNECIDO E INSTALADO EM RAMAL DE DESCARGA OU RAMAL DE ESGOTO SANITÁRIO. AF_12/2014</t>
  </si>
  <si>
    <t>CURVA LONGA 90 GRAUS, PVC, SÉRIE NORMAL, ESGOTO PREDIAL, DN 100 MM, JUNTA ELÁSTICA, FORNECIDO E INSTALADO EM RAMAL DE DESCARGA OU RAMAL DE ESGOTO SANITÁRIO. AF_12/2014</t>
  </si>
  <si>
    <t>LUVA SIMPLES, PVC, SÉRIE NORMAL, ESGOTO PREDIAL, DN 40 MM, JUNTA SOLDÁVEL, FORNECIDO E INSTALADO EM RAMAL DE DESCARGA OU RAMAL DE ESGOTO SANITÁRIO. AF_12/2014_P</t>
  </si>
  <si>
    <t>LUVA SIMPLES, PVC, SÉRIE NORMAL, ESGOTO PREDIAL, DN 50 MM, JUNTA ELÁSTICA, FORNECIDO E INSTALADO EM RAMAL DE DESCARGA OU RAMAL DE ESGOTO SANITÁRIO. AF_12/2014</t>
  </si>
  <si>
    <t>LUVA SIMPLES, PVC, SÉRIE NORMAL, ESGOTO PREDIAL, DN 75 MM, JUNTA ELÁSTICA, FORNECIDO E INSTALADO EM RAMAL DE DESCARGA OU RAMAL DE ESGOTO SANITÁRIO. AF_12/2014</t>
  </si>
  <si>
    <t>LUVA SIMPLES, PVC, SÉRIE NORMAL, ESGOTO PREDIAL, DN 100 MM, JUNTA ELÁSTICA, FORNECIDO E INSTALADO EM RAMAL DE DESCARGA OU RAMAL DE ESGOTO SANITÁRIO. AF_12/2014</t>
  </si>
  <si>
    <t>LUVA DE CORRER, PVC, SÉRIE NORMAL, ESGOTO PREDIAL, DN 50 MM, JUNTA ELÁSTICA, FORNECIDO E INSTALADO EM RAMAL DE DESCARGA OU RAMAL DE ESGOTO SANITÁRIO. AF_12/2014</t>
  </si>
  <si>
    <t>LUVA DE CORRER, PVC, SÉRIE NORMAL, ESGOTO PREDIAL, DN 75 MM, JUNTA ELÁSTICA, FORNECIDO E INSTALADO EM RAMAL DE DESCARGA OU RAMAL DE ESGOTO SANITÁRIO. AF_12/2014</t>
  </si>
  <si>
    <t>LUVA DE CORRER, PVC, SÉRIE NORMAL, ESGOTO PREDIAL, DN 100 MM, JUNTA ELÁSTICA, FORNECIDO E INSTALADO EM RAMAL DE DESCARGA OU RAMAL DE ESGOTO SANITÁRIO. AF_12/2014</t>
  </si>
  <si>
    <t>TE, PVC, SÉRIE NORMAL, ESGOTO PREDIAL, DN 40 X 40 MM, JUNTA SOLDÁVEL, FORNECIDO E INSTALADO EM RAMAL DE DESCARGA OU RAMAL DE ESGOTO SANITÁRIO. AF_12/2014_P</t>
  </si>
  <si>
    <t>TE, PVC, SÉRIE NORMAL, ESGOTO PREDIAL, DN 50 X 50 MM, JUNTA ELÁSTICA, FORNECIDO E INSTALADO EM RAMAL DE DESCARGA OU RAMAL DE ESGOTO SANITÁRIO. AF_12/2014</t>
  </si>
  <si>
    <t>TE, PVC, SÉRIE NORMAL, ESGOTO PREDIAL, DN 75 X 75 MM, JUNTA ELÁSTICA, FORNECIDO E INSTALADO EM RAMAL DE DESCARGA OU RAMAL DE ESGOTO SANITÁRIO. AF_12/2014</t>
  </si>
  <si>
    <t>TE, PVC, SÉRIE NORMAL, ESGOTO PREDIAL, DN 100 X 100 MM, JUNTA ELÁSTICA, FORNECIDO E INSTALADO EM RAMAL DE DESCARGA OU RAMAL DE ESGOTO SANITÁRIO. AF_12/2014</t>
  </si>
  <si>
    <t>JUNÇÃO SIMPLES, PVC, SÉRIE NORMAL, ESGOTO PREDIAL, DN 40 MM, JUNTA SOLDÁVEL, FORNECIDO E INSTALADO EM RAMAL DE DESCARGA OU RAMAL DE ESGOTO SANITÁRIO. AF_12/2014_P</t>
  </si>
  <si>
    <t>JUNÇÃO SIMPLES, PVC, SÉRIE NORMAL, ESGOTO PREDIAL, DN 50 X 50 MM, JUNTA ELÁSTICA, FORNECIDO E INSTALADO EM RAMAL DE DESCARGA OU RAMAL DE ESGOTO SANITÁRIO. AF_12/2014</t>
  </si>
  <si>
    <t>JUNÇÃO SIMPLES, PVC, SÉRIE NORMAL, ESGOTO PREDIAL, DN 75 X 75 MM, JUNTA ELÁSTICA, FORNECIDO E INSTALADO EM RAMAL DE DESCARGA OU RAMAL DE ESGOTO SANITÁRIO. AF_12/2014</t>
  </si>
  <si>
    <t>JUNÇÃO SIMPLES, PVC, SÉRIE NORMAL, ESGOTO PREDIAL, DN 100 X 100 MM, JUNTA ELÁSTICA, FORNECIDO E INSTALADO EM RAMAL DE DESCARGA OU RAMAL DE ESGOTO SANITÁRIO. AF_12/2014</t>
  </si>
  <si>
    <t>EM RAMAL PRUMADA DE ESGOTO SANITÁRIO OU VENTILAÇÃO</t>
  </si>
  <si>
    <t>JOELHO 45 GRAUS, PVC, SÉRIE NORMAL, ESGOTO PREDIAL, DN 50 MM, JUNTA ELÁSTICA, FORNECIDO E INSTALADO EM PRUMADA DE ESGOTO SANITÁRIO OU VENTILAÇÃO. AF_12/2014</t>
  </si>
  <si>
    <t>JOELHO 45 GRAUS, PVC, SÉRIE NORMAL, ESGOTO PREDIAL, DN 75 MM, JUNTA ELÁSTICA, FORNECIDO E INSTALADO EM PRUMADA DE ESGOTO SANITÁRIO OU VENTILAÇÃO. AF_12/2014</t>
  </si>
  <si>
    <t>JOELHO 45 GRAUS, PVC, SÉRIE NORMAL, ESGOTO PREDIAL, DN 100 MM, JUNTA ELÁSTICA, FORNECIDO E INSTALADO EM PRUMADA DE ESGOTO SANITÁRIO OU VENTILAÇÃO. AF_12/2014</t>
  </si>
  <si>
    <t>JOELHO 90 GRAUS, PVC, SÉRIE NORMAL, ESGOTO PREDIAL, DN 50 MM, JUNTA ELÁSTICA, FORNECIDO E INSTALADO EM PRUMADA DE ESGOTO SANITÁRIO OU VENTILAÇÃO. AF_12/2014</t>
  </si>
  <si>
    <t>CURVA CURTA 90 GRAUS, PVC, SÉRIE NORMAL, ESGOTO PREDIAL, DN 50 MM, JUNTA ELÁSTICA, FORNECIDO E INSTALADO EM PRUMADA DE ESGOTO SANITÁRIO OU VENTILAÇÃO. AF_12/2014</t>
  </si>
  <si>
    <t>JOELHO 90 GRAUS, PVC, SÉRIE NORMAL, ESGOTO PREDIAL, DN 75 MM, JUNTA ELÁSTICA, FORNECIDO E INSTALADO EM PRUMADA DE ESGOTO SANITÁRIO OU VENTILAÇÃO. AF_12/2014</t>
  </si>
  <si>
    <t>JOELHO 90 GRAUS, PVC, SÉRIE NORMAL, ESGOTO PREDIAL, DN 100 MM, JUNTA ELÁSTICA, FORNECIDO E INSTALADO EM PRUMADA DE ESGOTO SANITÁRIO OU VENTILAÇÃO. AF_12/2014</t>
  </si>
  <si>
    <t>CURVA CURTA 90 GRAUS, PVC, SÉRIE NORMAL, ESGOTO PREDIAL, DN 75 MM, JUNTA ELÁSTICA, FORNECIDO E INSTALADO EM PRUMADA DE ESGOTO SANITÁRIO OU VENTILAÇÃO. AF_12/2014</t>
  </si>
  <si>
    <t>CURVA CURTA 90 GRAUS, PVC, SÉRIE NORMAL, ESGOTO PREDIAL, DN 100 MM, JUNTA ELÁSTICA, FORNECIDO E INSTALADO EM PRUMADA DE ESGOTO SANITÁRIO OU VENTILAÇÃO. AF_12/2014</t>
  </si>
  <si>
    <t>CURVA LONGA 90 GRAUS, PVC, SÉRIE NORMAL, ESGOTO PREDIAL, DN 50 MM, JUNTA ELÁSTICA, FORNECIDO E INSTALADO EM PRUMADA DE ESGOTO SANITÁRIO OU VENTILAÇÃO. AF_12/2014</t>
  </si>
  <si>
    <t>CURVA LONGA 90 GRAUS, PVC, SÉRIE NORMAL, ESGOTO PREDIAL, DN 75 MM, JUNTA ELÁSTICA, FORNECIDO E INSTALADO EM PRUMADA DE ESGOTO SANITÁRIO OU VENTILAÇÃO. AF_12/2014</t>
  </si>
  <si>
    <t>CURVA LONGA 90 GRAUS, PVC, SÉRIE NORMAL, ESGOTO PREDIAL, DN 100 MM, JUNTA ELÁSTICA, FORNECIDO E INSTALADO EM PRUMADA DE ESGOTO SANITÁRIO OU VENTILAÇÃO. AF_12/2014</t>
  </si>
  <si>
    <t>LUVA SIMPLES, PVC, SÉRIE NORMAL, ESGOTO PREDIAL, DN 50 MM, JUNTA ELÁSTICA, FORNECIDO E INSTALADO EM PRUMADA DE ESGOTO SANITÁRIO OU VENTILAÇÃO. AF_12/2014</t>
  </si>
  <si>
    <t>LUVA SIMPLES, PVC, SÉRIE NORMAL, ESGOTO PREDIAL, DN 75 MM, JUNTA ELÁSTICA, FORNECIDO E INSTALADO EM PRUMADA DE ESGOTO SANITÁRIO OU VENTILAÇÃO. AF_12/2014</t>
  </si>
  <si>
    <t>LUVA SIMPLES, PVC, SÉRIE NORMAL, ESGOTO PREDIAL, DN 100 MM, JUNTA ELÁSTICA, FORNECIDO E INSTALADO EM PRUMADA DE ESGOTO SANITÁRIO OU VENTILAÇÃO. AF_12/2014</t>
  </si>
  <si>
    <t>LUVA DE CORRER, PVC, SÉRIE NORMAL, ESGOTO PREDIAL, DN 50 MM, JUNTA ELÁSTICA, FORNECIDO E INSTALADO EM PRUMADA DE ESGOTO SANITÁRIO OU VENTILAÇÃO. AF_12/2014</t>
  </si>
  <si>
    <t>LUVA DE CORRER, PVC, SÉRIE NORMAL, ESGOTO PREDIAL, DN 75 MM, JUNTA ELÁSTICA, FORNECIDO E INSTALADO EM PRUMADA DE ESGOTO SANITÁRIO OU VENTILAÇÃO. AF_12/2014</t>
  </si>
  <si>
    <t>LUVA DE CORRER, PVC, SÉRIE NORMAL, ESGOTO PREDIAL, DN 100 MM, JUNTA ELÁSTICA, FORNECIDO E INSTALADO EM PRUMADA DE ESGOTO SANITÁRIO OU VENTILAÇÃO. AF_12/2014</t>
  </si>
  <si>
    <t>TE, PVC, SÉRIE NORMAL, ESGOTO PREDIAL, DN 50 X 50 MM, JUNTA ELÁSTICA, FORNECIDO E INSTALADO EM PRUMADA DE ESGOTO SANITÁRIO OU VENTILAÇÃO. AF_12/2014</t>
  </si>
  <si>
    <t>TE, PVC, SÉRIE NORMAL, ESGOTO PREDIAL, DN 75 X 75 MM, JUNTA ELÁSTICA, FORNECIDO E INSTALADO EM PRUMADA DE ESGOTO SANITÁRIO OU VENTILAÇÃO. AF_12/2014</t>
  </si>
  <si>
    <t>TE, PVC, SÉRIE NORMAL, ESGOTO PREDIAL, DN 100 X 100 MM, JUNTA ELÁSTICA, FORNECIDO E INSTALADO EM PRUMADA DE ESGOTO SANITÁRIO OU VENTILAÇÃO. AF_12/2014</t>
  </si>
  <si>
    <t>JUNÇÃO SIMPLES, PVC, SÉRIE NORMAL, ESGOTO PREDIAL, DN 50 X 50 MM, JUNTA ELÁSTICA, FORNECIDO E INSTALADO EM PRUMADA DE ESGOTO SANITÁRIO OU VENTILAÇÃO. AF_12/2014</t>
  </si>
  <si>
    <t>JUNÇÃO SIMPLES, PVC, SÉRIE NORMAL, ESGOTO PREDIAL, DN 75 X 75 MM, JUNTA ELÁSTICA, FORNECIDO E INSTALADO EM PRUMADA DE ESGOTO SANITÁRIO OU VENTILAÇÃO. AF_12/2014</t>
  </si>
  <si>
    <t>JUNÇÃO SIMPLES, PVC, SÉRIE NORMAL, ESGOTO PREDIAL, DN 100 X 100 MM, JUNTA ELÁSTICA, FORNECIDO E INSTALADO EM PRUMADA DE ESGOTO SANITÁRIO OU VENTILAÇÃO. AF_12/2014</t>
  </si>
  <si>
    <t>EM SUBCOLETOR AÉREO DE ESGOTO SANITÁRIO</t>
  </si>
  <si>
    <t>JOELHO 45 GRAUS, PVC, SÉRIE NORMAL, ESGOTO PREDIAL, DN 100 MM, JUNTA ELÁSTICA, FORNECIDO E INSTALADO EM SUBCOLETOR AÉREO DE ESGOTO SANITÁRIO. AF_12/2014</t>
  </si>
  <si>
    <t>JOELHO 45 GRAUS, PVC, SÉRIE NORMAL, ESGOTO PREDIAL, DN 150 MM, JUNTA ELÁSTICA, FORNECIDO E INSTALADO EM SUBCOLETOR AÉREO DE ESGOTO SANITÁRIO. AF_12/2014</t>
  </si>
  <si>
    <t>JOELHO 90 GRAUS, PVC, SÉRIE NORMAL, ESGOTO PREDIAL, DN 100 MM, JUNTA ELÁSTICA, FORNECIDO E INSTALADO EM SUBCOLETOR AÉREO DE ESGOTO SANITÁRIO. AF_12/2014</t>
  </si>
  <si>
    <t>JOELHO 90 GRAUS, PVC, SÉRIE NORMAL, ESGOTO PREDIAL, DN 150 MM, JUNTA ELÁSTICA, FORNECIDO E INSTALADO EM SUBCOLETOR AÉREO DE ESGOTO SANITÁRIO. AF_12/2014</t>
  </si>
  <si>
    <t>CURVA CURTA 90 GRAUS, PVC, SÉRIE NORMAL, ESGOTO PREDIAL, DN 100 MM, JUNTA ELÁSTICA, FORNECIDO E INSTALADO EM SUBCOLETOR AÉREO DE ESGOTO SANITÁRIO. AF_12/2014</t>
  </si>
  <si>
    <t>CURVA LONGA 90 GRAUS, PVC, SÉRIE NORMAL, ESGOTO PREDIAL, DN 100 MM, JUNTA ELÁSTICA, FORNECIDO E INSTALADO EM SUBCOLETOR AÉREO DE ESGOTO SANITÁRIO. AF_12/2014</t>
  </si>
  <si>
    <t>LUVA SIMPLES, PVC, SÉRIE NORMAL, ESGOTO PREDIAL, DN 100 MM, JUNTA ELÁSTICA, FORNECIDO E INSTALADO EM SUBCOLETOR AÉREO DE ESGOTO SANITÁRIO. AF_12/2014</t>
  </si>
  <si>
    <t>LUVA DE CORRER, PVC, SÉRIE NORMAL, ESGOTO PREDIAL, DN 100 MM, JUNTA ELÁSTICA, FORNECIDO E INSTALADO EM SUBCOLETOR AÉREO DE ESGOTO SANITÁRIO. AF_12/2014</t>
  </si>
  <si>
    <t>LUVA DE CORRER, PVC, SÉRIE NORMAL, ESGOTO PREDIAL, DN 150 MM, JUNTA ELÁSTICA, FORNECIDO E INSTALADO EM SUBCOLETOR AÉREO DE ESGOTO SANITÁRIO. AF_12/2014</t>
  </si>
  <si>
    <t>TE, PVC, SÉRIE NORMAL, ESGOTO PREDIAL, DN 100 X 100 MM, JUNTA ELÁSTICA, FORNECIDO E INSTALADO EM SUBCOLETOR AÉREO DE ESGOTO SANITÁRIO. AF_12/2014</t>
  </si>
  <si>
    <t>TE, PVC, SÉRIE NORMAL, ESGOTO PREDIAL, DN 150 X 150 MM, JUNTA ELÁSTICA, FORNECIDO E INSTALADO EM SUBCOLETOR AÉREO DE ESGOTO SANITÁRIO. AF_12/2014</t>
  </si>
  <si>
    <t>JUNÇÃO SIMPLES, PVC, SÉRIE NORMAL, ESGOTO PREDIAL, DN 100 X 100 MM, JUNTA ELÁSTICA, FORNECIDO E INSTALADO EM SUBCOLETOR AÉREO DE ESGOTO SANITÁRIO. AF_12/2014</t>
  </si>
  <si>
    <t>JUNÇÃO SIMPLES, PVC, SÉRIE NORMAL, ESGOTO PREDIAL, DN 150 X 150 MM, JUNTA ELÁSTICA, FORNECIDO E INSTALADO EM SUBCOLETOR AÉREO DE ESGOTO SANITÁRIO. AF_12/2014</t>
  </si>
  <si>
    <t>TUBOS DE PVC - ESGOTO E AGUAS PLUVIAIS - SÉRIE R</t>
  </si>
  <si>
    <t>TUBO PVC, SÉRIE R, ÁGUA PLUVIAL, DN 40 MM, FORNECIDO E INSTALADO EM RAMAL DE ENCAMINHAMENTO. AF_12/2014_P</t>
  </si>
  <si>
    <t>TUBO PVC, SÉRIE R, ÁGUA PLUVIAL, DN 50 MM, FORNECIDO E INSTALADO EM RAMAL DE ENCAMINHAMENTO. AF_12/2014_P</t>
  </si>
  <si>
    <t>TUBO PVC, SÉRIE R, ÁGUA PLUVIAL, DN 75 MM, FORNECIDO E INSTALADO EM RAMAL DE ENCAMINHAMENTO. AF_12/2014_P</t>
  </si>
  <si>
    <t>TUBO PVC, SÉRIE R, ÁGUA PLUVIAL, DN 100 MM, FORNECIDO E INSTALADO EM RAMAL DE ENCAMINHAMENTO. AF_12/2014_P</t>
  </si>
  <si>
    <t>TUBO PVC, SÉRIE R, ÁGUA PLUVIAL, DN 75 MM, FORNECIDO E INSTALADO EM CONDUTORES VERTICAIS DE ÁGUAS PLUVIAIS. AF_12/2014_P</t>
  </si>
  <si>
    <t>TUBO PVC, SÉRIE R, ÁGUA PLUVIAL, DN 100 MM, FORNECIDO E INSTALADO EM CONDUTORES VERTICAIS DE ÁGUAS PLUVIAIS. AF_12/2014_P</t>
  </si>
  <si>
    <t>TUBO PVC, SÉRIE R, ÁGUA PLUVIAL, DN 150 MM, FORNECIDO E INSTALADO EM CONDUTORES VERTICAIS DE ÁGUAS PLUVIAIS. AF_12/2014_P</t>
  </si>
  <si>
    <t>CONEXOES DE PVC - ESGOTO E AGUAS PLUVIAIS - SÉRIE R</t>
  </si>
  <si>
    <t>25.27.1</t>
  </si>
  <si>
    <t>EM RAMAL DE ENCMINHAMENTO</t>
  </si>
  <si>
    <t>JOELHO 45 GRAUS, PVC, SÉRIE R, ÁGUA PLUVIAL, DN 40 MM, JUNTA SOLDÁVEL, FORNECIDO E INSTALADO EM RAMAL DE ENCAMINHAMENTO. AF_12/2014_P</t>
  </si>
  <si>
    <t>JOELHO 45 GRAUS, PVC, SÉRIE R, ÁGUA PLUVIAL, DN 50 MM, JUNTA ELÁSTICA, FORNECIDO E INSTALADO EM RAMAL DE ENCAMINHAMENTO. AF_12/2014</t>
  </si>
  <si>
    <t>JOELHO 45 GRAUS, PVC, SÉRIE R, ÁGUA PLUVIAL, DN 75 MM, JUNTA ELÁSTICA, FORNECIDO E INSTALADO EM RAMAL DE ENCAMINHAMENTO. AF_12/2014</t>
  </si>
  <si>
    <t>JOELHO 45 GRAUS, PVC, SÉRIE R, ÁGUA PLUVIAL, DN 100 MM, JUNTA ELÁSTICA, FORNECIDO E INSTALADO EM RAMAL DE ENCAMINHAMENTO. AF_12/2014</t>
  </si>
  <si>
    <t>JOELHO 90 GRAUS, PVC, SÉRIE R, ÁGUA PLUVIAL, DN 40 MM, JUNTA SOLDÁVEL, FORNECIDO E INSTALADO EM RAMAL DE ENCAMINHAMENTO. AF_12/2014_P</t>
  </si>
  <si>
    <t>JOELHO 90 GRAUS, PVC, SÉRIE R, ÁGUA PLUVIAL, DN 50 MM, JUNTA ELÁSTICA, FORNECIDO E INSTALADO EM RAMAL DE ENCAMINHAMENTO. AF_12/2014</t>
  </si>
  <si>
    <t>JOELHO 90 GRAUS, PVC, SÉRIE R, ÁGUA PLUVIAL, DN 75 MM, JUNTA ELÁSTICA, FORNECIDO E INSTALADO EM RAMAL DE ENCAMINHAMENTO. AF_12/2014</t>
  </si>
  <si>
    <t>JOELHO 90 GRAUS, PVC, SÉRIE R, ÁGUA PLUVIAL, DN 100 MM, JUNTA ELÁSTICA, FORNECIDO E INSTALADO EM RAMAL DE ENCAMINHAMENTO. AF_12/2014</t>
  </si>
  <si>
    <t>LUVA SIMPLES, PVC, SÉRIE R, ÁGUA PLUVIAL, DN 40 MM, JUNTA SOLDÁVEL, FORNECIDO E INSTALADO EM RAMAL DE ENCAMINHAMENTO. AF_12/2014_P</t>
  </si>
  <si>
    <t>LUVA SIMPLES, PVC, SÉRIE R, ÁGUA PLUVIAL, DN 50 MM, JUNTA ELÁSTICA, FORNECIDO E INSTALADO EM RAMAL DE ENCAMINHAMENTO. AF_12/2014</t>
  </si>
  <si>
    <t>LUVA SIMPLES, PVC, SÉRIE R, ÁGUA PLUVIAL, DN 75 MM, JUNTA ELÁSTICA, FORNECIDO E INSTALADO EM RAMAL DE ENCAMINHAMENTO. AF_12/2014</t>
  </si>
  <si>
    <t>LUVA DE CORRER, PVC, SÉRIE R, ÁGUA PLUVIAL, DN 75 MM, JUNTA ELÁSTICA, FORNECIDO E INSTALADO EM RAMAL DE ENCAMINHAMENTO. AF_12/2014</t>
  </si>
  <si>
    <t>LUVA SIMPLES, PVC, SÉRIE R, ÁGUA PLUVIAL, DN 100 MM, JUNTA ELÁSTICA, FORNECIDO E INSTALADO EM RAMAL DE ENCAMINHAMENTO. AF_12/2014</t>
  </si>
  <si>
    <t>LUVA DE CORRER, PVC, SÉRIE R, ÁGUA PLUVIAL, DN 100 MM, JUNTA ELÁSTICA, FORNECIDO E INSTALADO EM RAMAL DE ENCAMINHAMENTO. AF_12/2014</t>
  </si>
  <si>
    <t>REDUÇÃO EXCÊNTRICA, PVC, SÉRIE R, ÁGUA PLUVIAL, DN 75 X 50 MM, JUNTA ELÁSTICA, FORNECIDO E INSTALADO EM RAMAL DE ENCAMINHAMENTO. AF_12/2014</t>
  </si>
  <si>
    <t>TÊ DE INSPEÇÃO, PVC, SÉRIE R, ÁGUA PLUVIAL, DN 75 MM, JUNTA ELÁSTICA, FORNECIDO E INSTALADO EM RAMAL DE ENCAMINHAMENTO. AF_12/2014</t>
  </si>
  <si>
    <t>TÊ DE INSPEÇÃO, PVC, SÉRIE R, ÁGUA PLUVIAL, DN 100 MM, JUNTA ELÁSTICA, FORNECIDO E INSTALADO EM RAMAL DE ENCAMINHAMENTO. AF_12/2014</t>
  </si>
  <si>
    <t>TÊ, PVC, SÉRIE R, ÁGUA PLUVIAL, DN 100 X 100 MM, JUNTA ELÁSTICA, FORNECIDO E INSTALADO EM RAMAL DE ENCAMINHAMENTO. AF_12/2014</t>
  </si>
  <si>
    <t>TÊ, PVC, SÉRIE R, ÁGUA PLUVIAL, DN 100 X 75 MM, JUNTA ELÁSTICA, FORNECIDO E INSTALADO EM RAMAL DE ENCAMINHAMENTO. AF_12/2014</t>
  </si>
  <si>
    <t>REDUÇÃO EXCÊNTRICA, PVC, SÉRIE R, ÁGUA PLUVIAL, DN 100 X 75 MM, JUNTA ELÁSTICA, FORNECIDO E INSTALADO EM RAMAL DE ENCAMINHAMENTO. AF_12/2014</t>
  </si>
  <si>
    <t>JUNÇÃO SIMPLES, PVC, SÉRIE R, ÁGUA PLUVIAL, DN 40 MM, JUNTA SOLDÁVEL, FORNECIDO E INSTALADO EM RAMAL DE ENCAMINHAMENTO. AF_12/2014_P</t>
  </si>
  <si>
    <t>JUNÇÃO SIMPLES, PVC, SÉRIE R, ÁGUA PLUVIAL, DN 50 MM, JUNTA ELÁSTICA, FORNECIDO E INSTALADO EM RAMAL DE ENCAMINHAMENTO. AF_12/2014</t>
  </si>
  <si>
    <t>JUNÇÃO SIMPLES, PVC, SÉRIE R, ÁGUA PLUVIAL, DN 75 X 75 MM, JUNTA ELÁSTICA, FORNECIDO E INSTALADO EM RAMAL DE ENCAMINHAMENTO. AF_12/2014</t>
  </si>
  <si>
    <t>TÊ, PVC, SÉRIE R, ÁGUA PLUVIAL, DN 75 MM, JUNTA ELÁSTICA, FORNECIDO E INSTALADO EM RAMAL DE ENCAMINHAMENTO. AF_12/2014</t>
  </si>
  <si>
    <t>JUNÇÃO SIMPLES, PVC, SÉRIE R, ÁGUA PLUVIAL, DN 100 X 100 MM, JUNTA ELÁSTICA, FORNECIDO E INSTALADO EM RAMAL DE ENCAMINHAMENTO. AF_12/2014</t>
  </si>
  <si>
    <t>JUNÇÃO SIMPLES, PVC, SÉRIE R, ÁGUA PLUVIAL, DN 100 X 75 MM, JUNTA ELÁSTICA, FORNECIDO E INSTALADO EM RAMAL DE ENCAMINHAMENTO. AF_12/2014</t>
  </si>
  <si>
    <t>JUNÇÃO DUPLA, PVC, SÉRIE R, ÁGUA PLUVIAL, DN 100 X 100 X 100 MM, JUNTA ELÁSTICA, FORNECIDO E INSTALADO EM RAMAL DE ENCAMINHAMENTO. AF_12/2014</t>
  </si>
  <si>
    <t>25.27.2</t>
  </si>
  <si>
    <t>EM CONDUTORES VERTICAIS DE ÁGUAS PLUVIAIS</t>
  </si>
  <si>
    <t>JOELHO 45 GRAUS, PVC, SÉRIE R, ÁGUA PLUVIAL, DN 75 MM, JUNTA ELÁSTICA, FORNECIDO E INSTALADO EM CONDUTORES VERTICAIS DE ÁGUAS PLUVIAIS. AF_12/2014</t>
  </si>
  <si>
    <t>JOELHO 45 GRAUS, PVC, SÉRIE R, ÁGUA PLUVIAL, DN 100 MM, JUNTA ELÁSTICA, FORNECIDO E INSTALADO EM CONDUTORES VERTICAIS DE ÁGUAS PLUVIAIS. AF_12/2014</t>
  </si>
  <si>
    <t>JOELHO 45 GRAUS, PVC, SÉRIE R, ÁGUA PLUVIAL, DN 150 MM, JUNTA ELÁSTICA, FORNECIDO E INSTALADO EM CONDUTORES VERTICAIS DE ÁGUAS PLUVIAIS. AF_12/2014</t>
  </si>
  <si>
    <t>JOELHO 90 GRAUS, PVC, SÉRIE R, ÁGUA PLUVIAL, DN 75 MM, JUNTA ELÁSTICA, FORNECIDO E INSTALADO EM CONDUTORES VERTICAIS DE ÁGUAS PLUVIAIS. AF_12/2014</t>
  </si>
  <si>
    <t>JOELHO 90 GRAUS, PVC, SÉRIE R, ÁGUA PLUVIAL, DN 100 MM, JUNTA ELÁSTICA, FORNECIDO E INSTALADO EM CONDUTORES VERTICAIS DE ÁGUAS PLUVIAIS. AF_12/2014</t>
  </si>
  <si>
    <t>JOELHO 90 GRAUS, PVC, SÉRIE R, ÁGUA PLUVIAL, DN 150 MM, JUNTA ELÁSTICA, FORNECIDO E INSTALADO EM CONDUTORES VERTICAIS DE ÁGUAS PLUVIAIS. AF_12/2014</t>
  </si>
  <si>
    <t>LUVA SIMPLES, PVC, SÉRIE R, ÁGUA PLUVIAL, DN 75 MM, JUNTA ELÁSTICA, FORNECIDO E INSTALADO EM CONDUTORES VERTICAIS DE ÁGUAS PLUVIAIS. AF_12/2014</t>
  </si>
  <si>
    <t>LUVA DE CORRER, PVC, SÉRIE R, ÁGUA PLUVIAL, DN 75 MM, JUNTA ELÁSTICA, FORNECIDO E INSTALADO EM CONDUTORES VERTICAIS DE ÁGUAS PLUVIAIS. AF_12/2014</t>
  </si>
  <si>
    <t>LUVA SIMPLES, PVC, SÉRIE R, ÁGUA PLUVIAL, DN 100 MM, JUNTA ELÁSTICA, FORNECIDO E INSTALADO EM CONDUTORES VERTICAIS DE ÁGUAS PLUVIAIS. AF_12/2014</t>
  </si>
  <si>
    <t>LUVA DE CORRER, PVC, SÉRIE R, ÁGUA PLUVIAL, DN 100 MM, JUNTA ELÁSTICA, FORNECIDO E INSTALADO EM CONDUTORES VERTICAIS DE ÁGUAS PLUVIAIS. AF_12/2014</t>
  </si>
  <si>
    <t>LUVA SIMPLES, PVC, SÉRIE R, ÁGUA PLUVIAL, DN 150 MM, JUNTA ELÁSTICA, FORNECIDO E INSTALADO EM CONDUTORES VERTICAIS DE ÁGUAS PLUVIAIS. AF_12/2014</t>
  </si>
  <si>
    <t>LUVA DE CORRER, PVC, SÉRIE R, ÁGUA PLUVIAL, DN 150 MM, JUNTA ELÁSTICA, FORNECIDO E INSTALADO EM CONDUTORES VERTICAIS DE ÁGUAS PLUVIAIS. AF_12/2014</t>
  </si>
  <si>
    <t>JUNÇÃO SIMPLES, PVC, SÉRIE R, ÁGUA PLUVIAL, DN 75 X 75 MM, JUNTA ELÁSTICA, FORNECIDO E INSTALADO EM CONDUTORES VERTICAIS DE ÁGUAS PLUVIAIS. AF_12/2014</t>
  </si>
  <si>
    <t>JUNÇÃO SIMPLES, PVC, SÉRIE R, ÁGUA PLUVIAL, DN 100 X 100 MM, JUNTA ELÁSTICA, FORNECIDO E INSTALADO EM CONDUTORES VERTICAIS DE ÁGUAS PLUVIAIS. AF_12/2014</t>
  </si>
  <si>
    <t>JUNÇÃO SIMPLES, PVC, SÉRIE R, ÁGUA PLUVIAL, DN 100 X 75 MM, JUNTA ELÁSTICA, FORNECIDO E INSTALADO EM CONDUTORES VERTICAIS DE ÁGUAS PLUVIAIS. AF_12/2014</t>
  </si>
  <si>
    <t>JUNÇÃO SIMPLES, PVC, SÉRIE R, ÁGUA PLUVIAL, DN 150 X 150 MM, JUNTA ELÁSTICA, FORNECIDO E INSTALADO EM CONDUTORES VERTICAIS DE ÁGUAS PLUVIAIS. AF_12/2014</t>
  </si>
  <si>
    <t>JUNÇÃO SIMPLES, PVC, SÉRIE R, ÁGUA PLUVIAL, DN 150 X 100 MM, JUNTA ELÁSTICA, FORNECIDO E INSTALADO EM CONDUTORES VERTICAIS DE ÁGUAS PLUVIAIS. AF_12/2014</t>
  </si>
  <si>
    <t>TÊ, PVC, SÉRIE R, ÁGUA PLUVIAL, DN 75 X 75 MM, JUNTA ELÁSTICA, FORNECIDO E INSTALADO EM CONDUTORES VERTICAIS DE ÁGUAS PLUVIAIS. AF_12/2014</t>
  </si>
  <si>
    <t>TÊ, PVC, SÉRIE R, ÁGUA PLUVIAL, DN 100 X 100 MM, JUNTA ELÁSTICA, FORNECIDO E INSTALADO EM CONDUTORES VERTICAIS DE ÁGUAS PLUVIAIS. AF_12/2014</t>
  </si>
  <si>
    <t>TÊ, PVC, SÉRIE R, ÁGUA PLUVIAL, DN 100 X 75 MM, JUNTA ELÁSTICA, FORNECIDO E INSTALADO EM CONDUTORES VERTICAIS DE ÁGUAS PLUVIAIS. AF_12/2014</t>
  </si>
  <si>
    <t>TÊ, PVC, SÉRIE R, ÁGUA PLUVIAL, DN 150 X 150 MM, JUNTA ELÁSTICA, FORNECIDO E INSTALADO EM CONDUTORES VERTICAIS DE ÁGUAS PLUVIAIS. AF_12/2014</t>
  </si>
  <si>
    <t>TÊ, PVC, SÉRIE R, ÁGUA PLUVIAL, DN 150 X 100 MM, JUNTA ELÁSTICA, FORNECIDO E INSTALADO EM CONDUTORES VERTICAIS DE ÁGUAS PLUVIAIS. AF_12/2014</t>
  </si>
  <si>
    <t>REDUÇÃO EXCÊNTRICA, PVC, SÉRIE R, ÁGUA PLUVIAL, DN 75 X 50 MM, JUNTA ELÁSTICA, FORNECIDO E INSTALADO EM CONDUTORES VERTICAIS DE ÁGUAS PLUVIAIS. AF_12/2014</t>
  </si>
  <si>
    <t>TÊ DE INSPEÇÃO, PVC, SÉRIE R, ÁGUA PLUVIAL, DN 75 MM, JUNTA ELÁSTICA, FORNECIDO E INSTALADO EM CONDUTORES VERTICAIS DE ÁGUAS PLUVIAIS. AF_12/2014</t>
  </si>
  <si>
    <t>REDUÇÃO EXCÊNTRICA, PVC, SÉRIE R, ÁGUA PLUVIAL, DN 100 X 75 MM, JUNTA ELÁSTICA, FORNECIDO E INSTALADO EM CONDUTORES VERTICAIS DE ÁGUAS PLUVIAIS. AF_12/2014</t>
  </si>
  <si>
    <t>TÊ DE INSPEÇÃO, PVC, SÉRIE R, ÁGUA PLUVIAL, DN 100 MM, JUNTA ELÁSTICA, FORNECIDO E INSTALADO EM CONDUTORES VERTICAIS DE ÁGUAS PLUVIAIS. AF_12/2014</t>
  </si>
  <si>
    <t>REDUÇÃO EXCÊNTRICA, PVC, SÉRIE R, ÁGUA PLUVIAL, DN 150 X 100 MM, JUNTA ELÁSTICA, FORNECIDO E INSTALADO EM CONDUTORES VERTICAIS DE ÁGUAS PLUVIAIS. AF_12/2014</t>
  </si>
  <si>
    <t>TUBOS E CONEXÕES DE PVC - DRENOS DE AR-CONDICIONADO</t>
  </si>
  <si>
    <t>TUBO, PVC, SOLDÁVEL, DN 25MM, INSTALADO EM DRENO DE AR-CONDICIONADO  FORNECIMENTO E INSTALAÇÃO. AF_12/2014_P</t>
  </si>
  <si>
    <t>JOELHO 90 GRAUS, PVC, SOLDÁVEL, DN 25MM, INSTALADO EM DRENO DE AR-CONDICIONADO  FORNECIMENTO E INSTALAÇÃO. AF_12/2014_P</t>
  </si>
  <si>
    <t>JOELHO 45 GRAUS, PVC, SOLDÁVEL, DN 25MM, INSTALADO EM DRENO DE AR-CONDICIONADO  FORNECIMENTO E INSTALAÇÃO. AF_12/2014_P</t>
  </si>
  <si>
    <t>LUVA, PVC, SOLDÁVEL, DN 25MM, INSTALADO EM DRENO DE AR-CONDICIONADO  FORNECIMENTO E INSTALAÇÃO. AF_12/2014_P</t>
  </si>
  <si>
    <t>TE, PVC, SOLDÁVEL, DN 25MM, INSTALADO EM DRENO DE AR-CONDICIONADO  FORNECIMENTO E INSTALAÇÃO. AF_12/2014_P</t>
  </si>
  <si>
    <t>25.,30</t>
  </si>
  <si>
    <t>FOSSA SÉPTICA EM ALVENARIA DE TIJOLO CERÂMICO MACIÇO DIMENSÕES EXTERNAS 1,90X1,10X1,40M, 1.500 LITROS, REVESTIDA INTERNAMENTE COM BARRA LISA, COM TAMPA EM CONCRETO ARMADO COM ESPESSURA 8CM</t>
  </si>
  <si>
    <t>SUMIDOURO EM ALVENARIA DE TIJOLO CERÂMICO MACIÇO DIÂMETRO 1,20M E ALTURA 5,00M, COM TAMPA EM CONCRETO ARMADO DIÂMETRO 1,40M E ESPESSURA 10CM</t>
  </si>
  <si>
    <t>SUMIDOURO EM ALVENARIA DE TIJOLO CERÂMICO MACIÇO DIÂMETRO 1,40M E ALTURA 5,00M, COM TAMPA EM CONCRETO ARMADO DIÂMETRO 1,60M E ESPESSURA 10CM</t>
  </si>
  <si>
    <t>LOCAÇÃO E NÍVELAMENTO DE EMISSÁRIO/REDE COLETORA COM AUXÍLIO DE EQUIPAMENTO TOPOGRÁFICO</t>
  </si>
  <si>
    <t>25.31</t>
  </si>
  <si>
    <t>25.32</t>
  </si>
  <si>
    <t>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t>
  </si>
  <si>
    <t>ESCAVAÇÃO MEC VALA N ESCOR MAT 1A CAT C/RETROESCAV ATÉ 1,50M EXCL ESGOTAMENTO</t>
  </si>
  <si>
    <t>DEMOLIÇÃO DE VERGAS, CINTAS E PILARETES DE CONCRETO</t>
  </si>
  <si>
    <t>TOMADA DE EMBUTIR 2P+T 10A/250V C/ PLACA - FORNECIMENTO E INSTALAÇÃO</t>
  </si>
  <si>
    <t>TOMADA DUPLA DE EMBUTIR 2X2P+T 10A/250V C/ PLACA - FORNECIMENTO E INSTALAÇÃO</t>
  </si>
  <si>
    <t>TOMADA DE EMBUTIR 2P+T 20A/250V C/ PLACA - FORNECIMENTO E INSTALAÇÃO</t>
  </si>
  <si>
    <t>TOMADA 3P+T 30A/440V SEM PLACA - FORNECIMENTO E INSTALAÇÃO</t>
  </si>
  <si>
    <t>INTERRUPTOR PULSADOR DE CAMPAINHA OU MINUTERIA 2A/250V C/ CAIXA - FORNECIMENTO E INSTALAÇÃO</t>
  </si>
  <si>
    <t>RELE FOTOELÉTRICO P/ COMANDO DE ILUMINAÇÃO EXTERNA 220V/1000W - FORNECIMENTO E INSTALAÇÃO</t>
  </si>
  <si>
    <t>ESPELHO PLÁSTICO 4X2" - FORNECIMENTO E INSTALAÇÃO</t>
  </si>
  <si>
    <t>ESPELHO PLÁSTICO 4X4" - FORNECIMENTO E INSTALAÇÃO</t>
  </si>
  <si>
    <t>INSTALAÇÕES GÁS CENTRAL P/ EDIFÍCIO RESIDENCIAL C/ 4 PAVTOS 16 UNID. UMA CENTRAL POR BLOCO COM 16 PONTOS</t>
  </si>
  <si>
    <t>REMOÇÃO DE DISPOSITIVOS PARA FUNCIONAMENTO DE APARELHOS SANITÁRIOS</t>
  </si>
  <si>
    <t>REMOÇÃO DE DISPOSITIVOS PARA FUNCIONAMENTO DE PIA DE COZINHA</t>
  </si>
  <si>
    <t>REMOÇÃO DE RALO SECO OU SIFONADO</t>
  </si>
  <si>
    <t>RETIRADA DE APARELHOS SANITÁRIOS</t>
  </si>
  <si>
    <t>COLOCAÇÃO CUBA LOUÇA/ACO INOX EXCLUSIVE CUBA/COMPLEMENTO - P</t>
  </si>
  <si>
    <t>COLOCAÇÃO BANCA MÁRMORE/GRANITO/ACO INOX EXCLUSIVE BANCA - P</t>
  </si>
  <si>
    <t>ENGATE FLEXÍVEL EM PLÁSTICO BRANCO, 1/2" X 30CM - FORNECIMENTO E INSTALAÇÃO. AF_12/2013</t>
  </si>
  <si>
    <t>ENGATE FLEXÍVEL EM PLÁSTICO BRANCO, 1/2" X 40CM - FORNECIMENTO E INSTALAÇÃO. AF_12/2013</t>
  </si>
  <si>
    <t>BANCADA DE GRANITO AMÊNDOA POLIDO PARA LAVATÓRIO 0,50 X 0,60 M - FORNECIMENTO E INSTALAÇÃO. AF_12/2013_P</t>
  </si>
  <si>
    <t>BANCADA DE GRANITO CINZA POLIDO 150X60CM, COM CUBA DE EMBUTIR DE AÇO INOXIDÁVEL MÉDIA, VÁLVULA AMERICANA EM METAL CROMADO, SIFÃO FLEXÍVEL EM PVC, ENGATE FLEXÍVEL 30CM, TORNEIRA DE MESA CROMADA TUBO MÓVEL PADRÃO ALTO - FORNEC. E INSTAL. AF_12/2013_P</t>
  </si>
  <si>
    <t>BANCADA DE GRANITO PRETO TIJUCA POLIDO 150X60CM, COM CUBA DE EMBUTIR DE AÇO INOXIDÁVEL MÉDIA, VÁLVULA AMERICANA, SIFÃO GARRAFA, ENGATE FLEXÍVEL 40CM EM METAL CROMADO, APARELHO MISTURADOR DE MESA PADRÃO MÉDIO  FORNEC. E INSTAL. AF_12/2013_P</t>
  </si>
  <si>
    <t>BANCADA GRANITO PRETO TIJUCA POLIDO 0,50 X 0,60M, INCL. CUBA DE EMBUTIR OVAL LOUÇA BRANCA 35 X 50CM, VÁLVULA METAL CROMADO, SIFÃO FLEXÍVEL PVC, ENGATE 30CM FLEXÍVEL PLÁSTICO E TORNEIRA CROMADA DE MESA, PADRÃO POPULAR FORNEC. E INSTALAÇÃO. AF_12/2013</t>
  </si>
  <si>
    <t>BANCADA DE MÁRMORE ACINZENTADO POLIDO PARA LAVATÓRIO 0,50 X 0,60 M - FORNECIMENTO E INSTALAÇÃO. AF_12/2013_P</t>
  </si>
  <si>
    <t>BANCADA DE MÁRMORE ACINZENTADO POLIDO PARA PIA DE COZINHA 1,50 X 0,60 M - FORNECIMENTO E INSTALAÇÃO. AF_12/2013_P</t>
  </si>
  <si>
    <t>BANCADA MÁRMORE BRANCO POLIDO 0,50 X 0,60M, INCLUSO CUBA DE EMBUTIR OVAL EM LOUÇA BRANCA 35 X 50CM, VÁLVULA, SIFÃO TIPO GARRAFA E ENGATE FLEXÍVEL 40CM EM METAL CROMADO E APARELHO MISTURADOR DE MESA, PADRÃO MÉDIO  FORNECIMENTO E INSTALAÇÃO. AF_12/2013</t>
  </si>
  <si>
    <t>BANCADA DE MÁRMORE BRANCO POLIDO PARA PIA DE COZINHA 1,50 X 0,60 M - FORNECIMENTO E INSTALAÇÃO. AF_12/2013_P</t>
  </si>
  <si>
    <t>TANQUE DE MÁRMORE SINTÉTICO SUSPENSO, 22L OU EQUIVALENTE, INCLUSO SIFÃO TIPO GARRAFA EM PVC, VÁLVULA PLÁSTICA E TORNEIRA DE METAL CROMADO PADRÃO POPULAR - FORNECIMENTO E INSTALAÇÃO. AF_12/2013_P</t>
  </si>
  <si>
    <t>TANQUE DE LOUÇA BRANCA SUSPENSO, 18L OU EQUIVALENTE, INCLUSO SIFÃO TIPO GARRAFA EM METAL CROMADO, VÁLVULA METÁLICA E TORNEIRA DE METAL CROMADO PADRÃO MÉDIO - FORNECIMENTO E INSTALAÇÃO. AF_12/2013</t>
  </si>
  <si>
    <t>TANQUE DE LOUÇA BRANCA COM COLUNA, 22L OU EQUIVALENTE, INCLUSO SIFÃO FLEXÍVEL EM PVC, VÁLVULA METÁLICA E TORNEIRA DE METAL CROMADO PADRÃO MÉDIO - FORNECIMENTO E INSTALAÇÃO. AF_12/2013</t>
  </si>
  <si>
    <t>TANQUE DE LOUÇA BRANCA SUSPENSO, 18L OU EQUIVALENTE, INCLUSO SIFÃO TIPO GARRAFA EM PVC, VÁLVULA PLÁSTICA E TORNEIRA DE PLÁSTICO - FORNECIMENTO E INSTALAÇÃO. AF_12/2013_P</t>
  </si>
  <si>
    <t>CUBA DE EMBUTIR DE AÇO INOXIDÁVEL MÉDIA, INCLUSO VÁLVULA TIPO AMERICANA EM METAL CROMADO E SIFÃO FLEXÍVEL EM PVC - FORNECIMENTO E INSTALAÇÃO. AF_12/2013</t>
  </si>
  <si>
    <t>CUBA DE EMBUTIR OVAL EM LOUÇA BRANCA, 35 X 50CM OU EQUIVALENTE - FORNECIMENTO E INSTALAÇÃO. AF_12/2013</t>
  </si>
  <si>
    <t>CUBA DE EMBUTIR OVAL EM LOUÇA BRANCA, 35 X 50CM OU EQUIVALENTE, INCLUSO VÁLVULA E SIFÃO TIPO GARRAFA EM METAL CROMADO - FORNECIMENTO E INSTALAÇÃO. AF_12/2013</t>
  </si>
  <si>
    <t>CUBA DE EMBUTIR OVAL EM LOUÇA BRANCA, 35 X 50CM OU EQUIVALENTE, INCLUSO VÁLVULA EM METAL CROMADO E SIFÃO FLEXÍVEL EM PVC - FORNECIMENTO E INSTALAÇÃO. AF_12/2013</t>
  </si>
  <si>
    <t>LAVATÓRIO LOUÇA BRANCA COM COLUNA, *44 X 35,5* CM, PADRÃO POPULAR, INCLUSO SIFÃO FLEXÍVEL EM PVC, VÁLVULA E ENGATE FLEXÍVEL 30CM EM PLÁSTICO E COM TORNEIRA CROMADA PADRÃO POPULAR - FORNECIMENTO E INSTALAÇÃO. AF_12/2013_P</t>
  </si>
  <si>
    <t>LAVATÓRIO LOUÇA BRANCA COM COLUNA, 45 X 55CM OU EQUIVALENTE, PADRÃO MÉDIO, INCLUSO SIFÃO TIPO GARRAFA, VÁLVULA E ENGATE FLEXÍVEL DE 40CM EM METAL CROMADO, COM APARELHO MISTURADOR PADRÃO MÉDIO - FORNECIMENTO E INSTALAÇÃO. AF_12/2013</t>
  </si>
  <si>
    <t>TORNEIRA CROMADA LONGA, DE PAREDE, 1/2 OU 3/4, PARA PIA DE COZINHA, PADRÃO MÉDIO - FORNECIMENTO E INSTALAÇÃO. AF_12/2013</t>
  </si>
  <si>
    <t>KIT DE MISTURADOR BASE BRUTA DE LATÃO ¾ MONOCOMANDO PARA CHUVEIRO, INCLUSIVE CONEXÕES, INSTALADO EM RAMAL DE ÁGUA  FORNECIMENTO E INSTALAÇÃO. AF_12/2014</t>
  </si>
  <si>
    <t>MISTURADOR MONOCOMANDO PARA CHUVEIRO, BASE BRUTA E ACABAMENTO CROMOADO, FORNECIDO E INSTALADO EM RAMAL DE ÁGUA. AF_12/2014</t>
  </si>
  <si>
    <t>SIFÃO DO TIPO GARRAFA EM METAL CROMADO 1 X 1.1/2" - FORNECIMENTO E INSTALAÇÃO. AF_12/2013</t>
  </si>
  <si>
    <t>SIFÃO DO TIPO GARRAFA EM PVC 1.1/4" - FORNECIMENTO E INSTALAÇÃO. AF_12/2013</t>
  </si>
  <si>
    <t>VÁLVULA EM METAL CROMADO TIPO AMERICANA 3.1/2" X 1.1/2" PARA PIA - FORNECIMENTO E INSTALAÇÃO. AF_12/2013</t>
  </si>
  <si>
    <t>VÁLVULA EM PLÁSTICO 1" PARA PIA, TANQUE OU LAVATÓRIO, COM OU SEM LADRÃO - FORNECIMENTO E INSTALAÇÃO. AF_12/2013</t>
  </si>
  <si>
    <t>VASO SANITÁRIO INFANTIL SIFONADO, PARA VÁLVULA DE DESCARGA, EM LOUÇA BRANCA, COM ACESSÓRIOS, INCLUSIVE ASSENTO PLÁSTICO, BOLSA DE BORRACHA PARA LIGAÇÃO, TUBO PVC LIGAÇÃO - FORNECIMENTO E INSTALAÇÃO</t>
  </si>
  <si>
    <t>VASO SANITÁRIO SIFONADO LOUÇA BRANCA PADRÃO POPULAR, COM CONJUNTO PARA FIXAÇÃO PARA VASO SANITÁRIO COM PARAFUSO, ARRUELA E BUCHA - FORNECIMENTO E INSTALAÇÃO</t>
  </si>
  <si>
    <t>VASO SANITÁRIO SIFONADO COM CAIXA ACOPLADA LOUÇA BRANCA - PADRÃO MÉDIO - FORNECIMENTO E INSTALAÇÃO. AF_12/2013_P</t>
  </si>
  <si>
    <t>VASO SANITÁRIO SIFONADO COM CAIXA ACOPLADA LOUÇA BRANCA - PADRÃO MÉDIO, INCLUSO ENGATE FLEXÍVEL EM METAL CROMADO, 1/2" X 40CM - FORNECIMENTO E INSTALAÇÃO. AF_12/2013_P</t>
  </si>
  <si>
    <t>VASO SANITÁRIO SIFONADO COM CAIXA ACOPLADA LOUÇA BRANCA - PADRÃO MÉDIO, INCLUSO ENGATE FLEXÍVEL EM PLÁSTICO BRANCO, 1/2" X 40CM - FORNECIMENTO E INSTALAÇÃO. AF_12/2013_P</t>
  </si>
  <si>
    <t>MICTORIO SIFONADO DE LOUÇA BRANCA COM PERTENCES, COM REGISTRO DE PRESSÃO 1/2" COM CANOPLA CROMADA ACABAMENTO SIMPLES E CONJUNTO PARA FIXAÇÃO - FORNECIMENTO E INSTALAÇÃO</t>
  </si>
  <si>
    <t>SABONETEIRA DE SOBREPOR (FIXADA NA PAREDE), TIPO CONCHA, EM AÇO INOXIDÁVEL - FORNECIMENTO E INSTALAÇÃO</t>
  </si>
  <si>
    <t>REGISTRO DE ESFERA EM BRONZE D= 1.1/4" FORNEC E COLOCAÇÃO</t>
  </si>
  <si>
    <t>REGISTRO/VÁLVULA GLOBO ANGULAR 45 GRAUS EM LATÃO PARA HIDRANTES DE INCÊNDIO PREDIAL DN 2.1/2" - FORNECIMENTO E INSTALAÇÃO</t>
  </si>
  <si>
    <t>REGISTRO GAVETA 1" COM CANOPLA ACABAMENTO CROMADO SIMPLES - FORNECIMENTO E INSTALAÇÃO</t>
  </si>
  <si>
    <t>REGISTRO DE GAVETA COM CANOPLA Ø 25MM (1) - FORNECIMENTO E INSTALAÇÃO</t>
  </si>
  <si>
    <t>REGISTRO GAVETA 1.1/2" COM CANOPLA ACABAMENTO CROMADO SIMPLES - FORNECIMENTO E INSTALAÇÃO</t>
  </si>
  <si>
    <t>REGISTRO GAVETA 1" BRUTO LATÃO - FORNECIMENTO E INSTALAÇÃO</t>
  </si>
  <si>
    <t>REGISTRO GAVETA 1.1/4" BRUTO LATÃO - FORNECIMENTO E INSTALAÇÃO</t>
  </si>
  <si>
    <t>REGISTRO GAVETA 1.1/2" BRUTO LATÃO - FORNECIMENTO E INSTALAÇÃO</t>
  </si>
  <si>
    <t>REGISTRO GAVETA 2" BRUTO LATÃO - FORNECIMENTO E INSTALAÇÃO</t>
  </si>
  <si>
    <t>REGISTRO GAVETA 2.1/2" BRUTO LATÃO - FORNECIMENTO E INSTALAÇÃO</t>
  </si>
  <si>
    <t>REGISTRO GAVETA 3" BRUTO LATÃO - FORNECIMENTO E INSTALAÇÃO</t>
  </si>
  <si>
    <t>REGISTRO GAVETA 4" BRUTO LATÃO - FORNECIMENTO E INSTALAÇÃO</t>
  </si>
  <si>
    <t>VÁLVULA RETENCAO VERTICAL BRONZE (PN-16) 2.1/2" 200PSI - EXTREMIDADES COM ROSCA - FORNECIMENTO E INSTALAÇÃO</t>
  </si>
  <si>
    <t>VÁLVULA DE RETENCAO HORIZONTAL Ø 25MM (1) - FORNECIMENTO E INSTALAÇÃO</t>
  </si>
  <si>
    <t>VÁLVULA PÉ COM CRIVO BRONZE 1.1/4" - FORNECIMENTO E INSTALAÇÃO</t>
  </si>
  <si>
    <t>VÁLVULA DE ESFERA EM BRONZE Ø 1" - FORNECIMENTO E INSTALAÇÃO</t>
  </si>
  <si>
    <t>KIT DE REGISTRO DE PRESSÃO BRUTO DE LATÃO ½, INCLUSIVE CONEXÕES, ROSCÁVEL, INSTALADO EM RAMAL DE ÁGUA FRIA  FORNECIMENTO E INSTALAÇÃO. AF_12/2014</t>
  </si>
  <si>
    <t>KIT DE REGISTRO DE PRESSÃO BRUTO DE LATÃO ¾" COM ADAPTADOR CURTO E LUVA COM BUCHA, ROSCÁVEL, INSTALADO EM RAMAL DE ÁGUA - FORNECIMENTO E INSTALAÇÃO. AF_12/2014</t>
  </si>
  <si>
    <t>KIT DE REGISTRO DE GAVETA BRUTO DE LATÃO ½, COM 02 ADAPTADORES CURTOS COM BOLSA E ROSCA, ROSCÁVEL, INSTALADO EM RAMAL DE ÁGUA  FORNECIMENTO E INSTALAÇÃO. AF_12/2014</t>
  </si>
  <si>
    <t>KIT DE REGISTRO DE GAVETA BRUTO DE LATÃO ¾", COM 02 ADAPTADORES CURTOS COM BOLSA E ROSCA, ROSCÁVEL, INSTALADO EM RAMAL DE ÁGUA - FORNECIMENTO E INSTALAÇÃO. AF_12/2014</t>
  </si>
  <si>
    <t>REGISTRO DE ESFERA, PVC, ROSCÁVEL, 3/4 , FORNECIDO E INSTALADO EM RAMAL DE ÁGUA. AF_03/2015</t>
  </si>
  <si>
    <t>REGISTRO DE GAVETA BRUTO, LATÃO, ROSCÁVEL, 1/2, FORNECIDO E INSTALADO EM RAMAL DE ÁGUA. AF_12/2014</t>
  </si>
  <si>
    <t>REGISTRO DE GAVETA BRUTO, LATÃO, ROSCÁVEL, 3/4,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</si>
  <si>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</si>
  <si>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</si>
  <si>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</si>
  <si>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ROSCÁVEL, 3/4,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</si>
  <si>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</si>
  <si>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</si>
  <si>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 FORNECIMENTO E INSTALAÇÃO. AF_12/2013</t>
  </si>
  <si>
    <t>VÁLVULA DESCARGA 1.1/2" COM REGISTRO, ACABAMENTO EM METAL CROMADO - FORNECIMENTO E INSTALAÇÃO</t>
  </si>
  <si>
    <t>VÁLVULA DE RETENCAO VERTICAL BRONZE (PN-16) 1/2" 200 PSI - EXTREMIDADE COM ROSCA - FORNECIMENTO E INSTALAÇÃO</t>
  </si>
  <si>
    <t>ASSENTAMENTO DE TUBO DE CONCRETO DIÂMETRO 400 MM, JUNTAS COM ANEL DE BORRACHA, MONTAGEM COM AUXÍLIO DE EQUIPAMENTOS</t>
  </si>
  <si>
    <t>ASSENTAMENTO DE TUBO DE CONCRETO DIÂMETRO 500 MM, JUNTAS COM ANEL DE BORRACHA, MONTAGEM COM AUXÍLIO DE EQUIPAMENTOS</t>
  </si>
  <si>
    <t>ASSENTAMENTO DE TUBO DE CONCRETO DIÂMETRO 600 MM, JUNTAS COM ANEL DE BORRACHA, MONTAGEM COM AUXÍLIO DE EQUIPAMENTOS</t>
  </si>
  <si>
    <t>ASSENTAMENTO DE TUBO DE CONCRETO DIÂMETRO 700 MM, JUNTAS COM ANEL DE BORRACHA, MONTAGEM COM AUXÍLIO DE EQUIPAMENTOS</t>
  </si>
  <si>
    <t>ASSENTAMENTO DE TUBO DE CONCRETO DIÂMETRO 800 MM, JUNTAS COM ANEL DE BORRACHA, MONTAGEM COM AUXÍLIO DE EQUIPAMENTOS</t>
  </si>
  <si>
    <t>ASSENTAMENTO DE TUBO DE CONCRETO DIÂMETRO 900 MM, JUNTAS COM ANEL DE BORRACHA, MONTAGEM COM AUXÍLIO DE EQUIPAMENTOS</t>
  </si>
  <si>
    <t>ASSENTAMENTO DE TUBO DE CONCRETO DIÂMETRO 1000MM, JUNTAS COM ANEL DE BORRACHA, MONTAGEM COM AUXÍLIO DE EQUIPAMENTOS</t>
  </si>
  <si>
    <t>ASSENTAMENTO DE TUBO DE CONCRETO DIÂMETRO 1200 MM, JUNTAS COM ANEL DE BORRACHA, MONTAGEM COM AUXÍLIO DE EQUIPAMENTOS</t>
  </si>
  <si>
    <t>CALHA EM CONCRETO SIMPLES, EM MEIA CANA, DIÂMETRO 200 MM</t>
  </si>
  <si>
    <t>CALHA EM CONCRETO SIMPLES, MEIA CANA DE CONCRETO, DIÂMETRO 300 MM</t>
  </si>
  <si>
    <t>CALHA EM CONCRETO SIMPLES, EM MEIA CANA DE CONCRETO, DIÂMETRO 400 MM</t>
  </si>
  <si>
    <t>CALHA EM CONCRETO SIMPLES, EM MEIA CANA DE CONCRETO, DIÂMETRO 500 MM</t>
  </si>
  <si>
    <t>CALHA EM CONCRETO SIMPLES, EM MEIA CANA DE CONCRETO, DIÂMETRO 600 MM</t>
  </si>
  <si>
    <t>CALHA DE CONCRETO, 40X15 CM ESPESSURA DE 8 CM, PREPARADO EM BETONEIRA E CIMENTADO LISO EXECUTADO COM ARGAMASSA TRAÇO 1:4 (CIMENTO E AREIA MÉDIA NÃO PENEIRADA), PREPARO MANUAL</t>
  </si>
  <si>
    <t>CALHA DE CONCRETO, 30X15 CM, ESPESSURA 8 CM PREPARADA EM BETONEIRA COM CIMENTADO LISO EXECUTADO COM ARGAMASSA TRAÇO 1:4 (CIMENTO E AREIA MÉDIA NÃO PENEIRADA), PREPARO MANUAL</t>
  </si>
  <si>
    <t>CANALETA EM ALVENARIA COM TIJOLO DE 1/2 VEZ, DIMENSÕES 30X15CM (LXA), COM IMPERMEABILIZANTE NA ARGAMASSA</t>
  </si>
  <si>
    <t>VALETA PROT DE CORTE TRAPEZOIDAL 0,80X2,00X0,60M ESP=0,08 CONCR SIMPLES INCL ESCAVAÇÃO MEC ACERTO MANUAL TERRENO FORNEC MAT E REJUNTAMENTO</t>
  </si>
  <si>
    <t>VALETA PROT DE CORTE TRAPEZOIDAL 1,00X2,20X0,60M ESP=0,08M CONCR SIMPLES INCL ESCAVAÇÃO MEC ATERRO MANUAL TERRENO FORNEC MAT E REJUNTAMENTO</t>
  </si>
  <si>
    <t>EXECUÇÃO DRENO PROFUNDO, COM CORTE TRAPEZOIDAL EM SOLO, DE 70X80X150CM EXCL TUBO INCL MATERIAL EXECUÇÃO, COM SELO ENCHIMENTO MATERIAL DRENANTE E ESCAVAÇÃO</t>
  </si>
  <si>
    <t>EXECUÇÃO DE DRENO VERTICAL COM PEDRISCO, DIÂMETRO 200MM</t>
  </si>
  <si>
    <t>EXECUÇÃO DE DRENO FRANCÊS COM AREIA MÉDIA</t>
  </si>
  <si>
    <t>EXECUÇÃO DE DRENO FRANCÊS COM BRITA NUM 2</t>
  </si>
  <si>
    <t>EXECUÇÃO DE DRENO FRANCÊS COM CASCALHO</t>
  </si>
  <si>
    <t>CAMADA DRENANTE COM AREIA MÉDIA</t>
  </si>
  <si>
    <t>EXECUÇÃO DE DRENO CEGO</t>
  </si>
  <si>
    <t>EXECUÇÃO DE DRENO COM MANTA GEOTÊXTIL 200 G/M2</t>
  </si>
  <si>
    <t>EXECUÇÃO DE DRENO COM MANTA GEOTÊXTIL 300 G/M2</t>
  </si>
  <si>
    <t>EXECUÇÃO DE DRENO COM MANTA GEOTÊXTIL 400 G/M2</t>
  </si>
  <si>
    <t>FORNECIMENTO/INSTALAÇÃO DE MANTA BIDIM RT-10</t>
  </si>
  <si>
    <t>FORNECIMENTO E INSTALAÇÃO DE MANTA BIDIM RT - 14</t>
  </si>
  <si>
    <t>FORNECIMENTO/INSTALAÇÃO MANTA BIDIM RT-16</t>
  </si>
  <si>
    <t>FORNECIMENTO/INSTALAÇÃO DE MANTA BIDIM RT-31</t>
  </si>
  <si>
    <t>COLCHÃO DRENANTE C/ 30CM PEDRA BRITADA N.3/FILTRO TRANSIÇÃO MANTA GEOTÊXTIL 100% POLIPROPILENO OU POLIESTER INCL FORNEC/COLOCMAT</t>
  </si>
  <si>
    <t>EXECUÇÃO DE DRENO COM TUBOS DE PVC CORRUGADO FLEXÍVEL PERFURADO - DN 100</t>
  </si>
  <si>
    <t>TUBO PVC CORRUGADO RÍGIDO PERFURADO DN 150 PARA DRENAGEM - FORNECIMENTO E INSTALAÇÃO</t>
  </si>
  <si>
    <t>EXECUÇÃO DE DRENOS DE CHORUME EM TUBOS DRENANTES, PVC, DIAM=100 MM, ENVOLTOS EM BRITA E GEOTÊXTIL</t>
  </si>
  <si>
    <t>EXECUÇÃO DE DRENOS DE CHORUME EM TUBOS DRENANTES, PVC, DIAM=150 MM, ENVOLTOS EM BRITA E GEOTÊXTIL</t>
  </si>
  <si>
    <t>TUBO PVC DN 75 MM PARA DRENAGEM - FORNECIMENTO E INSTALAÇÃO</t>
  </si>
  <si>
    <t>TUBO PVC DN 100 MM PARA DRENAGEM - FORNECIMENTO E INSTALAÇÃO</t>
  </si>
  <si>
    <t>TUBO PVC D=2 COM MATERIAL DRENANTE PARA DRENO/BARBACA - FORNECIMENTO E INSTALAÇÃO</t>
  </si>
  <si>
    <t>TUBO PVC D=3" COM MATERIAL DRENANTE PARA DRENO/BARBACA - FORNECIMENTO E INSTALAÇÃO</t>
  </si>
  <si>
    <t>TUBO PVC D=4" COM MATERIAL DRENANTE PARA DRENO/BARBACA - FORNECIMENTO E INSTALAÇÃO</t>
  </si>
  <si>
    <t>TUBO PVC CORRUGADO PERFURADO 100 MM C/ JUNTA ELÁSTICA PARA DRENAGEM.</t>
  </si>
  <si>
    <t>EXECUÇÃO DE DRENOS DE CHORUME EM TUBOS DRENANTES DE CONCRETO, DIAM=200MM, ENVOLTOS EM BRITA E GEOTÊXTIL</t>
  </si>
  <si>
    <t>EXECUÇÃO DE DRENO PROFUNDO, CORTE EM SOLO, COM TUBO POROSO D=0,20M</t>
  </si>
  <si>
    <t>EXECUÇÃO DE DRENO DE TUBO DE CONRETO SIMPLES POROSO D=0,20 M (0,5MX0,5M) PARA GALERIAS DE ÁGUAS PLUVIAIS</t>
  </si>
  <si>
    <t>TUBO CA-1 CONCR ARMADO P/GALERIAS ÁGUAS PLUV DIAM=0,80M FORNEC MAT COM AREIA CIMENTO 1:4 - FORNECIMENTO E ASSENTAMENTO</t>
  </si>
  <si>
    <t>TUBO CONCRETO SIMPLES DN 200 MM PARA DRENAGEM - FORNECIMENTO E INSTALAÇÃO, INCLUSIVE ESCAVAÇÃO MANUAL 1M3/M.</t>
  </si>
  <si>
    <t>TUBO CONCRETO SIMPLES DN 300 MM PARA DRENAGEM - FORNECIMENTO E INSTALAÇÃO INCLUSIVE ESCAVAÇÃO MANUAL 1M3/M</t>
  </si>
  <si>
    <t>TUBO CONCRETO SIMPLES DN 400 MM PARA DRENAGEM - FORNECIMENTO E INSTALAÇÃO INCLUSIVE ESCAVAÇÃO MANUAL 1,5M3/M</t>
  </si>
  <si>
    <t>TUBO CONCRETO SIMPLES DN 500 MM PARA DRENAGEM - FORNECIMENTO E INSTALAÇÃO INCLUSIVE ESCAVAÇÃO MANUAL 2M3/M</t>
  </si>
  <si>
    <t>VERTEDOR TRIANGULAR DE ALUMÍNIO</t>
  </si>
  <si>
    <t>LEITO FILTRANTE - COLOCAÇÃO DE LONA PLÁSTICA</t>
  </si>
  <si>
    <t>LEITO FILTRANTE - COLOCAÇÃO E APILOAMENTO DE TERRA NO FILTRO</t>
  </si>
  <si>
    <t>LEITO FILTRANTE - COLOCAÇÃO DE AREIA NOS FILTROS</t>
  </si>
  <si>
    <t>LEITO FILTRANTE - COLOCAÇÃO DE PEDREGULHOS NOS FILTROS</t>
  </si>
  <si>
    <t>LEITO FILTRANTE - COLOCAÇÃO DE ANTRACITO NOS FILTROS</t>
  </si>
  <si>
    <t>ASSENTAMENTO DE TAMPÃO DE FERRO FUNDIDO 900 MM</t>
  </si>
  <si>
    <t>ASSENTAMENTO DE TAMPÃO DE FERRO FUNDIDO 600 MM</t>
  </si>
  <si>
    <t>ASSENTAMENTO TAMPÃO FERRO FUNDIDO (FOFO), 30 X 90 CM PARA CAIXA DE RALO, C/ ARG CIM/AREIA 1:4 EM VOLUME, EXCLUSIVE TAMPÃO.</t>
  </si>
  <si>
    <t>TAMPÃO FOFO P/ CAIXA R1 PADRÃO TELEBRAS COMPLETO - FORNECIMENTO E INSTALAÇÃO</t>
  </si>
  <si>
    <t>TAMPÃO FOFO P/ CAIXA R2 PADRÃO TELEBRAS COMPLETO - FORNECIMENTO E INSTALAÇÃO</t>
  </si>
  <si>
    <t>TAMPA EM CONCRETO ARMADO 60X60X5CM P/CX INSPEÇÃO/FOSSA SÉPTICA</t>
  </si>
  <si>
    <t>TAMPÃO DE FERRO FUNDIDO, D = 60CM, 175KG, P = CHAMINÉ CX AREIA/POÇO VISITA ASSENTADO COM ARG CIM/AREIA 1:4, FORNECIMENTO E ASSENTAMENTO</t>
  </si>
  <si>
    <t>TAMPÃO FERRO FUNDIDO P/ POÇO DE VISITA, 79,5 KG, TIPO T-100 - FORNECIMENTO E INSTALAÇÃO</t>
  </si>
  <si>
    <t>TAMPÃO FERRO FUNDIDO P/ POÇO DE VISITA, 175 KG, TIPO T-170 - FORNECIMENTO E INSTALAÇÃO</t>
  </si>
  <si>
    <t>28.2a</t>
  </si>
  <si>
    <t>JUNTAS ARGAMASSADA</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</si>
  <si>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</si>
  <si>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</si>
  <si>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</si>
  <si>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</si>
  <si>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</si>
  <si>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</si>
  <si>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</si>
  <si>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</si>
  <si>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</si>
  <si>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CAIXA DE GORDURA SIMPLES EM CONCRETO PRÉ-MOLDADO DN 40MM COM TAMPA - FORNECIMENTO E INSTALAÇÃO</t>
  </si>
  <si>
    <t>CAIXA DE GORDURA DUPLA EM CONCRETO PRÉ-MOLDADO DN 60MM COM TAMPA - FORNECIMENTO E INSTALAÇÃO</t>
  </si>
  <si>
    <t>CAIXA DE INSPEÇÃO EM CONCRETO PRÉ-MOLDADO DN 60MM COM TAMPA H= 60CM - FORNECIMENTO E INSTALAÇÃO</t>
  </si>
  <si>
    <t>CAIXA DE INSPEÇÃO EM ANEL DE CONCRETO PRÉ-MOLDADO, COM 950MM DE ALTURA TOTAL. ANÉIS COM ESP=50MM, DIAM.=600MM. EXCLUSIVE TAMPÃO E ESCAVAÇÃO - FORNECIMENTO E INSTALAÇÃO</t>
  </si>
  <si>
    <t>CAIXA SIFONADA, PVC, DN 100 X 100 X 50 MM, FORNECIDA E INSTALADA EM RAMAIS DE ENCAMINHAMENTO DE ÁGUA PLUVIAL. AF_12/2014_P</t>
  </si>
  <si>
    <t>CAIXA SIFONADA, PVC, DN 150 X 185 X 75 MM, FORNECIDA E INSTALADA EM RAMAIS DE ENCAMINHAMENTO DE ÁGUA PLUVIAL. AF_12/2014_P</t>
  </si>
  <si>
    <t>CAIXA SIFONADA, PVC, DN 100 X 100 X 50 MM, JUNTA ELÁSTICA, FORNECIDA E INSTALADA EM RAMAL DE DESCARGA OU EM RAMAL DE ESGOTO SANITÁRIO. AF_12/2014_P</t>
  </si>
  <si>
    <t>CAIXA SIFONADA, PVC, DN 150 X 185 X 75 MM, JUNTA ELÁSTICA, FORNECIDA E INSTALADA EM RAMAL DE DESCARGA OU EM RAMAL DE ESGOTO SANITÁRIO. AF_12/2014_P</t>
  </si>
  <si>
    <t>RALO SIFONADO, PVC, DN 100 X 40 MM, JUNTA SOLDÁVEL, FORNECIDO E INSTALADO EM RAMAIS DE ENCAMINHAMENTO DE ÁGUA PLUVIAL. AF_12/2014_P</t>
  </si>
  <si>
    <t>RALO SIFONADO, PVC, DN 100 X 40 MM, JUNTA SOLDÁVEL, FORNECIDO E INSTALADO EM RAMAL DE DESCARGA OU EM RAMAL DE ESGOTO SANITÁRIO. AF_12/2014_P</t>
  </si>
  <si>
    <t>RALO SECO, PVC, DN 100 X 40 MM, JUNTA SOLDÁVEL, FORNECIDO E INSTALADO EM RAMAL DE DESCARGA OU EM RAMAL DE ESGOTO SANITÁRIO. AF_12/2014_P</t>
  </si>
  <si>
    <t>LAVATÓRIO LOUÇA BRANCA COM COLUNA, *44 X 35,5* CM, PADRÃO POPULAR - FORNECIMENTO E INSTALAÇÃO. AF_12/2013</t>
  </si>
  <si>
    <t>28.6a</t>
  </si>
  <si>
    <t>CAIXA DE CONCRETO, ALTURA = 1,00 METRO, DIÂMETRO REGISTRO &lt; 150 MM</t>
  </si>
  <si>
    <t>CAIXA COLETORA, 1,20X1,20X1,50M, COM FUNDO E TAMPA DE CONCRETO E PAREDES EM ALVENARIA</t>
  </si>
  <si>
    <t>CAIXA PARA RALO C OM GRELHA FOFO 135 KG DE ALV TIJOLO MACIÇO (7X10X20) PAREDES DE UMA VEZ (0.20 M) DE 0.90X1.20X1.50 M (EXTERNA) COM ARGAMASSA 1:4 CIMENTO:AREIA, BASE CONC FCK=10 MPA, EXCLUSIVE ESCAVAÇÃO E REATERRO.</t>
  </si>
  <si>
    <t>DISSIPADOR DE ENERGIA EM PEDRA ARGAMASSADA ESPESSURA 6CM INCL MATERIAIS E COLOCAÇÃO MEDIDO P/ VOLUME DE PEDRA ARGAMASSADA</t>
  </si>
  <si>
    <t>BOCA P/BUEIRO SIMPLES TUBULAR D=0,40M EM CONCRETO CICLÓPICO, INCLINDO FORMAS, ESCAVAÇÃO, REATERRO E MATERIAIS, EXCLUINDO MATERIAL REATERRO JAZIDA E TRANSPORTE</t>
  </si>
  <si>
    <t>BOCA PARA BUEIRO SIMPLES TUBULAR, DIÂMETRO =0,60M, EM CONCRETO CICLÓPICO, INCLUINDO FORMAS, ESCAVAÇÃO, REATERRO E MATERIAIS, EXCLUINDO MATERIAL REATERRO JAZIDA E TRANSPORTE.</t>
  </si>
  <si>
    <t>BOCA PARA BUEIRO SIMPLES TUBULAR, DIÂMETRO =0,80M, EM CONCRETO CICLÓPICO, INCLUINDO FORMAS, ESCAVAÇÃO, REATERRO E MATERIAIS, EXCLUINDO MATERIAL REATERRO JAZIDA E TRANSPORTE.</t>
  </si>
  <si>
    <t>BOCA PARA BUEIRO SIMPLES TUBULAR, DIÂMETRO =1,00M, EM CONCRETO CICLÓPICO, INCLUINDO FORMAS, ESCAVAÇÃO, REATERRO E MATERIAIS, EXCLUINDO MATERIAL REATERRO JAZIDA E TRANSPORTE.</t>
  </si>
  <si>
    <t>BOCA PARA BUEIRO SIMPLES TUBULAR, DIÂMETRO =1,20M, EM CONCRETO CICLÓPICO, INCLUINDO FORMAS, ESCAVAÇÃO, REATERRO E MATERIAIS, EXCLUINDO MATERIAL REATERRO JAZIDA E TRANSPORTE.</t>
  </si>
  <si>
    <t>BOCA PARA BUEIRO DUPLO TUBULAR, DIÂMETRO =0,40M, EM CONCRETO CICLÓPICO, INCLUINDO FORMAS, ESCAVAÇÃO, REATERRO E MATERIAIS, EXCLUINDO MATERIAL REATERRO JAZIDA E TRANSPORTE.</t>
  </si>
  <si>
    <t>BOCA PARA BUEIRO DUPLO TUBULAR, DIÂMETRO =0,60M, EM CONCRETO CICLÓPICO, INCLUINDO FORMAS, ESCAVAÇÃO, REATERRO E MATERIAIS, EXCLUINDO MATERIAL REATERRO JAZIDA E TRANSPORTE.</t>
  </si>
  <si>
    <t>BOCA PARA BUEIRO DUPLO TUBULAR, DIÂMETRO =0,80M, EM CONCRETO CICLÓPICO, INCLUINDO FORMAS, ESCAVAÇÃO, REATERRO E MATERIAIS, EXCLUINDO MATERIAL REATERRO JAZIDA E TRANSPORTE.</t>
  </si>
  <si>
    <t>BOCA PARA BUEIRO DUPLO TUBULAR, DIÂMETRO =1,00M, EM CONCRETO CICLÓPICO, INCLUINDO FORMAS, ESCAVAÇÃO, REATERRO E MATERIAIS, EXCLUINDO MATERIAL REATERRO JAZIDA E TRANSPORTE.</t>
  </si>
  <si>
    <t>BOCA PARA BUEIRO DUPLOTUBULAR, DIÂMETRO =1,20M, EM CONCRETO CICLÓPICO, INCLUINDO FORMAS, ESCAVAÇÃO, REATERRO E MATERIAIS, EXCLUINDO MATERIAL REATERRO JAZIDA E TRANSPORTE.</t>
  </si>
  <si>
    <t>BOCA PARA BUEIRO TRIPLO TUBULAR, DIÂMETRO =0,40M, EM CONCRETO CICLÓPICO, INCLUINDO FORMAS, ESCAVAÇÃO, REATERRO E MATERIAIS, EXCLUINDO MATERIAL REATERRO JAZIDA E TRANSPORTE.</t>
  </si>
  <si>
    <t>BOCA PARA BUEIRO TRIPLO TUBULAR, DIÂMETRO =0,60M, EM CONCRETO CICLÓPICO, INCLUINDO FORMAS, ESCAVAÇÃO, REATERRO E MATERIAIS, EXCLUINDO MATERIAL REATERRO JAZIDA E TRANSPORTE.</t>
  </si>
  <si>
    <t>BOCA PARA BUEIRO TRIPLO TUBULAR, DIÂMETRO =0,80M, EM CONCRETO CICLÓPICO, INCLUINDO FORMAS, ESCAVAÇÃO, REATERRO E MATERIAIS, EXCLUINDO MATERIAL REATERRO JAZIDA E TRANSPORTE.</t>
  </si>
  <si>
    <t>BOCA PARA BUEIRO TRIPLO TUBULAR, DIÂMETRO =1,00M, EM CONCRETO CICLÓPICO, INCLUINDO FORMAS, ESCAVAÇÃO, REATERRO E MATERIAIS, EXCLUINDO MATERIAL REATERRO JAZIDA E TRANSPORTE.</t>
  </si>
  <si>
    <t>BOCA PARA BUEIRO TRIPLO TUBULAR, DIÂMETRO =1,20M, EM CONCRETO CICLÓPICO, INCLUINDO FORMAS, ESCAVAÇÃO, REATERRO E MATERIAIS, EXCLUINDO MATERIAL REATERRO JAZIDA E TRANSPORTE.</t>
  </si>
  <si>
    <t>BOCA DE LOBO EM ALVENARIA TIJOLO MACIÇO, REVESTIDA C/ ARGAMASSA DE CIMENTO E AREIA 1:3, SOBRE LASTRO DE CONCRETO 10CM E TAMPA DE CONCRETO ARMADO</t>
  </si>
  <si>
    <t>POÇO DE VISITA PARA REDE DE ESG. SANIT., EM ANÉIS DE CONCRETO, DIÂMETRO = 60CM, PROF=80CM, INCLUINDO DEGRAU, EXCLUINDO TAMPÃO FERRO FUNDIDO.</t>
  </si>
  <si>
    <t>POÇO DE VISITA PARA REDE DE ESG. SANIT., EM ANÉIS DE CONCRETO, DIÂMETRO = 60CM, PROF = 100CM, INCLUINDO DEGRAU, EXCLUINDO TAMPÃO FERRO FUNDIDO.</t>
  </si>
  <si>
    <t>POÇO DE VISITA PARA REDE DE ESG. SANIT., EM ANÉIS DE CONCRETO, DIÂMETRO = 60CM, PROF = 60CM, INCLUINDO DEGRAU, EXCLUINDO TAMPÃO FERRO FUNDIDO.</t>
  </si>
  <si>
    <t>POÇO DE VISITA PARA REDE DE ESG. SANIT., EM ANÉIS DE CONCRETO, DIÂMETRO = 60CM E 110CM, PROF = 105CM, INCLUINDO DEGRAU, EXCLUINDO TAMPÃO FERRO FUNDIDO.</t>
  </si>
  <si>
    <t>POÇO DE VISITA PARA REDE DE ESG. SANIT., EM ANÉIS DE CONCRETO, DIÂMETRO = 60CM E 110CM, PROF = 120CM, INCLUINDO DEGRAU, EXCLUINDO TAMPÃO FERRO FUNDIDO.</t>
  </si>
  <si>
    <t>POÇO DE VISITA PARA REDE DE ESG. SANIT., EM ANÉIS DE CONCRETO, DIÂMETRO = 60CM E 110CM, PROF = 140CM, INCLUINDO DEGRAU, EXCLUINDO TAMPÃO FERRO FUNDIDO.</t>
  </si>
  <si>
    <t>POÇO DE VISITA PARA REDE DE ESG. SANIT., EM ANÉIS DE CONCRETO, DIÂMETRO = 60CM E 110CM, PROF = 150CM, INCLUINDO DEGRAU, EXCLUINDO TAMPÃO FERRO FUNDIDO.</t>
  </si>
  <si>
    <t>POÇO DE VISITA PARA REDE DE ESG. SANIT., EM ANÉIS DE CONCRETO, DIÂMETRO = 60CM E 110CM, PROF = 160CM, INCLUINDO DEGRAU, EXCLUINDO TAMPÃO FERRO FUNDIDO.</t>
  </si>
  <si>
    <t>POÇO DE VISITA PARA REDE DE ESG. SANIT., EM ANÉIS DE CONCRETO, DIÂMETRO = 110CM, PROF = 170CM, INCLUINDO DEGRAU, EXCLUINDO TAMPÃO FERRO FUNDIDO.</t>
  </si>
  <si>
    <t>POÇO DE VISITA PARA REDE DE ESG. SANIT., EM ANÉIS DE CONCRETO, DIÂMETRO = 60CM E 110CM, PROF = 200CM, INCLUINDO DEGRAU, EXCLUINDO TAMPÃO FERRO FUNDIDO.</t>
  </si>
  <si>
    <t>POÇO DE VISITA PARA REDE DE ESG. SANIT., EM ANÉIS DE CONCRETO, DIÂMETRO = 60CM E 110CM, PROF = 230CM, INCLUINDO DEGRAU, EXCLUINDO TAMPÃO FERRO FUNDIDO.</t>
  </si>
  <si>
    <t>POÇO DE VISITA PARA REDE DE ESG. SANIT., EM ANÉIS DE CONCRETO, DIÂMETRO = 60CM E 110CM, PROF = 260CM, INCLUINDO DEGRAU, EXCLUINDO TAMPÃO FERRO FUNDIDO.</t>
  </si>
  <si>
    <t>POÇO DE VISITA PARA REDE DE ESG. SANIT., EM ANÉIS DE CONCRETO, DIÂMETRO = 60CM E 110CM, PROF = 290CM, INCLUINDO DEGRAU, EXCLUINDO TAMPÃO FERRO FUNDIDO.</t>
  </si>
  <si>
    <t>POÇO DE VISITA PARA REDE DE ESG. SANIT., EM ANÉIS DE CONCRETO, DIÂMETRO = 60CM E 110CM, PROF = 320CM, INCLUINDO DEGRAU, EXCLUINDO TAMPÃO FERRO FUNDIDO.</t>
  </si>
  <si>
    <t>POÇO DE VISITA PARA REDE DE ESG. SANIT., EM ANÉIS DE CONCRETO, DIÂMETRO = 60CM E 110CM, PROF = 350CM, INCLUINDO DEGRAU, EXCLUINDO TAMPÃO FERRO FUNDIDO.</t>
  </si>
  <si>
    <t>POÇO DE VISITA PARA REDE DE ESG. SANIT., EM ANÉIS DE CONCRETO, DIÂMETRO = 60CM E 110CM, PROF = 380CM, INCLUINDO DEGRAU, EXCLUINDO TAMPÃO FERRO FUNDIDO.</t>
  </si>
  <si>
    <t>POÇO DE VISITA PARA REDE DE ESG. SANIT., EM ANÉIS DE CONCRETO, DIÂMETRO = 60CM E 110CM, PROF = 410CM, INCLUINDO DEGRAU, EXCLUINDO TAMPÃO FERRO FUNDIDO.</t>
  </si>
  <si>
    <t>POÇO DE VISITA PARA REDE DE ESG. SANIT., EM ANÉIS DE CONCRETO, DIÂMETRO = 60CM E 110CM, PROF = 440CM, INCLUINDO DEGRAU, EXCLUINDO TAMPÃO FERRO FUNDIDO.</t>
  </si>
  <si>
    <t>POÇO DE VISITA PARA REDE DE ESG. SANIT., EM ANÉIS DE CONCRETO, DIÂMETRO = 60CM E 110CM, PROF = 470CM, INCLUINDO DEGRAU, EXCLUINDO TAMPÃO FERRO FUNDIDO.</t>
  </si>
  <si>
    <t>POÇO DE VISITA PARA REDE DE ESG. SANIT., EM ANÉIS DE CONCRETO, DIÂMETRO = 60CM E 110CM, PROF = 500CM, INCLUINDO DEGRAU, EXCLUINDO TAMPÃO FERRO FUNDIDO.</t>
  </si>
  <si>
    <t>POÇO DE VISITA PARA REDE DE ESG. SANIT., EM ANÉIS DE CONCRETO, DIÂMETRO = 60CM E 110CM, PROF = 530CM, INCLUINDO DEGRAU, EXCLUINDO TAMPÃO FERRO FUNDIDO.</t>
  </si>
  <si>
    <t>POÇO DE VISITA PARA REDE DE ESG. SANIT., EM ANÉIS DE CONCRETO, DIÂMETRO = 60CM E 110CM, PROF = 560CM, INCLUINDO DEGRAU, EXCLUINDO TAMPÃO FERRO FUNDIDO.</t>
  </si>
  <si>
    <t>POÇO DE VISITA PARA REDE DE ESG. SANIT., EM ANÉIS DE CONCRETO, DIÂMETRO = 60CM E 110CM, PROF = 590CM, INCLUINDO DEGRAU, EXCLUINDO TAMPÃO FERRO FUNDIDO.</t>
  </si>
  <si>
    <t>POÇO DE VISITA PARA REDE DE ESG. SANIT., EM ANÉIS DE CONCRETO, DIÂMETRO = 60CM E 110CM, PROF = 690CM, INCLUINDO DEGRAU, EXCLUINDO TAMPÃO FERRO FUNDIDO.</t>
  </si>
  <si>
    <t>POÇO DE VISITA PARA REDE DE ESG. SANIT., EM ANÉIS DE CONCRETO, DIÂMETRO = 60CM E 110CM, PROF = 650CM, INCLUINDO DEGRAU, EXCLUINDO TAMPÃO FERRO FUNDIDO.</t>
  </si>
  <si>
    <t>POÇO DE VISITA PARA REDE DE ESG. SANIT., EM ANÉIS DE CONCRETO, DIÂMETRO = 60CM E 110CM, PROF = 680CM, INCLUINDO DEGRAU, EXCLUINDO TAMPÃO FERRO FUNDIDO.</t>
  </si>
  <si>
    <t>POÇO DE VISITA PARA REDE DE ESG. SANIT., EM ANÉIS DE CONCRETO, DIÂMETRO = 60CM E 110CM, PROF = 710CM, INCLUINDO DEGRAU, EXCLUINDO TAMPÃO FERRO FUNDIDO.</t>
  </si>
  <si>
    <t>POÇO VISITA ESG SANIT ANEL CONC PRÉ-MOLD PROF=1,20M C/TAMPÃO FF TIPO MÉDIO(AD)D=60CM 125KG/DEGRAUS FF/REJUNTAMENTO ANÉIS/ REVEST LISO CALHA INTERNA C/ARG CIM/AREIA 1:4. BASE/BANQUETA EM CONCR FCK=10MPA</t>
  </si>
  <si>
    <t>POÇO VISITA ESG SANIT ANEL CONC PRÉ-MOLD PROF=1,40M C/TAMPÃO FF TIPO MÉDIO(AD)D=60CM 125KG/DEGRAUS FF/REJUNTAMENTO ANÉIS/ REVEST LISO CALHA INTERNA C/ARG CIM/AREIA 1:4. BASE/BANQUETA EM CONCR FCK=10MPA</t>
  </si>
  <si>
    <t>POÇO VISITA ESG SANIT ANEL CONC PRÉ-MOLD PROF=1,50M C/TAMPÃO FF TIPO MÉDIO(AD)D=60CM 125KG/DEGRAUS FF/REJUNTAMENTO ANÉIS/ REVEST LISO CALHA INTERNA C/ARG CIM/AREIA 1:4. BASE/BANQUETA EM CONCR FCK=10MPA</t>
  </si>
  <si>
    <t>POÇO VISITA ESG SANIT ANEL CONC PRÉ-MOLD PROF=1,60M C/TAMPÃO FF TIPO MÉDIO(AD)D=60CM 125KG/DEGRAUS FF/REJUNTAMENTO ANÉIS/ REVEST LISO CALHA INTERNA C/ARG CIM/AREIA 1:4. BASE/BANQUETA EM CONCR FCK=10MPA</t>
  </si>
  <si>
    <t>POÇO VISITA ESG SANIT ANEL CONC PRÉ-MOLD PROF=1,70M C/TAMPÃO FF TIPO MÉDIO(AD)D=60CM 125KG/DEGRAUS FF/REJUNTAMENTO ANÉIS/ REVEST LISO CALHA INTERNA C/ARG CIM/AREIA 1:4. BASE/BANQUETA EM CONCR FCK=10MPA</t>
  </si>
  <si>
    <t>POÇO VISITA ESG SANIT ANEL CONC PRÉ-MOLD PROF=2,00M C/TAMPÃO FF TIPO MÉDIO(AD)D=60CM 125KG/DEGRAUS FF/REJUNTAMENTO ANÉIS/ REVEST LISO CALHA INTERNA C/ARG CIM/AREIA 1:4. BASE/BANQUETA EM CONCR FCK=10MPA</t>
  </si>
  <si>
    <t>POÇO VISITA ESG SANIT ANEL CONC PRÉ-MOLD PROF=2,30M C/TAMPÃO FF TIPO MÉDIO(AD)D=60CM 125KG/DEGRAUS FF/REJUNTAMENTO ANÉIS/ REVEST LISO CALHA INTERNA C/ARG CIM/AREIA 1:4. BASE/BANQUETA EM CONCR FCK=10MPA</t>
  </si>
  <si>
    <t>POÇO VISITA ESG SANIT ANEL CONC PRÉ-MOLD PROF=2,60M C/TAMPÃO FF TIPO MÉDIO(AD)D=60CM 125KG/DEGRAUS FF/REJUNTAMENTO ANÉIS/ REVEST LISO CALHA INTERNA C/ARG CIM/AREIA 1:4. BASE/BANQUETA EM CONCR FCK=10MPA</t>
  </si>
  <si>
    <t>POÇO VISITA ESG SANIT ANEL CONC PRÉ-MOLD PROF=2,90M C/TAMPÃO FF TIPO MÉDIO(AD) D=60CM 125KG/DEGRAUS FF/REJUNTAMENTO ANÉIS/ REVEST LISO CALHA INTERNA C/ARG CIM/AREIA 1:4. BASE/BANQUETA EM CONCR FCK=10MPA</t>
  </si>
  <si>
    <t>POÇO VISITA ESG SANIT ANEL CONC PRÉ-MOLD PROF=3,20M C/TAMPÃO FF TIPO MÉDIO(AD)D=60CM 125KG/DEGRAUS FF/REJUNTAMENTOANÉIS/ REVEST LISO CALHA INTERNA C/ARG CIM/AREIA 1:4. BASE/BANQUETA EM CONCR FCK=10MPA</t>
  </si>
  <si>
    <t>POÇO VISITA ESG SANIT ANEL CONC PRÉ-MOLD PROF=3,50M C/TAMPÃO FF TIPO MÉDIO(AD)D=60CM 125KG/DEGRAUS FF/REJUNTAMENTO/ANÉIS/ REVEST LISO CALHA INTERNA C/ARG CIM/AREIA 1:4. BASE/BANQUETA EM CONCR FCK=10MPA</t>
  </si>
  <si>
    <t>POÇO VISITA ESG SANIT ANEL CONC PRÉ-MOLD PROF=3,80M C/TAMPÃO FF TIPO MÉDIO(AD)D=60CM 125KG/DEGRAUS FF/REJUNTAMENTO ANÉIS/ REVEST LISO CALHA INTERNA C/ARG CIM/AREIA 1:4. BASE/BANQUETA EM CONCR FCK=10MPA</t>
  </si>
  <si>
    <t>POÇO VISITA ESG SANIT ANEL CONC PRÉ-MOLD PROF=4,10M C/TAMPÃO FF TIPO MÉDIO(AD)D=60CM 125KG/DEGRAUS FF/REJUNTAMENTO ANÉIS/ REVEST LISO CALHA INTERNA C/ARG CIM/AREIA 1:4. BASE/BANQUETA EM CONCR FCK=10MPA</t>
  </si>
  <si>
    <t>POÇO VISITA ESG SANIT ANEL CONC PRÉ-MOLD PROF=4,40M C/TAMPÃO FF TIPO MÉDIO(AD)D=60CM 125KG/DEGRAUS FF/REJUNTAMENTO ANÉIS/ REVEST LISO CALHA INTERNA C/ARG CIM/AREIA 1:4. BASE/BANQUETA EM CONCR FCK=10MPA</t>
  </si>
  <si>
    <t>POÇO VISITA ESG SANIT ANEL CONC PRÉ-MOLD PROF=4,70M C/TAMPÃO FF TIPO MÉDIO(AD)D=60CM 125KG/DEGRAUS FF/REJUNTAMENTO ANÉIS/ REVEST LISO CALHA INTERNA C/ARG CIM/AREIA 1:4. BASE/BANQUETA EM CONCR FCK=10MPA</t>
  </si>
  <si>
    <t>POÇO VISITA ESG SANIT ANEL CONC PRÉ-MOLD PROF=5,00M C/TAMPÃO FF TIPO MÉDIO(AD)D=60CM 125KG/DEGRAUS FF/REJUNTAMENTO ANÉIS/ REVEST LISO CALHA INTERNA C/ARG CIM/AREIA 1:4. BASE/BANQUETA EM CONCR FCK=10MPA</t>
  </si>
  <si>
    <t>POÇO VISITA ESG SANIT ANEL CONC PRÉ-MOLD PROF=0,80M C/TAMPÃO FF TIPO MÉDIO(AD)D=60CM 125KG/DEGRAUS FF/REJUNTAMENTO ANÉIS/ REVEST LISO CALHA INTERNA C/ARG CIM/AREIA 1:4. BASE/BANQUETA EM CONCR FCK=10MPA</t>
  </si>
  <si>
    <t>POÇO DE VISITA PARA REDE DE ESG. SANIT., EM ANÉIS DE CONCRETO, DIÂMETRO = 60CM E 110CM, PROF = 240CM, INCLUINDO DEGRAU, EXCLUINDO TAMPÃO FERRO FUNDIDO.</t>
  </si>
  <si>
    <t>POÇO DE VISITA PARA REDE DE ESG. SANIT., EM ANÉIS DE CONCRETO, DIÂMETRO = 60CM E 110CM, PROF = 250CM, INCLUINDO DEGRAU, EXCLUINDO TAMPÃO FERRO FUNDIDO.</t>
  </si>
  <si>
    <t>POÇO DE VISITA PARA REDE DE ESG. SANIT., EM ANÉIS DE CONCRETO, DIÂMETRO = 60CM E 110CM, PROF = 280CM, INCLUINDO DEGRAU, EXCLUINDO TAMPÃO FERRO FUNDIDO.</t>
  </si>
  <si>
    <t>POÇO DE VISITA PARA REDE DE ESG. SANIT., EM ANÉIS DE CONCRETO, DIÂMETRO = 60CM E 110CM, PROF = 310CM, INCLUINDO DEGRAU, EXCLUINDO TAMPÃO FERRO FUNDIDO.</t>
  </si>
  <si>
    <t>POÇO VISITA AG PLUV:CONC ARM 1X1X1,40M COLETOR D=40 A 50CM PAREDE E=15CM BASE CONC FCK=10MPA REVEST C/ARG CIM/AREIA 1:4 DEGRAUS FF INCL FORN TODOS MATERIAIS</t>
  </si>
  <si>
    <t>POÇO VISITA AG PLUV:CONC ARM 1,10X1,10X1,40M COLETOR D=60CM PAREDE E=15CM BASE CONC FCK=10MPA REVEST C/ARG CIM/AREIA 1:4 DEGRAUS FF INCL FORN TODOS MATERIAIS</t>
  </si>
  <si>
    <t>POÇO VISITA AG PLUV:CONC ARM 1,20X1,20X1,40M COLETOR D=70CM PAREDE E=15CM BASE CONC FCK=10MPA REVEST C/ARG CIM/AREIA 1:4 DEGRAUS FF INCL FORN TODOS MATERIAIS</t>
  </si>
  <si>
    <t>POÇO VISITA AG PLUV:CONC ARM 1,30X1,30X1,40M COLETOR D=80CM PAREDE E=15CM BASE CONC FCK=10MPA REVEST C/ARG CIM/AREIA 1:4 DEGRAUS FF INCL FORN TODOS MATERIAIS</t>
  </si>
  <si>
    <t>POÇO VISITA CONCRETO ARMADO P/AG PLUV 1,40X1,40X1,50M COLETOR D=90CM PAREDE E=15CM BASE CONCRETO FCK=10MPA REVESTIDO C/ARG CIM/AREIA 1:4 DEGRAUS FF INCL FORN TODOS MATERIAIS</t>
  </si>
  <si>
    <t>POÇO VISITA AG PLUV:CONC ARM 1,50X1,50X1,60M COLETOR D=1M PA REDE E=15CM BASE CONC FCK=10MPA REVEST C/ARG CIM/AREIA 1:4 DEGRAUS FF INCL FORN TODOS MATERIAIS</t>
  </si>
  <si>
    <t>POÇO VISITA AG PLUV:CONC ARM 1,60X1,60X1,70M COLETOR D=1,10M PAREDE E=15CM BASE CONC FCK=10MPA REVEST C/ARG CIM/AREIA 1:4 DEGRAUS FF INCL FORN TODOS MATERIAIS</t>
  </si>
  <si>
    <t>POÇO VISITA AG PLUV:CONC ARM 1,70X1,70X1,80M COLETOR D=1,20M PAREDE E=15CM BASE CONC FCK=10MPA REVEST C/ARG CIM/AREIA 1:4 DEGRAUS FF INCL FORN TODOS MATERIAIS</t>
  </si>
  <si>
    <t>POÇO DE VISITA PARA REDE DE ESGOTO SANITÁRIO, EM ALVENARIA, DIÂMETRO = 60 CM, PROF 160 CM, INCLUINDO TAMPÃO FERRO FUNDIDO</t>
  </si>
  <si>
    <t>POÇO DE VISITA PARA REDE DE ESGOTO SANITÁRIO, EM ALVENARIA, DIÂMETRO 120 CM, PROF ATÉ 200 CM, INCLUINDO TAMPÃO FERRO FUNDIDO</t>
  </si>
  <si>
    <t>POÇO DE VISITA PARA REDE DE ESGOTO SANITÁRIO, EM ALVENARIA, DIÂMETRO 120 CM, PROF ATÉ 400 CM, INCLUINDO TAMPÃO FERRO FUNDIDO</t>
  </si>
  <si>
    <t>POÇO DE VISITA PARA DRENAGEM PLUVIAL, EM CONCRETO ESTRUTURAL, DIMENSÕES INTERNAS DE 90X150X80CM (LARGXCOMPXALT), PARA REDE DE 600 MM, EXCLUSOS TAMPÃO E CHAMINÉ.</t>
  </si>
  <si>
    <t>POÇO DE VISITA EM ALVENARIA, PARA REDE D=0,40 M, PARTE FIXA C/ 1,00 M DE ALTURA</t>
  </si>
  <si>
    <t>POÇO DE VISITA EM ALVENARIA, PARA REDE D=0,60 M, PARTE FIXA C/ 1,00 M DE ALTURA</t>
  </si>
  <si>
    <t>POÇO DE VISITA EM ALVENARIA, PARA REDE D=0,80 M, PARTE FIXA C/ 1,00 M DE ALTURA</t>
  </si>
  <si>
    <t>POÇO DE VISITA EM ALVENARIA, PARA REDE D=1,20 M, PARTE FIXA C/ 1,00 M DE ALTURA E USO DE ESCAVADEIRA HIDRÁULICA</t>
  </si>
  <si>
    <t>POÇO DE VISITA EM ALVENARIA, PARA REDE D=1,50 M, PARTE FIXA C/ 1,00 M DE ALTURA E USO DE ESCAVADEIRA HIDRÁULICA</t>
  </si>
  <si>
    <t>ACRÉSCIMO NA ALTURA DO POÇO DE VISITA EM ALVENARIA PARA REDE D=0,40 M</t>
  </si>
  <si>
    <t>CHAMINÉ P/ POÇO DE VISITA EM ALVENARIA, EXCLUSOS TAMPÃO E ANEL</t>
  </si>
  <si>
    <t>REMOÇÃO DE PEITORIL EM MÁRMORE OU GRANITO</t>
  </si>
  <si>
    <t>IMPERMEABILIZAÇÃO DE SUPERFÍCIE COM ARGAMASSA DE CIMENTO E AREIA (MÉDIA), TRAÇO 1:3, COM ADITIVO IMPERMEABILIZANTE, E=2CM.</t>
  </si>
  <si>
    <t>IMPERMEABILIZAÇÃO DE SUPERFÍCIE COM ARGAMASSA DE CIMENTO E AREIA (GROSSA), TRAÇO 1:4, COM ADITIVO IMPERMEABILIZANTE, E=2,5CM</t>
  </si>
  <si>
    <t>IMPERMEABILIZAÇÃO DE SUPERFÍCIE COM ARMAGASSA DE CIMENTO E AREIA (GROSSA), TRAÇO 1:3, COM ADITIVO IMPERMEABILIZANTE, E=2,5CM.</t>
  </si>
  <si>
    <t>IMPERMEABILIZAÇÃO DE SUPERFÍCIE COM ARGAMASSA DE CIMENTO E AREIA, TRAÇO 1:3, COM ADITIVO IMPERMEABILIZANTE, E=3 CM</t>
  </si>
  <si>
    <t>IMPERMEABILIZAÇÃO DE SUPERFÍCIE COM ARGAMASSA DE CIMENTO E AREIA, TRAÇO 1:3, COM ADITIVO IMPERMEABILIZANTE, E=1,5 CM</t>
  </si>
  <si>
    <t>IMPERMEABILIZAÇÃO DE SUPERFÍCIE COM ARGAMASSA DE CIMENTO E AREIA (GROSSA), TRAÇO 1:4, COM ADITIVO IMPERMEABILIZANTE, E=2 CM</t>
  </si>
  <si>
    <t>FORNECIMENTO/INSTALAÇÃO LONA PLÁSTICA PRETA, PARA IMPERMEABILIZAÇÃO, ESPESSURA 150 MICRAS.</t>
  </si>
  <si>
    <t>IMPERMEABILIZAÇÃO DE SUPERFÍCIE COM MANTA ASFÁLTICA PROTEGIDA COM FILME DE ALUMÍNIO GOFRADO (DE ESPESSURA 0,8MM), INCLUSA APLICAÇÃO DE EMULSÃO ASFÁLTICA, E=3MM.</t>
  </si>
  <si>
    <t>MANTA IMPERMEABILIZANTE A BASE DE ASFALTO - FORNECIMENTO E INSTALAÇÃO</t>
  </si>
  <si>
    <t>IMPERMEABILIZAÇÃO DE SUPERFÍCIE COM GEOMEMBRANA (MANTA TERMOPLÁSTICA LISA) TIPO PEAD, E=2MM.</t>
  </si>
  <si>
    <t>IMPERMEABILIZAÇÃO DE SUPERFÍCIE COM MANTA ASFÁLTICA (COM POLÍMEROS TIPO APP), E=3 MM</t>
  </si>
  <si>
    <t>IMPERMEABILIZAÇÃO DE SUPERFÍCIE COM MANTA ASFÁLTICA (COM POLÍMEROS TIPO APP), E=4 MM</t>
  </si>
  <si>
    <t>IMPERMEABILIZAÇÃO COM VÉU DE POLIESTER</t>
  </si>
  <si>
    <t>IMPERMEABILIZAÇÃO DE SUPERFÍCIE COM CIMENTO ESPECIAL CRISTALIZANTE COM ADESIVO LÍQUIDO DE ALTA PERFORMANCE A BASE DE RESINA ACRÍLICA, UMA DEMÃO.</t>
  </si>
  <si>
    <t>IMPERMEABILIZAÇÃO DE SUPERFÍCIE COM EMULSÃO ACRÍLICA E SELADOR.</t>
  </si>
  <si>
    <t>IMPERMEABILIZAÇÃO DE ESTRUTURAS ENTERRADAS COM CIMENTO CRISTALIZANTE E EMULSÃO ADESIVA, ATÉ 7M DE PROFUNDIDADE.</t>
  </si>
  <si>
    <t>IMPERMEABILIZAÇÃO DE SUPERFÍCIE COM CIMENTO IMPERMEABILIZANTE DE PEGA ULTRA RÁPIDA, TRAÇO 1:1, E=0,5 CM</t>
  </si>
  <si>
    <t>IMPERMEABILIZAÇÃO DE SUPERFÍCIE COM REVESTIMENTO BICOMPONENTE SEMI FLEXÍVEL.</t>
  </si>
  <si>
    <t>IMPERMEABILIZAÇÃO DE SUPERFÍCIE COM ASFALTO ELASTOMÉRICO, INCLUSOS PRIMER E VEU DE POLIESTER.</t>
  </si>
  <si>
    <t>IMPERMEABILIZAÇÃO DE SUPERFÍCIE COM EMULSÃO ACRÍLICA SOBRE CIMENTO CRISTALIZANTE, INCLUSO VÉU DE FIBRA DE VIDRO.</t>
  </si>
  <si>
    <t>IMPERMEABILIZAÇÃO DE SUPERFÍCIE COM EMULSÃO ACRÍLICA ESTILENADA COM TELA SOBRE CIMENTO CRISTALIZANTE, INCLUSO EMULSÃO ADESIVA DE BASE ACRÍLICA.</t>
  </si>
  <si>
    <t>IMPERMEABILIZAÇÃO DE SUPERFÍCIE COM ASFALTO ELASTOMÉRICO, INCLUSOS PRIMER E VÉU DE FIBRA DE VIDRO.</t>
  </si>
  <si>
    <t>IMPERMEABILIZAÇÃO DE SUPERFÍCIE, COM IMPERMEABILIZANTE FLEXÍVEL A BASE DE ELASTÔMERO.</t>
  </si>
  <si>
    <t>IMPERMEABILIZAÇÃO DE SUPERFÍCIE, COM IMPERMEABILIZANTE FLEXÍVEL A BASE ACRÍLICA.</t>
  </si>
  <si>
    <t>IMPERMEABILIZAÇÃO DE SUPERFÍCIE, COM ASFALTO ELASTOMÉRICO.</t>
  </si>
  <si>
    <t>IMPERMEABILIZAÇÃO DE ESTRUTURAS ENTERRADAS, COM TINTA ASFÁLTICA, DUAS DEMÃOS.</t>
  </si>
  <si>
    <t>IMPERMEABILIZAÇÃO COM PINTURA A BASE DE RESINA EPÓXI ALCATRAO, UMA DEMÃO.</t>
  </si>
  <si>
    <t>IMPERMEABILIZAÇÃO COM PINTURA A BASE DE RESINA EPÓXI ALCATRAO, DUAS DEMÃOS.</t>
  </si>
  <si>
    <t>IMPERMEABILIZAÇÃO DE CALHAS/LAJES DESCOBERTAS, COM EMULSÃO ASFÁLTICA COM ELASTÔMEROS, 3 DEMÃOS</t>
  </si>
  <si>
    <t>IMPERMEABILIZAÇÃO DE SUPERFÍCIE COM EMULSÃO ASFÁLTICA COM ELASTÔMERO, INCLUSOS PRIMER E VEU DE POLIESTER</t>
  </si>
  <si>
    <t>IMPERMEABILIZAÇÃO DE SUPERFÍCIE COM EMULSÃO ASFÁLTICA A BASE D'ÁGUA</t>
  </si>
  <si>
    <t>IMPERMEABILIZAÇÃO DE SUPERFÍCIE COM MASTIQUE BETUMINOSO A FRIO, POR METRO.</t>
  </si>
  <si>
    <t>IMPERMEABILIZAÇÃO DE SUPERFÍCIE COM MASTIQUE BETUMINOSO A FRIO, POR ÁREA.</t>
  </si>
  <si>
    <t>IMPERMEABILIZAÇÃO DE SUPERFÍCIE COM MASTIQUE ELÁSTICO A BASE DE SILICONE, POR VOLUME.</t>
  </si>
  <si>
    <t>JUNTA DE DILATAÇÃO PARA IMPERMEABILIZAÇÃO, COM SELANTE ELÁSTICO MONOCOMPONENTE A BASE DE POLIURETANO, DIMENSÕES 1X1CM.</t>
  </si>
  <si>
    <t>JUNTA DE DILATAÇÃO PARA IMPERMEABILIZAÇÃO, COM ASFALTO OXIDADO APLICADO A QUENTE, DIMENSÕES 2X2 CM</t>
  </si>
  <si>
    <t>JUNTA DE DILATAÇÃO ELÁSTICA (PVC) O-220/6 PRESSÃO ATÉ 30 MCA</t>
  </si>
  <si>
    <t>PROTEÇÃO MECÂNICA DE SUPERFÍCIE COM ARGAMASSA DE CIMENTO E AREIA, TRAÇO 1:7 CM, E=3 CM</t>
  </si>
  <si>
    <t>PROTEÇÃO MECÂNICA DE SUPERFÍCIE COM ARGAMASSA DE CIMENTO E AREIA, TRAÇO 1:4, E=0,5 CM</t>
  </si>
  <si>
    <t>PROTEÇÃO MECÂNICA DE SUPERFÍCIE COM ARGAMASSA DE CIMENTO E AREIA, TRAÇO 1:4, E=2 CM</t>
  </si>
  <si>
    <t>PROTEÇÃO MECÂNICA DE SUPERFÍCIE COM ARGAMASSA DE CIMENTO E AREIA, TRAÇO 1:7, E=1,5 CM</t>
  </si>
  <si>
    <t>PROTEÇÃO MECÂNICA DE SUPERFÍCIE COM ARGAMASSA DE CIMENTO E AREIA, TRAÇO 1:3, E=2 CM</t>
  </si>
  <si>
    <t>PROTEÇÃO MECÂNICA DE SUPERFÍCIE COM ARGAMASSA DE CIMENTO E AREIA, TRAÇO 1:3, E=2,5 CM</t>
  </si>
  <si>
    <t>PROTEÇÃO MECÂNICA DE SUPERFÍCIE COM ARGAMASSA DE CIMENTO E AREIA, TRAÇO 1:3, E=3 CM</t>
  </si>
  <si>
    <t>PROTEÇÃO MECÂNICA DE SUPERFÍCIE COM ARGAMASSA DE CIMENTO E AREIA, TRAÇO 1:4, E=1,5 CM</t>
  </si>
  <si>
    <t>PROTEÇÃO MECÂNICA DE SUPERFÍCIE COM ARGAMASSA DE CIMENTO E AREIA, TRAÇO 1:6, E=1,5 CM</t>
  </si>
  <si>
    <t>PROTEÇÃO MECÂNICA DE SUPERFÍCIE COM ARGAMASSA DE CIMENTO E AREIA, TRAÇO 1:3, JUNTA BATIDA, E=3 CM</t>
  </si>
  <si>
    <t>PROTEÇÃO MECÂNICA DE SUPERFÍCIE COM ARGAMASSA DE CIMENTO E AREIA, TRAÇO 1:6, E=2 CM</t>
  </si>
  <si>
    <t>PEITORIL CERÂMICO COM LARGURA DE 15CM, ASSENTADO COM ARGAMASSA TRAÇO 1:3 (CIMENTO E AREIA GROSSA), PREPARO MANUAL DA ARGAMASSA</t>
  </si>
  <si>
    <t>PEITORIL EM GRANILITE PRÉ-MOLDADO, COMPRIMENTO DE 13 A 20CM, ASSENTADO COM ARGAMASSA TRAÇO 1:3 (CIMENTO E AREIA MÉDIA), PREPARO MANUAL DA ARGAMASSA</t>
  </si>
  <si>
    <t>PEITORIL EM MÁRMORE BRANCO, LARGURA DE 15CM, ASSENTADO COM ARGAMASSA TRAÇO 1:4 (CIMENTO E AREIA MÉDIA), PREPARO MANUAL DA ARGAMASSA</t>
  </si>
  <si>
    <t>PEITORIL EM MÁRMORE BRANCO, LARGURA DE 25CM, ASSENTADO COM ARGAMASSA TRAÇO 1:3 (CIMENTO E AREIA MÉDIA), PREPARO MANUAL DA ARGAMASSA</t>
  </si>
  <si>
    <t>PEITORIL CIMENTADO LISO 20X3CM TRAÇO 1:4 (CIMENTO E AREIA)</t>
  </si>
  <si>
    <t>CHAPIM DE CONCRETO APARENTE COM ACABAMENTO DESEMPENADO, FORMA DE COMPENSADO PLASTIFICADO (MADEIRIT) DE 14 X 10 CM, FUNDIDO NO LOCAL.</t>
  </si>
  <si>
    <t>DEMOLIÇÃO DE REVESTIMENTO DE ARGAMASSA DE CAL E AREIA</t>
  </si>
  <si>
    <t>REMOÇÃO DE FORRO DE MADEIRA (LAMBRI) C/ REAPROVEITAMENTO</t>
  </si>
  <si>
    <t>DEMOLIÇÃO DE FORRO DE GESSO</t>
  </si>
  <si>
    <t>DEMOLIÇÃO DE ENTARUGAMENTO DE FORRO</t>
  </si>
  <si>
    <t>REMOÇÃO DE AZULEJO E SUBSTRATO DE ADERÊNCIA EM ARGAMASSA</t>
  </si>
  <si>
    <t>RETIRADA DE FORRO DE MADEIRA EM TÁBUAS</t>
  </si>
  <si>
    <t>REMOÇÃO DE BLOKRET COM EMPILHAMENTO</t>
  </si>
  <si>
    <t>RETIRADA DE FORRO EM RÉGUAS DE PVC, INCLUSIVE RETIRADA DE PERFIS</t>
  </si>
  <si>
    <t>RECOLOCAÇÃO DE FORROS EM RÉGUA DE PVC E PERFIS, CONSIDERANDO REAPROVEITAMENTO DO MATERIAL</t>
  </si>
  <si>
    <t>CHAPISCO APLICADO TANTO EM PILARES E VIGAS DE CONCRETO COMO EM ALVENARIAS DE PAREDES INTERNAS, COM ROLO PARA TEXTURA ACRÍLICA. ARGAMASSA TRAÇO 1:4 E EMULSÃO POLIMÉRICA (ADESIVO) COM PREPARO MANUAL. AF_06/2014</t>
  </si>
  <si>
    <t>CHAPISCO APLICADO TANTO EM PILARES E VIGAS DE CONCRETO COMO EM ALVENARIAS DE PAREDES INTERNAS, COM ROLO PARA TEXTURA ACRÍLICA. ARGAMASSA TRAÇO 1:4 E EMULSÃO POLIMÉRICA (ADESIVO) COM PREPARO EM BETONEIRA 400L. AF_06/2014</t>
  </si>
  <si>
    <t>CHAPISCO APLICADO TANTO EM PILARES E VIGAS DE CONCRETO COMO EM ALVENARIAS DE PAREDES INTERNAS, COM ROLO PARA TEXTURA ACRÍLICA. ARGAMASSA TRAÇO 1:4 E EMULSÃO POLIMÉRICA (ADESIVO) COM PREPARO EM MISTURADOR 300 KG. AF_06/2014</t>
  </si>
  <si>
    <t>CHAPISCO APLICADO TANTO EM PILARES E VIGAS DE CONCRETO COMO EM ALVENARIAS DE PAREDES INTERNAS, COM ROLO PARA TEXTURA ACRÍLICA. ARGAMASSA INDUSTRIALIZADA COM PREPARO EM MISTURADOR 300 KG. AF_06/2014</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</si>
  <si>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</si>
  <si>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</si>
  <si>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</si>
  <si>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TANTO EM PILARES E VIGAS DE CONCRETO COMO EM ALVENARIA DE FACHADA SEM PRESENÇA DE VÃOS, COM ROLO PARA TEXTURA ACRÍLICA. ARGAMASSA TRAÇO 1:4 E EMULSÃO POLIMÉRICA (ADESIVO) COM PREPARO MANUAL. AF_06/2014</t>
  </si>
  <si>
    <t>CHAPISCO APLICADO TANTO EM PILARES E VIGAS DE CONCRETO COMO EM ALVENARIA DE FACHADA SEM PRESENÇA DE VÃOS, COM ROLO PARA TEXTURA ACRÍLICA. ARGAMASSA TRAÇO 1:4 E EMULSÃO POLIMÉRICA (ADESIVO) COM PREPARO EM BETONEIRA 400L. AF_06/2014</t>
  </si>
  <si>
    <t>CHAPISCO APLICADO TANTO EM PILARES E VIGAS DE CONCRETO COMO EM ALVENARIAS DE FACHADA SEM PRESENÇA DE VÃOS, COM ROLO PARA TEXTURA ACRÍLICA. ARGAMASSA TRAÇO 1:4 E EMULSÃO POLIMÉRICA (ADESIVO) COM PREPARO EM MISTURADOR 300 KG. AF_06/2014</t>
  </si>
  <si>
    <t>CHAPISCO APLICADO TANTO EM PILARES E VIGAS DE CONCRETO COMO EM ALVENARIA DE FACHADA SEM PRESENÇA DE VÃOS, COM ROLO PARA TEXTURA ACRÍLICA. ARGAMASSA INDUSTRIALIZADA COM PREPARO EM MISTURADOR 300 KG. AF_06/2014</t>
  </si>
  <si>
    <t>CHAPISCO APLICADO TANTO EM PILARES E VIGAS DE CONCRETO COMO EM ALVENARIA DE FACHADA SEM PRESENÇA DE VÃOS, COM COLHER DE PEDREIRO. ARGAMASSA TRAÇO 1:3 COM PREPARO MANUAL. AF_06/2014</t>
  </si>
  <si>
    <t>CHAPISCO APLICADO TANTO EM PILARES E VIGAS DE CONCRETO COMO EM ALVENARIA DE FACHADA SEM PRESENÇA DE VÃOS, COM COLHER DE PEDREIRO. ARGAMASSA TRAÇO 1:3 COM PREPARO EM BETONEIRA 400L. AF_06/2014</t>
  </si>
  <si>
    <t>CHAPISCO APLICADO TANTO EM PILARES E VIGAS DE CONCRETO COMO EM ALVENARIA DE FACHADA SEM PRESENÇA DE VÃOS, COM COLHER DE PEDREIRO. ARGAMASSA TRAÇO 1:3 COM PREPARO EM MISTURADOR 300 KG. AF_06/2014</t>
  </si>
  <si>
    <t>CHAPISCO APLICADO TANTO EM PILARES E VIGAS DE CONCRETO COMO EM ALVENARIA DE FACHADA COM PRESENÇA DE VÃOS, COM ROLO PARA TEXTURA ACRÍLICA. ARGAMASSA TRAÇO 1:4 E EMULSÃO POLIMÉRICA (ADESIVO) COM PREPARO MANUAL. AF_06/2014</t>
  </si>
  <si>
    <t>CHAPISCO APLICADO TANTO EM PILARES E VIGAS DE CONCRETO COMO EM ALVENARIA DE FACHADA COM PRESENÇA DE VÃOS, COM ROLO PARA TEXTURA ACRÍLICA. ARGAMASSA TRAÇO 1:4 E EMULSÃO POLIMÉRICA (ADESIVO) COM PREPARO EM BETONEIRA 400L. AF_06/2014</t>
  </si>
  <si>
    <t>CHAPISCO APLICADO TANTO EM PILARES E VIGAS DE CONCRETO COMO EM ALVENARIA DE FACHADA COM PRESENÇA DE VÃOS, COM ROLO PARA TEXTURA ACRÍLICA. ARGAMASSA TRAÇO 1:4 E EMULSÃO POLIMÉRICA (ADESIVO) COM PREPARO EM MISTURADOR 300 KG. AF_06/2014</t>
  </si>
  <si>
    <t>CHAPISCO APLICADO TANTO EM PILARES E VIGAS DE CONCRETO COMO EM ALVENARIA DE FACHADA SEM PRESENÇA DE VÃOS, COM EQUIPAMENTO DE PROJEÇÃO. ARGAMASSA TRAÇO 1:3 COM PREPARO MANUAL. AF_06/2014</t>
  </si>
  <si>
    <t>CHAPISCO APLICADO TANTO EM PILARES E VIGAS DE CONCRETO COMO EM ALVENARIA DE FACHADA SEM PRESENÇA DE VÃOS, COM EQUIPAMENTO DE PROJEÇÃO. ARGAMASSA TRAÇO 1:3 COM PREPARO EM BETONEIRA 400 L. AF_06/2014</t>
  </si>
  <si>
    <t>CHAPISCO APLICADO TANTO EM PILARES E VIGAS DE CONCRETO COMO EM ALVENARIA DE FACHADA COM PRESENÇA DE VÃOS, COM COLHER DE PEDREIRO. ARGAMASSA TRAÇO 1:3 COM PREPARO MANUAL. AF_06/2014</t>
  </si>
  <si>
    <t>CHAPISCO APLICADO TANTO EM PILARES E VIGAS DE CONCRETO COMO EM ALVENARIA DE FACHADA COM PRESENÇA DE VÃOS, COM COLHER DE PEDREIRO. ARGAMASSA TRAÇO 1:3 COM PREPARO EM BETONEIRA 400L. AF_06/2014</t>
  </si>
  <si>
    <t>CHAPISCO APLICADO TANTO EM PILARES E VIGAS DE CONCRETO COMO EM ALVENARIA DE FACHADA COM PRESENÇA DE VÃOS, COM COLHER DE PEDREIRO. ARGAMASSA TRAÇO 1:3 COM PREPARO EM MISTURADOR 300 KG. AF_06/2014</t>
  </si>
  <si>
    <t>CHAPISCO APLICADO TANTO EM PILARES E VIGAS DE CONCRETO COMO EM ALVENARIA DE FACHADA COM PRESENÇA DE VÃOS, COM EQUIPAMENTO DE PROJEÇÃO. ARGAMASSA TRAÇO 1:3 COM PREPARO MANUAL. AF_06/2014</t>
  </si>
  <si>
    <t>CHAPISCO APLICADO TANTO EM PILARES E VIGAS DE CONCRETO COMO EM ALVENARIA DE FACHADA COM PRESENÇA DE VÃOS, COM EQUIPAMENTO DE PROJEÇÃO. ARGAMASSA TRAÇO 1:3 COM PREPARO EM BETONEIRA 400 L. AF_06/2014</t>
  </si>
  <si>
    <t>CHAPISCO RÚSTICO TRAÇO 1:3 (CIMENTO E AREIA GROSSA), ESPESSURA 2CM, PREPARO MANUAL DA ARGAMASSA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</si>
  <si>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</si>
  <si>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</si>
  <si>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DE AMBIENTES COM ÁREA MENOR QUE 5M2, ESPESSURA DE 20MM, COM EXECUÇÃO DE TALISCAS. AF_06/2014</t>
  </si>
  <si>
    <t>EMBOÇO, PARA RECEBIMENTO DE CERÂMICA, EM ARGAMASSA TRAÇO 1:2:8, PREPARO MANUAL, APLICADO MANUALMENTE EM FACES INTERNAS DE PAREDES DE AMBIENTES COM ÁREA MENOR QUE 5M2, ESPESSURA DE 20MM, COM EXECUÇÃO DE TALISCAS. AF_06/2014</t>
  </si>
  <si>
    <t>EMBOÇO, PARA RECEBIMENTO DE CERÂMICA, EM ARGAMASSA TRAÇO 1:2:8, PREPARO MECÂNICO COM BETONEIRA 400L, APLICADO MANUALMENTE EM FACES INTERNAS DE PAREDES DE AMBIENTES COM ÁREA ENTRE 5M2 E 10M2, ESPESSURA DE 20MM, COM EXECUÇÃO DE TALISCAS. AF_06/2014</t>
  </si>
  <si>
    <t>EMBOÇO, PARA RECEBIMENTO DE CERÂMICA, EM ARGAMASSA TRAÇO 1:2:8, PREPARO MANUAL, APLICADO MANUALMENTE EM FACES INTERNAS DE PAREDES DE AMBIENTES COM ÁREA ENTRE 5M2 E 10M2, ESPESSURA DE 20MM, COM EXECUÇÃO DE TALISCAS. AF_06/2014</t>
  </si>
  <si>
    <t>EMBOÇO, PARA RECEBIMENTO DE CERÂMICA, EM ARGAMASSA TRAÇO 1:2:8, PREPARO MECÂNICO COM BETONEIRA 400L, APLICADO MANUALMENTE EM FACES INTERNAS DE PAREDES DE AMBIENTES COM ÁREA MAIOR QUE 10M2, ESPESSURA DE 20MM, COM EXECUÇÃO DE TALISCAS. AF_06/2014</t>
  </si>
  <si>
    <t>EMBOÇO, PARA RECEBIMENTO DE CERÂMICA, EM ARGAMASSA TRAÇO 1:2:8, PREPARO MANUAL, APLICADO MANUALMENTE EM FACES INTERNAS DE PAREDES DE AMBIENTES COM ÁREA MAIOR QUE 10M2, ESPESSURA DE 20MM, COM EXECUÇÃO DE TALISCAS. AF_06/2014</t>
  </si>
  <si>
    <t>EMBOÇO, PARA RECEBIMENTO DE CERÂMICA, EM ARGAMASSA INDUSTRIALIZADA, APLICADO COM EQUIPAMENTO DE MISTURA E PROJEÇÃO DE 1,5 M3/H, EM FACES INTERNAS DE PAREDES DE AMBIENTES COM ÁREA MENOR QUE 5M2, ESPESSURA 20MM, COM TALISCAS. AF_06/2014</t>
  </si>
  <si>
    <t>EMBOÇO, PARA RECEBIMENTO DE CERÂMICA, EM ARGAMASSA INDUSTRIALIZADA, APLICADO COM EQUIPAMENTO DE MISTURA E PROJEÇÃO DE 1,5 M3/H, EM FACES INTERNAS DE PAREDES DE AMBIENTES COM ÁREA ENTRE 5M2 E 10M2, ESPESSURA 20MM, COM TALISCAS. AF_06/2014</t>
  </si>
  <si>
    <t>EMBOÇO, PARA RECEBIMENTO DE CERÂMICA, EM ARGAMASSA INDUSTRIALIZADA, APLICADO COM EQUIPAMENTO DE MISTURA E PROJEÇÃO DE 1,5 M3/H, EM FACES INTERNAS DE PAREDES DE AMBIENTES COM ÁREA MAIOR QUE 10M2, ESPESSURA 20MM, COM TALISCAS. AF_06/2014</t>
  </si>
  <si>
    <t>EMBOÇO, PARA RECEBIMENTO DE CERÂMICA, EM ARGAMASSA TRAÇO 1:2:8, PREPARO MECÂNICO COM BETONEIRA 400L, APLICADO MANUALMENTE EM FACES INTERNAS DE PAREDES DE AMBIENTES COM ÁREA MENOR QUE 5M2, ESPESSURA DE 10MM, COM EXECUÇÃO DE TALISCAS. AF_06/2014</t>
  </si>
  <si>
    <t>EMBOÇO, PARA RECEBIMENTO DE CERÂMICA, EM ARGAMASSA TRAÇO 1:2:8, PREPARO MANUAL, APLICADO MANUALMENTE EM FACES INTERNAS DE PAREDES DE AMBIENTES COM ÁREA MENOR QUE 5M2, ESPESSURA DE 10MM, COM EXECUÇÃO DE TALISCAS. AF_06/2014</t>
  </si>
  <si>
    <t>EMBOÇO, PARA RECEBIMENTO DE CERÂMICA, EM ARGAMASSA TRAÇO 1:2:8, PREPARO MECÂNICO COM BETONEIRA 400L, APLICADO MANUALMENTE EM FACES INTERNAS DE PAREDES DE AMBIENTES COM ÁREA ENTRE 5M2 E 10M2, ESPESSURA DE 10MM, COM EXECUÇÃO DE TALISCAS. AF_06/2014</t>
  </si>
  <si>
    <t>EMBOÇO, PARA RECEBIMENTO DE CERÂMICA, EM ARGAMASSA TRAÇO 1:2:8, PREPARO MANUAL, APLICADO MANUALMENTE EM FACES INTERNAS DE PAREDES DE AMBIENTES COM ÁREA ENTRE 5M2 E 10M2, ESPESSURA DE 10MM, COM EXECUÇÃO DE TALISCAS. AF_06/2014</t>
  </si>
  <si>
    <t>EMBOÇO, PARA RECEBIMENTO DE CERÂMICA, EM ARGAMASSA TRAÇO 1:2:8, PREPARO MECÂNICO COM BETONEIRA 400L, APLICADO MANUALMENTE EM FACES INTERNAS DE PAREDES DE AMBIENTES COM ÁREA MAIOR QUE 10M2, ESPESSURA DE 10MM, COM EXECUÇÃO DE TALISCAS. AF_06/2014</t>
  </si>
  <si>
    <t>EMBOÇO, PARA RECEBIMENTO DE CERÂMICA, EM ARGAMASSA TRAÇO 1:2:8, PREPARO MANUAL, APLICADO MANUALMENTE EM FACES INTERNAS DE PAREDES DE AMBIENTES COM ÁREA MAIOR QUE 10M2, ESPESSURA DE 10MM, COM EXECUÇÃO DE TALISCAS. AF_06/2014</t>
  </si>
  <si>
    <t>EMBOÇO, PARA RECEBIMENTO DE CERÂMICA, EM ARGAMASSA INDUSTRIALIZADA, APLICADO COM EQUIPAMENTO DE MISTURA E PROJEÇÃO DE 1,5 M3/H, EM FACES INTERNAS DE PAREDES DE AMBIENTES COM ÁREA MENOR QUE 5M2, ESPESSURA 10MM, COM TALISCAS. AF_06/2014</t>
  </si>
  <si>
    <t>EMBOÇO, PARA RECEBIMENTO DE CERÂMICA, EM ARGAMASSA INDUSTRIALIZADA, APLICADO COM EQUIPAMENTO DE MISTURA E PROJEÇÃO DE 1,5 M3/H, EM FACES INTERNAS DE PAREDES DE AMBIENTES COM ÁREA ENTRE 5M2 E 10M2, ESPESSURA 10MM, COM TALISCAS. AF_06/2014</t>
  </si>
  <si>
    <t>EMBOÇO, PARA RECEBIMENTO DE CERÂMICA, EM ARGAMASSA INDUSTRIALIZADA, APLICADO COM EQUIPAMENTO DE MISTURA E PROJEÇÃO DE 1,5 M3/H, EM FACES INTERNAS DE PAREDES DE AMBIENTES COM ÁREA MAIOR QUE 10M2, ESPESSURA 10MM, COM TALISCAS. AF_06/2014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</si>
  <si>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</si>
  <si>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</si>
  <si>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</si>
  <si>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</si>
  <si>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</si>
  <si>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</si>
  <si>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</si>
  <si>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</si>
  <si>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</si>
  <si>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</si>
  <si>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</si>
  <si>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</si>
  <si>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</si>
  <si>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</si>
  <si>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</si>
  <si>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</si>
  <si>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</si>
  <si>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</si>
  <si>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</si>
  <si>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CHAPISCO APLICADO TANTO EM PILARES E VIGAS DE CONCRETO COMO EM ALVENARIA DE FACHADA COM PRESENÇA DE VÃOS, COM ROLO PARA TEXTURA ACRÍLICA. ARGAMASSA INDUSTRIALIZADA COM PREPARO EM MISTURADOR 300 KG. AF_06/2014</t>
  </si>
  <si>
    <t>REBOCO ARGAMASSA TRAÇO 1:2 (CAL E AREIA FINA PENEIRADA), ESPESSURA 0,5CM, PREPARO MANUAL DA ARGAMASSA</t>
  </si>
  <si>
    <t>REBOCO COM ARGAMASSA PRÉ-FABRICADA, ESPESSURA 0,5CM, PREPARO MECÂNICO DA ARGAMASSA</t>
  </si>
  <si>
    <t>REBOCO COM ARGAMASSA PRÉ-FABRICADA, ACABAMENTO FRISADO, ESPESSURA 0,7CM, PREPARO MECÂNICO</t>
  </si>
  <si>
    <t>REBOCO TRAÇO 1:3 (CIMENTO E AREIA MÉDIA NÃO PENEIRADA), BASE PARA TINTA EPÓXI, PREPARO MANUAL DA ARGAMASSA</t>
  </si>
  <si>
    <t>BARRA LISA TRAÇO 1:3 (CIMENTO E AREIA MÉDIA), ESPESSURA 0,5CM, PREPARO MANUAL DA ARGAMASSA</t>
  </si>
  <si>
    <t>BARRA LISA TRAÇO 1:3 (CIMENTO E AREIA MÉDIA NÃO PENEIRADA), INCLUSO ADITIVO IMPERMEABILIZANTE, ESPESSURA 0,5CM, PREPARO MANUAL DA ARGAMASSA</t>
  </si>
  <si>
    <t>BARRA LISA TRAÇO 1:3 (CIMENTO E AREIA MÉDIA), ESPESSURA 1,0CM, PREPARO MANUAL DA ARGAMASSA</t>
  </si>
  <si>
    <t>BARRA LISA TRAÇO 1:3 (CIMENTO E AREIA MÉDIA), ESPESSURA 1,5CM, PREPARO MANUAL DA ARGAMASSA</t>
  </si>
  <si>
    <t>BARRA LISA TRAÇO 1:4 (CIMENTO E AREIA MÉDIA), ESPESSURA 2,0CM, PREPARO MANUAL DA ARGAMASSA</t>
  </si>
  <si>
    <t>BARRA LISA TRAÇO 1:4 (CIMENTO E AREIA MÉDIA), COM CORANTE AMARELO, ESPESSURA 2,0CM, PREPARO MANUAL DA ARGAMASSA</t>
  </si>
  <si>
    <t>BARRA LISA COM ARGAMASSA TRAÇO 1:4 (CIMENTO E AREIA GROSSA), ESPESSURA 2,0CM, INCLUSO ADITIVO IMPERMEABILIZANTE, PREPARO MECÂNICO DA ARGAMASSA</t>
  </si>
  <si>
    <t>BARRA LISA COM ARGAMASSA TRAÇO 1:4 (CIMENTO E AREIA GROSSA), ESPESSURA 2,0CM, PREPARO MECÂNICO DA ARGAMASSA</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</si>
  <si>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</si>
  <si>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</si>
  <si>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</si>
  <si>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</si>
  <si>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</si>
  <si>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</si>
  <si>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</si>
  <si>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</si>
  <si>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</si>
  <si>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AMBIENTES DE ÁREAS MOLHADAS, MEIA PAREDE OU PAREDE INTEIRA, COM PLACAS TIPO GRÊS OU SEMI-GRÊS, DIMENSÕES 20X20 CM, PARA EDIFICAÇÃO HABITACIONAL MULTIFAMILIAR (PRÉDIO). AF_11/2014</t>
  </si>
  <si>
    <t>REVESTIMENTO CERÂMICO PARA PAREDES INTERNAS COM PLACAS TIPO GRÊS OU SEMI-GRÊS DE DIMENSÕES 20X20 CM APLICADAS EM AMBIENTES DE ÁREA MAIOR QUE 5 M² A MEIA ALTURA DAS PAREDES. AF_06/2014</t>
  </si>
  <si>
    <t>REVESTIMENTO CERÂMICO PARA PAREDES INTERNAS COM PLACAS TIPO GRÊS OU SEMI-GRÊS DE DIMENSÕES 20X20 CM APLICADAS EM AMBIENTES DE ÁREA MAIOR QUE 5 M² NA ALTURA INTEIRA DAS PAREDES. AF_06/2014</t>
  </si>
  <si>
    <t>REVESTIMENTO CERÂMICO PARA PAREDES INTERNAS COM PLACAS TIPO GRÊS OU SEMI-GRÊS DE DIMENSÕES 20X20 CM APLICADAS EM AMBIENTES DE ÁREA MENOR QUE 5 M² A MEIA ALTURA DAS PAREDES. AF_06/2014</t>
  </si>
  <si>
    <t>REVESTIMENTO CERÂMICO PARA PAREDES INTERNAS COM PLACAS TIPO GRÊS OU SEMI-GRÊS DE DIMENSÕES 20X20 CM APLICADAS EM AMBIENTES DE ÁREA MENOR QUE 5 M² NA ALTURA INTEIRA DAS PAREDES. AF_06/2014</t>
  </si>
  <si>
    <t>REVESTIMENTO CERÂMICO PARA PAREDES INTERNAS COM PLACAS TIPO GRÊS OU SEMI-GRÊS DE DIMENSÕES 25X35 CM APLICADAS EM AMBIENTES DE ÁREA MAIOR QUE 5 M² A MEIA ALTURA DAS PAREDES. AF_06/2014</t>
  </si>
  <si>
    <t>REVESTIMENTO CERÂMICO PARA PAREDES INTERNAS COM PLACAS TIPO GRÊS OU SEMI-GRÊS DE DIMENSÕES 25X35 CM APLICADAS EM AMBIENTES DE ÁREA MAIOR QUE 5 M² NA ALTURA INTEIRA DAS PAREDES. AF_06/2014</t>
  </si>
  <si>
    <t>REVESTIMENTO CERÂMICO PARA PAREDES INTERNAS COM PLACAS TIPO GRÊS OU SEMI-GRÊS DE DIMENSÕES 25X35 CM APLICADAS EM AMBIENTES DE ÁREA MENOR QUE 5 M² A MEIA ALTURA DAS PAREDES. AF_06/2014</t>
  </si>
  <si>
    <t>REVESTIMENTO CERÂMICO PARA PAREDES INTERNAS COM PLACAS TIPO GRÊS OU SEMI-GRÊS DE DIMENSÕES 25X35 CM APLICADAS EM AMBIENTES DE ÁREA MENOR QUE 5 M² NA ALTURA INTEIRA DAS PAREDES. AF_06/2014</t>
  </si>
  <si>
    <t>REVESTIMENTO CERÂMICO PARA PAREDES INTERNAS COM PLACAS TIPO GRÊS OU SEMI-GRÊS DE DIMENSÕES 33X45 CM APLICADAS EM AMBIENTES DE ÁREA MAIOR QUE 5 M² NA ALTURA INTEIRA DAS PAREDES. AF_06/2014</t>
  </si>
  <si>
    <t>REVESTIMENTO CERÂMICO PARA PAREDES INTERNAS COM PLACAS TIPO GRÊS OU SEMI-GRÊS DE DIMENSÕES 33X45 CM APLICADAS EM AMBIENTES DE ÁREA MENOR QUE 5 M² A MEIA ALTURA DAS PAREDES. AF_06/2014</t>
  </si>
  <si>
    <t>REVESTIMENTO CERÂMICO PARA PAREDES INTERNAS COM PLACAS TIPO GRÊS OU SEMI-GRÊS DE DIMENSÕES 33X45 CM APLICADAS EM AMBIENTES DE ÁREA MENOR QUE 5 M² NA ALTURA INTEIRA DAS PAREDES. AF_06/2014</t>
  </si>
  <si>
    <t>REVESTIMENTO CERÂMICO PARA PAREDES INTERNAS COM PLACAS TIPO GRÊS OU SEMI-GRÊS DE DIMENSÕES 33X45 CM APLICADAS EM AMBIENTES DEÁREA MAIOR QUE 5 M² A MEIA ALTURA DAS PAREDES. AF_06/2014</t>
  </si>
  <si>
    <t>REVESTIMENTO DE PAREDE COM PEDRA SÃO TOME 20X40CM, ASSENTAMENTO COM ARGAMASSA TRAÇO 1:2:2 (CIMENTO, SAIBRO E AREIA MÉDIA NÃO PENEIRADA), PREPARO MANUAL DA ARGAMASSA</t>
  </si>
  <si>
    <t>REVESTIMENTO DE PAREDE COM PEDRA ARDÓSIA CINZA 30X30X1CM, ASSENTADO COM ARGAMASSA TRAÇO 1:2:2 (CIMENTO, SAIBRO E AREIA MÉDIA NÃO PENEIRADA) PREPARO MANUAL DA ARGAMASSA</t>
  </si>
  <si>
    <t>REVESTIMENTO DE PAREDE COM PEDRA ARDÓSIA CINZA 40X40X1CM, ASSENTAMENTO COM ARGAMASSA TRAÇO 1:2:2 (CIMENTO, SAIBRO E AREIA MÉDIA NÃO PENEIRADA) PREPARO MANUAL DA ARGAMASSA</t>
  </si>
  <si>
    <t>REVESTIMENTO DE PAREDE COM PEDRA BASALTO CINZA 20X40CM IRREGULAR, ASSENTAMENTO COM ARGAMASSA TRAÇO 1:4 (CIMENTO E AREIA MÉDIA NÃO PENEIRADA), PREPARO MANUAL DA ARGAMASSA</t>
  </si>
  <si>
    <t>REVESTIMENTO COM MÁRMORE ACINZENTADO POLIDO 20X30CM, ESPESSURA DE 2CM, ASSENTADO COM ARGAMASSA PRÉ-FABRICADA DE CIMENTO COLANTE E REJUNTAMENTO COM ARGAMASSA PRÉ-FABRICADA PARA REJUNTAMENTO</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</si>
  <si>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</si>
  <si>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</si>
  <si>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</si>
  <si>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CORRIMÃO EM MARMORITE, LARGURA 15CM</t>
  </si>
  <si>
    <t>REGULARIZAÇÃO DE SUPERFÍCIE DE CONC. APARENTE</t>
  </si>
  <si>
    <t>FORRO DE MADEIRA PARA BEIRAL, TÁBUAS DE 10X1CM COM FRISO MACHO/FÊMEA, INCLUSA MEIA-CANA E TESTEIRA COM ALTURA DE 15CM</t>
  </si>
  <si>
    <t>FORRO DE MADEIRA, TÁBUAS 10X1CM COM FRISO MACHO/FÊMEA, EXCLUSIVE ENTARUGAMENTO</t>
  </si>
  <si>
    <t>FORRO DE MADEIRA, TÁBUAS 10X1CM COM FRISO MACHO/FÊMEA, INCLUSIVE MEIA-CANA E ENTARUGAMENTO</t>
  </si>
  <si>
    <t>FORRO DE MADEIRA COM TÁBUAS 10X1CM FIXADAS EM SARRAFOS DE 2X10CM COM ESPAÇAMENTO DE 50CM</t>
  </si>
  <si>
    <t>BARROTEAMENTO PARA FORRO, COM PEÇAS DE MADEIRA 2,5X10CM, ESPACADAS DE 50CM</t>
  </si>
  <si>
    <t>FORRO EM PLACAS PRÉ-MOLDADAS DE GESSO LISO, BISOTADO, 60X60CM COM ESPESSURA CENTRAL 1,2CM E NAS BORDAS 3,0CM, INCLUSO FIXAÇÃO COM ARAME E ESTRUTURA DE MADEIRA</t>
  </si>
  <si>
    <t>FORRO DE GESSO EM PLACAS 60X60CM, ESPESSURA 1,2CM, INCLUSIVE FIXAÇÃO COM ARAME</t>
  </si>
  <si>
    <t>ISOLAMENTO ACÚSTICO EM ESPUMA DE POLIURETANO ESPESSURA 20 MM, DENSIDADE 29KG/M3</t>
  </si>
  <si>
    <t>ISOLAMENTO ACÚSTICO COM ESPUMA POLIURETANO E=25MM, FLEXÍVEL 100X100X2CM, DENSIDADE 29 A 35 KG/M3</t>
  </si>
  <si>
    <t>ISOLAMENTO TÉRMICO COM ARGAMASSA TRAÇO 1:3 (CIMENTO E AREIA GROSSA NÃO PENEIRADA), COM ADIÇÃO DE PÉROLAS DE ISOPOR, ESPESSURA 6CM, PREPARO MANUAL DA ARGAMASSA</t>
  </si>
  <si>
    <t>ISOLAMENTO TÉRMICO COM MANTA DE LÃ DE VIDRO, ESPESSURA 2,5CM</t>
  </si>
  <si>
    <t>DEMOLIÇÃO DE CAMADA DE ASSENTAMENTO/CONTRAPISO COM USO DE PONTEIRO, ESPESSURA ATÉ 4CM</t>
  </si>
  <si>
    <t>DEMOLIÇÃO DE PISO DE MÁRMORE E ARGAMASSA DE ASSENTAMENTO</t>
  </si>
  <si>
    <t>DEMOLIÇÃO DE PISO DE ALTA RESISTÊNCIA</t>
  </si>
  <si>
    <t>DEMOLIÇÃO DE PISO EM LADRILHO COM ARGAMASSA</t>
  </si>
  <si>
    <t>DEMOLIÇÃO DE PISO VINÍLICO</t>
  </si>
  <si>
    <t>RETIRADA DE RODAPÉS DE MADEIRA, INCLUSIVE RETIRADA DE CORDÃO</t>
  </si>
  <si>
    <t>REMOÇÃO DE PISO EM CARPETE</t>
  </si>
  <si>
    <t>REMOÇÃO DE PISO EM PLACAS DE BORRACHA COLADA</t>
  </si>
  <si>
    <t>REMOÇÃO DE RODAPÉ CERÂMICO</t>
  </si>
  <si>
    <t>REMOÇÃO DE RODAPÉ DE MÁRMORE OU GRANITO</t>
  </si>
  <si>
    <t>REMOÇÃO DE RODAPÉ VINÍLICO OU DE BORRACHA COLADA</t>
  </si>
  <si>
    <t>REMOÇÃO DE PROTEÇÃO MECÂNICA DE IMPERMEABILIZAÇÃO</t>
  </si>
  <si>
    <t>RECOLOCAÇÃO DE TACOS DE MADEIRA COM REAPROVEITAMENTO DE MATERIAL E ASSENTAMENTO COM ARGAMASSA 1:4 (CIMENTO E AREIA)</t>
  </si>
  <si>
    <t>RECOLOCAÇÃO DE PISO DE TÁBUAS DE MADEIRA, CONSIDERANDO REAPROVEITAMENTO DO MATERIAL</t>
  </si>
  <si>
    <t>RECOLOCAÇÃO DE RODAPÉ DE MADEIRA E CORDÃO, CONSIDERANDO REAPROVEITAMENTO DO MATERIAL</t>
  </si>
  <si>
    <t>RECOMPOSIÇÃO DE PISO EM PEDRA PORTUGUESA, ASSENTADA SOBRE ARGAMASSA TRAÇO 1:5 (CIMENTO E SAIBRO), REJUNTADO COM CIMENTO COMUM, COM APROVEITAMENTO DA PEDRA</t>
  </si>
  <si>
    <t>REPOSIÇÃO DE BLOCOS DE CONCRETO HEXAGONAL, TIPO BLOKRET, SOBRE COXIM AREIA</t>
  </si>
  <si>
    <t>RASPAGEM / CALAFETAÇÃO TACOS MADEIRA 1 DEMÃO CERA</t>
  </si>
  <si>
    <t>ENCERAMENTO MANUAL PISO DE QUALQUER NATUREZA - 2 DEMÃOS</t>
  </si>
  <si>
    <t>ENCERAMENTO MANUAL EM MADEIRA - 3 DEMÃOS</t>
  </si>
  <si>
    <t>APLICAÇÃO DE VERNIZ POLIURETANO FOSCO SOBRE PISO DE PEDRAS DECORATIVAS, 3 DEMÃOS</t>
  </si>
  <si>
    <t>(COMPOSIÇÃO REPRESENTATIVA) DO SERVIÇO DE CONTRAPISO EM ARGAMASSA TRAÇO 1:4 (CIM E AREIA), EM BETONEIRA 400 L, ESPESSURA 4 CM ÁREAS SECAS E 3 CM ÁREAS MOLHADAS, PARA EDIFICAÇÃO HABITACIONAL UNIFAMILIAR (CASA) E EDIFICAÇÃO PÚBLICA PADRÃO. AF_11/2014</t>
  </si>
  <si>
    <t>(COMPOSIÇÃO REPRESENTATIVA) DO SERVIÇO DE CONTRAPISO EM ARGAMASSA TRAÇO 1:4 (CIMENTO E AREIA), PREPARO COM BETONEIRA 400 L, ESPESSURA 4 CM PARA ÁREAS SECAS E 3 CM PARA ÁREAS MOLHADAS, PARA EDIFICAÇÃO HABITACIONAL MULTIFAMILIAR (PRÉDIO). AF_11/2014</t>
  </si>
  <si>
    <t>CONTRAPISO EM ARGAMASSA TRAÇO 1:4 (CIMENTO E AREIA), PREPARO MECÂNICO COM BETONEIRA 400 L, APLICADO EM ÁREAS SECAS MENORES QUE 10M2 SOBRE LAJE, ADERIDO, ESPESSURA 2CM, ACABAMENTO REFORÇADO. AF_06/2014</t>
  </si>
  <si>
    <t>CONTRAPISO EM ARGAMASSA TRAÇO 1:4 (CIMENTO E AREIA), PREPARO MECÂNICO COM BETONEIRA 400 L, APLICADO EM ÁREAS SECAS MENORES QUE 10M2 SOBRE LAJE, ADERIDO, ESPESSURA 2CM, ACABAMENTO NÃO REFORÇADO. AF_06/2014</t>
  </si>
  <si>
    <t>CONTRAPISO EM ARGAMASSA TRAÇO 1:4 (CIMENTO E AREIA), PREPARO MECÂNICO COM BETONEIRA 400 L, APLICADO EM ÁREAS MOLHADAS SOBRE LAJE, ADERIDO, ESPESSURA 2CM, ACABAMENTO NÃO REFORÇADO. AF_06/2014</t>
  </si>
  <si>
    <t>CONTRAPISO EM ARGAMASSA TRAÇO 1:4 (CIMENTO E AREIA), PREPARO MECÂNICO COM BETONEIRA 400 L, APLICADO EM ÁREAS MOLHADAS SOBRE LAJE, ADERIDO, ESPESSURA 2CM, ACABAMENTO REFORÇADO. AF_06/2014</t>
  </si>
  <si>
    <t>CONTRAPISO EM ARGAMASSA TRAÇO 1:4 (CIMENTO E AREIA), PREPARO MECÂNICO COM BETONEIRA 400 L, APLICADO EM ÁREAS MOLHADAS SOBRE LAJE, ADERIDO, ESPESSURA 3CM, ACABAMENTO NÃO REFORÇADO. AF_06/2014</t>
  </si>
  <si>
    <t>CONTRAPISO EM ARGAMASSA TRAÇO 1:4 (CIMENTO E AREIA), PREPARO MECÂNICO COM BETONEIRA 400 L, APLICADO EM ÁREAS MOLHADAS SOBRE LAJE, ADERIDO, ESPESSURA 3CM, ACABAMENTO REFORÇADO. AF_06/2014</t>
  </si>
  <si>
    <t>CONTRAPISO/LASTRO DE CONCRETO NAO-ESTRUTURAL, E=5CM, PREPARO COM BETONEIRA</t>
  </si>
  <si>
    <t>CONTRAPISO EM ARGAMASSA PRONTA, PREPARO MECÂNICO COM MISTURADOR 300 KG, APLICADO EM ÁREAS SECAS MENORES QUE 10M2 SOBRE LAJE, ADERIDO, ESPESSURA 2CM, ACABAMENTO REFORÇADO. AF_06/2014</t>
  </si>
  <si>
    <t>CONTRAPISO EM ARGAMASSA PRONTA, PREPARO MANUAL, APLICADO EM ÁREAS SECAS MENORES QUE 10M2 SOBRE LAJE, ADERIDO, ESPESSURA 2CM, ACABAMENTO REFORÇADO. AF_06/2014</t>
  </si>
  <si>
    <t>CONTRAPISO EM ARGAMASSA PRONTA, PREPARO MECÂNICO COM MISTURADOR 300 KG, APLICADO EM ÁREAS SECAS MENORES QUE 10M2 SOBRE LAJE, ADERIDO, ESPESSURA 2CM, ACABAMENTO NÃO REFORÇADO. AF_06/2014</t>
  </si>
  <si>
    <t>CONTRAPISO EM ARGAMASSA PRONTA, PREPARO MANUAL, APLICADO EM ÁREAS SECAS MENORES QUE 10M2 SOBRE LAJE, ADERIDO, ESPESSURA 2CM, ACABAMENTO NÃO REFORÇADO. AF_06/2014</t>
  </si>
  <si>
    <t>CONTRAPISO EM ARGAMASSA PRONTA, PREPARO MECÂNICO COM MISTURADOR 300 KG, APLICADO EM ÁREAS SECAS MENORES QUE 10M2 SOBRE LAJE, ADERIDO, ESPESSURA 3CM, ACABAMENTO REFORÇADO. AF_06/2014</t>
  </si>
  <si>
    <t>CONTRAPISO EM ARGAMASSA PRONTA, PREPARO MANUAL, APLICADO EM ÁREAS SECAS MENORES QUE 10M2 SOBRE LAJE, ADERIDO, ESPESSURA 3CM, ACABAMENTO REFORÇADO. AF_06/2014</t>
  </si>
  <si>
    <t>CONTRAPISO EM ARGAMASSA PRONTA, PREPARO MECÂNICO COM MISTURADOR 300 KG, APLICADO EM ÁREAS SECAS MENORES QUE 10M2 SOBRE LAJE, ADERIDO, ESPESSURA 3CM, ACABAMENTO NÃO REFORÇADO. AF_06/2014</t>
  </si>
  <si>
    <t>CONTRAPISO EM ARGAMASSA PRONTA, PREPARO MANUAL, APLICADO EM ÁREAS SECAS MENORES QUE 10M2 SOBRE LAJE, ADERIDO, ESPESSURA 3CM, ACABAMENTO NÃO REFORÇADO. AF_06/2014</t>
  </si>
  <si>
    <t>CONTRAPISO EM ARGAMASSA PRONTA, PREPARO MECÂNICO COM MISTURADOR 300 KG, APLICADO EM ÁREAS SECAS MENORES QUE 10M2 SOBRE LAJE, ADERIDO, ESPESSURA 4CM, ACABAMENTO REFORÇADO. AF_06/2014</t>
  </si>
  <si>
    <t>CONTRAPISO EM ARGAMASSA PRONTA, PREPARO MANUAL, APLICADO EM ÁREAS SECAS MENORES QUE 10M2 SOBRE LAJE, ADERIDO, ESPESSURA 4CM, ACABAMENTO REFORÇADO. AF_06/2014</t>
  </si>
  <si>
    <t>CONTRAPISO EM ARGAMASSA PRONTA, PREPARO MECÂNICO COM MISTURADOR 300 KG, APLICADO EM ÁREAS SECAS MENORES QUE 10M2 SOBRE LAJE, ADERIDO, ESPESSURA 4CM, ACABAMENTO NÃO REFORÇADO. AF_06/2014</t>
  </si>
  <si>
    <t>CONTRAPISO EM ARGAMASSA PRONTA, PREPARO MANUAL, APLICADO EM ÁREAS SECAS MENORES QUE 10M2 SOBRE LAJE, ADERIDO, ESPESSURA 4CM, ACABAMENTO NÃO REFORÇADO. AF_06/2014</t>
  </si>
  <si>
    <t>CONTRAPISO EM ARGAMASSA PRONTA, PREPARO MECÂNICO COM MISTURADOR 300 KG, APLICADO EM ÁREAS SECAS MAIORES QUE 10M2 SOBRE LAJE, ADERIDO, ESPESSURA 2CM, ACABAMENTO REFORÇADO. AF_06/2014</t>
  </si>
  <si>
    <t>CONTRAPISO EM ARGAMASSA PRONTA, PREPARO MANUAL, APLICADO EM ÁREAS SECAS MAIORES QUE 10M2 SOBRE LAJE, ADERIDO, ESPESSURA 2CM, ACABAMENTO REFORÇADO. AF_06/2014</t>
  </si>
  <si>
    <t>CONTRAPISO EM ARGAMASSA PRONTA, PREPARO MECÂNICO COM MISTURADOR 300 KG, APLICADO EM ÁREAS SECAS MAIORES QUE 10M2 SOBRE LAJE, ADERIDO, ESPESSURA 2CM, ACABAMENTO NÃO REFORÇADO. AF_06/2014</t>
  </si>
  <si>
    <t>CONTRAPISO EM ARGAMASSA PRONTA, PREPARO MANUAL, APLICADO EM ÁREAS SECAS MAIORES QUE 10M2 SOBRE LAJE, ADERIDO, ESPESSURA 2CM, ACABAMENTO NÃO REFORÇADO. AF_06/2014</t>
  </si>
  <si>
    <t>CONTRAPISO EM ARGAMASSA PRONTA, PREPARO MECÂNICO COM MISTURADOR 300 KG, APLICADO EM ÁREAS SECAS MAIORES QUE 10M2 SOBRE LAJE, ADERIDO, ESPESSURA 3CM, ACABAMENTO REFORÇADO. AF_06/2014</t>
  </si>
  <si>
    <t>CONTRAPISO EM ARGAMASSA PRONTA, PREPARO MANUAL, APLICADO EM ÁREAS SECAS MAIORES QUE 10M2 SOBRE LAJE, ADERIDO, ESPESSURA 3CM, ACABAMENTO REFORÇADO. AF_06/2014</t>
  </si>
  <si>
    <t>CONTRAPISO EM ARGAMASSA PRONTA, PREPARO MECÂNICO COM MISTURADOR 300 KG, APLICADO EM ÁREAS SECAS MAIORES QUE 10M2 SOBRE LAJE, ADERIDO, ESPESSURA 3CM, ACABAMENTO NÃO REFORÇADO. AF_06/2014</t>
  </si>
  <si>
    <t>CONTRAPISO EM ARGAMASSA PRONTA, PREPARO MANUAL, APLICADO EM ÁREAS SECAS MAIORES QUE 10M2 SOBRE LAJE, ADERIDO, ESPESSURA 3CM, ACABAMENTO NÃO REFORÇADO. AF_06/2014</t>
  </si>
  <si>
    <t>CONTRAPISO EM ARGAMASSA PRONTA, PREPARO MECÂNICO COM MISTURADOR 300 KG, APLICADO EM ÁREAS SECAS MAIORES QUE 10M2 SOBRE LAJE, ADERIDO, ESPESSURA 4CM, ACABAMENTO REFORÇADO. AF_06/2014</t>
  </si>
  <si>
    <t>CONTRAPISO EM ARGAMASSA PRONTA, PREPARO MANUAL, APLICADO EM ÁREAS SECAS MAIORES QUE 10M2 SOBRE LAJE, ADERIDO, ESPESSURA 4CM, ACABAMENTO REFORÇADO. AF_06/2014</t>
  </si>
  <si>
    <t>CONTRAPISO EM ARGAMASSA PRONTA, PREPARO MECÂNICO COM MISTURADOR 300 KG, APLICADO EM ÁREAS SECAS MAIORES QUE 10M2 SOBRE LAJE, ADERIDO, ESPESSURA 4CM, ACABAMENTO NÃO REFORÇADO. AF_06/2014</t>
  </si>
  <si>
    <t>CONTRAPISO EM ARGAMASSA PRONTA, PREPARO MANUAL, APLICADO EM ÁREAS SECAS MAIORES QUE 10M2 SOBRE LAJE, ADERIDO, ESPESSURA 4CM, ACABAMENTO NÃO REFORÇADO. AF_06/2014</t>
  </si>
  <si>
    <t>CONTRAPISO EM ARGAMASSA PRONTA, PREPARO MECÂNICO COM MISTURADOR 300 KG, APLICADO EM ÁREAS SECAS MENORES QUE 10M2 SOBRE LAJE, NÃO ADERIDO, ESPESSURA 4CM, ACABAMENTO REFORÇADO. AF_06/2014</t>
  </si>
  <si>
    <t>CONTRAPISO EM ARGAMASSA PRONTA, PREPARO MANUAL, APLICADO EM ÁREAS SECAS MENORES QUE 10M2 SOBRE LAJE, NÃO ADERIDO, ESPESSURA 4CM, ACABAMENTO REFORÇADO. AF_06/2014</t>
  </si>
  <si>
    <t>CONTRAPISO EM ARGAMASSA PRONTA, PREPARO MECÂNICO COM MISTURADOR 300 KG, APLICADO EM ÁREAS SECAS MENORES QUE 10M2 SOBRE LAJE, NÃO ADERIDO, ESPESSURA 4CM, ACABAMENTO NÃO REFORÇADO. AF_06/2014</t>
  </si>
  <si>
    <t>CONTRAPISO EM ARGAMASSA PRONTA, PREPARO MANUAL, APLICADO EM ÁREAS SECAS MENORES QUE 10M2 SOBRE LAJE, NÃO ADERIDO, ESPESSURA 4CM, ACABAMENTO NÃO REFORÇADO. AF_06/2014</t>
  </si>
  <si>
    <t>CONTRAPISO EM ARGAMASSA PRONTA, PREPARO MECÂNICO COM MISTURADOR 300 KG, APLICADO EM ÁREAS SECAS MENORES QUE 10M2 SOBRE LAJE, NÃO ADERIDO, ESPESSURA 5CM, ACABAMENTO REFORÇADO. AF_06/2014</t>
  </si>
  <si>
    <t>CONTRAPISO EM ARGAMASSA PRONTA, PREPARO MANUAL, APLICADO EM ÁREAS SECAS MENORES QUE 10M2 SOBRE LAJE, NÃO ADERIDO, ESPESSURA 5CM, ACABAMENTO REFORÇADO. AF_06/2014</t>
  </si>
  <si>
    <t>CONTRAPISO EM ARGAMASSA PRONTA, PREPARO MECÂNICO COM MISTURADOR 300 KG, APLICADO EM ÁREAS SECAS MENORES QUE 10M2 SOBRE LAJE, NÃO ADERIDO, ESPESSURA 5CM, ACABAMENTO NÃO REFORÇADO. AF_06/2014</t>
  </si>
  <si>
    <t>CONTRAPISO EM ARGAMASSA PRONTA, PREPARO MANUAL, APLICADO EM ÁREAS SECAS MENORES QUE 10M2 SOBRE LAJE, NÃO ADERIDO, ESPESSURA 5CM, ACABAMENTO NÃO REFORÇADO. AF_06/2014</t>
  </si>
  <si>
    <t>CONTRAPISO EM ARGAMASSA PRONTA, PREPARO MECÂNICO COM MISTURADOR 300 KG, APLICADO EM ÁREAS SECAS MENORES QUE 10M2 SOBRE LAJE, NÃO ADERIDO, ESPESSURA 6CM, ACABAMENTO REFORÇADO. AF_06/2014</t>
  </si>
  <si>
    <t>CONTRAPISO EM ARGAMASSA PRONTA, PREPARO MANUAL, APLICADO EM ÁREAS SECAS MENORES QUE 10M2 SOBRE LAJE, NÃO ADERIDO, ESPESSURA 6CM, ACABAMENTO REFORÇADO. AF_06/2014</t>
  </si>
  <si>
    <t>CONTRAPISO EM ARGAMASSA PRONTA, PREPARO MECÂNICO COM MISTURADOR 300 KG, APLICADO EM ÁREAS SECAS MENORES QUE 10M2 SOBRE LAJE, NÃO ADERIDO, ESPESSURA 6CM, ACABAMENTO NÃO REFORÇADO. AF_06/2014</t>
  </si>
  <si>
    <t>CONTRAPISO EM ARGAMASSA PRONTA, PREPARO MANUAL, APLICADO EM ÁREAS SECAS MENORES QUE 10M2 SOBRE LAJE, NÃO ADERIDO, ESPESSURA 6CM, ACABAMENTO NÃO REFORÇADO. AF_06/2014</t>
  </si>
  <si>
    <t>CONTRAPISO EM ARGAMASSA PRONTA, PREPARO MECÂNICO COM MISTURADOR 300 KG, APLICADO EM ÁREAS SECAS MAIORES QUE 10M2 SOBRE LAJE, NÃO ADERIDO, ESPESSURA 4CM, ACABAMENTO REFORÇADO. AF_06/2014</t>
  </si>
  <si>
    <t>CONTRAPISO EM ARGAMASSA PRONTA, PREPARO MANUAL, APLICADO EM ÁREAS SECAS MAIORES QUE 10M2 SOBRE LAJE, NÃO ADERIDO, ESPESSURA 4CM, ACABAMENTO REFORÇADO. AF_06/2014</t>
  </si>
  <si>
    <t>CONTRAPISO EM ARGAMASSA PRONTA, PREPARO MECÂNICO COM MISTURADOR 300 KG, APLICADO EM ÁREAS SECAS MAIORES QUE 10M2 SOBRE LAJE, NÃO ADERIDO, ESPESSURA 4CM, ACABAMENTO NÃO REFORÇADO. AF_06/2014</t>
  </si>
  <si>
    <t>CONTRAPISO EM ARGAMASSA PRONTA, PREPARO MANUAL, APLICADO EM ÁREAS SECAS MAIORES QUE 10M2 SOBRE LAJE, NÃO ADERIDO, ESPESSURA 4CM, ACABAMENTO NÃO REFORÇADO. AF_06/2014</t>
  </si>
  <si>
    <t>CONTRAPISO EM ARGAMASSA PRONTA, PREPARO MECÂNICO COM MISTURADOR 300 KG, APLICADO EM ÁREAS SECAS MAIORES QUE 10M2 SOBRE LAJE, NÃO ADERIDO, ESPESSURA 5CM, ACABAMENTO REFORÇADO. AF_06/2014</t>
  </si>
  <si>
    <t>CONTRAPISO EM ARGAMASSA PRONTA, PREPARO MANUAL, APLICADO EM ÁREAS SECAS MAIORES QUE 10M2 SOBRE LAJE, NÃO ADERIDO, ESPESSURA 5CM, ACABAMENTO REFORÇADO. AF_06/2014</t>
  </si>
  <si>
    <t>CONTRAPISO EM ARGAMASSA PRONTA, PREPARO MECÂNICO COM MISTURADOR 300 KG, APLICADO EM ÁREAS SECAS MAIORES QUE 10M2 SOBRE LAJE, NÃO ADERIDO, ESPESSURA 5CM, ACABAMENTO NÃO REFORÇADO. AF_06/2014</t>
  </si>
  <si>
    <t>CONTRAPISO EM ARGAMASSA PRONTA, PREPARO MANUAL, APLICADO EM ÁREAS SECAS MAIORES QUE 10M2 SOBRE LAJE, NÃO ADERIDO, ESPESSURA 5CM, ACABAMENTO NÃO REFORÇADO. AF_06/2014</t>
  </si>
  <si>
    <t>CONTRAPISO EM ARGAMASSA PRONTA, PREPARO MECÂNICO COM MISTURADOR 300 KG, APLICADO EM ÁREAS SECAS MAIORES QUE 10M2 SOBRE LAJE, NÃO ADERIDO, ESPESSURA 6CM, ACABAMENTO REFORÇADO. AF_06/2014</t>
  </si>
  <si>
    <t>CONTRAPISO EM ARGAMASSA PRONTA, PREPARO MANUAL, APLICADO EM ÁREAS SECAS MAIORES QUE 10M2 SOBRE LAJE, NÃO ADERIDO, ESPESSURA 6CM, ACABAMENTO REFORÇADO. AF_06/2014</t>
  </si>
  <si>
    <t>CONTRAPISO EM ARGAMASSA PRONTA, PREPARO MECÂNICO COM MISTURADOR 300 KG, APLICADO EM ÁREAS SECAS MAIORES QUE 10M2 SOBRE LAJE, NÃO ADERIDO, ESPESSURA 6CM, ACABAMENTO NÃO REFORÇADO. AF_06/2014</t>
  </si>
  <si>
    <t>CONTRAPISO EM ARGAMASSA PRONTA, PREPARO MANUAL, APLICADO EM ÁREAS SECAS MAIORES QUE 10M2 SOBRE LAJE, NÃO ADERIDO, ESPESSURA 6CM, ACABAMENTO NÃO REFORÇADO. AF_06/2014</t>
  </si>
  <si>
    <t>CONTRAPISO EM ARGAMASSA PRONTA, PREPARO MECÂNICO COM MISTURADOR 300 KG, APLICADO EM ÁREAS MOLHADAS SOBRE LAJE, ADERIDO, ESPESSURA 2CM, ACABAMENTO NÃO REFORÇADO. AF_06/2014</t>
  </si>
  <si>
    <t>CONTRAPISO EM ARGAMASSA PRONTA, PREPARO MANUAL, APLICADO EM ÁREAS MOLHADAS SOBRE LAJE, ADERIDO, ESPESSURA 2CM, ACABAMENTO NÃO REFORÇADO. AF_06/2014</t>
  </si>
  <si>
    <t>CONTRAPISO EM ARGAMASSA PRONTA, PREPARO MECÂNICO COM MISTURADOR 300 KG, APLICADO EM ÁREAS MOLHADAS SOBRE LAJE, ADERIDO, ESPESSURA 2CM, ACABAMENTO REFORÇADO. AF_06/2014</t>
  </si>
  <si>
    <t>CONTRAPISO EM ARGAMASSA PRONTA, PREPARO MANUAL, APLICADO EM ÁREAS MOLHADAS SOBRE LAJE, ADERIDO, ESPESSURA 2CM, ACABAMENTO REFORÇADO. AF_06/2014</t>
  </si>
  <si>
    <t>CONTRAPISO EM ARGAMASSA PRONTA, PREPARO MECÂNICO COM MISTURADOR 300 KG, APLICADO EM ÁREAS MOLHADAS SOBRE LAJE, ADERIDO, ESPESSURA 3CM, ACABAMENTO NÃO REFORÇADO. AF_06/2014</t>
  </si>
  <si>
    <t>CONTRAPISO EM ARGAMASSA PRONTA, PREPARO MANUAL, APLICADO EM ÁREAS MOLHADAS SOBRE LAJE, ADERIDO, ESPESSURA 3CM, ACABAMENTO NÃO REFORÇADO. AF_06/2014</t>
  </si>
  <si>
    <t>CONTRAPISO EM ARGAMASSA PRONTA, PREPARO MECÂNICO COM MISTURADOR 300 KG, APLICADO EM ÁREAS MOLHADAS SOBRE LAJE, ADERIDO, ESPESSURA 3CM, ACABAMENTO REFORÇADO. AF_06/2014</t>
  </si>
  <si>
    <t>CONTRAPISO EM ARGAMASSA PRONTA, PREPARO MANUAL, APLICADO EM ÁREAS MOLHADAS SOBRE LAJE, ADERIDO, ESPESSURA 3CM, ACABAMENTO REFORÇADO. AF_06/2014</t>
  </si>
  <si>
    <t>CONTRAPISO EM ARGAMASSA PRONTA, PREPARO MECÂNICO COM MISTURADOR 300 KG, APLICADO EM ÁREAS MOLHADAS SOBRE IMPERMEABILIZAÇÃO, ESPESSURA 3CM, ACABAMENTO NÃO REFORÇADO. AF_06/2014</t>
  </si>
  <si>
    <t>CONTRAPISO EM ARGAMASSA PRONTA, PREPARO MANUAL, APLICADO EM ÁREAS MOLHADAS SOBRE IMPERMEABILIZAÇÃO, ESPESSURA 3CM, ACABAMENTO NÃO REFORÇADO. AF_06/2014</t>
  </si>
  <si>
    <t>CONTRAPISO EM ARGAMASSA PRONTA, PREPARO MECÂNICO COM MISTURADOR 300 KG, APLICADO EM ÁREAS MOLHADAS SOBRE IMPERMEABILIZAÇÃO, ESPESSURA 3CM, ACABAMENTO REFORÇADO. AF_06/2014</t>
  </si>
  <si>
    <t>CONTRAPISO EM ARGAMASSA PRONTA, PREPARO MANUAL, APLICADO EM ÁREAS MOLHADAS SOBRE IMPERMEABILIZAÇÃO, ESPESSURA 3CM, ACABAMENTO REFORÇADO. AF_06/2014</t>
  </si>
  <si>
    <t>CONTRAPISO EM ARGAMASSA PRONTA, PREPARO MECÂNICO COM MISTURADOR 300 KG, APLICADO EM ÁREAS MOLHADAS SOBRE IMPERMEABILIZAÇÃO, ESPESSURA 4CM, ACABAMENTO NÃO REFORÇADO. AF_06/2014</t>
  </si>
  <si>
    <t>CONTRAPISO EM ARGAMASSA PRONTA, PREPARO MANUAL, APLICADO EM ÁREAS MOLHADAS SOBRE IMPERMEABILIZAÇÃO, ESPESSURA 4CM, ACABAMENTO NÃO REFORÇADO. AF_06/2014</t>
  </si>
  <si>
    <t>CONTRAPISO EM ARGAMASSA PRONTA, PREPARO MECÂNICO COM MISTURADOR 300 KG, APLICADO EM ÁREAS MOLHADAS SOBRE IMPERMEABILIZAÇÃO, ESPESSURA 4CM, ACABAMENTO REFORÇADO. AF_06/2014</t>
  </si>
  <si>
    <t>CONTRAPISO EM ARGAMASSA PRONTA, PREPARO MANUAL, APLICADO EM ÁREAS MOLHADAS SOBRE IMPERMEABILIZAÇÃO, ESPESSURA 4CM, ACABAMENTO REFORÇADO. AF_06/2014</t>
  </si>
  <si>
    <t>CONTRAPISO AUTONIVELANTE, APLICADO SOBRE LAJE EM ÁREAS MENORES QUE 10M2, NÃO ADERIDO, ESPESSURA 3CM. AF_06/2014</t>
  </si>
  <si>
    <t>CONTRAPISO AUTONIVELANTE, APLICADO SOBRE LAJE EM ÁREAS MENORES QUE 10M2, NÃO ADERIDO, ESPESSURA 4CM. AF_06/2014</t>
  </si>
  <si>
    <t>CONTRAPISO AUTONIVELANTE, APLICADO SOBRE LAJE EM ÁREAS MENORES QUE 10M2, NÃO ADERIDO, ESPESSURA 5CM. AF_06/2014</t>
  </si>
  <si>
    <t>CONTRAPISO AUTONIVELANTE, APLICADO SOBRE LAJE EM ÁREAS MAIORES QUE 10M2, NÃO ADERIDO, ESPESSURA 3CM. AF_06/2014</t>
  </si>
  <si>
    <t>CONTRAPISO AUTONIVELANTE, APLICADO SOBRE LAJE EM ÁREAS MAIORES QUE 10M2, NÃO ADERIDO, ESPESSURA 4CM. AF_06/2014</t>
  </si>
  <si>
    <t>CONTRAPISO AUTONIVELANTE, APLICADO SOBRE LAJE EM ÁREAS MAIORES QUE 10M2, NÃO ADERIDO, ESPESSURA 5CM. AF_06/2014</t>
  </si>
  <si>
    <t>CONTRAPISO AUTONIVELANTE, APLICADO SOBRE LAJE EM ÁREAS MENORES QUE 10M2, ADERIDO, ESPESSURA 2CM. AF_06/2014</t>
  </si>
  <si>
    <t>CONTRAPISO AUTONIVELANTE, APLICADO SOBRE LAJE EM ÁREAS MENORES QUE 10M2, ADERIDO, ESPESSURA 3CM. AF_06/2014</t>
  </si>
  <si>
    <t>CONTRAPISO AUTONIVELANTE, APLICADO SOBRE LAJE EM ÁREAS MENORES QUE 10M2, ADERIDO, ESPESSURA 4CM. AF_06/2014</t>
  </si>
  <si>
    <t>CONTRAPISO AUTONIVELANTE, APLICADO SOBRE LAJE EM ÁREAS MAIORES QUE 10M2, ADERIDO, ESPESSURA 2CM. AF_06/2014</t>
  </si>
  <si>
    <t>CONTRAPISO AUTONIVELANTE, APLICADO SOBRE LAJE EM ÁREAS MAIORES QUE 10M2, ADERIDO, ESPESSURA 3CM. AF_06/2014</t>
  </si>
  <si>
    <t>CONTRAPISO AUTONIVELANTE, APLICADO SOBRE LAJE EM ÁREAS MAIORES QUE 10M2, ADERIDO, ESPESSURA 4CM. AF_06/2014</t>
  </si>
  <si>
    <t>CONTRAPISO ACÚSTICO EM ARGAMASSA TRAÇO 1:4 (CIMENTO E AREIA), PREPARO MECÂNICO COM BETONEIRA 400 L, APLICADO EM ÁREAS SECAS MENORES QUE 15M2, ESPESSURA 5CM, ACABAMENTO REFORÇADO. AF_10/2014</t>
  </si>
  <si>
    <t>CONTRAPISO ACÚSTICO EM ARGAMASSA TRAÇO 1:4 (CIMENTO E AREIA), PREPARO MANUAL, APLICADO EM ÁREAS SECAS MENORES QUE 15M2, ESPESSURA 5CM, ACABAMENTO REFORÇADO. AF_10/2014</t>
  </si>
  <si>
    <t>CONTRAPISO ACÚSTICO EM ARGAMASSA PRONTA, PREPARO MECÂNICO COM MISTURADOR 300 KG, APLICADO EM ÁREAS SECAS MENORES QUE 15M2, ESPESSURA 5CM, ACABAMENTO REFORÇADO. AF_10/2014</t>
  </si>
  <si>
    <t>CONTRAPISO ACÚSTICO EM ARGAMASSA PRONTA, PREPARO MANUAL, APLICADO EM ÁREAS SECAS MENORES QUE 15M2, ESPESSURA 5CM, ACABAMENTO REFORÇADO. AF_10/2014</t>
  </si>
  <si>
    <t>CONTRAPISO ACÚSTICO EM ARGAMASSA TRAÇO 1:4 (CIMENTO E AREIA), PREPARO MECÂNICO COM BETONEIRA 400L, APLICADO EM ÁREAS SECAS MENORES QUE 15M2, ESPESSURA 5CM, ACABAMENTO NÃO REFORÇADO. AF_10/2014</t>
  </si>
  <si>
    <t>CONTRAPISO ACÚSTICO EM ARGAMASSA TRAÇO 1:4 (CIMENTO E AREIA), PREPARO MANUAL, APLICADO EM ÁREAS SECAS MENORES QUE 15M2, ESPESSURA 5CM, ACABAMENTO NÃO REFORÇADO. AF_10/2014</t>
  </si>
  <si>
    <t>CONTRAPISO ACÚSTICO EM ARGAMASSA PRONTA, PREPARO MECÂNICO COM MISTURADOR 300 KG, APLICADO EM ÁREAS SECAS MENORES QUE 15M2, ESPESSURA 5CM, ACABAMENTO NÃO REFORÇADO. AF_10/2014</t>
  </si>
  <si>
    <t>CONTRAPISO ACÚSTICO EM ARGAMASSA PRONTA, PREPARO MANUAL, APLICADO EM ÁREAS SECAS MENORES QUE 15M2, ESPESSURA 5CM, ACABAMENTO NÃO REFORÇADO. AF_10/2014</t>
  </si>
  <si>
    <t>CONTRAPISO ACÚSTICO EM ARGAMASSA TRAÇO 1:4 (CIMENTO E AREIA), PREPARO MECÂNICO COM BETONEIRA 400L, APLICADO EM ÁREAS SECAS MENORES QUE 15M2, ESPESSURA 6CM, ACABAMENTO REFORÇADO. AF_10/2014</t>
  </si>
  <si>
    <t>CONTRAPISO ACÚSTICO EM ARGAMASSA TRAÇO 1:4 (CIMENTO E AREIA), PREPARO MANUAL, APLICADO EM ÁREAS SECAS MENORES QUE 15M2, ESPESSURA 6CM, ACABAMENTO REFORÇADO. AF_10/2014</t>
  </si>
  <si>
    <t>CONTRAPISO ACÚSTICO EM ARGAMASSA PRONTA, PREPARO MECÂNICO COM MISTURADOR 300 KG, APLICADO EM ÁREAS SECAS MENORES QUE 15M2, ESPESSURA 6CM, ACABAMENTO REFORÇADO. AF_10/2014</t>
  </si>
  <si>
    <t>CONTRAPISO ACÚSTICO EM ARGAMASSA PRONTA, PREPARO MANUAL, APLICADO EM ÁREAS SECAS MENORES QUE 15M2, ESPESSURA 6CM, ACABAMENTO REFORÇADO. AF_10/2014</t>
  </si>
  <si>
    <t>CONTRAPISO ACÚSTICO EM ARGAMASSA TRAÇO 1:4 (CIMENTO E AREIA), PREPARO MECÂNICO COM BETONEIRA 400L, APLICADO EM ÁREAS SECAS MENORES QUE 15M2, ESPESSURA 6CM, ACABAMENTO NÃO REFORÇADO. AF_10/2014</t>
  </si>
  <si>
    <t>CONTRAPISO ACÚSTICO EM ARGAMASSA TRAÇO 1:4 (CIMENTO E AREIA), PREPARO MANUAL, APLICADO EM ÁREAS SECAS MENORES QUE 15M2, ESPESSURA 6CM, ACABAMENTO NÃO REFORÇADO. AF_10/2014</t>
  </si>
  <si>
    <t>CONTRAPISO ACÚSTICO EM ARGAMASSA PRONTA, PREPARO MECÂNICO COM MISTURADOR 300 KG, APLICADO EM ÁREAS SECAS MENORES QUE 15M2, ESPESSURA 6CM, ACABAMENTO NÃO REFORÇADO. AF_10/2014</t>
  </si>
  <si>
    <t>CONTRAPISO ACÚSTICO EM ARGAMASSA PRONTA, PREPARO MANUAL, APLICADO EM ÁREAS SECAS MENORES QUE 15M2, ESPESSURA 6CM, ACABAMENTO NÃO REFORÇADO. AF_10/2014</t>
  </si>
  <si>
    <t>CONTRAPISO ACÚSTICO EM ARGAMASSA TRAÇO 1:4 (CIMENTO E AREIA), PREPARO MECÂNICO COM BETONEIRA 400L, APLICADO EM ÁREAS SECAS MENORES QUE 15M2, ESPESSURA 7CM, ACABAMENTO REFORÇADO. AF_10/2014</t>
  </si>
  <si>
    <t>CONTRAPISO ACÚSTICO EM ARGAMASSA TRAÇO 1:4 (CIMENTO E AREIA), PREPARO MANUAL, APLICADO EM ÁREAS SECAS MENORES QUE 15M2, ESPESSURA 7CM, ACABAMENTO REFORÇADO. AF_10/2014</t>
  </si>
  <si>
    <t>CONTRAPISO ACÚSTICO EM ARGAMASSA PRONTA, PREPARO MECÂNICO COM MISTURADOR 300 KG, APLICADO EM ÁREAS SECAS MENORES QUE 15M2, ESPESSURA 7CM, ACABAMENTO REFORÇADO. AF_10/2014</t>
  </si>
  <si>
    <t>CONTRAPISO ACÚSTICO EM ARGAMASSA PRONTA, PREPARO MANUAL, APLICADO EM ÁREAS SECAS MENORES QUE 15M2, ESPESSURA 7CM, ACABAMENTO REFORÇADO. AF_10/2014</t>
  </si>
  <si>
    <t>CONTRAPISO ACÚSTICO EM ARGAMASSA TRAÇO 1:4 (CIMENTO E AREIA), PREPARO MECÂNICO COM BETONEIRA 400L, APLICADO EM ÁREAS SECAS MENORES QUE 15M2, ESPESSURA 7CM, ACABAMENTO NÃO REFORÇADO. AF_10/2014</t>
  </si>
  <si>
    <t>CONTRAPISO ACÚSTICO EM ARGAMASSA TRAÇO 1:4 (CIMENTO E AREIA), PREPARO MANUAL, APLICADO EM ÁREAS SECAS MENORES QUE 15M2, ESPESSURA 7CM, ACABAMENTO NÃO REFORÇADO. AF_10/2014</t>
  </si>
  <si>
    <t>CONTRAPISO ACÚSTICO EM ARGAMASSA PRONTA, PREPARO MECÂNICO COM MISTURADOR 300 KG, APLICADO EM ÁREAS SECAS MENORES QUE 15M2, ESPESSURA 7CM, ACABAMENTO NÃO REFORÇADO. AF_10/2014</t>
  </si>
  <si>
    <t>CONTRAPISO ACÚSTICO EM ARGAMASSA PRONTA, PREPARO MANUAL, APLICADO EM ÁREAS SECAS MENORES QUE 15M2, ESPESSURA 7CM, ACABAMENTO NÃO REFORÇADO. AF_10/2014</t>
  </si>
  <si>
    <t>CONTRAPISO ACÚSTICO EM ARGAMASSA TRAÇO 1:4 (CIMENTO E AREIA), PREPARO MECÂNICO COM BETONEIRA 400L, APLICADO EM ÁREAS SECAS MAIORES QUE 15M2, ESPESSURA 5CM, ACABAMENTO REFORÇADO. AF_10/2014</t>
  </si>
  <si>
    <t>CONTRAPISO ACÚSTICO EM ARGAMASSA TRAÇO 1:4 (CIMENTO E AREIA), PREPARO MANUAL, APLICADO EM ÁREAS SECAS MAIORES QUE 15M2, ESPESSURA 5CM, ACABAMENTO REFORÇADO. AF_10/2014</t>
  </si>
  <si>
    <t>CONTRAPISO ACÚSTICO EM ARGAMASSA PRONTA, PREPARO MECÂNICO COM MISTURADOR 300 KG, APLICADO EM ÁREAS SECAS MAIORES QUE 15M2, ESPESSURA 5CM, ACABAMENTO REFORÇADO. AF_10/2014</t>
  </si>
  <si>
    <t>CONTRAPISO ACÚSTICO EM ARGAMASSA PRONTA, PREPARO MANUAL, APLICADO EM ÁREAS SECAS MAIORES QUE 15M2, ESPESSURA 5CM, ACABAMENTO REFORÇADO. AF_10/2014</t>
  </si>
  <si>
    <t>CONTRAPISO ACÚSTICO EM ARGAMASSA TRAÇO 1:4 (CIMENTO E AREIA), PREPARO MECÂNICO COM BETONEIRA 400L, APLICADO EM ÁREAS SECAS MAIORES QUE 15M2, ESPESSURA 5CM, ACABAMENTO NÃO REFORÇADO. AF_10/2014</t>
  </si>
  <si>
    <t>CONTRAPISO ACÚSTICO EM ARGAMASSA TRAÇO 1:4 (CIMENTO E AREIA), PREPARO MANUAL, APLICADO EM ÁREAS SECAS MAIORES QUE 15M2, ESPESSURA 5CM, ACABAMENTO NÃO REFORÇADO. AF_10/2014</t>
  </si>
  <si>
    <t>CONTRAPISO ACÚSTICO EM ARGAMASSA PRONTA, PREPARO MECÂNICO COM MISTURADOR 300 KG, APLICADO EM ÁREAS SECAS MAIORES QUE 15M2, ESPESSURA 5CM, ACABAMENTO NÃO REFORÇADO. AF_10/2014</t>
  </si>
  <si>
    <t>CONTRAPISO ACÚSTICO EM ARGAMASSA PRONTA, PREPARO MANUAL, APLICADO EM ÁREAS SECAS MAIORES QUE 15M2, ESPESSURA 5CM, ACABAMENTO NÃO REFORÇADO. AF_10/2014</t>
  </si>
  <si>
    <t>CONTRAPISO ACÚSTICO EM ARGAMASSA TRAÇO 1:4 (CIMENTO E AREIA), PREPARO MECÂNICO COM BETONEIRA 400L, APLICADO EM ÁREAS SECAS MAIORES QUE 15M2, ESPESSURA 6CM, ACABAMENTO REFORÇADO. AF_10/2014</t>
  </si>
  <si>
    <t>CONTRAPISO ACÚSTICO EM ARGAMASSA TRAÇO 1:4 (CIMENTO E AREIA), PREPARO MANUAL, APLICADO EM ÁREAS SECAS MAIORES QUE 15M2, ESPESSURA 6CM, ACABAMENTO REFORÇADO. AF_10/2014</t>
  </si>
  <si>
    <t>CONTRAPISO ACÚSTICO EM ARGAMASSA PRONTA, PREPARO MECÂNICO COM MISTURADOR 300 KG, APLICADO EM ÁREAS SECAS MAIORES QUE 15M2, ESPESSURA 6CM, ACABAMENTO REFORÇADO. AF_10/2014</t>
  </si>
  <si>
    <t>CONTRAPISO ACÚSTICO EM ARGAMASSA PRONTA, PREPARO MANUAL, APLICADO EM ÁREAS SECAS MAIORES QUE 15M2, ESPESSURA 6CM, ACABAMENTO REFORÇADO. AF_10/2014</t>
  </si>
  <si>
    <t>CONTRAPISO ACÚSTICO EM ARGAMASSA TRAÇO 1:4 (CIMENTO E AREIA), PREPARO MECÂNICO COM BETONEIRA 400L, APLICADO EM ÁREAS SECAS MAIORES QUE 15M2, ESPESSURA 6CM, ACABAMENTO NÃO REFORÇADO. AF_10/2014</t>
  </si>
  <si>
    <t>CONTRAPISO ACÚSTICO EM ARGAMASSA TRAÇO 1:4 (CIMENTO E AREIA), PREPARO MANUAL, APLICADO EM ÁREAS SECAS MAIORES QUE 15M2, ESPESSURA 6CM, ACABAMENTO NÃO REFORÇADO. AF_10/2014</t>
  </si>
  <si>
    <t>CONTRAPISO ACÚSTICO EM ARGAMASSA PRONTA, PREPARO MECÂNICO COM MISTURADOR 300 KG, APLICADO EM ÁREAS SECAS MAIORES QUE 15M2, ESPESSURA 6CM, ACABAMENTO NÃO REFORÇADO. AF_10/2014</t>
  </si>
  <si>
    <t>CONTRAPISO ACÚSTICO EM ARGAMASSA PRONTA, PREPARO MANUAL, APLICADO EM ÁREAS SECAS MAIORES QUE 15M2, ESPESSURA 6CM, ACABAMENTO NÃO REFORÇADO. AF_10/2014</t>
  </si>
  <si>
    <t>CONTRAPISO ACÚSTICO EM ARGAMASSA TRAÇO 1:4 (CIMENTO E AREIA), PREPARO MECÂNICO COM BETONEIRA 400L, APLICADO EM ÁREAS SECAS MAIORES QUE 15M2, ESPESSURA 7CM, ACABAMENTO REFORÇADO. AF_10/2014</t>
  </si>
  <si>
    <t>CONTRAPISO ACÚSTICO EM ARGAMASSA TRAÇO 1:4 (CIMENTO E AREIA), PREPARO MANUAL, APLICADO EM ÁREAS SECAS MAIORES QUE 15M2, ESPESSURA 7CM, ACABAMENTO REFORÇADO. AF_10/2014</t>
  </si>
  <si>
    <t>CONTRAPISO ACÚSTICO EM ARGAMASSA PRONTA, PREPARO MECÂNICO COM MISTURADOR 300 KG, APLICADO EM ÁREAS SECAS MAIORES QUE 15M2, ESPESSURA 7CM, ACABAMENTO REFORÇADO. AF_10/2014</t>
  </si>
  <si>
    <t>CONTRAPISO ACÚSTICO EM ARGAMASSA PRONTA, PREPARO MANUAL, APLICADO EM ÁREAS SECAS MAIORES QUE 15M2, ESPESSURA 7CM, ACABAMENTO REFORÇADO. AF_10/2014</t>
  </si>
  <si>
    <t>CONTRAPISO ACÚSTICO EM ARGAMASSA TRAÇO 1:4 (CIMENTO E AREIA), PREPARO MECÂNICO COM BETONEIRA 400L, APLICADO EM ÁREAS SECAS MAIORES QUE 15M2, ESPESSURA 7CM, ACABAMENTO NÃO REFORÇADO. AF_10/2014</t>
  </si>
  <si>
    <t>CONTRAPISO ACÚSTICO EM ARGAMASSA TRAÇO 1:4 (CIMENTO E AREIA), PREPARO MANUAL, APLICADO EM ÁREAS SECAS MAIORES QUE 15M2, ESPESSURA 7CM, ACABAMENTO NÃO REFORÇADO. AF_10/2014</t>
  </si>
  <si>
    <t>CONTRAPISO ACÚSTICO EM ARGAMASSA PRONTA, PREPARO MECÂNICO COM MISTURADOR 300 KG, APLICADO EM ÁREAS SECAS MAIORES QUE 15M2, ESPESSURA 7CM, ACABAMENTO NÃO REFORÇADO. AF_10/2014</t>
  </si>
  <si>
    <t>CONTRAPISO ACÚSTICO EM ARGAMASSA PRONTA, PREPARO MANUAL, APLICADO EM ÁREAS SECAS MAIORES QUE 15M2, ESPESSURA 7CM, ACABAMENTO NÃO REFORÇADO. AF_10/2014</t>
  </si>
  <si>
    <t>PISO CIMENTADO TRAÇO 1:3 (CIMENTO E AREIA) ACABAMENTO LISO PIGMENTADO ESPESSURA 1,5CM COM JUNTAS PLÁSTICAS DE DILATAÇÃO E ARGAMASSA EM PREPARO MANUAL</t>
  </si>
  <si>
    <t>PISO CIMENTADO TRAÇO 1:3 (CIMENTO E AREIA) ACABAMENTO LISO ESPESSURA 3,5CM, PREPARO MANUAL DA ARGAMASSA</t>
  </si>
  <si>
    <t>PISO CIMENTADO TRAÇO 1:4 (CIMENTO E AREIA) ACABAMENTO LISO ESPESSURA 2,5CM PREPARO MANUAL DA ARGAMASSA</t>
  </si>
  <si>
    <t>PISO CIMENTADO TRAÇO 1:3 (CIMENTO E AREIA) ACABAMENTO LISO ESPESSURA 2,0CM, PREPARO MANUAL DA ARGAMASSA</t>
  </si>
  <si>
    <t>PISO CIMENTADO TRAÇO 1:4 (CIMENTO E AREIA) ACABAMENTO LISO ESPESSURA 2,0CM, PREPARO MANUAL DA ARGAMASSA</t>
  </si>
  <si>
    <t>PISO CIMENTADO TRAÇO 1:3 (CIMENTO E AREIA) ACABAMENTO LISO ESPESSURA 3,0CM, PREPARO MANUAL DA ARGAMASSA</t>
  </si>
  <si>
    <t>PISO CIMENTADO TRAÇO 1:4 (CIMENTO E AREIA) ACABAMENTO RÚSTICO ESPESSURA 2CM, ARGAMASSA COM PREPARO MANUAL</t>
  </si>
  <si>
    <t>PISO CIMENTADO TRAÇO 1:4 (CIMENTO E AREIA), COM ACABAMENTO RÚSTICO ESPESSURA 3CM, PREPARO MANUAL</t>
  </si>
  <si>
    <t>PISO CIMENTADO TRAÇO 1:3 (CIMENTO E AREIA), COM ACABAMENTO RÚSTICO E FRISADO ESPESSURA 2CM, PREPARO MANUAL</t>
  </si>
  <si>
    <t>PISO CIMENTADO TRAÇO 1:3 (CIMENTO E AREIA) ACABAMENTO RÚSTICO ESPESSURA 2CM, PREPARO MECÂNICO DA ARGAMASSA</t>
  </si>
  <si>
    <t>PISO CIMENTADO TRAÇO 1:3 (CIMENTO E AREIA) ACABAMENTO RÚSTICO ESPESSURA 2 CM COM JUNTAS PLÁSTICAS DE DILATAÇÃO, PREPARO MANUAL DA ARGAMASSA</t>
  </si>
  <si>
    <t>PISO CIMENTADO TRAÇO 1:3 (CIMENTO/AREIA) ACABAMENTO LISO PREPARO MANUAL DA ARGAMASSA INCLUSO ADITIVO IMPERMEABILIZANTE</t>
  </si>
  <si>
    <t>PISO CIMENTADO TRAÇO 1:3 (CIMENTO E AREIA) COM ACABAMENTO LISO ESPESSURA 3CM COM JUNTAS DE MADEIRA, PREPARO MANUAL DA ARGAMASSA INCLUSO ADITIVO IMPERMEABILIZANTE</t>
  </si>
  <si>
    <t>PISO CIMENTADO TRAÇO 1:4 (CIMENTO E AREIA) COM ACABAMENTO LISO ESPESSURA 1,5CM, PREPARO MANUAL DA ARGAMASSA INCLUSO ADITIVO IMPERMEABILIZANTE</t>
  </si>
  <si>
    <t>PISO CIMENTADO TRAÇO 1:3 (CIMENTO E AREIA) COM ACABAMENTO LISO ESPESSURA 1,5CM PREPARO MANUAL DA ARGAMASSA</t>
  </si>
  <si>
    <t>PISO CIMENTADO TRAÇO 1:3 (CIMENTO E AREIA) COM ACABAMENTO LISO ESPESSURA 3CM PREPARO MECÂNICO ARGAMASSA INCLUSO ADITIVO IMPERMEABILIZANTE</t>
  </si>
  <si>
    <t>PISO CIMENTADO TRAÇO 1:3 (CIMENTO E AREIA) COM ACABAMENTO LISO ESPESSURA 1,5CM, PREPARO MANUAL DA ARGAMASSA INCLUSO ADITIVO IMPERMEABILIZANTE</t>
  </si>
  <si>
    <t>PISO CIMENTADO TRAÇO 1:4 (CIMENTO E AREIA) COM ACABAMENTO LISO ESPESSURA 2,0CM COM JUNTAS PLÁSTICAS DE DILATAÇÃO E PREPARO MANUAL DA ARGAMASSA</t>
  </si>
  <si>
    <t>PISO CIMENTADO TRAÇO 1:3 (CIMENTO E AREIA) ACABAMENTO LISO ESPESSURA 2,5 CM PREPARO MECÂNICO DA ARGAMASSA</t>
  </si>
  <si>
    <t>PISO CIMENTADO TRAÇO 1:4 (CIMENTO E AREIA) ACABAMENTO RÚSTICO ESPESSURA 1,5 CM PREPARO MANUAL DA ARGAMASSA</t>
  </si>
  <si>
    <t>PISO CIMENTADO TRAÇO 1:4 (CIMENTO E AREIA) ACABAMENTO RÚSTICO ESPESSURA 3,5 CM PREPARO MANUAL DA ARGAMASSA</t>
  </si>
  <si>
    <t>PISO CIMENTADO TRAÇO 1:4 (CIMENTO E AREIA) ACABAMENTO RÚSTICO ESPESSURA 2,5 CM PREPARO MANUAL DA ARGAMASSA</t>
  </si>
  <si>
    <t>PISO CIMENTADO E=1,5CM C/ARGAMASSA 1:3 CIMENTO AREIA ALISADO COLHER SOBRE BASE EXISTENTE.</t>
  </si>
  <si>
    <t>PISO EM TÁBUA CORRIDA DE MADEIRA ESPESSURA 2,5CM FIXADO EM PEÇAS DE MADEIRA E ASSENTADO EM ARGAMASSA TRAÇO 1:4 (CIMENTO/AREIA)</t>
  </si>
  <si>
    <t>PISO EM TACO DE MADEIRA 7X21CM, ASSENTADO COM ARGAMASSA TRAÇO 1:4 (CIMENTO E AREIA MÉDIA)</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</si>
  <si>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</si>
  <si>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PISO COM PLACAS TIPO GRÉS DE DIMENSÕES 35X35 CM, PARA EDIFICAÇÃO HABITACIONAL MULTIFAMILIAR (PRÉDIO). AF_11/2014</t>
  </si>
  <si>
    <t>PISO EM GRANILITE, MARMORITE OU GRANITINA ESPESSURA 8 MM, INCLUSO JUNTAS DE DILATAÇÃO PLÁSTICAS</t>
  </si>
  <si>
    <t>PISO EM GRANITO BRANCO 50X50CM LEVIGADO ESPESSURA 2CM, ASSENTADO COM ARGAMASSA COLANTE DUPLA COLAGEM, COM REJUNTAMENTO EM CIMENTO BRANCO</t>
  </si>
  <si>
    <t>PISO GRANITO ASSENTADO SOBRE ARGAMASSA CIMENTO / CAL / AREIA TRAÇO 1:0,25:3 INCLUSIVE REJUNTE EM CIMENTO</t>
  </si>
  <si>
    <t>ASSENTAMENTO DE PISO GRANITO/MÁRMORE SOBRE ARGAMASSA TRAÇO 1:2:2 (CIMENTO/AREIA/SAIBRO)</t>
  </si>
  <si>
    <t>PISO MÁRMORE BRANCO ASSENTADO SOBRE ARGAMASSA TRAÇO 1:4 (CIMENTO/AREIA)</t>
  </si>
  <si>
    <t>PISO EM PEDRA ARDÓSIA ASSENTADO SOBRE ARGAMASSA COLANTE REJUNTADO COM CIMENTO COMUM</t>
  </si>
  <si>
    <t>PISO EM PEDRA ARDÓSIA IRREGULAR ASSENTADO SOBRE ARGAMASSA TRAÇO 1:0,5:5 (CIMENTO, CAL E AREIA), REJUNTADO COM CIMENTO BRANCO</t>
  </si>
  <si>
    <t>PISO EM PEDRA PORTUGUESA ASSENTADO SOBRE BASE DE AREIA, REJUNTADO COM CIMENTO COMUM</t>
  </si>
  <si>
    <t>PISO EM PEDRA PORTUGUESA ASSENTADO SOBRE ARGAMASSA TRAÇO 1:5 (CIMENTO E SAIBRO), REJUNTADO COM CIMENTO COMUM</t>
  </si>
  <si>
    <t>PISO VINÍLICO SEMIFLEXÍVEL PADRÃO LISO, ESPESSURA 2MM, FIXADO COM COLA</t>
  </si>
  <si>
    <t>PISO VINÍLICO SEMIFLEXÍVEL PADRÃO LISO, ESPESSURA 3,2MM, FIXADO COM COLA</t>
  </si>
  <si>
    <t>REVESTIMENTO EM LAMINADO MELAMÍNICO TEXTURIZADO, ESPESSURA 0,8 MM, FIXADO COM COLA</t>
  </si>
  <si>
    <t>PISO DE BORRACHA FRISADO, ESPESSURA 7MM, ASSENTADO COM ARGAMASSA TRAÇO 1:3 (CIMENTO E AREIA)</t>
  </si>
  <si>
    <t>PISO DE BORRACHA PASTILHADO, ESPESSURA 7MM, ASSENTADO COM ARGAMASSA TRAÇO 1:3 (CIMENTO E AREIA)</t>
  </si>
  <si>
    <t>PISO INDUSTRIAL DE ALTA RESISTÊNCIA, ESPESSURA 8MM, INCLUSO JUNTAS DE DILATAÇÃO PLÁSTICAS E POLIMENTO MECANIZADO</t>
  </si>
  <si>
    <t>PISO INDUSTRIAL ALTA RESISTÊNCIA, ESPESSURA 12MM, INCLUSO JUNTAS DE DILATAÇÃO PLÁSTICAS E POLIMENTO MECANIZADO</t>
  </si>
  <si>
    <t>APLICAÇÃO DE TINTA A BASE DE EPÓXI SOBRE PISO</t>
  </si>
  <si>
    <t>PISO EM CONCRETO 20 MPA PREPARO MECÂNICO, ESPESSURA 7CM, INCLUSO SELANTE ELÁSTICO A BASE DE POLIURETANO</t>
  </si>
  <si>
    <t>PISO EM CONCRETO 20 MPA PREPARO MECÂNICO, ESPESSURA 7CM, INCLUSO JUNTAS DE DILATAÇÃO EM MADEIRA</t>
  </si>
  <si>
    <t>PISO EM CONCRETO 20 MPA PREPARO MECÂNICO, ESPESSURA 7CM, INCLUSO JUNTAS DE DILATAÇÃO EM POLIURETANO 2X2M</t>
  </si>
  <si>
    <t>PISO EM CONCRETO 20 MPA USINADO, ESPESSURA 7CM E JUNTAS SERRADAS 2X2M, INCLUSO POLIMENTO COM DESEMPENADEIRA ELÉTRICA</t>
  </si>
  <si>
    <t>PISO EM CONCRETO 20MPA PREPARO MECÂNICO, ESPESSURA 7 CM, COM ARMAÇÃO EM TELA SOLDADA</t>
  </si>
  <si>
    <t>PASSEIO EM CONCRETO DESEMPENADO, TRAÇO 1:2,5:3,5 E ESPESSURA 5CM</t>
  </si>
  <si>
    <t>RODAPÉ EM MÁRMORE BRANCO ASSENTADO COM ARGAMASSA TRAÇO 1:4 (CIMENTO E AREIA) ALTURA 7CM</t>
  </si>
  <si>
    <t>RODAPÉ EM MÁRMORE BRANCO ASSENTADO COM ARGAMASSA TRAÇO 1:2:8 (CIMENTO, CAL E AREIA) ALTURA 7CM</t>
  </si>
  <si>
    <t>SOLEIRA DE MÁRMORE BRANCO, LARGURA 15CM, ESPESSURA 3CM, ASSENTADA SOBRE ARGAMASSA TRAÇO 1:4 (CIMENTO E AREIA)</t>
  </si>
  <si>
    <t>SOLEIRA DE MÁRMORE BRANCO, LARGURA 5CM, ESPESSURA 3CM, ASSENTADA COM ARGAMASSA COLANTE</t>
  </si>
  <si>
    <t>SOLEIRA EM MARMORITE LARGURA 15CM SOBRE ARGAMASSA TRAÇO 1:4 (CIMENTO E AREIA)</t>
  </si>
  <si>
    <t>SOLEIRA CERÂMICA PEI-4 LARGURA 15CM ASSENTADA SOBRE ARGAMASSA CIMENTO E AREIA TRAÇO 1:4</t>
  </si>
  <si>
    <t>SOLEIRA DE CIMENTADO LISO LARGURA 15CM EXECUTADA COM ARGAMASSA TRAÇO 1:3 (CIMENTO E AREIA)</t>
  </si>
  <si>
    <t>SOLEIRA EM ARDÓSIA LARGURA 15CM ASSENTADA COM ARGAMASSA DE CIMENTO E AREIA TRAÇO 1:4 REJUNTE EM CIMENTO BRANCO</t>
  </si>
  <si>
    <t>RODAPÉ EM MADEIRA, ALTURA 7CM, FIXADO COM COLA</t>
  </si>
  <si>
    <t>RODAPÉ EM MADEIRA, ALTURA 7CM, FIXADO EM PEÇAS DE MADEIRA</t>
  </si>
  <si>
    <t>RODAPÉ EM ARGAMASSA TRAÇO 1:2:8 (CIMENTO, CAL E AREIA) ALTURA 8CM</t>
  </si>
  <si>
    <t>RODAPÉ EM ARGAMASSA TRAÇO 1:3 (CIMENTO E AREIA) ALTURA 8CM</t>
  </si>
  <si>
    <t>RODAPÉ EM MARMORITE, ALTURA 10CM</t>
  </si>
  <si>
    <t>TESTEIRA OU RODAPÉ VINÍLICO 6CM FIXADO COM COLA</t>
  </si>
  <si>
    <t>RODAPÉ EM ARDÓSIA ALTURA 8CM ASSENTADO COM ARGAMASSA TRAÇO 1:2:8 (CIMENTO, CAL E AREIA) REJUNTE EM CIMENTO BRANCO</t>
  </si>
  <si>
    <t>RODAPÉ EM ARDÓSIA ASSENTADO COM ARGAMASSA TRAÇO 1:4 (CIMENTO E AREIA) ALTURA 10CM</t>
  </si>
  <si>
    <t>RODAPÉ VINÍLICO ALTURA 5CM, ESPESSURA 1MM, FIXADO COM COLA</t>
  </si>
  <si>
    <t>RODAPÉ BORRACHA LISO, ALTURA 7CM, ESPESSURA 1MM, FIXADO COM COLA</t>
  </si>
  <si>
    <t>RODAPÉ EM CONCRETO (CIMENTO, AREIA GROSSA E PEDRISCO), ALTURA 8CM</t>
  </si>
  <si>
    <t>RODAPÉ CERÂMICO DE 7CM DE ALTURA COM PLACAS TIPO GRÊS DE DIMENSÕES 60X60CM. AF_06/2014</t>
  </si>
  <si>
    <t>JUNTA 5X5CM COM ARGAMASSA TRAÇO 1:3 (CIMENTO E AREIA) PARA PISO EM PLACAS</t>
  </si>
  <si>
    <t>CARPETE NYLON ESPESSURA 6MM, COLOCADO SOBRE ARGAMASSA TRAÇO 1:4 (CIMENTO E AREIA)</t>
  </si>
  <si>
    <t>REMOÇÃO DE PINTURAS COM JATEAMENTO DE AREIA, EM SUPERFÍCIES METÁLICAS</t>
  </si>
  <si>
    <t>REMOÇÃO DE PINTURA PVA/ACRÍLICA</t>
  </si>
  <si>
    <t>JATEAMENTO COM AREIA EM ESTRUTURA METÁLICA</t>
  </si>
  <si>
    <t>REMOÇÃO DE PINTURA A ÓLEO/ESMALTE SOBRE SUPERFÍCIE METÁLICA</t>
  </si>
  <si>
    <t>EMASSAMENTO COM MASA A ÓLEO, UMA DEMÃO</t>
  </si>
  <si>
    <t>EMASSAMENTO COM MASSA A ÓLEO, DUAS DEMÃOS</t>
  </si>
  <si>
    <t>EMASSAMENTO COM MASSA EPÓXI, 2 DEMÃOS</t>
  </si>
  <si>
    <t>MASSA ÚNICA, PARA RECEBIMENTO DE PINTURA, EM ARGAMASSA TRAÇO 1:2:8, PREPARO MECÂNICO COM BETONEIRA 400L, APLICADA MANUALMENTE EM FACES INTERNAS DE PAREDES DE AMBIENTES COM ÁREA MENOR QUE 10M2, ESPESSURA DE 20MM, COM EXECUÇÃO DE TALISCAS. AF_06/2014</t>
  </si>
  <si>
    <t>MASSA ÚNICA, PARA RECEBIMENTO DE PINTURA, EM ARGAMASSA TRAÇO 1:2:8, PREPARO MECÂNICO COM BETONEIRA 400L, APLICADA MANUALMENTE EM FACES INTERNAS DE PAREDES DE AMBIENTES COM ÁREA MAIOR QUE 10M2, ESPESSURA DE 20MM, COM EXECUÇÃO DE TALISCAS. AF_06/2014</t>
  </si>
  <si>
    <t>MASSA ÚNICA, PARA RECEBIMENTO DE PINTURA, EM ARGAMASSA INDUSTRIALIZADA, APLICADO COM EQUIPAMENTO DE MISTURA E PROJEÇÃO DE 1,5 M3/H, EM FACES INTERNAS DE PAREDES DE AMBIENTES COM ÁREA MENOR QUE 10M2, ESPESSURA 20MM, COM TALISCAS. AF_06/2014</t>
  </si>
  <si>
    <t>MASSA ÚNICA, PARA RECEBIMENTO DE PINTURA, EM ARGAMASSA INDUSTRIALIZADA, APLICADO COM EQUIPAMENTO DE MISTURA E PROJEÇÃO DE 1,5 M3/H, EM FACES INTERNAS DE PAREDES DE AMBIENTES COM ÁREA MAIOR QUE 10M2, ESPESSURA 20MM, COM TALISCAS. AF_06/2014</t>
  </si>
  <si>
    <t>MASSA ÚNICA, PARA RECEBIMENTO DE PINTURA OU CERÂMICA, EM ARGAMASSA INDUSTRIALIZADA, APLICADO COM EQUIPAMENTO DE MISTURA E PROJEÇÃO DE 1,5 M3/H, EM FACES INTERNAS DE PAREDES DE AMBIENTES COM ÁREA MENOR QUE 5M2, ESPESSURA 5MM, SEM TALISCAS. AF_06/2014</t>
  </si>
  <si>
    <t>MASSA ÚNICA, PARA RECEBIMENTO DE PINTURA OU CERÂMICA, EM ARGAMASSA INDUSTRIALIZADA, APLICADO COM EQUIPAMENTO DE MISTURA E PROJEÇÃO DE 1,5 M3/H, EM FACES INTERNAS DE PAREDES DE AMBIENTES COM ÁREA ENTRE 5M2 E 10M2, ESPESSURA 5MM, SEM TALISCAS. AF_06/2014</t>
  </si>
  <si>
    <t>MASSA ÚNICA, PARA RECEBIMENTO DE PINTURA OU CERÂMICA, EM ARGAMASSA INDUSTRIALIZADA, APLICADO COM EQUIPAMENTO DE MISTURA E PROJEÇÃO DE 1,5 M3/H, EM FACES INTERNAS DE PAREDES DE AMBIENTES COM ÁREA MAIOR QUE 10M2, ESPESSURA 5MM, SEM TALISCAS. AF_06/2014</t>
  </si>
  <si>
    <t>MASSA ÚNICA, PARA RECEBIMENTO DE PINTURA, EM ARGAMASSA TRAÇO 1:2:8, PREPARO MECÂNICO COM BETONEIRA 400L, APLICADA MANUALMENTE EM FACES INTERNAS DE PAREDES DE AMBIENTES COM ÁREA MENOR QUE 10M2, ESPESSURA DE 10MM, COM EXECUÇÃO DE TALISCAS. AF_06/2014</t>
  </si>
  <si>
    <t>MASSA ÚNICA, PARA RECEBIMENTO DE PINTURA, EM ARGAMASSA TRAÇO 1:2:8, PREPARO MECÂNICO COM BETONEIRA 400L, APLICADA MANUALMENTE EM FACES INTERNAS DE PAREDES DE AMBIENTES COM ÁREA MAIOR QUE 10M2, ESPESSURA DE 10MM, COM EXECUÇÃO DE TALISCAS. AF_06/2014</t>
  </si>
  <si>
    <t>MASSA ÚNICA, PARA RECEBIMENTO DE PINTURA, EM ARGAMASSA INDUSTRIALIZADA, APLICADO COM EQUIPAMENTO DE MISTURA E PROJEÇÃO DE 1,5 M3/H, EM FACES INTERNAS DE PAREDES DE AMBIENTES COM ÁREA MENOR QUE 10M2, ESPESSURA 10MM, COM TALISCAS. AF_06/2014</t>
  </si>
  <si>
    <t>MASSA ÚNICA, PARA RECEBIMENTO DE PINTURA, EM ARGAMASSA INDUSTRIALIZADA, APLICADO COM EQUIPAMENTO DE MISTURA E PROJEÇÃO DE 1,5 M3/H, EM FACES INTERNAS DE PAREDES DE AMBIENTES COM ÁREA MAIOR QUE 10M2, ESPESSURA 10MM, COM TALISCAS. AF_06/2014</t>
  </si>
  <si>
    <t>MASSA ÚNICA, PARA RECEBIMENTO DE PINTURA OU CERÂMICA, EM ARGAMASSA INDUSTRIALIZADA, APLICADO COM EQUIPAMENTO DE MISTURA E PROJEÇÃO DE 1,5 M3/H, EM FACES INTERNAS DE PAREDES DE AMBIENTES COM ÁREA MENOR QUE 5M2, ESPESSURA 10MM, SEM TALISCAS. AF_06/2014</t>
  </si>
  <si>
    <t>MASSA ÚNICA, PARA RECEBIMENTO DE PINTURA OU CERÂMICA, EM ARGAMASSA INDUSTRIALIZADA, APLICADO COM EQUIPAMENTO DE MISTURA E PROJEÇÃO DE 1,5 M3/H, EM FACES INTERNAS DE PAREDES DE AMBIENTES COM ÁREA ENTRE 5M2 E 10M2, ESPESSURA 10MM, SEM TALISCAS. AF_06/2014</t>
  </si>
  <si>
    <t>MASSA ÚNICA, PARA RECEBIMENTO DE PINTURA OU CERÂMICA, EM ARGAMASSA INDUSTRIALIZADA, APLICADO COM EQUIPAMENTO DE MISTURA E PROJEÇÃO DE 1,5 M3/H, EM FACES INTERNAS DE PAREDES DE AMBIENTES COM ÁREA MAIOR QUE 10M2, ESPESSURA 10MM, SEM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</si>
  <si>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</si>
  <si>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</si>
  <si>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</si>
  <si>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</si>
  <si>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</si>
  <si>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</si>
  <si>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AF_06/2014_P</t>
  </si>
  <si>
    <t>REVESTIMENTO DECORATIVO MONOCAMADA APLICADO COM EQUIPAMENTO DE PROJEÇÃO EM PANOS CEGOS DA FACHADA DE UM EDIFÍCIO DE ESTRUTURA CONVENCIONAL, COM ACABAMENTO RASPADO. AF_06/2014_P</t>
  </si>
  <si>
    <t>REVESTIMENTO DECORATIVO MONOCAMADA APLICADO COM EQUIPAMENTO DE PROJEÇÃO EM PANOS CEGOS DA FACHADA DE UM EDIFÍCIO DE ALVENARIA ESTRUTURAL, COM ACABAMENTO RASPADO. AF_06/2014_P</t>
  </si>
  <si>
    <t>REVESTIMENTO DECORATIVO MONOCAMADA APLICADO MANUALMENTE EM PANOS DA FACHADA COM PRESENÇA DE VÃOS, DE UM EDIFÍCIO DE ESTRUTURA CONVENCIONAL E ACABAMENTO RASPADO. AF_06/2014_P</t>
  </si>
  <si>
    <t>REVESTIMENTO DECORATIVO MONOCAMADA APLICADO MANUALMENTE EM PANOS DA FACHADA COM PRESENÇA DE VÃOS, DE UM EDIFÍCIO DE ALVENARIA ESTRUTURAL E ACABAMENTO RASPADO. AF_06/2014_P</t>
  </si>
  <si>
    <t>REVESTIMENTO DECORATIVO MONOCAMADA APLICADO COM EQUIPAMENTO DE PROJEÇÃO EM PANOS DA FACHADA COM PRESENÇA DE VÃOS, DE UM EDIFÍCIO DE ESTRUTURA CONVENCIONAL E ACABAMENTO RASPADO. AF_06/2014_P</t>
  </si>
  <si>
    <t>REVESTIMENTO DECORATIVO MONOCAMADA APLICADO COM EQUIPAMENTO DE PROJEÇÃO EM PANOS DA FACHADA COM PRESENÇA DE VÃOS, DE UM EDIFÍCIO DE ALVENARIA ESTRUTURAL E ACABAMENTO RASPADO. AF_06/2014_P</t>
  </si>
  <si>
    <t>REVESTIMENTO DECORATIVO MONOCAMADA APLICADO MANUALMENTE EM SUPERFÍCIES EXTERNAS DA SACADA DE UM EDIFÍCIO DE ESTRUTURA CONVENCIONAL E ACABAMENTO RASPADO. AF_06/2014_P</t>
  </si>
  <si>
    <t>REVESTIMENTO DECORATIVO MONOCAMADA APLICADO MANUALMENTE EM SUPERFÍCIES EXTERNAS DA SACADA DE UM EDIFÍCIO DE ALVENARIA ESTRUTURAL E ACABAMENTO RASPADO. AF_06/2014_P</t>
  </si>
  <si>
    <t>REVESTIMENTO DECORATIVO MONOCAMADA APLICADO COM EQUIPAMENTO DE PROJEÇÃO EM SUPERFÍCIES EXTERNAS DA SACADA DE UM EDIFÍCIO DE ESTRUTURA CONVENCIONAL E ACABAMENTO RASPADO. AF_06/2014_P</t>
  </si>
  <si>
    <t>REVESTIMENTO DECORATIVO MONOCAMADA APLICADO COM EQUIPAMENTO DE PROJEÇÃO EM SUPERFÍCIES EXTERNAS DA SACADA DE UM EDIFÍCIO DE ALVENARIA ESTRUTURAL E ACABAMENTO RASPADO. AF_06/2014_P</t>
  </si>
  <si>
    <t>REVESTIMENTO DECORATIVO MONOCAMADA APLICADO MANUALMENTE EM PANOS CEGOS DA FACHADA DE UM EDIFÍCIO DE ESTRUTURA CONVENCIONAL, COM ACABAMENTO TRAVERTINO. AF_06/2014_P</t>
  </si>
  <si>
    <t>REVESTIMENTO DECORATIVO MONOCAMADA APLICADO MANUALMENTE EM PANOS CEGOS DA FACHADA DE UM EDIFÍCIO DE ALVENARIA ESTRUTURAL, COM ACABAMENTO TRAVERTINO. AF_06/2014_P</t>
  </si>
  <si>
    <t>REVESTIMENTO DECORATIVO MONOCAMADA APLICADO COM EQUIPAMENTO DE PROJEÇÃO EM PANOS CEGOS DA FACHADA DE UM EDIFÍCIO DE ESTRUTURA CONVENCIONAL, COM ACABAMENTO TRAVERTINO. AF_06/2014_P</t>
  </si>
  <si>
    <t>REVESTIMENTO DECORATIVO MONOCAMADA APLICADO COM EQUIPAMENTO DE PROJEÇÃO EM PANOS CEGOS DA FACHADA DE UM EDIFÍCIO DE ALVENARIA ESTRUTURAL, COM ACABAMENTO TRAVERTINO. AF_06/2014_P</t>
  </si>
  <si>
    <t>REVESTIMENTO DECORATIVO MONOCAMADA APLICADO MANUALMENTE EM PANOS DA FACHADA COM PRESENÇA DE VÃOS, DE UM EDIFÍCIO DE ESTRUTURA CONVENCIONAL E ACABAMENTO TRAVERTINO. AF_06/2014_P</t>
  </si>
  <si>
    <t>REVESTIMENTO DECORATIVO MONOCAMADA APLICADO MANUALMENTE EM PANOS DA FACHADA COM PRESENÇA DE VÃOS, DE UM EDIFÍCIO DE ALVENARIA ESTRUTURAL E ACABAMENTO TRAVERTINO. AF_06/2014_P</t>
  </si>
  <si>
    <t>REVESTIMENTO DECORATIVO MONOCAMADA APLICADO COM EQUIPAMENTO DE PROJEÇÃO EM PANOS DA FACHADA COM PRESENÇA DE VÃOS, DE UM EDIFÍCIO DE ESTRUTURA CONVENCIONAL E ACABAMENTO TRAVERTINO. AF_06/2014_P</t>
  </si>
  <si>
    <t>REVESTIMENTO DECORATIVO MONOCAMADA APLICADO COM EQUIPAMENTO DE PROJEÇÃO EM PANOS DA FACHADA COM PRESENÇA DE VÃOS, DE UM EDIFÍCIO DE ALVENARIA ESTRUTURAL E ACABAMENTO TRAVERTINO. AF_06/2014_P</t>
  </si>
  <si>
    <t>REVESTIMENTO DECORATIVO MONOCAMADA APLICADO MANUALMENTE EM SUPERFÍCIES EXTERNAS DA SACADA DE UM EDIFÍCIO DE ESTRUTURA CONVENCIONAL E ACABAMENTO TRAVERTINO. AF_06/2014_P</t>
  </si>
  <si>
    <t>REVESTIMENTO DECORATIVO MONOCAMADA APLICADO MANUALMENTE EM SUPERFÍCIES EXTERNAS DA SACADA DE UM EDIFÍCIO DE ALVENARIA ESTRUTURAL E ACABAMENTO TRAVERTINO. AF_06/2014_P</t>
  </si>
  <si>
    <t>REVESTIMENTO DECORATIVO MONOCAMADA APLICADO COM EQUIPAMENTO DE PROJEÇÃO EM SUPERFÍCIES EXTERNAS DA SACADA DE UM EDIFÍCIO DE ESTRUTURA CONVENCIONAL E ACABAMENTO TRAVERTINO. AF_06/2014_P</t>
  </si>
  <si>
    <t>REVESTIMENTO DECORATIVO MONOCAMADA APLICADO COM EQUIPAMENTO DE PROJEÇÃO EM SUPERFÍCIES EXTERNAS DA SACADA DE UM EDIFÍCIO DE ALVENARIA ESTRUTURAL E ACABAMENTO TRAVERTINO. AF_06/2014_P</t>
  </si>
  <si>
    <t>REVESTIMENTO DECORATIVO MONOCAMADA APLICADO MANUALMENTE NAS PAREDES INTERNAS DA SACADA COM ACABAMENTO RASPADO. AF_06/2014_P</t>
  </si>
  <si>
    <t>REVESTIMENTO DECORATIVO MONOCAMADA APLICADO MANUALMENTE NAS PAREDES INTERNAS DA SACADA COM ACABAMENTO TRAVERTINO. AF_06/2014_P</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</si>
  <si>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</si>
  <si>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</si>
  <si>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</si>
  <si>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</si>
  <si>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</si>
  <si>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</si>
  <si>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</si>
  <si>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</si>
  <si>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</si>
  <si>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32.6</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</si>
  <si>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</si>
  <si>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</si>
  <si>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</si>
  <si>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</si>
  <si>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</si>
  <si>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</si>
  <si>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</si>
  <si>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</si>
  <si>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</si>
  <si>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</si>
  <si>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</si>
  <si>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</si>
  <si>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</si>
  <si>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</si>
  <si>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</si>
  <si>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</si>
  <si>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FUNDO PREPARADOR PRIMER A BASE DE EPÓXI, PARA ESTRUTURA METÁLICA, UMA DEMÃO, ESPESSURA DE 25 MICRA.</t>
  </si>
  <si>
    <t>FUNDO ANTICORROSIVO A BASE DE ÓXIDO DE FERRO (ZARCÃO), DUAS DEMÃOS</t>
  </si>
  <si>
    <t>FUNDO ANTICORROSIVO A BASE DE ÓXIDO DE FERRO (ZARCÃO), UMA DEMÃO</t>
  </si>
  <si>
    <t>FUNDO PREPARADOR PRIMER SINTETICO, PARA ESTRUTURA METÁLICA, UMA DEMÃO, ESPESSURA DE 25 MICRA</t>
  </si>
  <si>
    <t>FUNDO SINTETICO NÍVELADOR BRANCO</t>
  </si>
  <si>
    <t>PINTURA VERNIZ POLIURETANO BRILHANTE EM MADEIRA, TRES DEMÃOS</t>
  </si>
  <si>
    <t>PINTURA EM VERNIZ SINTETICO BRILHANTE EM MADEIRA, TRES DEMÃOS</t>
  </si>
  <si>
    <t>PINTURA VERNIZ TIPO GOMA LACA DISSOLVIDO EM ÁLCOOL</t>
  </si>
  <si>
    <t>VERNIZ SINTETICO BRILHANTE, 2 DEMÃOS</t>
  </si>
  <si>
    <t>VERNIZ SINTETICO EM MADEIRA, DUAS DEMÃOS</t>
  </si>
  <si>
    <t>PINTURA COM VERNIZ POLIURETANO, 2 DEMÃOS</t>
  </si>
  <si>
    <t>PINTURA ESMALTE ACETINADO EM MADEIRA, DUAS DEMÃOS</t>
  </si>
  <si>
    <t>PINTURA ESMALTE ACETINADO PARA MADEIRA, DUAS DEMÃOS, SOBRE FUNDO NÍVELADOR BRANCO</t>
  </si>
  <si>
    <t>PINTURA ESMALTE FOSCO EM MADEIRA, DUAS DEMÃOS</t>
  </si>
  <si>
    <t>PINTURA ESMALTE FOSCO PARA MADEIRA, DUAS DEMÃOS, SOBRE FUNDO NÍVELADOR BRANCO</t>
  </si>
  <si>
    <t>PINTURA ESMALTE BRILHANTE PARA MADEIRA, DUAS DEMÃOS, SOBRE FUNDO NÍVELADOR BRANCO</t>
  </si>
  <si>
    <t>PINTURA A ÓLEO, 1 DEMÃO</t>
  </si>
  <si>
    <t>PINTURA A ÓLEO, 2 DEMÃOS</t>
  </si>
  <si>
    <t>PINTURA A ÓLEO, 3 DEMÃOS</t>
  </si>
  <si>
    <t>PINTURA IMUNIZANTE FUNGICIDA A BASE DE CARBOLINEUM, DUAS DEMÃOS</t>
  </si>
  <si>
    <t>PINTURA IMUNIZANTE PARA MADEIRA, DUAS DEMÃOS</t>
  </si>
  <si>
    <t>PINTURA DE QUADRO ESCOLAR COM TINTA ESMALTE ACABAMENTO FOSCO, DUAS DEMÃOS SOBRE MASSA ACRÍLICA</t>
  </si>
  <si>
    <t>PINTURA ESMALTE BRILHANTE (2 DEMÃOS) SOBRE SUPERFÍCIE METÁLICA, INCLUSIVE PROTEÇÃO COM ZARCÃO (1 DEMÃO)</t>
  </si>
  <si>
    <t>PINTURA COM TINTA PROTETORA ACABAMENTO GRAFITE ESMALTE SOBRE SUPERFÍCIE METÁLICA, 2 DEMÃOS</t>
  </si>
  <si>
    <t>PINTURA DE SUPERFÍCIE C/TINTA GRAFITE</t>
  </si>
  <si>
    <t>PINTURA ESMALTE ALTO BRILHO, DUAS DEMÃOS, SOBRE SUPERFÍCIE METÁLICA</t>
  </si>
  <si>
    <t>PINTURA ESMALTE ACETINADO, DUAS DEMÃOS, SOBRE SUPERFÍCIE METÁLICA</t>
  </si>
  <si>
    <t>PINTURA ESMALTE FOSCO, DUAS DEMÃOS, SOBRE SUPERFÍCIE METÁLICA</t>
  </si>
  <si>
    <t>PINTURA ESMALTE FOSCO, DUAS DEMÃOS, SOBRE SUPERFÍCIE METÁLICA, INCLUSO UMA DEMÃO DE FUNDO ANTICORROSIVO. UTILIZAÇÃO DE REVÓLVER ( AR-COMPRIMIDO).</t>
  </si>
  <si>
    <t>PINTURA A ÓLEO BRILHANTE SOBRE SUPERFÍCIE METÁLICA, UMA DEMÃO INCLUSO UMA DEMÃO DE FUNDO ANTICORROSIVO</t>
  </si>
  <si>
    <t>PINTURA POSTE RETO DE AÇO 3,5 A 6M C/1 DEMÃO D/TINTA GRAFITE C/PROPRIEDADES DE PRIMER E ACABAMENTO - OBS: C/ALTO TEOR DE ZARCÃO</t>
  </si>
  <si>
    <t>PINTURA COM TINTA PROTETORA ACABAMENTO ALUMÍNIO, UMA DEMÃO SOBRE SUPERFCIE METÁLICA</t>
  </si>
  <si>
    <t>PINTURA COM TINTA PROTETORA ACABAMENTO ALUMÍNIO, DUAS DEMÃOS SOBRE SUPERFÍCIE METÁLICA</t>
  </si>
  <si>
    <t>PINTURA COM TINTA PROTETORA ACABAMENTO ALUMÍNIO, TRES DEMÃOS</t>
  </si>
  <si>
    <t>PINTURA EPÓXI, DUAS DEMÃOS</t>
  </si>
  <si>
    <t>PINTURA EPÓXI, TRES DEMÃOS</t>
  </si>
  <si>
    <t>PINTURA EPÓXI INCLUSO EMASSAMENTO E FUNDO PREPARADOR</t>
  </si>
  <si>
    <t>CAIAÇÃO EM MEIO FIO</t>
  </si>
  <si>
    <t>VERNIZ POLIURETANO BRILHANTE EM CONCRETO OU TIJOLO, TRES DEMÃOS</t>
  </si>
  <si>
    <t>VERNIZ SINTETICO BRILHANTE EM CONCRETO OU TIJOLO, DUAS DEMÃOS</t>
  </si>
  <si>
    <t>TRATAMENTO EM CONCRETO COM ESTUQUE E LIXAMENTO</t>
  </si>
  <si>
    <t>PINTURA GUARDA-CORPO GUARDA-RODA E MURETA PROTEÇÃO COM CAL EM PONTES EVIADUTOS MEDIDA PELO DOBRO DA ÁREA TOTAL (LARGURAXALTURA).</t>
  </si>
  <si>
    <t>APLICAÇÃO MANUAL DE PINTURA COM TINTA LÁTEX ACRÍLICA EM PAREDES, DUAS DEMÃOS. AF_06/2014</t>
  </si>
  <si>
    <t>APLICAÇÃO MANUAL DE PINTURA COM TINTA LÁTEX PVA EM PAREDES, DUAS DEMÃOS. AF_06/2014</t>
  </si>
  <si>
    <t>PINTURA PVA, TRES DEMÃOS</t>
  </si>
  <si>
    <t>CAIAÇÃO INT OU EXT SOBRE REVESTIMENTO LISO C/ADOCAO DE FIXADOR COM COM DUAS DEMÃOS</t>
  </si>
  <si>
    <t>PINTURA A BASE DE CAL COM PIGMENTO E FIXADOR A BASE DE ÓLEO DE LINHAÇA, TRES DEMÃOS</t>
  </si>
  <si>
    <t>PINTURA A BASE DE CAL E FIXADOR A BASE DE COLA, DUAS DEMÃOS</t>
  </si>
  <si>
    <t>PINTURA A BASE DE CAL E FIXADOR A BASE DE ÓLEO DE LINHACA, TRES DEMÃOS</t>
  </si>
  <si>
    <t>PINTURA COM TINTA EM PÓ INDUSTRIALIZADA A BASE DE CAL, DUAS DEMÃOS</t>
  </si>
  <si>
    <t>PINTURA COM TINTA EM PÓ INDUSTRIALIZADA A BASE DE CAL, TRES DEMÃOS</t>
  </si>
  <si>
    <t>PINTURA C/REGULADOR DE BRILHO EM UMA DEMÃO ADICIONADO AO PVA</t>
  </si>
  <si>
    <t>PINTURA COM TINTA IMPERMEAVEL MINERAL EM PO, DUAS DEMÃOS</t>
  </si>
  <si>
    <t>PINTURA DE NATA DE CIMENTO, 3 DEMÃOS</t>
  </si>
  <si>
    <t>PINTURA COM LÍQUIDO PARA BRILHO, UMA DEMÃO</t>
  </si>
  <si>
    <t>PINTURA EM FACHADAS</t>
  </si>
  <si>
    <t>32.13</t>
  </si>
  <si>
    <t>32.14</t>
  </si>
  <si>
    <t>32.15</t>
  </si>
  <si>
    <t>PINTURA PARA TELHAS DE ALUMÍNIO COM TINTA ESMALTE AUTOMOTIVA</t>
  </si>
  <si>
    <t>32.16</t>
  </si>
  <si>
    <t>PINTURA COM TINTA A BASE DE BORRACHA CLORADA , DE FAIXAS DE DEMARCAÇÃO, EM QUADRA POLIESPORTIVA, 5 CM DE LARGURA.</t>
  </si>
  <si>
    <t>PINTURA ACRÍLICA DE FAIXAS DE DEMARCAÇÃO EM QUADRA POLIESPORTIVA, 5 CM DE LARGURA</t>
  </si>
  <si>
    <t>PINTURA ACRÍLICA EM PISO CIMENTADO DUAS DEMÃOS</t>
  </si>
  <si>
    <t>PINTURA ACRÍLICA EM PISO CIMENTADO, TRES DEMÃOS</t>
  </si>
  <si>
    <t>PINTURA HIDROFUGANTE COM SILICONE SOBRE PISO CIMENTADO, UMA DEMÃO</t>
  </si>
  <si>
    <t>PINTURA COM TINTA A BASE DE BORRACHA CLORADA, 2 DEMÃOS</t>
  </si>
  <si>
    <t>PINTURA ACRÍLICA PARA SINALIZAÇÃO HORIZONTAL EM PISO CIMENTADO</t>
  </si>
  <si>
    <t>DEMOLIÇÃO DE PAVIMENTAÇÃO ASFÁLTICA, EXCLUSIVE TRANSPORTE DO MATERIAL RETIRADO</t>
  </si>
  <si>
    <t>DEMOLIÇÃO MANUAL DE PAVIMENTAÇÃO EM CONCRETO ASFÁLTICO, ESPESSURA 5CM</t>
  </si>
  <si>
    <t>DEMOLIÇÃO MANUAL DE PAVIMENTAÇÃO EM MACADAME BETUMINOSO</t>
  </si>
  <si>
    <t>RETIRADA DE MEIO FIO C/ EMPILHAMENTO E S/ REMOÇÃO</t>
  </si>
  <si>
    <t>RETIRADA, LIMPEZA E REASSENTAMENTO DE PARALELEPÍPEDO SOBRE COLCHÃO DE PÓ DE PEDRA ESPESSURA 10CM, REJUNTADO COM BETUME E PEDRISCO, CONSIDERANDO APROVEITAMENTO DO PARALELEPÍPEDO</t>
  </si>
  <si>
    <t>RETIRADA, LIMPEZA E REASSENTAMENTO DE PARALELEPÍPEDO SOBRE COLCHÃO DE PÓ DE PEDRA ESPESSURA 10CM, REJUNTADO COM ARGAMASSA TRAÇO 1:3 (CIMENTO E AREIA), CONSIDERANDO APROVEITAMENTO DO PARALELEPÍPEDO</t>
  </si>
  <si>
    <t>REMOÇÃO MANUAL DE PASSEIO EM PEDRA PORTUGUESA</t>
  </si>
  <si>
    <t>REMOÇÃO MANUAL DE PAVIMENTAÇÃO DE LAJOES DE GRANITO EM PASSEIOS</t>
  </si>
  <si>
    <t>REASSENTAMENTO DE PARALELEPÍPEDO SOBRE COLCHÃO DE PÓ DE PEDRA ESPESSURA 10CM, REJUNTADO COM BETUME E PEDRISCO, CONSIDERANDO APROVEITAMENTO DO PARALELEPÍPEDO</t>
  </si>
  <si>
    <t>REASSENTAMENTO DE PARALELEPÍPEDO SOBRE COLCHÃO DE PÓ DE PEDRA ESPESSURA 10CM, REJUNTADO COM ARGAMASSA TRAÇO 1:3 (CIMENTO E AREIA), CONSIDERANDO APROVEITAMENTO DO PARALELEPÍPEDO</t>
  </si>
  <si>
    <t>ASSENTAMENTO DE MEIO FIO PRÉ-MOLDADO, INCLUINDO ESCAVAÇÃO</t>
  </si>
  <si>
    <t>RECOMPOSIÇÃO DE PAVIMENTAÇÃO TIPO BLOKRET SOBRE COLCHÃO DE AREIA COM REAPROVEITAMENTO DE MATERIAL</t>
  </si>
  <si>
    <t>REJUNTAMENTO PAVIMENTAÇÃO PARALELEPÍPEDO BETUME CASCALH INCL MATERIAIS</t>
  </si>
  <si>
    <t>RECOMPOSIÇÃO DE REVESTIMENTO PRIMÁRIO MEDIDO P/ VOLUME COMPACTADO</t>
  </si>
  <si>
    <t>CORTE REMOÇÃO DO PAVIMENTO APICOAMENTO LAJE FORMAS E CONCRETAGEM BER- COS FCK=25MPA-24H UTILIZANDO GRAUTH</t>
  </si>
  <si>
    <t>JUNTA DE DILATAÇÃO E VEDAÇÃO TIPO JEENE, INCLUSO CORTE E REMOÇÃO DO PAVIMENTO</t>
  </si>
  <si>
    <t>REGULARIZAÇÃO E COMPACTAÇÃO MANUAL DE TERRENO COM SOQUETE</t>
  </si>
  <si>
    <t>REGULARIZAÇÃO E COMPACTAÇÃO DE SUBLEITO ATÉ 20 CM DE ESPESSURA</t>
  </si>
  <si>
    <t>REGULARIZAÇÃO DE SUPERFÍCIES EM TERRA COM MOTONÍVELADORA</t>
  </si>
  <si>
    <t>CONFORMAÇÃO GEOMETRICA DE PLATAFORMA PARA EXECUÇÃO DE REVESTIMENTO PRIMÁRIO EM RODOVIAS VICINAIS</t>
  </si>
  <si>
    <t>BASE PARA PAVIMENTAÇÃO COM BRITA GRADUADA, INCLUSIVE COMPACTAÇÃO</t>
  </si>
  <si>
    <t>BASE PARA PAVIMENTAÇÃO COM BRITA CORRIDA, INCLUSIVE COMPACTAÇÃO</t>
  </si>
  <si>
    <t>COLCHÃO DE AREIA PARA PAVIMENTAÇÃO EM PARALELEPÍPEDO OU BLOCOS DE CONCRETO INTERTRAVADOS</t>
  </si>
  <si>
    <t>BASE DE SOLO ARENOSO FINO, COMPACTAÇÃO 100% PROCTOR MODIFICADO</t>
  </si>
  <si>
    <t>BASE DE SOLO ESTABILIZADO SEM MISTURA, COMPACTAÇÃO 100% PROCTOR NORMAL, EXCLUSIVE ESCAVAÇÃO, CARGA E TRANSPORTE DO SOLO</t>
  </si>
  <si>
    <t>BASE DE SOLO CIMENTO 2% MISTURA EM PISTA, COMPACTAÇÃO 100% PROCTOR INTERMÉDIARIO, EXCLUSIVE ESCAVAÇÃO, CARGA E TRANSPORTE DO SOLO</t>
  </si>
  <si>
    <t>BASE DE SOLO CIMENTO 4% MISTURA EM PISTA, COMPACTAÇÃO 100% PROCTOR NORMAL, EXCLUSIVE TRANSPORTE DO SOLO</t>
  </si>
  <si>
    <t>BASE DE SOLO CIMENTO 6% MISTURA EM PISTA, COMPACTAÇÃO 100% PROCTOR NORMAL, EXCLUSIVE ESCAVAÇÃO, CARGA E TRANSPORTE DO SOLO</t>
  </si>
  <si>
    <t>BASE DE SOLO CIMENTO 2% MISTURA EM USINA, COMPACTAÇÃO 100% PROCTOR INTERMÉDIARIO, EXCLUSIVE ESCAVAÇÃO, CARGA E TRANSPORTE DO SOLO</t>
  </si>
  <si>
    <t>BASE DE SOLO CIMENTO 4% MISTURA EM USINA, COMPACTAÇÃO 100% PROCTOR NORMAL, EXCLUSIVE ESCAVAÇÃO, CARGA E TRANSPORTE DO SOLO</t>
  </si>
  <si>
    <t>BASE DE SOLO CIMENTO 6% COM MISTURA EM USINA, COMPACTAÇÃO 100% PROCTOR NORMAL, EXCLUSIVE ESCAVAÇÃO, CARGA E TRANSPORTE DO SOLO</t>
  </si>
  <si>
    <t>BASE DE SOLO - BRITA (40/60), MISTURA EM USINA, COMPACTAÇÃO 100% PROCTOR MODIFICADO, EXCLUSIVE ESCAVAÇÃO, CARGA E TRANSPORTE</t>
  </si>
  <si>
    <t>BASE DE SOLO - BRITA (50/50), MISTURA EM USINA, COMPACTAÇÃO 100% PROCTOR MODIFICADO, EXCLUSIVE ESCAVAÇÃO, CARGA E TRANSPORTE</t>
  </si>
  <si>
    <t>BASE PARA PAVIMENTAÇÃO COM MACADAME HIDRÁULICO, INCLUSIVE COMPACTAÇÃO</t>
  </si>
  <si>
    <t>BASE SOLO ESTABIL C/ MATERIAIS MISTURADOS NA USINA / TRANSP ÁGUA EXCL. ESCAV., CARGA E TRANSPORTE DOS SOLOS UTILIZADOS E BRITA</t>
  </si>
  <si>
    <t>EMBASAMENTO DE MATERIAL GRANULAR - PÓ DE PEDRA</t>
  </si>
  <si>
    <t>EMBASAMENTO DE MATERIAL GRANULAR - RACHÃO</t>
  </si>
  <si>
    <t>AGULHAMENTO FUNDO DE VALAS C/MACO 30KG PEDRA-DE-MÃO H=10CM</t>
  </si>
  <si>
    <t>AGULHAMENTO FUNDO DE VALAS C/MACO 30KG PEDRA-DE-MÃO H=5CM</t>
  </si>
  <si>
    <t>PAVIMENTAÇÃO EM PEDRISCO, ESPESSURA 5CM</t>
  </si>
  <si>
    <t>PISO EM PEDRA PORTUGUESA BRANCA, ASSENTADA SOBRE ARGAMASSA SECA TRAÇO 1:6 (CIMENTO E AREIA) E REJUNTADA COM ARGAMASSA SECA TRAÇO 1:2 (CIMENTO E AREIA)</t>
  </si>
  <si>
    <t>PAVIMENTO EM PARALELEPÍPEDO SOBRE COLCHÃO DE AREIA REJUNTADO COM ARGAMASSA DE CIMENTO E AREIA NO TRAÇO 1:3 (PEDRAS PEQUENAS 30 A 35 PEÇAS POR M2)</t>
  </si>
  <si>
    <t>PAVIMENTAÇÃO EM PARALELEPÍPEDO SOBRE COLCHÃO DE PÓ DE PEDRA ESPESSURA 10CM, REJUNTADO COM ARGAMASSA DE CIMENTO E AREIA TRAÇO 1:3 (CIMENTO E AREIA)</t>
  </si>
  <si>
    <t>PAVIMENTAÇÃO EM PARALELEPÍPEDO SOBRE COLCHÃO DE PÓ DE PEDRA ESPESSURA 10CM, REJUNTADO COM BETUME E PEDRISCO</t>
  </si>
  <si>
    <t>PISO EM BLOCO SEXTAVADO 30X30CM, ESPESSURA 8CM, ASSENTADO SOBRE COLCHÃO DE AREIA ESPESSURA 6CM</t>
  </si>
  <si>
    <t>PAVIMENTAÇÃO EM BLOCOS DE CONCRETO SEXTAVADO, ESPESSURA 6 CM, JUNTA RÍGIDA, COM ARGAMASSA NO TRAÇO 1:4 (CIMENTO E AREIA), ASSENTADOS SOBRE COLCHÃO DE PÓ DE PEDRA, COM APOIO DE CAMINHÃO TOCO.</t>
  </si>
  <si>
    <t>PAVIMENTAÇÃO EM BLOCOS DE CONCRETO SEXTAVADO, ESPESSURA 8 CM, COM JUNTA RÍGIDA, EM ARGAMASSA NO TRAÇO 1:4 (CIMENTO E AREIA), ASSENTADOS SOBRE COLCHÃO DE PÓ DE PEDRA, COM APOIO DE CAMINHÃO TOCO</t>
  </si>
  <si>
    <t>PAVIMENTAÇÃO EM BLOCOS DE CONCRETO SEXTAVADO, ESPESSURA 10 CM, COM JUNTA RÍGIDA, EM ARGAMASSA TRAÇO 1:4 (CIMENTO E AREIA) , ASSENTADOS SOBRE COLCHÃO DE PÓ DE PEDRA, COM APOIO DE CAMINHÃO TOCO.</t>
  </si>
  <si>
    <t>PAVIMENTAÇÃO EM BLOCOS DE CONCRETO SEXTAVADO, ESPESSURA 6,0 CM, FCK 35MPA, ASSENTADOS SOBRE COLCHÃO DE AREIA.</t>
  </si>
  <si>
    <t>PAVIMENTAÇÃO EM BLOCOS DE CONCRETO SEXTAVADO, ESPESSURA 8CM, FCK 35MPA, ASSENTADOS SOBRE COLCHÃO DE AREIA.</t>
  </si>
  <si>
    <t>PAVIMENTAÇÃO EM BLOCOS DE CONCRETO SEXTAVADO, ESPESSURA 10CM, FCK 35MPA, ASSENTADOS SOBRE COLCHÃO DE AREIA.</t>
  </si>
  <si>
    <t>PAVIMENTAÇÃO EM PARALELEPÍPEDO SOBRE COLCHÃO DE AREIA 10CM, REJUNTADO COM AREIA</t>
  </si>
  <si>
    <t>COMPACTAÇÃO DE PAVIMENTO POLIÉDRICO</t>
  </si>
  <si>
    <t>CARGA DE PEDRA PARA PAVIMENTO POLIÉDRICO</t>
  </si>
  <si>
    <t>CONTENÇÃO LATERAL COM SOLO LOCAL PARA PAVIMENTO POLIÉDRICO</t>
  </si>
  <si>
    <t>CORTE E PREPARO DE CORDÃO DE PEDRA PARA PAVIMENTO POLIÉDRICO</t>
  </si>
  <si>
    <t>CORTE E PREPARO DE PEDRA PARA PAVIMENTO POLIÉDRICO</t>
  </si>
  <si>
    <t>DESMONTE MANUAL DE PEDRA PARA PAVIMENTO POLIÉDRICO</t>
  </si>
  <si>
    <t>CARGA DE CORDÃO DE PEDRA PARA PAVIMENTO POLIÉDRICO</t>
  </si>
  <si>
    <t>ENCHIMENTO COM ARGILA EXTRAIDA PARA PAVIMENTO POLIÉDRICO, EXCLUSIVE TRANSPORTE DA ARGILA E INDENIZACAO JAZIDA</t>
  </si>
  <si>
    <t>EXTRAÇÃO, CARGA E ASSENTAMENTO DE CORDÃO DE PEDRA PARA PAVIMENTO POLIÉDRICO, EXCLUSIVE TRANSPORTE DE PEDRA E INDENIZACAO PEDREIRA</t>
  </si>
  <si>
    <t>EXTRAÇÃO, CARGA, PREPARO E ASSENTAMENTO DE PEDRAS POLIÉDRICAS, EXCLUSIVE TRANSPORTE DE PEDRA E INDENIZACAO PEDREIRA</t>
  </si>
  <si>
    <t>PINTURA DE LIGAÇÃO COM EMULSÃO RR-1C</t>
  </si>
  <si>
    <t>PINTURA DE LIGAÇÃO COM EMULSÃO RR-2C</t>
  </si>
  <si>
    <t>IMPRIMAÇÃO DE BASE DE PAVIMENTAÇÃO COM EMULSÃO CM-30</t>
  </si>
  <si>
    <t>CAPA SELANTE COMPREENDENDO APLICAÇÃO DE ASFALTO NA PROPORÇÃO DE 0,7 A 1,5L / M2, DISTRIBUIÇÃO DE AGREGADOS DE 5 A 15KG/M2 E COMPACTAÇÃO COM ROLO - COM USO DA EMULSÃO RR-2C, INCLUSO APLICAÇÃO E COMPACTAÇÃO</t>
  </si>
  <si>
    <t>TRATAMENTO SUPERFICIAL SIMPLES - TSS, COM EMULSÃO RR-2C</t>
  </si>
  <si>
    <t>TRATAMENTO SUPERFICIAL DUPLO - TSD, COM EMULSÃO RR-2C</t>
  </si>
  <si>
    <t>TRATAMENTO SUPERFICIAL TRIPLO - TST, COM EMULSÃO RR-2C</t>
  </si>
  <si>
    <t>AREIA ASFALTO A QUENTE (AAUQ) COM CAP 50/70, INCLUSO USINAGEM E APLICAÇÃO, EXCLUSIVE TRANSPORTE</t>
  </si>
  <si>
    <t>AREIA ASFALTO A FRIO (AAUF), COM EMULSÃO RR-2C INCLUSO USINAGEM E APLICAÇÃO, EXCLUSIVE TRANSPORTE</t>
  </si>
  <si>
    <t>CONCRETO BETUMINOSO USINADO A QUENTE COM CAP 50/70, BINDER, INCLUSO USINAGEM E APLICAÇÃO, EXCLUSIVE TRANSPORTE</t>
  </si>
  <si>
    <t>FABRICAÇÃO E APLICAÇÃO DE CONCRETO BETUMINOSO USINADO A QUENTE(CBUQ),CAP 50/70, EXCLUSIVE TRANSPORTE</t>
  </si>
  <si>
    <t>PRÉ-MISTURADO A FRIO COM EMULSÃO RM-1C, INCLUSO USINAGEM E APLICAÇÃO, EXCLUSIVE TRANSPORTE</t>
  </si>
  <si>
    <t>MEIO-FIO DE CONCRETO MOLDADO NO LOCAL, USINADO 15 MPA, COM 0,45 M ALTURA X 0,15 M BASE, REJUNTE EM ARGAMASSA TRAÇO 1:3,5 (CIMENTO E AREIA)</t>
  </si>
  <si>
    <t>MEIO-FIO DE CONCRETO MOLDADO NO LOCAL, USINADO 15 MPA, COM 0,30 M ALTURA X 0,15 M BASE, REJUNTE EM ARGAMASSA TRAÇO 1:3,5 (CIMENTO E AREIA)</t>
  </si>
  <si>
    <t>SARJETA EM CONCRETO, PREPARO MANUAL, COM SEIXO ROLADO, ESPESSURA = 8CM, LARGURA = 40CM.</t>
  </si>
  <si>
    <t>SARJETA CORTE EM TALUDES TRIANG 1,25X0,25M ESP=0,08 REV CONC SIMPLES INCL ESCAVAÇÃO MEC ACERTO MANUAL TERRENO FORNEC MAT E REJUNTAMENTO</t>
  </si>
  <si>
    <t>SARJETA CORTE EM TALUDES TRIANG 1,50X0,30M, ESP=0,08 M REV.CONC. SIMPLES INCL ESCAVAÇÃO MEC ACERTO MANUAL TERRENO FORNEC MAT E REJUNTAMENTO</t>
  </si>
  <si>
    <t>SARJETA CORTE TALUDES TRIANG 1,85X0,35M ESP=0,08 REV CONC. SIMPLES INCL ESCAVAÇÃO MEC ACERTO MANUAL TERRENO FORNEC MAT E REJUNTAMENTO</t>
  </si>
  <si>
    <t>MEIO-FIO GRANITICO 100 X 50 X 15CM, SOBRE BASE DE CONCRETO SIMPLES E REJUNTADO COM ARGAMASSA TRAÇO 1:3 (CIMENTO E AREIA)</t>
  </si>
  <si>
    <t>MEIO-FIO DE CONCRETO PRÉ-MOLDADO 12 X 30 CM, SOBRE BASE DE CONCRETO SIMPLES E REJUNTADO COM ARGAMASSA TRAÇO 1:3 (CIMENTO E AREIA)</t>
  </si>
  <si>
    <t>MEIO-FIO E SARJETA DE CONCRETO MOLDADO NO LOCAL, USINADO 15 MPA, COM 0,65 M BASE X 0,30 M ALTURA, REJUNTE EM ARGAMASSA TRAÇO 1:3,5 (CIMENTO E AREIA)</t>
  </si>
  <si>
    <t>MEIO-FIO E SARJETA DE CONCRETO MOLDADO NO LOCAL, USINADO 15 MPA, COM 0,45 M BASE X 0,30 M ALTURA, REJUNTE EM ARGAMASSA TRAÇO 1:3,5 (CIMENTO E AREIA)</t>
  </si>
  <si>
    <t>CONSTRUÇÃO DE MEIO-FIO DE PEDRAS GRANITICAS, REJUNTADO C/ ARGAMASSA DECIMENTO E AREIA 1:2 E LINHA D ÁGUA DE PARALELEPÍPEDOS,ASSENTADOS SOBREMISTURA DE CIMENTO E AREIA 1:6, C/ 6,0 CM DE ESPESSURA E REJUNTADOS C/ARGAMASSA DE CIMENTO E AREIA 1:2, INCLUSIV BASE DE CONCRETO 1:4:8 C/10,0 CM DE ESPESSURA.</t>
  </si>
  <si>
    <t>LINHA D ÁGUA EM PARALELEPÍPEDOS GRANITICOS, REJUNTADOS C/ ARG DE CIMENTO E AREIA TRAÇO 1:3 SOBRE LASTRO DE BRITA E BERÇO DE AREIA</t>
  </si>
  <si>
    <t>MEIO-FIO (GUIA) DE CONCRETO PRÉ-MOLDADO, DIMENSÕES 12X15X30X100CM (FACE SUPERIORXFACE INFERIORXALTURAXCOMPRIMENTO),REJUNTADO C/ARGAMASSA 1:4 CIMENTO:AREIA, INCLUINDO ESCAVAÇÃO E REATERRO.</t>
  </si>
  <si>
    <t>MEIO-FIO COM SARJETA, EXECUTADO C/EXTRUSORA (SARJETA 30X8CM MEIO-FIO 15X10CM X H=23CM), INCLUI ESC.E ACERTO FAIXA 0,45M</t>
  </si>
  <si>
    <t>SINALIZACAO 2</t>
  </si>
  <si>
    <t>SINALIZAÇÃO HORIZONTAL COM TINTA RETRORREFLETIVA A BASE DE RESINA ACRÍLICA COM MICROESFERAS DE VIDRO</t>
  </si>
  <si>
    <t>BARREIRA PRÉ-MOLDADA EXTERNA CONCRETO ARMADO 0,25X0,40X1,14M FCK=25MPA AÇO CA-50 INCL VIGOTA HORIZONTAL MONTANTE A CADA 1,00M FERROS DE LIGAÇÃO E MATERIAIS.</t>
  </si>
  <si>
    <t>BARREIRA DUPLA PRÉ-MOL INTER CONCRETO ARMADO 0,15X0,65X0,77M FCK=25MPA AÇO CA-50 INCL FERROS DE LIGAÇÃO E MATERIAIS.</t>
  </si>
  <si>
    <t>DEMOLIÇÃO DE CERCA DE ARAME FARPADO E MOURÕES DE CONCRETO S/ REMOÇÃO</t>
  </si>
  <si>
    <t>CERCA COM MOURÕES DE CONCRETO, RETO, ESPAÇAMENTO DE 3M, CRAVADOS 0,5M, COM 4 FIOS DE ARAME FARPADO Nº 14 CLASSE 250</t>
  </si>
  <si>
    <t>CERCA COM MOURÕES DE CONCRETO, SEÇÃO "T" PONTA INCLINADA, 10X10CM, ESPAÇAMENTO DE 3M, CRAVADOS 0,5M, COM 11 FIOS DE ARAME FARPADO Nº 16</t>
  </si>
  <si>
    <t>CERCA COM MOURÕES DE CONCRETO, RETO, 15X15CM, ESPAÇAMENTO DE 3M, CRAVADOS 0,5M, ESCORAS DE 10X10CM NOS CANTOS, COM 12 FIOS DE ARAME DE AÇO OVALADO 15X17</t>
  </si>
  <si>
    <t>CERCA COM MOURÕES DE CONCRETO, RETO, 15X15CM, ESPAÇAMENTO DE 3M, CRAVADOS 0,5M, ESCORAS DE 10X10CM NOS CANTOS, COM 9 FIOS DE ARAME DE AÇO OVALADO 15X17</t>
  </si>
  <si>
    <t>RECOMPOSIÇÃO PARCIAL DO ARAME FARPADO Nº 14 CLASSE 250, FIXADO EM CERCA COM MOURÕES DE CONCRETO, RETO, 15X15CM</t>
  </si>
  <si>
    <t>PORTÃO COM MOURÕES DE MADEIRA ROLIÇA, DIÂMETRO 11CM, COM 5 FIOS DE ARAME FARPADO Nº 14 CLASSE 250, SEM DOBRADIÇAS</t>
  </si>
  <si>
    <t>CERCA COM MOURÕES DE MADEIRA, 7,5X7,5CM, ESPAÇAMENTO DE 2M, ALTURA LIVRE DE 2M, CRAVADOS 0,5M, COM 8 FIOS DE ARAME FARPADO Nº 14 CLASSE 250</t>
  </si>
  <si>
    <t>CERCA COM MOURÕES DE MADEIRA ROLIÇA, DIÂMETRO 11CM, ESPAÇAMENTO DE 2M, ALTURA LIVRE DE 1M, CRAVADOS 0,5M, COM 5 FIOS DE ARAME FARPADO Nº 14 CLASSE 250</t>
  </si>
  <si>
    <t>CERCA COM MOURÕES DE MADEIRA, 7,5X7,5CM, ESPAÇAMENTO DE 2M, ALTURA LIVRE DE 2M, CRAVADOS 0,5M, COM 4 FIOS DE ARAME FARPADO Nº 14 CLASSE 250</t>
  </si>
  <si>
    <t>ALAMBRADO EM TUBOS DE AÇO GALVANIZADO, COM COSTURA, DIN 2440, DIÂMETRO 2", ALTURA 3M, FIXADOS A CADA 2M EM BLOCOS DE CONCRETO, COM TELA DE ARAME GALVANIZADO REVESTIDO COM PVC, FIO 12 BWG E MALHA 7,5X7,5CM</t>
  </si>
  <si>
    <t>ALAMBRADO PARA QUADRA POLIESPORTIVA, ESTRUTURADO POR TUBOS DE AÇO GALVANIZADO, COM COSTURA, DIN 2440, DIÂMETRO 2", COM TELA DE ARAME GALVANIZADO, FIO 14 BWG E MALHA QUADRADA 5X5CM</t>
  </si>
  <si>
    <t>ALAMBRADO EM MOURÕES DE CONCRETO "T", ALTURA LIVRE 2M, ESPACADOS A CADA 2M, COM TELA DE ARAME GALVANIZADO, FIO 14 BWG E MALHA QUADRADA 5X5CM</t>
  </si>
  <si>
    <t>MURO DE ARRIMO DE CONCRETO CICLÓPICO COM 30% DE PEDRA DE MÃO</t>
  </si>
  <si>
    <t>MURO DE ARRIMO CELULAR PEÇAS PRÉ-MOLDADAS CONCRETO EXCL FORMAS INCL CONFECÇÃO DAS PEÇAS MONTAGEM E COMPACTAÇÃO DO SOLO DE ENCHIMENTO.</t>
  </si>
  <si>
    <t>MURO DE ARRIMO CELULAR PEÇAS PRÉ-MOLDADAS CONCRETO EXCL MATERIAIS E FORMAS INCL CONFECÇÃO PEÇAS MONTAGEM E COMPACTAÇÃO DO SOLO(ENCHIMENTO)</t>
  </si>
  <si>
    <t>FORNECIMENTO E LANÇAMENTO DE PEDRA DE MÃO</t>
  </si>
  <si>
    <t>ENROCAMENTO MANUAL, SEM ARRUMAÇÃO DO MATERIAL</t>
  </si>
  <si>
    <t>ENROCAMENTO MANUAL, COM ARRUMAÇÃO DO MATERIAL</t>
  </si>
  <si>
    <t>GABIÃO TIPO CAIXA H = 0,50M - MALHA HEXAG 8X10 REVESTIMENTO ZN/AL FIO 2,7MM C/ DIAFRAGAMA A CADA METRO E GEOTÊXTIL</t>
  </si>
  <si>
    <t>GABIÃO TIPO COLCHÃO RENO/MANTA H = 0,17M - MALHA HEXAG 6X8 REVESTIMENTO ZN/AL C/ PVC FIO 2,0MM C/ DIAFRAGMA A CADA METRO E GEOTÊXTIL</t>
  </si>
  <si>
    <t>GABIÃO TIPO COLCHÃO RENO/MANTA H = 0,23M - MALHA HEXAG 6X8 REVESTIMENTO ZN/AL C/ PVC FIO 2,0MM C/ DIAFRAGMA A CADA METRO E GEOTÊXTIL</t>
  </si>
  <si>
    <t>GABIÃO TIPO COLCHÃO RENO/MANTA H = 0,30 M - MALHA HEXAG 6X8 REVESTIMENTO ZN/AL C/ PVC FIO 2,0MM C/ DIFRAGMA A CADA METRO E GEOTÊXTIL</t>
  </si>
  <si>
    <t>GABIÃO TIPO CAIXA H = 0,50M - MALHA HEXAG 8X10 REVESTIMENTO ZN/AL C/ PVC FIO 2,4MM C/ DIAFRAGAMA A CADA METRO E GEOTÊXTIL</t>
  </si>
  <si>
    <t>MARROAMENTO EM MATERIAL DE 3A CATEGORIA, ROCHA VIVA PARA REDUÇÃO A PEDRA-DE-MÃO</t>
  </si>
  <si>
    <t>GRADE EM MADEIRA PARA PROTEÇÃO DE MUDAS DE ÁRVORES</t>
  </si>
  <si>
    <t>PLANTIO DE ÁRVORE REGIONAL, ALTURA MAIOR QUE 2,00M, EM CAVAS DE 80X80X80CM</t>
  </si>
  <si>
    <t>PLANTIO DE GRAMA SÃO CARLOS EM LEIVAS</t>
  </si>
  <si>
    <t>APLICAÇÃO DE HERBICIDA SELETIVO EM GRAMADOS, COM FREQUÊNCIA DE DUAS VEZES AO ANO</t>
  </si>
  <si>
    <t>PODA DE ÁRVORES, COM LIMPEZA DE GALHOS SECOS E RETIRADA DE PARASITAS, INCLUINDO REMOÇÃO DE ENTULHO</t>
  </si>
  <si>
    <t>LIMPEZA E POLIMENTO MECANIZADO EM PISO ALTA RESISTÊNCIA, UTILIZANDO ESTUQUE COM ADESIVO, CIMENTO BRANCO E CORANTE</t>
  </si>
  <si>
    <t>LIMPEZA PISO MÁRMORE/GRANITO</t>
  </si>
  <si>
    <t>LIMPEZA PISO CERÂMICO</t>
  </si>
  <si>
    <t>LIMPEZA DE ESTRUTURA METÁLICA SEM ANDAIME</t>
  </si>
  <si>
    <t>LIMPEZA DE REVESTIMENTO EM PAREDE C/ SOLUÇÃO DE ÁCIDO MURIÁTICO/AMONIA</t>
  </si>
  <si>
    <t>LIMPEZA DE ESTRUTURAL DE AÇO OU CONCRETO COM JATEAMENTO DE AREIA</t>
  </si>
  <si>
    <t>LIMPEZA DE SUPERFÍCIES COM JATO DE ALTA PRESSÃO DE AR E ÁGUA</t>
  </si>
  <si>
    <t>LIMPEZA/PREPARO SUPERFÍCIE CONCRETO P/PINTURA</t>
  </si>
  <si>
    <t>LIMPEZA CHAPA MELAMÍNICA EM PAREDE</t>
  </si>
  <si>
    <t>LIMPEZA LAMBRI ALUMÍNIO</t>
  </si>
  <si>
    <t>LIMPEZA LOUÇAS E METAIS</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</si>
  <si>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</si>
  <si>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</si>
  <si>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</si>
  <si>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</si>
  <si>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ARGAMASSA INDUSTRIALIZADA PARA CHAPISCO COLANTE, PREPARO MANUAL. AF_06/2014</t>
  </si>
  <si>
    <t>ARGAMASSA INDUSTRIALIZADA PARA REVESTIMENTOS, MISTURA E PROJEÇÃO DE 1,5 M³/H DE ARGAMASSA. AF_06/2014</t>
  </si>
  <si>
    <t>ARGAMASSA INDUSTRIALIZADA PARA REVESTIMENTOS, MISTURA E PROJEÇÃO DE 2 M³/H DE ARGAMASSA. AF_06/2014</t>
  </si>
  <si>
    <t>ARGAMASSA TRAÇO 1:3 (CIMENTO E AREIA), PREPARO MANUAL, INCLUSO ADITIVO IMPERMEABILIZANTE</t>
  </si>
  <si>
    <t>ARGAMASSA TRAÇO 1:3 (CIMENTO E AREIA MÉDIA) PARA CONTRAPISO, PREPARO MECÂNICO COM BETONEIRA 600 L. AF_06/2014</t>
  </si>
  <si>
    <t>ARGAMASSA TRAÇO 1:3 (CIMENTO E AREIA GROSSA) COM ADIÇÃO DE EMULSÃO POLIMÉRICA PARA CHAPISCO ROLADO, PREPARO MECÂNICO COM BETONEIRA 400 L. AF_06/2014</t>
  </si>
  <si>
    <t>ARGAMASSA TRAÇO 1:3 (CIMENTO E AREIA GROSSA) PARA CHAPISCO CONVENCIONAL, PREPARO MECÂNICO COM BETONEIRA 600 L. AF_06/2014</t>
  </si>
  <si>
    <t>ARGAMASSA TRAÇO 1:3 (CIMENTO E AREIA GROSSA) COM ADIÇÃO DE EMULSÃO POLIMÉRICA PARA CHAPISCO ROLADO, PREPARO MECÂNICO COM BETONEIRA 600 L. AF_06/2014</t>
  </si>
  <si>
    <t>ARGAMASSA TRAÇO 1:4 (CIMENTO E AREIA), PREPARO MANUAL, INCLUSO ADITIVO IMPERMEABILIZANTE</t>
  </si>
  <si>
    <t>ARGAMASSA TRAÇO 1:4 (CIMENTO E PEDRISCO), PREPARO MANUAL</t>
  </si>
  <si>
    <t>ARGAMASSA TRAÇO 1:4 (CIMENTO E AREIA MÉDIA) PARA CONTRAPISO, PREPARO MECÂNICO COM BETONEIRA 600 L. AF_06/2014</t>
  </si>
  <si>
    <t>ARGAMASSA TRAÇO 1:4 (CIMENTO E AREIA GROSSA) PARA CHAPISCO CONVENCIONAL,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</si>
  <si>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</si>
  <si>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</si>
  <si>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1:5 (CIMENTO E AREIA MÉDIA) PARA CONTRAPISO, PREPARO MECÂNICO COM BETONEIRA 600 L. AF_06/2014</t>
  </si>
  <si>
    <t>ARGAMASSA TRAÇO 1:6 (CIMENTO E AREIA MÉDIA) PARA CONTRAPISO, PREPARO MECÂNICO COM BETONEIRA 600 L. AF_06/2014</t>
  </si>
  <si>
    <t>ARGAMASSA TRAÇO 1:5 (CIMENTO E AREIA GROSSA) COM ADIÇÃO DE EMULSÃO POLIMÉRICA PARA CHAPISCO ROLADO, PREPARO MECÂNICO COM BETONEIRA 400 L. AF_06/2014</t>
  </si>
  <si>
    <t>ARGAMASSA TRAÇO 1:5 (CIMENTO E AREIA GROSSA) PARA CHAPISCO CONVENCIONAL, PREPARO MECÂNICO COM BETONEIRA 600 L. AF_06/2014</t>
  </si>
  <si>
    <t>ARGAMASSA TRAÇO 1:5 (CIMENTO E AREIA GROSSA) COM ADIÇÃO DE EMULSÃO POLIMÉRICA PARA CHAPISCO ROLADO, PREPARO MECÂNICO COM BETONEIRA 600 L. AF_06/2014</t>
  </si>
  <si>
    <t>ARGAMASSA TRAÇO 1:6 (CIMENTO E AREIA MÉDIA) COM ADIÇÃO DE PLASTIFICANTE PARA EMBOÇO/MASSA ÚNICA/ASSENTAMENTO DE ALVENARIA DE VEDAÇÃO, PREPARO MECÂNICO COM BETONEIRA 600 L. AF_06/2014</t>
  </si>
  <si>
    <t>ARGAMASSA TRAÇO 1:7 (CIMENTO E AREIA MÉDIA) COM ADIÇÃO DE PLASTIFICANTE PARA EMBOÇO/MASSA ÚNICA/ASSENTAMENTO DE ALVENARIA DE VEDAÇÃO, PREPARO MECÂNICO COM BETONEIRA 600 L. AF_06/2014</t>
  </si>
  <si>
    <t>ARGAMASSA TRAÇO 1:2 (CAL E AREIA FINA PENEIRADA), PREPARO MANUAL</t>
  </si>
  <si>
    <t>ARGAMASSA TRAÇO 1:1,5:7,5 (CIMENTO, CAL E AREIA MÉDIA)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</si>
  <si>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</si>
  <si>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</si>
  <si>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</si>
  <si>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</si>
  <si>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BETONEIRA 400 L.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</si>
  <si>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</si>
  <si>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</si>
  <si>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</si>
  <si>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1:2:9 (CIMENTO, CAL E AREIA MÉDIA) PARA EMBOÇO/MASSA ÚNICA/ASSENTAMENTO DE ALVENARIA DE VEDAÇÃO, PREPARO MECÂNICO COM BETONEIRA 400 L. AF_09/2014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</si>
  <si>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</si>
  <si>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600 L. AF_06/2014</t>
  </si>
  <si>
    <t>ARGAMASSA TRAÇO 1:3:12 (CIMENTO, CAL E AREIA MÉDIA) PARA EMBOÇO/MASSA ÚNICA/ASSENTAMENTO DE ALVENARIA DE VEDAÇÃO, PREPARO MANUAL. AF_06/2014</t>
  </si>
  <si>
    <t>38.5</t>
  </si>
  <si>
    <t>À BASE DE GESSO</t>
  </si>
  <si>
    <t>ARGAMASSA À BASE DE GESSO, MISTURA E PROJEÇÃO DE 1,5 M³/H DE ARGAMASSA. AF_06/2014</t>
  </si>
  <si>
    <t>38.6</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</si>
  <si>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</si>
  <si>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</si>
  <si>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</si>
  <si>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</si>
  <si>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</si>
  <si>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FORNECIMENTO E LANÇAMENTO DE BRITA N. 4</t>
  </si>
  <si>
    <t>FORNECIMENTO E ASSENTAMENTO DE BRITA 2-DRENOS E FILTROS MM</t>
  </si>
  <si>
    <t>ENSAIO DE RESISTÊNCIA A COMPRESSÃO SIMPLES - CONCRETO</t>
  </si>
  <si>
    <t>ENSAIO DE RESISTÊNCIA A TRAÇÃO POR COMPRESSÃO DIAMETRAL - CONCRETO</t>
  </si>
  <si>
    <t>ENSAIO DE RESISTÊNCIA A TRAÇÃO NA FLEXÃO DE CONCRETO</t>
  </si>
  <si>
    <t>ENSAIO DE RECEBIMENTO E ACEITAÇÃO DE CIMENTO PORTLAND</t>
  </si>
  <si>
    <t>ENSAIO DE RECEBIMENTO E ACEITAÇÃO DE AGREGADO GRAÚDO</t>
  </si>
  <si>
    <t>ENSAIO DE ABRASÃO LOS ANGELES - AGREGADOS</t>
  </si>
  <si>
    <t>ENSAIO DE DETERMINAÇÃO DO ÍNDICE DE FORMA - AGREGADOS</t>
  </si>
  <si>
    <t>MOBILIZAÇÃO E INSTALAÇÃO DE 01 EQUIPAMENTO DE SONDAGEM, DISTÂNCIA ACIMA DE 20KM</t>
  </si>
  <si>
    <t>MOBILIZAÇÃO E INSTALAÇÃO DE 01 EQUIPAMENTO DE SONDAGEM, DISTÂNCIA ATÉ 10KM</t>
  </si>
  <si>
    <t>MOBILIZAÇÃO E INSTALAÇÃO DE 01 EQUIPAMENTO DE SONDAGEM, DISTÂNCIA DE 10KM ATÉ 20KM</t>
  </si>
  <si>
    <t>ENSAIO DE GRANULOMETRIA POR PENEIRAMENTO E SEDIMENTAÇÃO - SOLOS</t>
  </si>
  <si>
    <t>ENSAIO DE LIMITE DE LÍQUIDEZ - SOLOS</t>
  </si>
  <si>
    <t>ENSAIO DE COMPACTAÇÃO - AMOSTRAS NÃO TRABALHADAS - ENERGIA NORMAL - SOLOS</t>
  </si>
  <si>
    <t>ENSAIO DE COMPACTAÇÃO - AMOSTRAS NÃO TRABALHADAS - ENERGIA INTERMÉDIARIA - SOLOS</t>
  </si>
  <si>
    <t>ENSAIO DE COMPACTAÇÃO - AMOSTRAS NÃO TRABALHADAS - ENERGIA MODIFICADA - SOLOS</t>
  </si>
  <si>
    <t>ENSAIO DE COMPACTAÇÃO - AMOSTRAS TRABALHADAS - SOLOS</t>
  </si>
  <si>
    <t>ENSAIO DE MASSA ESPECÍFICA - IN SITU - METODO FRASCO DE AREIA - SOLOS</t>
  </si>
  <si>
    <t>ENSAIO DE MASSA ESPECÍFICA - IN SITU - METODO BALAO DE BORRACHA - SOLOS</t>
  </si>
  <si>
    <t>ENSAIO DE MASSA ESPECÍFICA - IN SITU - EMPREGO DO ÓLEO - SOLOS</t>
  </si>
  <si>
    <t>ENSAIO DE ÍNDICE DE SUPORTE CALIFÓRNIA - AMOSTRAS NÃO TRABALHADAS - ENERGIA NORMAL - SOLOS</t>
  </si>
  <si>
    <t>ENSAIO DE ÍNDICE DE SUPORTE CALIFÓRNIA - AMOSTRAS NÃO TRABALHADAS - ENERGIA INTERMÉDIARIA - SOLOS</t>
  </si>
  <si>
    <t>ENSAIO DE ÍNDICE DE SUPORTE CALIFÓRNIA- AMOSTRAS NÃO TRABALHADAS - ENERGIA MODIFICADA- SOLOS</t>
  </si>
  <si>
    <t>ENSAIO DE TEOR DE UMIDADE - METODO EXPEDITO DO ÁLCOOL - SOLOS</t>
  </si>
  <si>
    <t>ENSAIO DE TEOR DE UMIDADE - PROCESSO SPEEDY - SOLOS E AGREGADOS MIÚDOS</t>
  </si>
  <si>
    <t>ENSAIO DE TEOR DE UMIDADE - EM LABORATÓRIO - SOLOS</t>
  </si>
  <si>
    <t>ENSAIO DE RESILIÊNCIA - SOLOS</t>
  </si>
  <si>
    <t>PREPARAÇÃO DE AMOSTRAS PARA ENSAIO DE CARACTERIZACAO - SOLOS</t>
  </si>
  <si>
    <t>ENSAIO DE COMPRESSÃO AXIAL DE SOLO CIMENTO</t>
  </si>
  <si>
    <t>ENSAIOS DE REGULARIZAÇÃO DO SUBLEITO</t>
  </si>
  <si>
    <t>ENSAIOS DE REFORÇO DO SUBLEITO</t>
  </si>
  <si>
    <t>ENSAIOS DE TRATAMENTO SUPERFICIAL SIMPLES - COM EMULSÃO ASFÁLTICA</t>
  </si>
  <si>
    <t>ENSAIOS DE TRATAMENTO SUPERFICIAL DUPLO - COM EMULSÃO ASFÁLTICA</t>
  </si>
  <si>
    <t>ENSAIOS DE TRATAMENTO SUPERFICIAL TRIPLO - COM EMULSÃO ASFÁLTICA</t>
  </si>
  <si>
    <t>ENSAIOS DE MACADAME BETUMINOSO POR PENETRAÇÃO - COM CAP</t>
  </si>
  <si>
    <t>ENSAIOS DE MACADAME BETUMINOSO POR PENETRAÇÃO - COM EMULSÃO ASFÁLTICA</t>
  </si>
  <si>
    <t>ENSAIOS DE CONCRETO ASFÁLTICO</t>
  </si>
  <si>
    <t>ENSAIO DE PENETRAÇÃO - MATERIAL BETUMINOSO</t>
  </si>
  <si>
    <t>ENSAIO DE DETERMINAÇÃO DA PENEIRAÇÃO - EMULSÃO ASFÁLTICA</t>
  </si>
  <si>
    <t>ENSAIO DE DETERMINAÇÃO DA SEDIMENTAÇÃO - EMULSÃO ASFÁLTICA</t>
  </si>
  <si>
    <t>ENSAIO DE DETERMINAÇÃO DO TEOR DE BETUME - CIMENTO ASFÁLTICO DE PETRÓLEO</t>
  </si>
  <si>
    <t>ENSAIO DE DESTILAÇÃO - ASFALTO DILUÍDO</t>
  </si>
  <si>
    <t>ENSAIO DE CONTROLE DE TAXA DE APLICAÇÃO DE LIGANTE BETUMINOSO</t>
  </si>
  <si>
    <t>ENSAIO DE SUSCEPTIBILIDADE TÉRMICA - ÍNDICE PFEIFFER - MATERIAL ASFÁLTICO</t>
  </si>
  <si>
    <t>ENSAIO DE ESPUMA - MATERIAL ASFÁLTICO</t>
  </si>
  <si>
    <t>ENSAIO DE RESILIÊNCIA - MISTURAS BETUMINOSAS</t>
  </si>
  <si>
    <t>ENSAIO DE ADESIVIDADE - RESISTÊNCIA A ÁGUA - EMULSÃO ASFÁLTICA</t>
  </si>
  <si>
    <t>ENSAIO DE ADESIVIDADE A LIGANTE BETUMINOSO - AGREGADO GRAÚDO</t>
  </si>
  <si>
    <t>ENSAIO DE VISCOSIDADE CINEMÁTICA - ASFALTO</t>
  </si>
  <si>
    <t>ENSAIO DE RESÍDUO POR EVAPORAÇÃO - EMULSÃO ASFÁLTICA</t>
  </si>
  <si>
    <t>ENSAIO DE CARGA DA PARTÍCULA - EMULSÃO ASFÁLTICA</t>
  </si>
  <si>
    <t>ENSAIO DE DESEMULSIBILIDADE - EMULSÃO ASFÁLTICA</t>
  </si>
  <si>
    <t>ENSAIO DE DETERMINAÇÃO DA TAXA DE ESPALHAMENTO DO AGREGADO</t>
  </si>
  <si>
    <t>ENSAIO DE CONTROLE DO GRAU DE COMPACTAÇÃO DA MISTURA ASFÁLTICA</t>
  </si>
  <si>
    <t>ENSAIO DE TRAÇÃO POR COMPRESSÃO DIAMETRAL - MISTURAS BETUMINOSAS</t>
  </si>
  <si>
    <t>ENSAIOS DE PINTURA DE LIGAÇÃO</t>
  </si>
  <si>
    <t>ENSAIOS DE IMPRIMAÇÃO - ASFALTO DILUÍDO</t>
  </si>
  <si>
    <t>ENSAIOS DE PRÉ-MISTURADO A FRIO</t>
  </si>
  <si>
    <t>ENSAIO DE CONSISTÊNCIA DO CONCRETO CCR - ÍNDICE VEBE</t>
  </si>
  <si>
    <t>TEODOLITO CONVENCIONAL DE MICRÔMETRO C/LEITURA NÚMERICA (CP) PRECISÃO DE 6S PARA LEVANTAMENTO DE TERRENOS DIVERSOS</t>
  </si>
  <si>
    <t>NÍVEL WILD-NA-Z</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</si>
  <si>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</si>
  <si>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</si>
  <si>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</si>
  <si>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</si>
  <si>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</si>
  <si>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</si>
  <si>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310 L, MOTOR ELÉTRICO TRIFÁSICO POTÊNCIA DE 2 HP, SEM CARREGADOR - DEPRECIAÇÃO. AF_10/2014</t>
  </si>
  <si>
    <t>H</t>
  </si>
  <si>
    <t>BETONEIRA CAPACIDADE NOMINAL DE 400 L, CAPACIDADE DE MISTURA 310 L, MOTOR ELÉTRICO TRIFÁSICO POTÊNCIA DE 2 HP, SEM CARREGADOR - JUROS. AF_10/2014</t>
  </si>
  <si>
    <t>BETONEIRA CAPACIDADE NOMINAL DE 400 L, CAPACIDADE DE MISTURA 310 L, MOTOR ELÉTRICO TRIFÁSICO POTÊNCIA DE 2 HP, SEM CARREGADOR - MANUTENÇÃO. AF_10/2014</t>
  </si>
  <si>
    <t>BETONEIRA CAPACIDADE NOMINAL DE 400 L, CAPACIDADE DE MISTURA 310 L, MOTOR ELÉTRICO TRIFÁSICO POTÊNCIA DE 2 HP, SEM CARREGADOR - MATERIAIS NA OPERAÇÃO. AF_10/2014</t>
  </si>
  <si>
    <t>BETONEIRA CAPACIDADE NOMINAL DE 400 L, CAPACIDADE DE MISTURA 310 L, MOTOR ELÉTRICO TRIFÁSICO POTÊNCIA DE 2 HP, SEM CARREGADOR - CHP DIURNO. AF_10/2014</t>
  </si>
  <si>
    <t>BETONEIRA CAPACIDADE NOMINAL DE 400 L, CAPACIDADE DE MISTURA 310 L, MOTOR ELÉTRICO TRIFÁSICO POTÊNCIA DE 2 HP, SEM CARREGADOR - CHI DIURNO. AF_10/2014</t>
  </si>
  <si>
    <t>BETONEIRA DIESEL 580L (CP) MISTURA SECA, CARREGAMENTO MECÂNICO E TAMBOR REVERSÍVEL. - EXCLUSIVE OPERADOR</t>
  </si>
  <si>
    <t>BETONEIRA DIESEL, 580L (CI) MISTURA SECA, CARREGADOR MECÂNICO E TAMBOR REVERSÍVEL.- EXCLUSIVE OPERADOR</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</si>
  <si>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</si>
  <si>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</si>
  <si>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</si>
  <si>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</si>
  <si>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</si>
  <si>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</si>
  <si>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</si>
  <si>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</si>
  <si>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</si>
  <si>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</si>
  <si>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</si>
  <si>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MATERIAIS NA OPERAÇÃO. AF_11/2014</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</si>
  <si>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</si>
  <si>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</si>
  <si>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</si>
  <si>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</si>
  <si>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</si>
  <si>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</si>
  <si>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</si>
  <si>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</si>
  <si>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</si>
  <si>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</si>
  <si>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</si>
  <si>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</si>
  <si>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</si>
  <si>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</si>
  <si>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</si>
  <si>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</si>
  <si>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</si>
  <si>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</si>
  <si>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</si>
  <si>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</si>
  <si>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</si>
  <si>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</si>
  <si>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</si>
  <si>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</si>
  <si>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ALUGUEL ELEVADOR EQUIPADO P/TRANSP CONCR A 10M ALT-CI-S/OPERADOR COM GUINCHO DE 10CV 16M TORRE DESMONTAVEL CACAMBA AUTOMATICA DE 550L FUNILP/DESCARGA E SILO ESPERA DE 1000L</t>
  </si>
  <si>
    <t>ALUGUEL ELEVADOR EQUIPADO P/TRANSP CONCR A 10M ALT-CP-S/OPERADOR COM GUINCHO DE 10CV 16M TORRE DESMONTAVEL CACAMBA AUTOMATICA DE 550L FUNILP/DESCARGA E SILO DE ESPERA DE 1000L</t>
  </si>
  <si>
    <t>VIBRADOR DE IMERSÃO MOTOR ELETR 2CV (CP) TUBO DE 48X48 C/MANGOTE DE 5M COMP -EXCL OPERADOR</t>
  </si>
  <si>
    <t>VIBRADOR DE IMERSÃO MOTOR ELETR 2CV (CI) TUBO 48X480MM C/MANGOTE DE 5M COMP - EXCL OPERADOR</t>
  </si>
  <si>
    <t>VIBRADOR DE IMERSÃO MOTOR GAS 3,5CV (CP) TUBO 48X480MM C/MANGOTE DE 5M COMP - EXCL OPERADOR</t>
  </si>
  <si>
    <t>VIBRADOR DE IMERSÃO MOTOR GAS 3,5CV TUBO DE 48X480MM (CI) C/MANGOTE DE 5M COMP -EXCL OPERADOR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</si>
  <si>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</si>
  <si>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</si>
  <si>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</si>
  <si>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</si>
  <si>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</si>
  <si>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</si>
  <si>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MÁQUINA DE JUNTAS GAS 8,25CV PART MANUAL (CI) INCL OPERADOR</t>
  </si>
  <si>
    <t>MÁQUINA DE JUNTAS GAS 8,25CV PART MANUAL (CP) INCL OPERADOR</t>
  </si>
  <si>
    <t>DEPRECIAÇÃO E JUROS - MÁQUINA DE DEMARCAR FAIXAS AUTOPROP.</t>
  </si>
  <si>
    <t>MANUTENÇÃO - MÁQUINA DE DEMARCAR FAIXAS AUTOPROP.</t>
  </si>
  <si>
    <t>CUSTOS C/MATERIAL OPERCAO -MÁQUINA DE DEMARCAR FAIXAS AUTO</t>
  </si>
  <si>
    <t>MÁQUINA DE DEMARCAR FAIXAS AUTOPROP. - CHP</t>
  </si>
  <si>
    <t>MÁQUINA DE PINTAR FAIXA CONSMAQ FX24 14HP - CHP</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</si>
  <si>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</si>
  <si>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</si>
  <si>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</si>
  <si>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</si>
  <si>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</si>
  <si>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</si>
  <si>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</si>
  <si>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</si>
  <si>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</si>
  <si>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</si>
  <si>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</si>
  <si>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</si>
  <si>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</si>
  <si>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</si>
  <si>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</si>
  <si>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</si>
  <si>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</si>
  <si>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</si>
  <si>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MÁQUINA POLIDORA 4HP 12A 220V EXCL ESMERIL E OPERADOR (CP)</t>
  </si>
  <si>
    <t>MÁQUINA POLIDORA 4HP 12AMP 220V EXCL ESMERIL E OPERADOR (CI)</t>
  </si>
  <si>
    <t>MARTELETE OU ROMPEDOR PNEUMÁTICO MANUAL 28KG, FREQUÊNCIA DE IMPACTO 1230/MINUTO - CHI DIURNO</t>
  </si>
  <si>
    <t>MARTELETE OU ROMPEDOR PNEUMÁTICO MANUAL 28KG, FREQUÊNCIA DE IMPACTO 1230/MINUTO - DEPRECIAÇÃO E JUROS</t>
  </si>
  <si>
    <t>MARTELETE OU ROMPEDOR PNEUMÁTICO MANUAL 28KG, FREQUÊNCIA DE IMPACTO 1230/MINUTO - CHP DIURNO</t>
  </si>
  <si>
    <t>MARTELETE OU ROMPEDOR PNEUMÁTICO MANUAL 28KG, FREQUÊNCIA DE IMPACTO 1230/MINUTO - MÃO DE OBRA NA OPERAÇÃO DIURNA</t>
  </si>
  <si>
    <t>MARTELETE OU ROMPEDOR PNEUMÁTICO MANUAL 28KG, FREQUÊNCIA DE IMPACTO 1230/MINUTO - MANUTENÇÃO</t>
  </si>
  <si>
    <t>CUSTO HORÁRIO IMPRODUTIVO DIURNO - MARTELETE OU ROMPEDOR ATLAS COPCO - TEX 31</t>
  </si>
  <si>
    <t>CUSTO HORÁRIO COM MÃO DE OBRA NA OPERAÇÃO DIURNA - MARTELETE OU ROMPE-DOR ATLAS COPCO - TEX 31</t>
  </si>
  <si>
    <t>CUSTO HORÁRIO COM MANUTENÇÃO - MARTELETE OU ROMPEDOR ATLAS COPCO - TEX 31</t>
  </si>
  <si>
    <t>CUSTO HORÁRIO COM DEPRECIAÇÃO E JUROS - MARTELETE OU ROMPEDOR ATLAS COPCO - TEX 31</t>
  </si>
  <si>
    <t>CUSTO HORÁRIO PRODUTIVO DIURNO - MARTELETE OU ROMPEDOR ATLAS COPCO - TEX 31</t>
  </si>
  <si>
    <t>ROMPEDOR PNEUMÁTICO 32,6KG CONSUMO AR 38,8L (CI) S/OPERADOR PONTEIRA E MANGUEIRA - FREQUÊNCIA DE IMPACTOS 1110 IMP/MIN</t>
  </si>
  <si>
    <t>ROMPEDOR PNEUMÁTICO 32,6KG CONSUMO AR 38,8L (CP) S/OPERADOR PONTEIRA E MANGUEIRA-FREQUÊNCIA DE IMPACTO DE 1110 IMP/MIN</t>
  </si>
  <si>
    <t>EQUIPAMENTO P/LIMP E DESOBSTRUCAO GALERIAS ESG/ÁGUAS PLUV-CP- TIPO BUCKET MACHINE COMPLETA COM CACAMBA E 60 VARETAS - INCL OPERADOR</t>
  </si>
  <si>
    <t>EQUIPAMENTO ROTATIVO PARA DESOBSTRUCAO E LIMPEZA DE GALERIAS TP BUCKE MACHINE (CP) CONSIDERANDO APENAS A MANUTENÇÃO E MATERIAL DE OPERAÇÃO</t>
  </si>
  <si>
    <t>SOLDA TOPO DESCENDENTE CHANFRADA ESPESSURA=1/4" CHAPA/PERFIL/TUBO AÇO COM CONVERSOR DIESEL.</t>
  </si>
  <si>
    <t>SOLDA DE TOPO DESCENDENTE, EM CHAPA AÇO CHANFR 5/16" ESP (P/ ASSENT TUBULAÇÃO OU PEÇA DE ACO) UTILIZANDO CONVERSOR DIESEL.</t>
  </si>
  <si>
    <t>SOLDA DE TOPO DESCENDENTE, EM CHAPA AÇO CHANFR 3/8" ESP (P/ ASSENT TUBULAÇÃO OU PEÇA DE ACO) UTILIZANDO CONVERSOR DIESEL</t>
  </si>
  <si>
    <t>MÁQUINA DE SOLDA A ARCO 375A DIESEL 33CV (CP) EXCL OPERADOR</t>
  </si>
  <si>
    <t>MÁQUINA SOLDA ARCO 375A DIESEL 33CV CHP DIURNO EXCLUSIVE OPERADOR</t>
  </si>
  <si>
    <t>MÁQUINA SOLDA ARCO 375A DIESEL 33CV CHI DIURNO EXCLUSIVE OPERADOR</t>
  </si>
  <si>
    <t>MÁQUINA SOLDA ARCO 375A DIESEL 33CV CHI NOTURNO EXCLUSIVE OPERADOR</t>
  </si>
  <si>
    <t>DEPRECIAÇÃO GRUPO DE SOLDAGEM BAMBOZZI 375-A</t>
  </si>
  <si>
    <t>MANUTENÇÃO GRUPO DE SOLDAGEM BAMBOZZI 375-A</t>
  </si>
  <si>
    <t>EXTRUSORA DE GUIAS E SARJETAS 14HP - DEPRECIAÇÃO</t>
  </si>
  <si>
    <t>EXTRUSORA DE GUIAS E SARJETAS 14HP - MANUTENÇÃO</t>
  </si>
  <si>
    <t>EXTRUSORA DE GUIAS E SARJETAS 14HP - CUSTOS COM MATERIAL NA OPERAÇÃO DIURNA</t>
  </si>
  <si>
    <t>LOCAÇÃO DE EXTRUSORA DE GUIAS E SARJETAS SEM FORMAS, MOTOR DIESEL DE 14CV, EXCLUSIVE OPERADOR (CP)</t>
  </si>
  <si>
    <t>ESPARGIDOR DE ASFALTO PRESSURIZADO COM TANQUE DE 2500 L, REBOCÁVEL COM MOTOR A GASOLINA POTÊNCIA 3,4 HP - DEPRECIAÇÃO. AF_07/2014</t>
  </si>
  <si>
    <t>ESPARGIDOR DE ASFALTO PRESSURIZADO COM TANQUE DE 2500 L, REBOCÁVEL COM MOTOR A GASOLINA POTÊNCIA 3,4 HP - JUROS. AF_07/2014</t>
  </si>
  <si>
    <t>MANÔMETRO 0 A 200 PSI (0 A 14 KGF/CM2), D = 50MM - FORNECIMENTO E COLOCAÇÃO</t>
  </si>
  <si>
    <t>BOMBA CENTRÍFUGA C/ MOTOR ELÉTRICO TRIFÁSICO 1CV</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</si>
  <si>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</si>
  <si>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</si>
  <si>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</si>
  <si>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</si>
  <si>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</si>
  <si>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</si>
  <si>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TRIFÁSICA 1CV PARA DRENAGEM, DE ATM=8MCA E Q=21,6M3/H A ATM=14MCA A Q=7M3/H</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</si>
  <si>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</si>
  <si>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</si>
  <si>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</si>
  <si>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RECALQUE D'ÁGUA TRIFÁSICA 10,0 HP</t>
  </si>
  <si>
    <t>BOMBA RECALQUE D'ÁGUA TRIFÁSICA 3,0 HP</t>
  </si>
  <si>
    <t>BOMBA RECALQUE D'ÁGUA DE ESTÁGIOS TRIFÁSICA 2,0 HP</t>
  </si>
  <si>
    <t>BOMBA RECALQUE D'ÁGUA TRIFÁSICA 1,5HP</t>
  </si>
  <si>
    <t>BOMBA RECALQUE D'ÁGUA TRIFÁSICA 0,5 HP</t>
  </si>
  <si>
    <t>BOMBA RECALQUE D'ÁGUA PRÉDIO 6 A 10 PAVTOS - 2UD</t>
  </si>
  <si>
    <t>BOMBA RECALQUE D'ÁGUA PRÉDIO 3 A 5 PAVTOS - 2UD</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</si>
  <si>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</si>
  <si>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</si>
  <si>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</si>
  <si>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</si>
  <si>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</si>
  <si>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</si>
  <si>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 BOMBA SOBRE RODAS GAS DE 10,5CV A 3600RPM (CI) C/BOMBA CENTRÍFUGAAUTO-ESCORVANTE DE ROTOR ABERTO BOCAIS DE 3" - EXCL OPERADOR</t>
  </si>
  <si>
    <t>MOTO BOMBA SOBRE RODAS GAS DE 10,5CV A 3600RPM (CP) C/BOMBA CENTRÍFUGAAUTO-ESCORVANTE DE ROTOR ABERTO BOCAIS DE 3" - EXCL OPERADOR</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</si>
  <si>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</si>
  <si>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</si>
  <si>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</si>
  <si>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</si>
  <si>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</si>
  <si>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</si>
  <si>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</si>
  <si>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</si>
  <si>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</si>
  <si>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</si>
  <si>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</si>
  <si>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</si>
  <si>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</si>
  <si>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</si>
  <si>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</si>
  <si>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</si>
  <si>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</si>
  <si>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</si>
  <si>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</si>
  <si>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</si>
  <si>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</si>
  <si>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</si>
  <si>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</si>
  <si>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</si>
  <si>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</si>
  <si>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</si>
  <si>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</si>
  <si>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</si>
  <si>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</si>
  <si>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</si>
  <si>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</si>
  <si>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</si>
  <si>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</si>
  <si>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</si>
  <si>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</si>
  <si>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</si>
  <si>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</si>
  <si>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</si>
  <si>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</si>
  <si>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250 PCM, PRESSÃO DE TRABALHO 102 PSI, MOTOR A DIESEL POTÊNCIA 81 CV - DEPRECIAÇÃO. AF_06/2015</t>
  </si>
  <si>
    <t>COMPRESSOR DE AR REBOCÁVEL, VAZÃO 250 PCM, PRESSÃO DE TRABALHO 102 PSI, MOTOR A DIESEL POTÊNCIA 81 CV - JUROS. AF_06/2015</t>
  </si>
  <si>
    <t>COMPRESSOR DE AR REBOCÁVEL, VAZÃO 250 PCM, PRESSÃO DE TRABALHO 102 PSI, MOTOR A DIESEL POTÊNCIA 81 CV - MANUTENÇÃO. AF_06/2015</t>
  </si>
  <si>
    <t>COMPRESSOR DE AR REBOCÁVEL, VAZÃO 250 PCM, PRESSÃO DE TRABALHO 102 PSI, MOTOR A DIESEL POTÊNCIA 81 CV - MATERIAIS NA OPERAÇÃO. AF_06/2015</t>
  </si>
  <si>
    <t>COMPRESSOR DE AR REBOCÁVEL, VAZÃO 250 PCM, PRESSÃO DE TRABALHO 102 PSI, MOTOR A DIESEL POTÊNCIA 81 CV - CHP DIURNO. AF_06/2015</t>
  </si>
  <si>
    <t>COMPRESSOR DE AR REBOCÁVEL, VAZÃO 250 PCM, PRESSÃO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</si>
  <si>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</si>
  <si>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</si>
  <si>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</si>
  <si>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</si>
  <si>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</si>
  <si>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</si>
  <si>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REBOCÁVEL, VAZÃO 400 PCM, PRESSÃO DE TRABALHO 102 PSI, MOTOR A DIESEL POTÊNCIA 110 CV - DEPRECIAÇÃO. AF_06/2015</t>
  </si>
  <si>
    <t>COMPRESSOR DE AR REBOCÁVEL, VAZÃO 400 PCM, PRESSÃO DE TRABALHO 102 PSI, MOTOR A DIESEL POTÊNCIA 110 CV - JUROS. AF_06/2015</t>
  </si>
  <si>
    <t>COMPRESSOR DE AR REBOCÁVEL, VAZÃO 400 PCM, PRESSÃO DE TRABALHO 102 PSI, MOTOR A DIESEL POTÊNCIA 110 CV - MANUTENÇÃO. AF_06/2015</t>
  </si>
  <si>
    <t>COMPRESSOR DE AR REBOCÁVEL, VAZÃO 400 PCM, PRESSÃO DE TRABALHO 102 PSI, MOTOR A DIESEL POTÊNCIA 110 CV - MATERIAIS NA OPERAÇÃO. AF_06/2015</t>
  </si>
  <si>
    <t>COMPRESSOR DE AR REBOCÁVEL, VAZÃO 400 PCM, PRESSÃO DE TRABALHO 102 PSI, MOTOR A DIESEL POTÊNCIA 110 CV - CHP DIURNO. AF_06/2015</t>
  </si>
  <si>
    <t>COMPRESSOR DE AR REBOCÁVEL, VAZÃO 400 PCM, PRESSÃO DE TRABALHO 102 PSI, MOTOR A DIESEL POTÊNCIA 110 CV - CHI DIURNO. AF_06/2015</t>
  </si>
  <si>
    <t>GRUPO GERADOR 150/170 KVA MOTOR DIESEL - DEPRECIAÇÃO</t>
  </si>
  <si>
    <t>GRUPO GERADOR 150/170 KVA MOTOR DIESEL - MANUTENÇÃO</t>
  </si>
  <si>
    <t>GRUPO GERADOR 150/170 KVA MOTOR DIESEL - MATERIAL NA OPERAÇÃO</t>
  </si>
  <si>
    <t>GRUPO GERADOR 150/170 KVA MOTOR DIESEL - UTILIZAÇÃO OPERATIVA</t>
  </si>
  <si>
    <t>GRUPO GERADOR 40 KVA MOTOR DIESEL - DEPRECIAÇÃO E JUROS</t>
  </si>
  <si>
    <t>GRUPO GERADOR 40 KVA MOTOR DIESEL - MANUTENÇÃO</t>
  </si>
  <si>
    <t>GRUPO GERADOR 40 KVA MOTOR DIESEL - MATERIAL NA OPERAÇÃO</t>
  </si>
  <si>
    <t>GRUPO GERADOR 40 KVA MOTOR DIESEL - UTILIZAÇÃO OPERATIVA</t>
  </si>
  <si>
    <t>DEPRECIAÇÃO E JUROS - GRUPO GERADOR 150 KVA</t>
  </si>
  <si>
    <t>MANUTENÇÃO - GRUPO GERADOR 150 KVA</t>
  </si>
  <si>
    <t>CUSTOS C/MATERIAL OPERAÇÃO - GRUPO GERADOR 150 KVA</t>
  </si>
  <si>
    <t>GRUPO GERADOR TRANSPORTAVEL SOBRE RODAS 60/66KVA (CP) DIESEL 85CV (1.800RPM) - EXCL OPERADOR</t>
  </si>
  <si>
    <t>GRUPO GERADOR C/POTÊNCIA 1450W/110V C.A OU 12V C.C. (CI) GAS 3,4HP (3.600RPM) DE 4 TEMPOS REFRIGERACAO A AR - EXCL OPERADOR</t>
  </si>
  <si>
    <t>GRUPO GERADOR ESTACIONARIO C/ALTERNADOR 125/145KVA (CP) DIESEL 165CV EXCL OPERADOR</t>
  </si>
  <si>
    <t>GRUPO GERADOR C/POTÊNCIA 1450W/110V C.A OU 12V C.C. (CP) GAS 3,4HPREFRIGERADO A AR - EXCL OPERADOR</t>
  </si>
  <si>
    <t>GRUPO GERADOR TRANSPORTAVEL SOBRE RODAS 60/66KVA (CF) DIESEL 85CV EXCL OPERADOR</t>
  </si>
  <si>
    <t>GRUPO GERADOR ESTACIONARIO C/ALTERNADOR 125/145KVA (CI) DIESEL 165CV EXCL OPERADOR</t>
  </si>
  <si>
    <t>MÃO DE OBRA OPERAÇÃO DIURNA - VEÍCULO LEVE</t>
  </si>
  <si>
    <t>VEÍCULO UTILITÁRIO TIPO PICK-UP A GASOLINA COM 56,8CV - CHP</t>
  </si>
  <si>
    <t>VEÍCULO UTILITÁRIO TIPO PICK-UP A GASOLINA COM 56,8CV - DEPRECIAÇÃO</t>
  </si>
  <si>
    <t>VEÍCULO UTILITÁRIO TIPO PICK-UP A GASOLINA COM 56,8CV - JUROS</t>
  </si>
  <si>
    <t>VEÍCULO UTILITÁRIO TIPO PICK-UP A GASOLINA COM 56,8CV - MANUTENÇÃO</t>
  </si>
  <si>
    <t>VEÍCULO UTILITÁRIO TIPO PICK-UP A GASOLINA COM 56,8CV - CUSTOS C/MATERIAL NA OPERAÇÃO</t>
  </si>
  <si>
    <t>FORNECIMENTO E INSTALAÇÃO DE TALHA E TROLEY MANUAL DE 1 TONELADA</t>
  </si>
  <si>
    <t>CUSTO HORÁRIO PRODUTIVO - TALHA MANUAL</t>
  </si>
  <si>
    <t>41.18.a</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</si>
  <si>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</si>
  <si>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</si>
  <si>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</si>
  <si>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</si>
  <si>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</si>
  <si>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</si>
  <si>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</si>
  <si>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41.18.b</t>
  </si>
  <si>
    <t>FRESADORAS</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</si>
  <si>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</si>
  <si>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</si>
  <si>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</si>
  <si>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</si>
  <si>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</si>
  <si>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</si>
  <si>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</si>
  <si>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</si>
  <si>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</si>
  <si>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</si>
  <si>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</si>
  <si>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</si>
  <si>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</si>
  <si>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</si>
  <si>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</si>
  <si>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</si>
  <si>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</si>
  <si>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</si>
  <si>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</si>
  <si>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</si>
  <si>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</si>
  <si>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</si>
  <si>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</si>
  <si>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</si>
  <si>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</si>
  <si>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</si>
  <si>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CUSTO HORÁRIO C/ DEPRECIAÇÃO E JUROS - GUINCHO 8 T MUNCK - 640/18 S/ CAMINHÃO MERCEDES BENZ 1418/51 184 HP</t>
  </si>
  <si>
    <t>CUSTO HORÁRIO C/ MANUTENÇÃO - GUINCHO 8 T MUNCK - 640/18 S/ CAMINHÃO MERCEDES BENZ 1418/51 184 HP</t>
  </si>
  <si>
    <t>CUSTO HORÁRIO C/ MATERIAIS NA OPERAÇÃO - GUINCHO 8 T MUNCK - 640/18 S/ CAMINHÃO MERCEDES BENZ 1418/51 184 HP</t>
  </si>
  <si>
    <t>CUSTO HORÁRIO PRODUTIVO - GUINDASTE MUNK 640/18 - 8T S/CAMINHÃO MERCE-DES BENZ 1418/51 - 184 HP</t>
  </si>
  <si>
    <t>CUSTO HORÁRIO PRODUTIVO DIURNO - GUINCHO 8 T MUNCK - 640/18 SEM CAMINHÃO MERCEDES BENZ 1418/51 184 HP</t>
  </si>
  <si>
    <t>CUSTO HORÁRIO C/ DEPRECIAÇÃO E JUROS - GUINDASTE AUTOPROPELIDO MADAL - MD 10 A 45 HP</t>
  </si>
  <si>
    <t>CUSTO HORÁRIO C/ MANUTENÇÃO - GUINDASTE AUTOPROPELIDO MADAL - MD 10A 45 HP</t>
  </si>
  <si>
    <t>CUSTO HORÁRIO C/ MATERIAIS NA OPERAÇÃO - GUINDASTE AUTOPROPELIDO MADAL- MD 10A 45 HP</t>
  </si>
  <si>
    <t>CUSTO HORÁRIO PRODUTIVO DIURNO - GUINDASTE AUTOPROPELIDO MADAL - MD 10A 45 HP</t>
  </si>
  <si>
    <t>GUINDAUTO HIDRÁULICO, CAPACIDADE MÁXIMA DE CARGA 6200 KG, MOMENTO MÁXIMO DE CARGA 11,7 TM, ALCANCE MÁXIMO HORIZONTAL 9,70 M, INCLUSIVE CAMINHÃO TOCO PBT 16.000 KG, POTÊNCIA DE 189 CV - CHP DIURNO. AF_06/2014</t>
  </si>
  <si>
    <t>GUINDAUTO HIDRÁULICO, CAP. MÁX. CARGA 3.300 KG, MOMENTO MÁX. CARGA 5,8 TM, ALCANCE MÁX. HORIZONTAL 7,60 M, MONTADO SOBRE CAMINHÃO TOCO POTÊNCIA 170 CV, INCLUSIVE CARROCERIA FIXA ABERTA DE MADEIRA - CHI DIURNO. AF_06/2014</t>
  </si>
  <si>
    <t>GUINDASTE HIDRÁULICO AUTROPELIDO, COM LANÇA TELESCÓPICA 28,80 M, CAPACIDADE MÁXIMA 30 T, POTÊNCIA 97 KW, TRAÇÃO 4 X 4 - CHP DIURNO. AF_11/2014</t>
  </si>
  <si>
    <t>GUINDASTE HIDRÁULICO AUTROPELIDO, COM LANÇA TELESCÓPICA 28,80 M, CAPACIDADE MÁXIMA 30 T, POTÊNCIA 97 KW, TRAÇÃO 4 X 4 - CHI DIURNO. AF_11/2014</t>
  </si>
  <si>
    <t>GUINDASTE HIDRÁULICO AUTROPELIDO, COM LANÇA TELESCÓPICA 28,80 M, CAPACIDADE MÁXIMA 30 T, POTÊNCIA 97 KW, TRAÇÃO 4 X 4 - DEPRECIAÇÃO. AF_11/2014</t>
  </si>
  <si>
    <t>GUINDASTE HIDRÁULICO AUTROPELIDO, COM LANÇA TELESCÓPICA 28,80 M, CAPACIDADE MÁXIMA 30 T, POTÊNCIA 97 KW, TRAÇÃO 4 X 4 - JUROS. AF_11/2014</t>
  </si>
  <si>
    <t>GUINDASTE HIDRÁULICO AUTROPELIDO, COM LANÇA TELESCÓPICA 28,80 M, CAPACIDADE MÁXIMA 30 T, POTÊNCIA 97 KW, TRAÇÃO 4 X 4 - IMPOSTOS E SEGUROS. AF_11/2014</t>
  </si>
  <si>
    <t>GUINDASTE HIDRÁULICO AUTROPELIDO, COM LANÇA TELESCÓPICA 28,80 M, CAPACIDADE MÁXIMA 30 T, POTÊNCIA 97 KW, TRAÇÃO 4 X 4 - MANUTENÇÃO. AF_11/2014</t>
  </si>
  <si>
    <t>GUINDASTE HIDRÁULICO AUTROPELIDO, COM LANÇA TELESCÓPICA 28,80 M, CAPACIDADE MÁXIMA 30 T, POTÊNCIA 97 KW, TRAÇÃO 4 X 4 - MATERIAIS NA OPERAÇÃO. AF_11/2014</t>
  </si>
  <si>
    <t>DEPRECIAÇÃO GUINDASTE MADAL MD-10A</t>
  </si>
  <si>
    <t>MANUTENÇÃO GUINDASTE MADAL MD-10A</t>
  </si>
  <si>
    <t>CUSTOS COMBUSTIVEL+MATERIAL NA OPERAÇÃO DE GUINDASTE MADAL MD-10A</t>
  </si>
  <si>
    <t>LANÇA ELEVATÓRIA TELESCÓPICA DE ACIONAMENTO HIDRÁULICO, CAPACIDADE DE CARGA 30.000 KG, COM CESTO, MONTADA SOBRE CAMINHÃO TRUCADO - MANUTENÇÃO</t>
  </si>
  <si>
    <t>LANÇA ELEVATÓRIA TELESCÓPICA DE ACIONAMENTO HIDRÁULICO, CAPACIDADE DE CARGA 30.000 KG, COM CESTO, MONTADA SOBRE CAMINHÃO TRUCADO - CUSTO COM MATERIAIS NA OPERAÇÃO</t>
  </si>
  <si>
    <t>LANÇA ELEVATÓRIA TELESCÓPICA DE ACIONAMENTO HIDRÁULICO, CAPACIDADE DE CARGA 30.000 KG, COM CESTO, MONTADA SOBRE CAMINHÃO TRUCADO - CHP DIURNO</t>
  </si>
  <si>
    <t>LANÇA ELEVATÓRIA TELESCÓPICA DE ACIONAMENTO HIDRÁULICO, CAPACIDADE DE CARGA 30.000 KG, COM CESTO, MONTADA SOBRE CAMINHÃO TRUCADO - CHI DIURNO</t>
  </si>
  <si>
    <t>LANÇA ELEVATÓRIA TELESCÓPICA DE ACIONAMENTO HIDRÁULICO, CAPACIDADE DE CARGA 30.000 KG, COM CESTO, MONTADA SOBRE CAMINHÃO TRUCADO - DEPRECIAÇÃO E JUROS</t>
  </si>
  <si>
    <t>LANÇA ELEVATÓRIA TELESCÓPICA DE ACIONAMENTO HIDRÁULICO, CAPACIDADE DE CARGA 30.000 KG, COM CESTO, MONTADA SOBRE CAMINHÃO TRUCADO - CUSTO COM MA0-DE-OBRA NA OPERAÇÃO DIURNA</t>
  </si>
  <si>
    <t>CAMINHÃO BASCULANTE 6 M3, PESO BRUTO TOTAL 16.000 KG, CARGA ÚTIL MÁXIMA 13.071 KG, DISTÂNCIA ENTRE EIXOS 4,80 M, POTÊNCIA 230 CV INCLUSIVE CAÇAMBA METÁLICA - MANUTENÇÃO. AF_06/2014</t>
  </si>
  <si>
    <t>CAMINHÃO BASCULANTE, 162HP- 6M3 /MÃO DE OBRA NA OPERAÇÃO NOTURNA</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</si>
  <si>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</si>
  <si>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</si>
  <si>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BASCULANTE,TOCO 5,0 M3 - 170HP -11,24T (VU=5ANOS) -CUSTOS C/ MATERIAL NA OPERAÇÃO.</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</si>
  <si>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</si>
  <si>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</si>
  <si>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</si>
  <si>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</si>
  <si>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4,0M3 TOCO 162CV PBT=11800KG - MÃO DE OBRA NA OPERAÇÃO DIURNA</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</si>
  <si>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</si>
  <si>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</si>
  <si>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</si>
  <si>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</si>
  <si>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</si>
  <si>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</si>
  <si>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</si>
  <si>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</si>
  <si>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</si>
  <si>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</si>
  <si>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</si>
  <si>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</si>
  <si>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</si>
  <si>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</si>
  <si>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</si>
  <si>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</si>
  <si>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</si>
  <si>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</si>
  <si>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</si>
  <si>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</si>
  <si>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</si>
  <si>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</si>
  <si>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</si>
  <si>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</si>
  <si>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</si>
  <si>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</si>
  <si>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</si>
  <si>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</si>
  <si>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</si>
  <si>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</si>
  <si>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</si>
  <si>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</si>
  <si>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</si>
  <si>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CHI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</si>
  <si>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</si>
  <si>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</si>
  <si>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</si>
  <si>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</si>
  <si>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</si>
  <si>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</si>
  <si>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</si>
  <si>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</si>
  <si>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</si>
  <si>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</si>
  <si>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AF_08/2015</t>
  </si>
  <si>
    <t>CAMINHÃO TOCO, PBT 16.000 KG, CARGA ÚTIL MÁX. 10.685 KG, DIST. ENTRE EIXOS 4,8 M, POTÊNCIA 189 CV, INCLUSIVE CARROCERIA FIXA ABERTA DE MADEIRA P/ TRANSPORTE GERAL DE CARGA SECA, DIMEN. APROX. 2,5 X 7,00 X 0,50 M - IMPOSTOSE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</si>
  <si>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</si>
  <si>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</si>
  <si>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</si>
  <si>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</si>
  <si>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</si>
  <si>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</si>
  <si>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</si>
  <si>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</si>
  <si>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</si>
  <si>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</si>
  <si>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</si>
  <si>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</si>
  <si>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</si>
  <si>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</si>
  <si>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</si>
  <si>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</si>
  <si>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</si>
  <si>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</si>
  <si>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</si>
  <si>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</si>
  <si>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</si>
  <si>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</si>
  <si>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</si>
  <si>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30000L, COM CAVALO MECÂNICO DE CAPACIDADE MÁXIMA DE TRAÇÃO COMBINADO DE 66000 KG, POTÊNCIA 360 CV, INCLUSIVE TANQUE DE ASFALTO COM SERPENTINA - DEPRECIAÇÃO. AF_08/2015</t>
  </si>
  <si>
    <t>CAMINHÃO DE TRANSPORTE DE MATERIAL ASFÁLTICO 30000L, COM CAVALO MECÂNICO DE CAPACIDADE MÁXIMA DE TRAÇÃO COMBINADO DE 66000 KG, POTÊNCIA 360 CV, INCLUSIVE TANQUE DE ASFALTO COM SERPENTINA - JUROS. AF_08/2015</t>
  </si>
  <si>
    <t>CAMINHÃO DE TRANSPORTE DE MATERIAL ASFÁLTICO 30000L, COM CAVALO MECÂNICO DE CAPACIDADE MÁXIMA DE TRAÇÃO COMBINADO DE 66000 KG, POTÊNCIA 360 CV, INCLUSIVE TANQUE DE ASFALTO COM SERPENTINA  IMPOSTOS E SEGUROS. AF_08/2015</t>
  </si>
  <si>
    <t>CAMINHÃO DE TRANSPORTE DE MATERIAL ASFÁLTICO 30000L, COM CAVALO MECÂNICO DE CAPACIDADE MÁXIMA DE TRAÇÃO COMBINADO DE 66000 KG, POTÊNCIA 360 CV, INCLUSIVE TANQUE DE ASFALTO COM SERPENTINA - MANUTENÇÃO. AF_08/2015</t>
  </si>
  <si>
    <t>CAMINHÃO DE TRANSPORTE DE MATERIAL ASFÁLTICO 30000L, COM CAVALO MECÂNICO DE CAPACIDADE MÁXIMA DE TRAÇÃO COMBINADO DE 66000 KG, POTÊNCIA 360 CV, INCLUSIVE TANQUE DE ASFALTO COM SERPENTINA - MATERIAIS NA OPERAÇÃO. AF_08/2015</t>
  </si>
  <si>
    <t>CAMINHÃO DE TRANSPORTE DE MATERIAL ASFÁLTICO 30000L, COM CAVALO MECÂNICO DE CAPACIDADE MÁXIMA DE TRAÇÃO COMBINADO DE 66000 KG, POTÊNCIA 360 CV, INCLUSIVE TANQUE DE ASFALTO COM SERPENTINA - CHP DIURNO. AF_08/2015</t>
  </si>
  <si>
    <t>CAMINHÃO DE TRANSPORTE DE MATERIAL ASFÁLTICO 30000L,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</si>
  <si>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</si>
  <si>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</si>
  <si>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</si>
  <si>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</si>
  <si>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</si>
  <si>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</si>
  <si>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</si>
  <si>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41.20.a</t>
  </si>
  <si>
    <t>MINICARREGADEIRAS</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</si>
  <si>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</si>
  <si>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</si>
  <si>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</si>
  <si>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</si>
  <si>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</si>
  <si>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</si>
  <si>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41.20.b</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</si>
  <si>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</si>
  <si>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</si>
  <si>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</si>
  <si>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</si>
  <si>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</si>
  <si>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</si>
  <si>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</si>
  <si>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</si>
  <si>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</si>
  <si>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</si>
  <si>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</si>
  <si>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</si>
  <si>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</si>
  <si>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</si>
  <si>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74HP (VU=6 ANOS) - MÃO DE OBRA/OPERAÇÃO NOTURNO</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</si>
  <si>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</si>
  <si>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</si>
  <si>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</si>
  <si>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</si>
  <si>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</si>
  <si>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</si>
  <si>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</si>
  <si>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</si>
  <si>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</si>
  <si>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CUSTO HORÁRIO COM DEPRECIAÇÃO E JUROS-RETRO-ESCAVADEIRA SOBRE RODAS - CASE 580 H - 74 HP</t>
  </si>
  <si>
    <t>CUSTO HORÁRIO COM MÃO DE OBRA NA OPERAÇÃO DIURNA-RETRO-ESCAVADEIRA SO-BRE RODAS - CASE 580 H - 74 HP</t>
  </si>
  <si>
    <t>CUSTO HORÁRIO COM MANUTENÇÃO-RETRO-ESCAVADEIRA SOBRE RODAS - CASE 580 H - 74 HP</t>
  </si>
  <si>
    <t>CUSTO HORÁRIO COM MATERIAIS NA OPERAÇÃO-RETRO-ESCAVADEIRA SOBRE RODAS - CASE 580 H - 74 HP</t>
  </si>
  <si>
    <t>CUSTO HORÁRIO PRODUTIVO DIURNO-RETRO-ESCAVADEIRA SOBRE RODAS - CASE 580 H - 74 HP</t>
  </si>
  <si>
    <t>CUSTO HORÁRIO IMPRODUTIVO DIURNO-RETRO-ESCAVADEIRA SOBRE RODAS - CASE 580 H - 74 HP</t>
  </si>
  <si>
    <t>ESCAVADEIRA HIDRÁULICA SOBRE ESTEIRAS, CAÇAMBA 0,80 M3, PESO OPERACIONAL 17,8 T, POTÊNCIA LÍQUIDA 110 HP - CHI DIURNO. AF_10/2014</t>
  </si>
  <si>
    <t>ESCAVADEIRA HIDRÁULICA SOBRE ESTEIRAS, CAÇAMBA 0,80 M3, PESO OPERACIONAL 17 T, POTÊNCIA BRUTA 111 HP - DEPRECIAÇÃO. AF_06/2014</t>
  </si>
  <si>
    <t>ESCAVADEIRA HIDRÁULICA SOBRE ESTEIRAS, CAÇAMBA 0,80 M3, PESO OPERACIONAL 17 T, POTÊNCIA BRUTA 111 HP - JUROS. AF_06/2014</t>
  </si>
  <si>
    <t>ESCAVADEIRA HIDRÁULICA SOBRE ESTEIRAS, CAÇAMBA 0,80 M3, PESO OPERACIONAL 17 T, POTÊNCIA BRUTA 111 HP - MANUTENÇÃO. AF_06/2014</t>
  </si>
  <si>
    <t>ESCAVADEIRA HIDRÁULICA SOBRE ESTEIRAS, CAÇAMBA 0,80 M3, PESO OPERACIONAL 17 T, POTÊNCIA BRUTA 111 HP - MATERIAIS NA OPERAÇÃO. AF_06/2014</t>
  </si>
  <si>
    <t>ESCAVADEIRA HIDRÁULICA SOBRE ESTEIRAS, CAÇAMBA 0,80 M3, PESO OPERACIONAL 17 T, POTÊNCIA BRUTA 111 HP - CHP DIURNO. AF_06/2014</t>
  </si>
  <si>
    <t>ESCAVADEIRA HIDRÁULICA SOBRE ESTEIRAS, CAÇAMBA 0,80 M3, PESO OPERACIONAL 17 T, POTÊNCIA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</si>
  <si>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</si>
  <si>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</si>
  <si>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</si>
  <si>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</si>
  <si>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</si>
  <si>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</si>
  <si>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</si>
  <si>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</si>
  <si>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</si>
  <si>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</si>
  <si>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</si>
  <si>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PNEUS, POTÊNCIA 85 CV, TRAÇÃO 4X4, PESO COM LASTRO DE 4.675 KG - MANUTENÇÃO. AF_06/2014</t>
  </si>
  <si>
    <t>TRATOR DE PNEUS, POTÊNCIA 85 CV, TRAÇÃO 4X4, PESO COM LASTRO DE 4.675 KG - MATERIAIS NA OPERAÇÃO. AF_06/2014</t>
  </si>
  <si>
    <t>TRATOR PNEUS TRAÇÃO 4X2, 82 CV, PESO C/ LASTRO 4,555 T - MÃO DE OBRA OPERAÇÃO DIURNA</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</si>
  <si>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</si>
  <si>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</si>
  <si>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</si>
  <si>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</si>
  <si>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</si>
  <si>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</si>
  <si>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PNEUS TRAÇÃO 4X2, 82 CV, PESO C/ LASTRO 4,555 T - MÃO DE OBRA OPERAÇÃO NOTURNA</t>
  </si>
  <si>
    <t>TRATOR DE PNEUS 110 A 126 HP - MÃO DE OBRA NA OPERAÇÃO NOTURNA</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</si>
  <si>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</si>
  <si>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</si>
  <si>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</si>
  <si>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</si>
  <si>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CUSTO HORÁRIO COM DEPRECIAÇÃO E JUROS - TRATOR DE ESTEIRAS CATERPILLARD6D PS - 163 6A - 140 HP</t>
  </si>
  <si>
    <t>CUSTO HORÁRIO COM MANUTENÇÃO - TRATOR DE ESTEIRAS CATERPILLAR D6D PS - 163 6A - 140 HP</t>
  </si>
  <si>
    <t>CUSTO HORÁRIO COM MATERIAIS NA OPERAÇÃO - TRATOR DE ESTEIRAS CATERPILLAR D6D PS - 163 6A - 140 HP</t>
  </si>
  <si>
    <t>CUSTO HORÁRIO PRODUTIVO DIURNO - TRATOR DE ESTEIRAS CATERPILLAR D6D PS - 163 6A - 140 HP</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</si>
  <si>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</si>
  <si>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</si>
  <si>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</si>
  <si>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</si>
  <si>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TRATOR DE ESTEIRAS 99HP, PESO OPERACIONAL 8,5T - MÃO DE OBRA NA OPERAÇÃO DIURNA</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</si>
  <si>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</si>
  <si>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</si>
  <si>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</si>
  <si>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</si>
  <si>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</si>
  <si>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</si>
  <si>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TRATOR DE ESTEIRAS COM LAMINA - POTÊNCIA 305 HP - PESO OPERACIONAL 37 T (VU=10ANOS) - DEPRECIAÇÃO E JUROS</t>
  </si>
  <si>
    <t>TRATOR DE ESTEIRAS COM LAMINA - POTÊNCIA 305 HP - PESO OPERACIONAL 37 T (VU=10ANOS) - MANUTENÇÃO</t>
  </si>
  <si>
    <t>TRATOR DE ESTEIRAS 153HP PESO OPERACIONAL 15T, COM RODA MOTRIZ ELEVADA (VU=10AN0S) -DEPRECIAÇÃO E JUROS</t>
  </si>
  <si>
    <t>TRATOR DE ESTEIRAS CATERPILLAR D6 153HP (VU=10AN0S) - MANUTENÇÃO</t>
  </si>
  <si>
    <t>TRATOR DE ESTEIRAS - D6 - DEPRECIAÇÃO</t>
  </si>
  <si>
    <t>TRATOR DE ESTEIRAS - D6 - MANUTENÇÃO</t>
  </si>
  <si>
    <t>TRATOR DE ESTEIRAS - D6 - CUSTOS C/ MAT. NA OPERAÇÃO</t>
  </si>
  <si>
    <t>TRATOR DE ESTEIRAS - D6 - MÃO DE OBRA NA OPERAÇÃO</t>
  </si>
  <si>
    <t>TRATOR DE ESTEIRAS, POTÊNCIA 170 HP, PESO OPERACIONAL 19 T, CAÇAMBA 5,2 M3 - MANUTENÇÃO. AF_06/2014</t>
  </si>
  <si>
    <t>TRATOR DE ESTEIRAS POTÊNCIA 165 HP, PESO OPERACIONAL 17,1T - MÃO DE OBRA NA OPERAÇÃO NOTURNA</t>
  </si>
  <si>
    <t>TRATOR DE ESTEIRAS, POTÊNCIA 150 HP, PESO OPERACIONAL 16,7 T, COM RODA MOTRIZ ELEVADA E LÂMINA 3,18 M3 - MANUTENÇÃO. AF_06/2014</t>
  </si>
  <si>
    <t>TRATOR DE ESTEIRAS, POTÊNCIA 347 HP, PESO OPERACIONAL 38,5 T, COM LÂMINA 8,70 M3 - MANUTENÇÃO. AF_06/2014</t>
  </si>
  <si>
    <t>TRATOR DE ESTEIRAS COM LAMINA - POTÊNCIA 305 HP - PESO OPERACIONAL 37 T - MÃO DE OBRA NA OPERAÇÃO DIURNA</t>
  </si>
  <si>
    <t>TRATOR SOBRE ESTEIRAS 305HP - MÃO DE OBRA NA OPERAÇÃO NOTURNA</t>
  </si>
  <si>
    <t>TRATOR DE ESTEIRAS, POTÊNCIA 100 HP, PESO OPERACIONAL 9,4 T, COM LÂMINA 2,19 M3 - MATERIAIS NA OPERAÇÃO. AF_06/2014</t>
  </si>
  <si>
    <t>TRATOR DE ESTEIRAS, POTÊNCIA 125 HP, PESO OPERACIONAL 12,9 T, COM LÂMINA 2,7 M3 - CHP DIURNO. AF_10/2014</t>
  </si>
  <si>
    <t>TRATOR DE ESTEIRAS, POTÊNCIA 100 HP, PESO OPERACIONAL 9,4 T, COM LÂMINA 2,19 M3 - CHP DIURNO. AF_06/2014</t>
  </si>
  <si>
    <t>TRATOR DE ESTEIRAS, POTÊNCIA 125 HP, PESO OPERACIONAL 12,9 T, COM LÂMINA 2,7 M3 - CHI DIURNO. AF_10/2014</t>
  </si>
  <si>
    <t>TRATOR DE ESTEIRAS, POTÊNCIA 100 HP, PESO OPERACIONAL 9,4 T, COM LÂMINA 2,19 M3 - CHI DIURNO.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</si>
  <si>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</si>
  <si>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</si>
  <si>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</si>
  <si>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</si>
  <si>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</si>
  <si>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</si>
  <si>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</si>
  <si>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</si>
  <si>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</si>
  <si>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</si>
  <si>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</si>
  <si>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</si>
  <si>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</si>
  <si>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</si>
  <si>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</si>
  <si>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</si>
  <si>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</si>
  <si>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</si>
  <si>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</si>
  <si>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</si>
  <si>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COM PLACA VIBRATÓRIA, 46X51CM, 5HP, 156KG, DIESEL, IMPACTO DINÂMICO 1700KG - DEPRECIAÇÃO E JUROS</t>
  </si>
  <si>
    <t>COMPACTADOR DE SOLOS COM PLACA VIBRATÓRIA, 46X51CM, 5HP, 156KG, DIESEL, IMPACTO DINÂMICO 1700KG - MANUTENÇÃO</t>
  </si>
  <si>
    <t>COMPACTADOR DE SOLOS COM PLACA VIBRATÓRIA, 46X51CM, 5HP, 156KG, DIESEL, IMPACTO DINÂMICO 1700KG - CUSTO HORÁRIO DE MATERIAIS NA OPERAÇÃO</t>
  </si>
  <si>
    <t>COMPACTADOR DE SOLOS COM PLACA VIBRATÓRIA, 46X51CM, 5HP, 156KG, DIESEL, IMPACTO DINÂMICO 1700KG - MÃO DE OBRA DIURNA NA OPERAÇÃO</t>
  </si>
  <si>
    <t>COMPACTADOR DE SOLOS COM PLACA VIBRATÓRIA, 46X51CM, 5HP, 156KG, DIESEL, IMPACTO DINÂMICO 1700KG - CUSTO HORÁRIO PRODUTIVO DIURNO</t>
  </si>
  <si>
    <t>COMPACTADOR DE SOLOS COM PLACA VIBRATÓRIA, 46X51CM, 5HP, 156KG, DIESEL, IMPACTO DINÂMICO 1700KG - CUSTO HORÁRIO IMPRODUTIVO DIURNO</t>
  </si>
  <si>
    <t>COMPACTADOR DE PNEUS AUTO-PROPULSOR DIESEL 76HP C/7 PNEUS-CI- PESO 5,5/20T INCL OPERADOR</t>
  </si>
  <si>
    <t>COMPACTADOR DE PNEUS AUTO-PROPULSOR DIESEL 76HP C/7 PNEUS-CP -PESO 5,5/20T INCL OPERADOR</t>
  </si>
  <si>
    <t>COMPACTADOR DE SOLOS DE PERCUSSÃO (SOQUETE) COM MOTOR A GASOLINA 4 TEMPOS DE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</si>
  <si>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</si>
  <si>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</si>
  <si>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</si>
  <si>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</si>
  <si>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</si>
  <si>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CUSTOS COMBUSTIVEL + MATERIAL NA OPERAÇÃO DE ROLO VIBRATÓRIO TT SPV 84PE-DE-CARNEIRO</t>
  </si>
  <si>
    <t>ROLO VIBRATÓRIO LISO 7T AUTO-PROPULSOR DIESEL 76,5H (CI) INCL OPERADORLARG TOTAL 2,015M</t>
  </si>
  <si>
    <t>ROLO COMPACTADOR VIBRATÓRIO PÉ DE CARNEIRO PARA SOLOS, POTÊNCIA 80HP, PESO MÁXIMO OPERACIONAL 8,8T</t>
  </si>
  <si>
    <t>ROLO COMPACTADOR VIBRATÓRIO PÉ DE CARNEIRO PARA SOLOS, POTÊNCIA 80HP, PESO MÁXIMO OPERACIONAL 8,8T - MANUTENÇÃO</t>
  </si>
  <si>
    <t>ROLO COMPACTADOR VIBRATÓRIO, CILINDRO LISO, AUTO-PROPELIDO 80HP, PESO MÁXIMO OPERACIONAL 8,1T - CHP DIURNO - JUROS E DEPRECIAÇÃO</t>
  </si>
  <si>
    <t>ROLO COMPACTADOR VIBRATÓRIO DE UM CILINDRO LISO DE ACO, POTÊNCIA 80HP, PESO MÁXIMO OPERACIONAL 8,1T - MANUTENÇÃO</t>
  </si>
  <si>
    <t>ROLO COMPACTADOR VIBRATÓRIO DE CILINDRO LISO, AUTO-PROP., POTÊNCIA 80HP, PESO MÁXIMO OPERACIONAL 8,1T - CUSTO DA MÃO DE OBRA NA OPERAÇÃO</t>
  </si>
  <si>
    <t>ROLO COMPACTADOR VIBRATÓRIO DE UM CILINDRO AÇO LISO, POTÊNCIA 80 HP, PESO OPERACIONAL MÁXIMO 8,1 T, IMPACTO DINÂMICO 16,15 / 9,5 T, LARGURA DE TRABALHO 1,68 M - MANUTENÇÃO. AF_06/2014</t>
  </si>
  <si>
    <t>ROLO COMPACTADOR VIBRATÓRIO, TANDEM, CILINDRO LISO DE AÇO, AUTO-PROPEL., 40HP - 4,4T, IMPACTO DINÂMICO 3,1T, VU 5 ANOS - DEPRECIAÇÃO E JUROS</t>
  </si>
  <si>
    <t>ROLO COMPACTADOR VIBRATÓRIO, TANDEM, CILINDRO LISO, AUTO-PROPEL. 40HP - 4,4T, IMPACTO DINÂMICO 3,1T, VU 5 ANOS - MANUTENÇÃO.</t>
  </si>
  <si>
    <t>ROLO COMPACTADOR VIBRATÓRIO, TANDEM, CILINDRO LISO AUTO-PROPEL. 40HP - 4,4T, IMPACTO DINÂMICO 3,1T, VU 5 ANOS - CUSTO COM MATERIAIS NA OPERAÇÃO.</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</si>
  <si>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</si>
  <si>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</si>
  <si>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TANDEM, AUTO PROPEL., CILINDRO LISO DE AÇO, 40HP - 4,4T, IMPACTO DINÂMICO 3,1T- VU 5 ANOS - CHP DIURNO.</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</si>
  <si>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</si>
  <si>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</si>
  <si>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PNEUMÁTICO, AUTO-PROPEL., PRESSÃO VARIÁVEL, 99HP, PESO OPERACIONAL SEM OU COM LASTRO 8,3/21,0 T - MANUTENÇÃO.</t>
  </si>
  <si>
    <t>ROLO COMPACTADOR VIBRATÓRIO DE UM CILINDRO LISO DE ACO, POTÊNCIA 80 HP, PESO OPERACIONAL MÁXIMO 8,5 T, LARGURA TRABALHO 1,676 M - MANUTENÇÃO. AF_06/2014</t>
  </si>
  <si>
    <t>ROLO COMPACTADOR VIBRATÓRIO DE UM CILINDRO LISO DE ACO, POTÊNCIA 80 HP, PESO OPERACIONAL MÁXIMO 8,5 T, LARGURA TRABALHO 1,676 M - MATERIAIS NA OPERAÇÃO. AF_06/2014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</si>
  <si>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</si>
  <si>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</si>
  <si>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17HP, PESO OPERACIONAL 1,65T - DEPRECIAÇÃO E JUROS</t>
  </si>
  <si>
    <t>ROLO COMPACTADOR VIBRATÓRIO PÉ DE CARNEIRO, OPERADO POR CONTROLE REMOTO, 17HP - 1,65T - MANUTENÇÃO.</t>
  </si>
  <si>
    <t>ROLO COMPACTADOR VIBRATÓRIO PÉ DE CARNEIRO, OPERADO POR CONTROLE REMOTO, POTÊNCIA 17HP, PESO OPERACIONAL 1,65T - CHP DIURNO</t>
  </si>
  <si>
    <t>ROLO COMPACTADOR VIBRATÓRIO PÉ DE CARNEIRO, OPERADO POR CONTROLE REMOTO, POTÊNCIA 17HP, PESO OPERACIONAL 1,65T - CHI</t>
  </si>
  <si>
    <t>ROLO COMPACTADOR VIBRATÓRIO DE UM CILINDRO LISO DE ACO, POTÊNCIA 80 HP, PESO OPERACIONAL MÁXIMO 8,5 T, LARGURA TRABALHO 1,676 M - CHP DIURNO.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</si>
  <si>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</si>
  <si>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</si>
  <si>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</si>
  <si>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PÉ DE CARNEIRO VIBRATÓRIO, POTÊNCIA 125 HP, PESO OPERACIONAL SEM/COM LASTRO 11,95 / 13,30 T, IMPACTO DINÂMICO 38,5 / 22,5 T, LARGURA DE TRABALHO 2,15 M - CHP DIURNO. AF_06/2014</t>
  </si>
  <si>
    <t>ROLO COMPACTADOR PÉ DE CARNEIRO VIBRATÓRIO, POTÊNCIA 125 HP, PESO OPERACIONAL SEM/COM LASTRO 11,95 / 13,30 T, IMPACTO DINÂMICO 38,5 / 22,5 T, LARGURA DE TRABALHO 2,15 M - CHI DIURNO. AF_06/2014</t>
  </si>
  <si>
    <t>ROLO COMPACTADOR PÉ DE CARNEIRO VIBRATÓRIO, POTÊNCIA 125 HP, PESO OPERACIONAL SEM/COM LASTRO 11,95 / 13,30 T, IMPACTO DINÂMICO 38,5 / 22,5 T, LARGURA DE TRABALHO 2,15 M - DEPRECIAÇÃO. AF_06/2014</t>
  </si>
  <si>
    <t>ROLO COMPACTADOR PÉ DE CARNEIRO VIBRATÓRIO, POTÊNCIA 125 HP, PESO OPERACIONAL SEM/COM LASTRO 11,95 / 13,30 T, IMPACTO DINÂMICO 38,5 / 22,5 T, LARGURA DE TRABALHO 2,15 M - JUROS. AF_06/2014</t>
  </si>
  <si>
    <t>ROLO COMPACTADOR PÉ DE CARNEIRO VIBRATÓRIO, POTÊNCIA 125 HP, PESO OPERACIONAL SEM/COM LASTRO 11,95 / 13,30 T, IMPACTO DINÂMICO 38,5 / 22,5 T, LARGURA DE TRABALHO 2,15 M - MANUTENÇÃO. AF_06/2014</t>
  </si>
  <si>
    <t>ROLO COMPACTADOR PÉ DE CARNEIRO VIBRATÓRIO, POTÊNCIA 125 HP, PESO OPERACIONAL SEM/COM LASTRO 11,95 / 13,30 T, IMPACTO DINÂMICO 38,5 / 22,5 T, LARGURA DE TRABALHO 2,15 M - MATERIAIS NA OPERAÇÃO. AF_06/2014</t>
  </si>
  <si>
    <t>ROLO COMPACTADOR VIBRATÓRIO DE CILINDRO LISO, AUTO-PROPEL. 80HP, PESO MÁXIMO OPERACIONAL 8,1T - CUSTO DE MATERIAIS NA OPERAÇÃO</t>
  </si>
  <si>
    <t>ROLO COMPACTADOR VIBRATÓRIO DE UM CILINDRO AÇO LISO, POTÊNCIA 80 HP, PESO OPERACIONAL MÁXIMO 8,1 T, IMPACTO DINÂMICO 16,15 / 9,5 T, LARGURA DE TRABALHO 1,68 M - MATERIAIS NA OPERAÇÃO. AF_06/2014</t>
  </si>
  <si>
    <t>ROLO COMPACTADOR VIBRATÓRIO, TANDEM, CILINDRO LISO, AUTO-PROPEL. - 40HP - 4,4T, IMPACTO DINÂMICO 3,1T, VU 5 ANOS - MÃO DE OBRA NA OPERAÇÃO.</t>
  </si>
  <si>
    <t>ROLO COMPACTADOR VIBRATÓRIO REBOCÁVEL AÇO LISO, PESO 4,7T, IMPACTO DINÂMICO 18,3T - CUSTO COM MATERIAIS NA OPERAÇÃO</t>
  </si>
  <si>
    <t>ROLO COMPACTADOR VIBRATÓRIO REBOCÁVEL AÇO LISO, PESO 4,7T, IMPACTO DINÂMICO 18,3T - CUSTO COM MÃO DE OBRA NA OPERAÇÃO DIURNA</t>
  </si>
  <si>
    <t>ROLO COMPACTADOR DE PNEUS ESTATICO PARA ASFALTO, PRESSÃO VARIAVEL, POTÊNCIA 99HP, PESO OPERACIONAL SEM/COM LASTRO 8,3/21,0 T - CUSTO COM MÃO -DE-OBRA NA OPERAÇÃO DIURNA</t>
  </si>
  <si>
    <t>ROLO COMPACTADOR DE PNEUS ESTÁTICO, PRESSÃO VARIÁVEL, POTÊNCIA 111 HP, PESO SEM/COM LASTRO 9,5 / 26 T, LARGURA DE TRABALHO 1,90 M - MATERIAIS NA OPERAÇÃO. AF_07/2014</t>
  </si>
  <si>
    <t>ROLO COMPACTADOR VIBRATÓRIO PÉ DE CARNEIRO PARA SOLOS, POTÊNCIA 80HP, PESO MÁXIMO OPERACIONAL 8,8T - DEPRECIAÇÃO</t>
  </si>
  <si>
    <t>ROLO COMPACTADOR VIBRATÓRIO PÉ DE CARNEIRO PARA SOLOS, POTÊNCIA 80HP, PESO MÁXIMO OPERACIONAL 8,8T - JUROS</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</si>
  <si>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</si>
  <si>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</si>
  <si>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</si>
  <si>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</si>
  <si>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SOCADOR PNEUMÁTICO 18,5KG CONSUMO AR 0,82M3/M (CP) INCL OPERADOR</t>
  </si>
  <si>
    <t>SOCADOR PNEUMÁTICO 18.5KG CONSUMO AR 0,82M3/M (CI) INCL OPERADOR</t>
  </si>
  <si>
    <t>RÉGUA VIBRATÓRIA DUPLA GASOLINA 3/4CV A 3600RPM DE FREQUÊNCIA - EXCLUSIVE OPERADOR (CP)</t>
  </si>
  <si>
    <t>RÉGUA VIBRADORA DUPLA GASOLINA 3/4 CV A 3600 RPM FREQUÊNCIA - EXCLUSIVE OPERADOR (CI)</t>
  </si>
  <si>
    <t>ROLO COMPACTADOR VIBRATÓRIO DE UM CILINDRO LISO DE ACO, POTÊNCIA 80 HP, PESO OPERACIONAL MÁXIMO 8,5 T, LARGURA TRABALHO 1,676 M - CHI DIURNO.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</si>
  <si>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</si>
  <si>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</si>
  <si>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LISO DE ACO, POTÊNCIA 80 HP, PESO OPERACIONAL MÁXIMO 8,5 T, LARGURA TRABALHO 1,676 M - DEPRECIAÇÃO. AF_06/2014</t>
  </si>
  <si>
    <t>ROLO COMPACTADOR VIBRATÓRIO DE UM CILINDRO LISO DE ACO, POTÊNCIA 80 HP, PESO OPERACIONAL MÁXIMO 8,5 T, LARGURA TRABALHO 1,676 M - JUROS. AF_06/2014</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</si>
  <si>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</si>
  <si>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</si>
  <si>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</si>
  <si>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</si>
  <si>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</si>
  <si>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</si>
  <si>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</si>
  <si>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</si>
  <si>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</si>
  <si>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</si>
  <si>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</si>
  <si>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</si>
  <si>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</si>
  <si>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</si>
  <si>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</si>
  <si>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</si>
  <si>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</si>
  <si>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MOTONÍVELADORA POTÊNCIA BÁSICA LÍQUIDA (PRIMEIRA MARCHA) 125 HP, PESO BRUTO 13032 KG, LARGURA DA LÂMINA DE 3,7 M - MANUTENÇÃO. AF_06/2014</t>
  </si>
  <si>
    <t>MOTONÍVELADORA POTÊNCIA BÁSICA LÍQUIDA (PRIMEIRA MARCHA) 125 HP, PESO BRUTO 13032 KG, LARGURA DA LÂMINA DE 3,7 M - CHP DIURNO. AF_06/2014</t>
  </si>
  <si>
    <t>MOTONÍVELADORA POTÊNCIA BÁSICA LÍQUIDA (PRIMEIRA MARCHA) 125 HP, PESO BRUTO 13032 KG, LARGURA DA LÂMINA DE 3,7 M - CHI DIURNO. AF_06/2014</t>
  </si>
  <si>
    <t>MOTONÍVELADORA POTÊNCIA BÁSICA LÍQUIDA (PRIMEIRA MARCHA) 125 HP, PESO BRUTO 13032 KG, LARGURA DA LÂMINA DE 3,7 M - MATERIAIS NA OPERAÇÃO. AF_06/2014</t>
  </si>
  <si>
    <t>MOTOSCRAPER 270HP - CUSTO COM MATERIAIS NA OPERAÇÃO</t>
  </si>
  <si>
    <t>MOTOSCRAPER 270HP -CUSTO COM MA0-DE-0BRA NA OPERAÇÃO DIURNA</t>
  </si>
  <si>
    <t>MOTOSCRAPER 270HP -CUSTO COM MA0-DE-0BRA NA OPERAÇÃO NOTURNA</t>
  </si>
  <si>
    <t>MOTONÍVELADORA POTÊNCIA BÁSICA LÍQUIDA (PRIMEIRA MARCHA) 125 HP, PESO BRUTO 13032 KG, LARGURA DA LÂMINA DE 3,7 M - DEPRECIAÇÃO. AF_06/2014</t>
  </si>
  <si>
    <t>MOTONÍVELADORA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</si>
  <si>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</si>
  <si>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</si>
  <si>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</si>
  <si>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</si>
  <si>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</si>
  <si>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</si>
  <si>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</si>
  <si>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</si>
  <si>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</si>
  <si>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</si>
  <si>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</si>
  <si>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</si>
  <si>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</si>
  <si>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</si>
  <si>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</si>
  <si>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</si>
  <si>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</si>
  <si>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</si>
  <si>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</si>
  <si>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</si>
  <si>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</si>
  <si>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</si>
  <si>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</si>
  <si>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MONTAGEM / DESMONTAGEM DE USINA CONCRETO TIPO PAREDE C/SILOS HORIZONTAL P/3 AGREGADOS, INCLUSIVE MECÂNICO (PESADO)</t>
  </si>
  <si>
    <t>USINA DE ASFALTO A QUENTE FIXA CAP.40/80 TON/H-DEPRECIAÇÃ0 E JUROS</t>
  </si>
  <si>
    <t>USINA DE ASFALTO A QUENTE FIXA CAP.40/80 TON/H-MANUTENÇÃO</t>
  </si>
  <si>
    <t>USINA DE ASFALTO A QUENTE FIXA CAP.40/80 TON/H-MATERIAL E OPERAÇÃO</t>
  </si>
  <si>
    <t>USINA DA ASFALTO A QUENTE, FIXA, CAPACIDADE 40 A 80TON/H - MÃO DE OBRA NA OPERAÇÃO DIURNA</t>
  </si>
  <si>
    <t>USINA DE CONCRETO FIXA CAPACIDADE 90/120 M³, 63HP - MATERIAIS NA OPERAÇÃO</t>
  </si>
  <si>
    <t>USINA DE CONCRETO FIXA CAPACIDADE 90/120 M³, 63HP - MÃO DE OBRA NA OPERAÇÃO DIURNA</t>
  </si>
  <si>
    <t>USINA MISTURADORA DE SOLOS, DOSADORES TRIPLOS, CALHA VIBRATÓRIA, CAPCIDADE 200/500 TON, 201HP - DEPRECIAÇÃO E JUROS</t>
  </si>
  <si>
    <t>USINA MISTURADORA DE SOLOS, DOSADORES TRIPLOS, CALHA VIBRATÓRIA, CAPCIDADE 200/500 TON, 201HP - MANUTENÇÃO</t>
  </si>
  <si>
    <t>USINA MISTURADORA DE SOLOS, DOSADORES TRIPLOS, CALHA VIBRATÓRIA, CAPCIDADE 200/500 TON, 201HP - MÃO DE OBRA NA OPERAÇÃO NOTURNA</t>
  </si>
  <si>
    <t>USINA MISTURADORA DE SOLOS, DOSADORES TRIPLOS, CALHA VIBRATÓRIA, CAPCIDADE 200/500 TON, 201HP - CHI NOTURNO</t>
  </si>
  <si>
    <t>CHI-N</t>
  </si>
  <si>
    <t>USINA MISTURADORA DE SOLOS, DOSADORES TRIPLOS, CALHA VIBRATÓRIA, CAPACIDADE 200/500 TON, 201HP - MATERIAIS NA OPERAÇÃO</t>
  </si>
  <si>
    <t>USINA MISTURADORA DE SOLOS, DOSADORES TRIPLOS, CALHA VIBRATÓRIA, CAPCIDADE 200/500 TON, 201HP - MÃO DE OBRA NA OPERAÇÃO DIURNA</t>
  </si>
  <si>
    <t>USINA MIST A FRIO CAPAC 50T/H (CP) INCL EQUIPE DE OPERAÇÃO</t>
  </si>
  <si>
    <t>USINA DE ASFALTO A FRIO ALMEIDA PMF - 35 DPD CAP/60/80 T/H 30 HP (ELÉTRICA)</t>
  </si>
  <si>
    <t>DEPRECIAÇÃO - USINA DE ASFALTO A FRIO ALMEIDA PMF-35 DPD CAP. 60/80 T/H - 30HP (ELÉTRICA)</t>
  </si>
  <si>
    <t>JUROS - USINA DE ASFALTO A FRIO ALMEIDA PMF-35 DPD CAP. 60/80 T/H - 30 HP (ELÉTRICA)</t>
  </si>
  <si>
    <t>MANUTENÇÃO - USINA DE ASFALTO A FRIO ALMEIDA PMF-35 DPD CAP 60/80 T/H - 30 HP (ELÉTRICA)</t>
  </si>
  <si>
    <t>CUSTOS C/ MÃO DE OBRA NA OPERAÇÃO - USINA DE ASFALTO A FRIO ALMEIDA PMF-35 DPD CAP 60/80 T/H - 30 HP (ELÉTRICA)</t>
  </si>
  <si>
    <t>USINA PRÉ-MISTURADORA DE SOLOS CAPAC 350/600T/H (CF) INCL EQUIPE DE OPERAÇÃO</t>
  </si>
  <si>
    <t>USINA PRÉ-MISTURADORA DE SOLOS CAPAC 350/600T/H (CP) INCL EQUIPE DE OPERAÇÃO</t>
  </si>
  <si>
    <t>USINA P/MISTURA BETUM ALTA CLASSE A QUENTE CAPAC 60/90T/H-CP INCL EQUIPE DE OPERAÇÃO</t>
  </si>
  <si>
    <t>USINA DOSADOR/MISTURADOR AGREG CONCR C/SILO CIM P/50T (CI) INCL MÃO DE OBRA P/ALIMENTACAO E OPERAÇÃO DA CENTRAL</t>
  </si>
  <si>
    <t>USINA DOSADORA/MIST AGREG CONCR C/SILO CIM P/50T (CP) INCL MÃO DE OBRAP/ALIMENTACAO E OPER</t>
  </si>
  <si>
    <t>USINA PRÉ-MISTURADORA DE SOLOS CAPAC 350/600T/H (CI) INCL EQUIPE DE OPERAÇÃO</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</si>
  <si>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</si>
  <si>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</si>
  <si>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PERFURATRIZES</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</si>
  <si>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</si>
  <si>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</si>
  <si>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</si>
  <si>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</si>
  <si>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</si>
  <si>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</si>
  <si>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</si>
  <si>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</si>
  <si>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</si>
  <si>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</si>
  <si>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</si>
  <si>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</si>
  <si>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</si>
  <si>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</si>
  <si>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</si>
  <si>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</si>
  <si>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</si>
  <si>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</si>
  <si>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</si>
  <si>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</si>
  <si>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</si>
  <si>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</si>
  <si>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</si>
  <si>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</si>
  <si>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</si>
  <si>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</si>
  <si>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</si>
  <si>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</si>
  <si>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</si>
  <si>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DISTRIBUIDOR DE BETUME 6000L 56CV SOB PRESSÃO MONTADO SOBRE CHASSIS DE CAMINHÃO - CHP</t>
  </si>
  <si>
    <t>DISTRIBUIDOR DE BETUME 6000L 56CV SOB PRESSÃO MONTADO SOBRE CHASSIS DE CAMINHÃO - DEPRECIAÇÃO</t>
  </si>
  <si>
    <t>DISTRIBUIDOR DE BETUME 6000L 56CV SOB PRESSÃO MONTADO SOBRE CHASSIS DE CAMINHÃO - JUROS</t>
  </si>
  <si>
    <t>DISTRIBUIDOR DE BETUME 6000L 56CV SOB PRESSÃO MONTADO SOBRE CHASSIS DE CAMINHÃO - MANUTENÇÃO</t>
  </si>
  <si>
    <t>DISTRIBUIDOR DE BETUME 6000L, 56CV SOB PRESSÃO MONTADO SOBRE CHASSIS DE CAMINHÃO - CUSTOS COM MATERIAL OPERAÇÃO DIURNA</t>
  </si>
  <si>
    <t>DISTRIBUIDOR DE BETUME 6000L 56CV SOB PRESSÃO MONTADO SOBRE CHASSIS DE CAMINHÃO - CHI</t>
  </si>
  <si>
    <t>DISTRIBUIDOR DE ASFALTO MONTADO SOBRE CAMINHÃO TOCO 162 HP, COM TANQUE ISOLADO 6 M3 COM BARRA ESPARGIDORA DE 3,66 M - CUSTO C/ MÃO DE OBRA NA OPERAÇÃO DIURNA.</t>
  </si>
  <si>
    <t>ESPARGIDOR DE ASFALTO PRESSURIZADO, TANQUE 6 M3 COM ISOLAÇÃO TÉRMICA, AQUECIDO COM 2 MAÇARICOS, COM BARRA ESPARGIDORA 3,60 M, MONTADO SOBRE CAMINHÃO TOCO, PBT 14.300 KG, POTÊNCIA 185 CV - MANUTENÇÃO. AF_08/2015</t>
  </si>
  <si>
    <t>DISTRIBUIDOR DE AGREGADO TIPO DOSADOR REBOCÁVEL COM 4 PNEUS COM LARGURA 3,66 M - CHP DIURNO</t>
  </si>
  <si>
    <t>DISTRIBUIDOR DE AGREGADO TIPO DOSADOR REBOCÁVEL COM 4 PNEUS COM LARGURA 3,66 M - CHI DIURNO</t>
  </si>
  <si>
    <t>DISTRIBUIDOR DE AGREGADO TIPO DOSADOR REBOCÁVEL COM 4 PNEUS COM LARGURA 3,66 M - DEPRECIAÇÃO E JUROS</t>
  </si>
  <si>
    <t>DISTRIBUIDOR DE AGREGADO TIPO DOSADOR REBOCÁVEL COM 4 PNEUS COM LARGURA 3,66 M - MANUTENÇÃO</t>
  </si>
  <si>
    <t>DISTRIBUIDOR DE AGREGADOS AUTOPROPELIDO CAP 3 M3, A DIESEL, 6 CC, 140 CV - DEPRECIAÇÃO</t>
  </si>
  <si>
    <t>DISTRIBUIDOR DE AGREGADOS AUTOPROPELIDO CAP 3 M3, A DIESEL, 6 CC, 140 CV - MANUTENÇÃO</t>
  </si>
  <si>
    <t>ESPALHADOR AGREG REBOCÁVEL CAPAC RASA 1,3M3 PESO 860KG (CP) DIAM ROLO 127MM (5") - EXCL OPERADOR</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</si>
  <si>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</si>
  <si>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</si>
  <si>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</si>
  <si>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</si>
  <si>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</si>
  <si>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</si>
  <si>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</si>
  <si>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INSTALAÇÃO DE AQUECIMENTO E ARMAZENAMENTO DE ASFALTO (CP) EM 2 TANQUESDE 30000L CADA - INCL OPERADOR</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</si>
  <si>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</si>
  <si>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</si>
  <si>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</si>
  <si>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</si>
  <si>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</si>
  <si>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</si>
  <si>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ESPARGIDORES</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</si>
  <si>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</si>
  <si>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</si>
  <si>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</si>
  <si>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</si>
  <si>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</si>
  <si>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</si>
  <si>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</si>
  <si>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</si>
  <si>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</si>
  <si>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</si>
  <si>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</si>
  <si>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</si>
  <si>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</si>
  <si>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</si>
  <si>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CORTADORAS DE PISO</t>
  </si>
  <si>
    <t>CORTADORA DE PISO COM MOTOR 4 TEMPOS A GASOLINA, POTÊNCIA DE 13 HP, COM DISCO DE CORTE DIAMANTADO SEGMENTADO PARA CONCRETO, DIÂMETRO DE 350 MM, FURO DE 1  (14 X 1 ) - CHI DIURNO. AF_08/2015</t>
  </si>
  <si>
    <t>CORTADORA DE PISO COM MOTOR 4 TEMPOS A GASOLINA, POTÊNCIA DE 13 HP, COM DISCO DE CORTE DIAMANTADO SEGMENTADO PARA CONCRETO, DIÂMETRO DE 350 MM, FURO DE 1  (14 X 1 ) - DEPRECIAÇÃO. AF_08/2015</t>
  </si>
  <si>
    <t>CORTADORA DE PISO COM MOTOR 4 TEMPOS A GASOLINA, POTÊNCIA DE 13 HP, COM DISCO DE CORTE DIAMANTADO SEGMENTADO PARA CONCRETO, DIÂMETRO DE 350 MM, FURO DE 1  (14 X 1 ) - JUROS. AF_08/2015</t>
  </si>
  <si>
    <t>CORTADORA DE PISO COM MOTOR 4 TEMPOS A GASOLINA, POTÊNCIA DE 13 HP, COM DISCO DE CORTE DIAMANTADO SEGMENTADO PARA CONCRETO, DIÂMETRO DE 350 MM, FURO DE 1  (14 X 1 ) - MANUTENÇÃO. AF_08/2015</t>
  </si>
  <si>
    <t>CORTADORA DE PISO COM MOTOR 4 TEMPOS A GASOLINA, POTÊNCIA DE 13 HP, COM DISCO DE CORTE DIAMANTADO SEGMENTADO PARA CONCRETO, DIÂMETRO DE 350 MM, FURO DE 1  (14 X 1 ) - MATERIAIS NA OPERAÇÃO. AF_08/2015</t>
  </si>
  <si>
    <t>CORTADORA DE PISO COM MOTOR 4 TEMPOS A GASOLINA, POTÊNCIA DE 13 HP, COM DISCO DE CORTE DIAMANTADO SEGMENTADO PARA CONCRETO, DIÂMETRO DE 350 MM, FURO DE 1  (14 X 1 ) - CHP DIURNO. AF_08/2015</t>
  </si>
  <si>
    <t>41.25.a</t>
  </si>
  <si>
    <t>41.27.a</t>
  </si>
  <si>
    <t>41.27.b</t>
  </si>
  <si>
    <t>41.29.a</t>
  </si>
  <si>
    <t>TANQUES 2</t>
  </si>
  <si>
    <t>41.35</t>
  </si>
  <si>
    <t>xx</t>
  </si>
  <si>
    <t>RESOLUÇÃO CONJUNTA SEIL/DER Nº 001/2012</t>
  </si>
  <si>
    <t>O Secretário de Estado de Infraestrutura e Logística do Paraná, no uso das atribuições que lhe são conferidas pela Lei Estadual 16.841/2011 e regulamentadas pelo Decreto Estadual 2.706/2011, em conjunto com o Diretor Geral do Departamento de Estradas de Rodagem do Paraná, nos uso de suas atribuições, de acordo com o Decreto Estadual 245/2000, alterado pelo Decreto Estadual 4.475/2005;</t>
  </si>
  <si>
    <t>Considerando que a Lei Estadual 15.608/2007, em seu Art. 69, inciso II, alínea h, determina que a administração pública estadual faça constar na segunda parte do corpo do edital de licitação, o “preço máximo” do objeto a ser licitado;</t>
  </si>
  <si>
    <t>Considerando que as atribuições da Secretaria de Estado de Infraestrutura e Logística do Paraná – SEIL, abrangem tanto a orientação normativa quanto a execução, através de seus órgãos especializados de administração direta e indireta;</t>
  </si>
  <si>
    <t>Considerando que o Departamento de Estradas e Rodagem – DER está vinculado como autarquia executiva e operacional à SEIL e que no seu campo de atuação está a padronização, o monitoramento e a gestão das obras civis;</t>
  </si>
  <si>
    <t>RESOLVEM</t>
  </si>
  <si>
    <t>Art. 1º. Que as obras e serviços de engenharia, excluídas as rodoviárias,  a serem contratados e executados pelos órgãos da administração direta e autárquica do poder executivo estadual tenham seus preços máximos definidos através da somatória do “Custo Direto”, orçado pelo órgão licitante, com o valor do “BDI – Benefício e Despesas Indiretas”, calculado de acordo com o art. 2º.</t>
  </si>
  <si>
    <t>“Preço Máximo” (R$) = “Custo Direto” (R$) + “Valor do BDI” (R$)</t>
  </si>
  <si>
    <t>Art. 2º. Que o “Valor do BDI” referido no art. 1º, seja calculado através da multiplicação do valor do “Custo Direto” pela “Taxa (%) de BDI” referencial de 20% a 30%, calculado de acordo com os parâmetros estabelecidos no art. 3º.</t>
  </si>
  <si>
    <t xml:space="preserve">“Valor do BDI” (R$) = “Custo Direto” (R$) X “Taxa (%) BDI” </t>
  </si>
  <si>
    <t>Art. 3º. Que a “Taxa (%) de BDI” referencial” referida no art. 2º, seja calculada de acordo com os parâmetros e fórmulas:</t>
  </si>
  <si>
    <t>CUSTO DIRETO ( CD )</t>
  </si>
  <si>
    <t>Taxa (%) de BDI</t>
  </si>
  <si>
    <t>Até R$ 150.000,00</t>
  </si>
  <si>
    <t>De R$ 150.000,01 a R$ 1.500.000,00</t>
  </si>
  <si>
    <t>30% a 25%</t>
  </si>
  <si>
    <t xml:space="preserve">De R$ 1.500.000,01 a R$ 150.000.000,00 </t>
  </si>
  <si>
    <t>25% a 20%</t>
  </si>
  <si>
    <t>Acima de R$ 150.000.000,00</t>
  </si>
  <si>
    <t>Para CD de R$ 150.000,01 a R$ 1.500.000,00, utilizar a fórmula:</t>
  </si>
  <si>
    <r>
      <t xml:space="preserve">BDI (%) = 30  - </t>
    </r>
    <r>
      <rPr>
        <b/>
        <u/>
        <sz val="12"/>
        <color indexed="8"/>
        <rFont val="Arial"/>
        <family val="2"/>
      </rPr>
      <t xml:space="preserve">(CD - 150.000) </t>
    </r>
  </si>
  <si>
    <t>.                                             270.000</t>
  </si>
  <si>
    <t>Para CD de R$ 1.500.000,01 a R$ 150.000.000,00, utilizar a fórmula:</t>
  </si>
  <si>
    <r>
      <t xml:space="preserve">BDI (%) = 25  - </t>
    </r>
    <r>
      <rPr>
        <b/>
        <u/>
        <sz val="12"/>
        <color indexed="8"/>
        <rFont val="Arial"/>
        <family val="2"/>
      </rPr>
      <t xml:space="preserve">(CD – 1.500.000) </t>
    </r>
  </si>
  <si>
    <t>.                                                     29.700.000</t>
  </si>
  <si>
    <t>Art. 4º. Esta Resolução passa a vigorar a partir do dia 01 de março de 2012, ficando revogadas as disposições em contrário.</t>
  </si>
  <si>
    <t>Curitiba, 15 de fevereiro de 2012</t>
  </si>
  <si>
    <t>José Richa Filho</t>
  </si>
  <si>
    <t>Secretário de Estado de Infraestrutura e Logística</t>
  </si>
  <si>
    <t>Nelson Farhat</t>
  </si>
  <si>
    <t>Diretor Geral do DER</t>
  </si>
  <si>
    <t xml:space="preserve">BLOCO 1 - postes em concreto pré moldado nas dimensões 23x31 cm com pé direito de 4,50m, fundação com bloco em concreto, estrutura da cobertura em tesouras metálicas com banzos inferior e superior em viga "U" 100x40#12, cantoneiras 3/4x3/4x1/8, terças viga "U" 100x40#13, agulhas em ferro liso O 3/8 e contraventamentos O1/2, calhas em chapa metálica nº 24 e telhas aluzinco TPR25. </t>
  </si>
  <si>
    <t xml:space="preserve">BLOCO 2 - postes em concreto pré moldado nas dimensões 23x31 cm com pé direito de 4,50m, fundação com bloco em concreto, estrutura da cobertura em tesouras metálicas com banzos inferior e superior em viga "U" 120x40#12, perfil de encaixe #14, terças viga "U" 100x40#13, agulhas em ferro liso O 3/8 e contraventamentos O1/2, calhas em chapa metálica nº 24 e telhas aluzinco TPR25. </t>
  </si>
  <si>
    <t>Entrada de energia, aérea (Padrão Copel), Trifásica de 3x200A. Completa e instalada</t>
  </si>
  <si>
    <t>ud</t>
  </si>
  <si>
    <t>TUBO LEVE PVC RIGIDO D=200MM</t>
  </si>
  <si>
    <t>CURVA PVC PARA REDE COLETOR ESGOTO, EB - 644, 90GR, DN=200MM, COM JUNTA ELASTICA</t>
  </si>
  <si>
    <t>m</t>
  </si>
  <si>
    <t>PISO EM CONCRETO FCK 25MPA, ESPESSURA 8 CM, ARMADO COM TELA ELETROSSOLDADA Q-92, SOBRE LASTRO DE BRITA - PARA CIE MESPORTES</t>
  </si>
  <si>
    <t>REQUADRO 7X2CM PARA VAOS DE ESQUADRIAS, ARGAMASSA TRACO 1:4 (CIMENTO E AREIA MEDIA), PREPARO MANUAL</t>
  </si>
  <si>
    <t>74068/6</t>
  </si>
  <si>
    <t>FECHADURA DE EMBUTIR COMPLETA, PARA PORTAS EXTERNAS, PADRAO DE ACABAMENTO MEDIO</t>
  </si>
  <si>
    <t>74069/1</t>
  </si>
  <si>
    <t>FECHADURA DE EMBUTIR COMPLETA, PARA PORTAS DE BANHEIRO, PADRAO DE ACABAMENTO POPULAR</t>
  </si>
  <si>
    <t xml:space="preserve">LUMINARIAS DE EMERGENCIA </t>
  </si>
  <si>
    <t>PLACAS DE IDENTIFICAÇÃO SÁDA EMERGENCIA 25X21</t>
  </si>
  <si>
    <t>PLACA DE ENTRADA IDENTICAÇÃO DE PREVENÇÃO 35X50</t>
  </si>
  <si>
    <t>PLACA DE IDENTIFICAÇÃO DE LIMITE PESSOAS 35X50</t>
  </si>
  <si>
    <t>CENTRAL DE GLP 1,50X0,75 H:2,90, CONSTRUÍDO, COM TUBULAÇÃO E CONEXÕES</t>
  </si>
  <si>
    <t xml:space="preserve">PINTURA DE IDENTIFICAÇÃO DE EXTINTORES </t>
  </si>
  <si>
    <t xml:space="preserve">PLACAS DE IDENTIFICAÇÃO DE EXTINTORES </t>
  </si>
  <si>
    <t>73956/1</t>
  </si>
  <si>
    <t>TORNEIRA PLASTICA 3/4" PARA TANQUE - FORNECIMENTO E INSTALACAO</t>
  </si>
  <si>
    <t>74230/1</t>
  </si>
  <si>
    <t>ASSENTO PARA VASO SANITARIO DE PLASTICO PADRAO POPULAR - FORNECIMENTO E INSTALACAO</t>
  </si>
  <si>
    <t>73947/10</t>
  </si>
  <si>
    <t>PORTA-TOALHA DE LOUCA BRANCA COM BASTAO PLASTICO - FORNECIMENTO E INSTALACAO</t>
  </si>
  <si>
    <t>73947/12</t>
  </si>
  <si>
    <t>PORTA SABONETE LIQUIDO FORNECIMENTO</t>
  </si>
  <si>
    <t>74176/1</t>
  </si>
  <si>
    <t>REGISTRO GAVETA 3/4" COM CANOPLA ACABAMENTO CROMADO SIMPLES - FORNECIMENTO E INSTALACAO</t>
  </si>
  <si>
    <t>88650</t>
  </si>
  <si>
    <t>REGULARIZACAO DE PISO/BASE EM ARGAMASSA TRACO 1:0,5:5 (CIMENTO, CAL E AREIA), ESPESSURA 2,5CM, PREPARO MECANICO</t>
  </si>
  <si>
    <t>74108/1</t>
  </si>
  <si>
    <t>PISO CERAMICO GRES 1A PEI-4 30X30CM, ASSENTADO COM ARGAMASSA TRACO 1:4 (CIMENTO E AREIA) PREPARO MANUAL, COM REJUNTE EM CIMENTO COMUM</t>
  </si>
  <si>
    <t>73985/1</t>
  </si>
  <si>
    <t>RODAPE EM CERAMICA ESMALTADA LINHA POPULAR PEI-4, ASSENTADA COM ARGAMASSA FABRICADA NO LOCAL, COM REJUNTAMENTO EM CIMENTO BRANCO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</si>
</sst>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64" formatCode="_-&quot;R$&quot;\ * #,##0.00_-;\-&quot;R$&quot;\ * #,##0.00_-;_-&quot;R$&quot;\ * &quot;-&quot;??_-;_-@_-"/>
    <numFmt numFmtId="165" formatCode="_-* #,##0.00_-;\-* #,##0.00_-;_-* &quot;-&quot;??_-;_-@_-"/>
    <numFmt numFmtId="166" formatCode="_(* #,##0.00_);_(* \(#,##0.00\);_(* &quot;-&quot;??_);_(@_)"/>
    <numFmt numFmtId="167" formatCode="#,##0.00\ &quot;/m2&quot;_);[Red]\(#,##0.00\ &quot;/m2&quot;\)"/>
    <numFmt numFmtId="168" formatCode="#."/>
    <numFmt numFmtId="169" formatCode="&quot;N$&quot;#,##0_);\(&quot;N$&quot;#,##0\)"/>
    <numFmt numFmtId="170" formatCode="_-&quot;$&quot;* #,##0_-;\-&quot;$&quot;* #,##0_-;_-&quot;$&quot;* &quot;-&quot;_-;_-@_-"/>
    <numFmt numFmtId="171" formatCode="_-&quot;$&quot;* #,##0.00_-;\-&quot;$&quot;* #,##0.00_-;_-&quot;$&quot;* &quot;-&quot;??_-;_-@_-"/>
    <numFmt numFmtId="172" formatCode="_([$€-2]* #,##0.00_);_([$€-2]* \(#,##0.00\);_([$€-2]* &quot;-&quot;??_)"/>
    <numFmt numFmtId="173" formatCode="_(* #,##0.00_);_(* \(#,##0.00\);_(* \-??_);_(@_)"/>
    <numFmt numFmtId="174" formatCode="_-&quot;R$ &quot;* #,##0.00_-;&quot;-R$ &quot;* #,##0.00_-;_-&quot;R$ &quot;* \-??_-;_-@_-"/>
    <numFmt numFmtId="175" formatCode="#,##0.00;[Red]\-#,##0.00;"/>
    <numFmt numFmtId="176" formatCode="_ &quot;S/&quot;* #,##0_ ;_ &quot;S/&quot;* \-#,##0_ ;_ &quot;S/&quot;* &quot;-&quot;_ ;_ @_ "/>
    <numFmt numFmtId="177" formatCode="_ &quot;S/&quot;* #,##0.00_ ;_ &quot;S/&quot;* \-#,##0.00_ ;_ &quot;S/&quot;* &quot;-&quot;??_ ;_ @_ "/>
    <numFmt numFmtId="178" formatCode="0.0000000"/>
    <numFmt numFmtId="179" formatCode="_-* #,##0.00_-;\-* #,##0.00_-;_-* \-??_-;_-@_-"/>
    <numFmt numFmtId="180" formatCode="#,##0.00\ ;&quot; (&quot;#,##0.00\);&quot; -&quot;#\ ;@\ "/>
    <numFmt numFmtId="181" formatCode="#"/>
  </numFmts>
  <fonts count="76">
    <font>
      <sz val="10"/>
      <name val="Arial"/>
    </font>
    <font>
      <sz val="11"/>
      <color indexed="8"/>
      <name val="Calibri"/>
      <family val="2"/>
    </font>
    <font>
      <sz val="10"/>
      <name val="Arial"/>
      <family val="2"/>
    </font>
    <font>
      <sz val="8"/>
      <color indexed="9"/>
      <name val="Arial"/>
      <family val="2"/>
    </font>
    <font>
      <sz val="8"/>
      <name val="Arial"/>
      <family val="2"/>
    </font>
    <font>
      <b/>
      <sz val="8"/>
      <name val="Arial"/>
      <family val="2"/>
    </font>
    <font>
      <b/>
      <sz val="16"/>
      <name val="Arial"/>
      <family val="2"/>
    </font>
    <font>
      <sz val="16"/>
      <name val="Arial"/>
      <family val="2"/>
    </font>
    <font>
      <b/>
      <sz val="16"/>
      <color indexed="10"/>
      <name val="Arial"/>
      <family val="2"/>
    </font>
    <font>
      <b/>
      <sz val="12"/>
      <name val="Arial"/>
      <family val="2"/>
    </font>
    <font>
      <sz val="12"/>
      <name val="Arial"/>
      <family val="2"/>
    </font>
    <font>
      <b/>
      <sz val="10"/>
      <name val="Arial"/>
      <family val="2"/>
    </font>
    <font>
      <b/>
      <sz val="10"/>
      <name val="Arial"/>
      <family val="2"/>
    </font>
    <font>
      <sz val="10"/>
      <name val="Arial"/>
      <family val="2"/>
    </font>
    <font>
      <b/>
      <sz val="11"/>
      <name val="Arial"/>
      <family val="2"/>
    </font>
    <font>
      <b/>
      <sz val="10"/>
      <color indexed="8"/>
      <name val="Arial"/>
      <family val="2"/>
    </font>
    <font>
      <sz val="10"/>
      <color indexed="8"/>
      <name val="Arial"/>
      <family val="2"/>
    </font>
    <font>
      <b/>
      <sz val="10"/>
      <color indexed="12"/>
      <name val="Arial"/>
      <family val="2"/>
    </font>
    <font>
      <sz val="10"/>
      <color indexed="47"/>
      <name val="Arial"/>
      <family val="2"/>
    </font>
    <font>
      <sz val="10"/>
      <color indexed="9"/>
      <name val="Arial"/>
      <family val="2"/>
    </font>
    <font>
      <b/>
      <sz val="12"/>
      <color indexed="60"/>
      <name val="Arial"/>
      <family val="2"/>
    </font>
    <font>
      <b/>
      <i/>
      <u/>
      <sz val="16"/>
      <name val="Arial"/>
      <family val="2"/>
    </font>
    <font>
      <sz val="10"/>
      <color indexed="42"/>
      <name val="Arial"/>
      <family val="2"/>
    </font>
    <font>
      <b/>
      <sz val="10"/>
      <color indexed="9"/>
      <name val="Arial"/>
      <family val="2"/>
    </font>
    <font>
      <sz val="11"/>
      <color indexed="8"/>
      <name val="Calibri"/>
      <family val="2"/>
    </font>
    <font>
      <sz val="11"/>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Arial"/>
      <family val="2"/>
    </font>
    <font>
      <b/>
      <sz val="11"/>
      <color indexed="8"/>
      <name val="Arial"/>
      <family val="2"/>
    </font>
    <font>
      <b/>
      <sz val="12"/>
      <color indexed="8"/>
      <name val="Arial"/>
      <family val="2"/>
    </font>
    <font>
      <b/>
      <u/>
      <sz val="12"/>
      <color indexed="8"/>
      <name val="Arial"/>
      <family val="2"/>
    </font>
    <font>
      <b/>
      <sz val="11"/>
      <color indexed="10"/>
      <name val="Calibri"/>
      <family val="2"/>
    </font>
    <font>
      <b/>
      <sz val="10"/>
      <name val="Helv"/>
    </font>
    <font>
      <sz val="1"/>
      <color indexed="16"/>
      <name val="Courier"/>
      <family val="3"/>
    </font>
    <font>
      <sz val="10"/>
      <name val="MS Sans Serif"/>
      <family val="2"/>
    </font>
    <font>
      <sz val="10"/>
      <name val="Geneva"/>
      <family val="2"/>
    </font>
    <font>
      <sz val="10"/>
      <name val="BERNHARD"/>
    </font>
    <font>
      <sz val="10"/>
      <name val="Helv"/>
    </font>
    <font>
      <sz val="1"/>
      <color indexed="8"/>
      <name val="Courier"/>
      <family val="3"/>
    </font>
    <font>
      <b/>
      <sz val="1"/>
      <color indexed="8"/>
      <name val="Courier"/>
      <family val="3"/>
    </font>
    <font>
      <sz val="10"/>
      <name val="Arial"/>
      <family val="2"/>
      <charset val="204"/>
    </font>
    <font>
      <sz val="10"/>
      <name val="Helv"/>
      <charset val="204"/>
    </font>
    <font>
      <u/>
      <sz val="10"/>
      <color indexed="20"/>
      <name val="Arial"/>
      <family val="2"/>
    </font>
    <font>
      <b/>
      <sz val="12"/>
      <name val="Helv"/>
    </font>
    <font>
      <b/>
      <sz val="1"/>
      <color indexed="16"/>
      <name val="Courier"/>
      <family val="3"/>
    </font>
    <font>
      <u/>
      <sz val="10"/>
      <color indexed="12"/>
      <name val="Arial"/>
      <family val="2"/>
    </font>
    <font>
      <b/>
      <sz val="11"/>
      <name val="Helv"/>
    </font>
    <font>
      <sz val="12"/>
      <color indexed="8"/>
      <name val="Arial"/>
      <family val="2"/>
    </font>
    <font>
      <sz val="11"/>
      <color indexed="19"/>
      <name val="Calibri"/>
      <family val="2"/>
    </font>
    <font>
      <sz val="7"/>
      <name val="Small Fonts"/>
      <family val="2"/>
    </font>
    <font>
      <sz val="10"/>
      <name val="Arial"/>
      <family val="2"/>
      <charset val="1"/>
    </font>
    <font>
      <b/>
      <sz val="8"/>
      <name val="Times New Roman"/>
      <family val="1"/>
    </font>
    <font>
      <sz val="8"/>
      <name val="Helv"/>
    </font>
    <font>
      <sz val="1"/>
      <color indexed="18"/>
      <name val="Courier"/>
      <family val="3"/>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theme="1"/>
      <name val="Calibri"/>
      <family val="2"/>
      <scheme val="minor"/>
    </font>
    <font>
      <u/>
      <sz val="9.9"/>
      <color theme="10"/>
      <name val="Calibri"/>
      <family val="2"/>
    </font>
    <font>
      <sz val="12"/>
      <color theme="1"/>
      <name val="Arial"/>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9"/>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42"/>
        <bgColor indexed="64"/>
      </patternFill>
    </fill>
    <fill>
      <patternFill patternType="solid">
        <fgColor indexed="13"/>
        <bgColor indexed="64"/>
      </patternFill>
    </fill>
    <fill>
      <patternFill patternType="solid">
        <fgColor indexed="9"/>
        <bgColor indexed="26"/>
      </patternFill>
    </fill>
    <fill>
      <patternFill patternType="solid">
        <fgColor rgb="FFFFFF00"/>
        <bgColor indexed="64"/>
      </patternFill>
    </fill>
  </fills>
  <borders count="9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right style="thin">
        <color indexed="64"/>
      </right>
      <top/>
      <bottom/>
      <diagonal/>
    </border>
    <border>
      <left style="thin">
        <color indexed="64"/>
      </left>
      <right style="hair">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thin">
        <color indexed="64"/>
      </top>
      <bottom/>
      <diagonal/>
    </border>
    <border>
      <left style="thin">
        <color indexed="64"/>
      </left>
      <right/>
      <top style="thin">
        <color indexed="64"/>
      </top>
      <bottom style="medium">
        <color indexed="64"/>
      </bottom>
      <diagonal/>
    </border>
    <border>
      <left/>
      <right style="thin">
        <color indexed="8"/>
      </right>
      <top style="thin">
        <color indexed="8"/>
      </top>
      <bottom style="thin">
        <color indexed="8"/>
      </bottom>
      <diagonal/>
    </border>
    <border>
      <left style="thin">
        <color indexed="64"/>
      </left>
      <right/>
      <top style="thin">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hair">
        <color indexed="8"/>
      </top>
      <bottom/>
      <diagonal/>
    </border>
    <border>
      <left style="hair">
        <color indexed="8"/>
      </left>
      <right style="thin">
        <color indexed="64"/>
      </right>
      <top style="hair">
        <color indexed="8"/>
      </top>
      <bottom style="hair">
        <color indexed="8"/>
      </bottom>
      <diagonal/>
    </border>
    <border>
      <left style="thin">
        <color indexed="64"/>
      </left>
      <right/>
      <top style="hair">
        <color indexed="8"/>
      </top>
      <bottom style="thin">
        <color indexed="8"/>
      </bottom>
      <diagonal/>
    </border>
    <border>
      <left style="hair">
        <color indexed="8"/>
      </left>
      <right style="thin">
        <color indexed="64"/>
      </right>
      <top style="hair">
        <color indexed="8"/>
      </top>
      <bottom style="thin">
        <color indexed="8"/>
      </bottom>
      <diagonal/>
    </border>
  </borders>
  <cellStyleXfs count="796">
    <xf numFmtId="0" fontId="0" fillId="0" borderId="0"/>
    <xf numFmtId="0" fontId="13" fillId="0" borderId="0"/>
    <xf numFmtId="0" fontId="13" fillId="0" borderId="0"/>
    <xf numFmtId="0" fontId="13" fillId="0" borderId="0"/>
    <xf numFmtId="0" fontId="13"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0" borderId="0" applyNumberFormat="0" applyBorder="0" applyAlignment="0" applyProtection="0"/>
    <xf numFmtId="0" fontId="1" fillId="10" borderId="0" applyNumberFormat="0" applyBorder="0" applyAlignment="0" applyProtection="0"/>
    <xf numFmtId="0" fontId="1" fillId="2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6"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20"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22"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0" borderId="0" applyNumberFormat="0" applyBorder="0" applyAlignment="0" applyProtection="0"/>
    <xf numFmtId="0" fontId="41" fillId="6" borderId="0" applyNumberFormat="0" applyBorder="0" applyAlignment="0" applyProtection="0"/>
    <xf numFmtId="0" fontId="41" fillId="31"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32" borderId="0" applyNumberFormat="0" applyBorder="0" applyAlignment="0" applyProtection="0"/>
    <xf numFmtId="0" fontId="30" fillId="6" borderId="0" applyNumberFormat="0" applyBorder="0" applyAlignment="0" applyProtection="0"/>
    <xf numFmtId="0" fontId="30" fillId="13" borderId="0" applyNumberFormat="0" applyBorder="0" applyAlignment="0" applyProtection="0"/>
    <xf numFmtId="0" fontId="27" fillId="0" borderId="1" applyNumberFormat="0" applyFill="0" applyAlignment="0" applyProtection="0"/>
    <xf numFmtId="0" fontId="27" fillId="0" borderId="1"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5" fillId="34" borderId="4"/>
    <xf numFmtId="0" fontId="35" fillId="34" borderId="4" applyNumberFormat="0" applyAlignment="0" applyProtection="0"/>
    <xf numFmtId="0" fontId="35" fillId="34" borderId="4" applyNumberFormat="0" applyAlignment="0" applyProtection="0"/>
    <xf numFmtId="0" fontId="35" fillId="34" borderId="4" applyNumberFormat="0" applyAlignment="0" applyProtection="0"/>
    <xf numFmtId="0" fontId="46" fillId="35" borderId="4" applyNumberFormat="0" applyAlignment="0" applyProtection="0"/>
    <xf numFmtId="0" fontId="46" fillId="35" borderId="4" applyNumberFormat="0" applyAlignment="0" applyProtection="0"/>
    <xf numFmtId="0" fontId="46" fillId="35" borderId="4" applyNumberFormat="0" applyAlignment="0" applyProtection="0"/>
    <xf numFmtId="0" fontId="35" fillId="34" borderId="4" applyNumberFormat="0" applyAlignment="0" applyProtection="0"/>
    <xf numFmtId="0" fontId="46" fillId="35" borderId="4" applyNumberFormat="0" applyAlignment="0" applyProtection="0"/>
    <xf numFmtId="0" fontId="35" fillId="33" borderId="4" applyNumberFormat="0" applyAlignment="0" applyProtection="0"/>
    <xf numFmtId="0" fontId="35" fillId="33" borderId="4" applyNumberFormat="0" applyAlignment="0" applyProtection="0"/>
    <xf numFmtId="0" fontId="35" fillId="33" borderId="4" applyNumberFormat="0" applyAlignment="0" applyProtection="0"/>
    <xf numFmtId="0" fontId="47" fillId="0" borderId="0"/>
    <xf numFmtId="0" fontId="37" fillId="36" borderId="5" applyNumberFormat="0" applyAlignment="0" applyProtection="0"/>
    <xf numFmtId="0" fontId="37" fillId="37" borderId="5" applyNumberFormat="0" applyAlignment="0" applyProtection="0"/>
    <xf numFmtId="0" fontId="36" fillId="0" borderId="6" applyNumberFormat="0" applyFill="0" applyAlignment="0" applyProtection="0"/>
    <xf numFmtId="0" fontId="36" fillId="0" borderId="6" applyNumberFormat="0" applyFill="0" applyAlignment="0" applyProtection="0"/>
    <xf numFmtId="0" fontId="38" fillId="0" borderId="7" applyNumberFormat="0" applyFill="0" applyAlignment="0" applyProtection="0"/>
    <xf numFmtId="0" fontId="36" fillId="0" borderId="6" applyNumberFormat="0" applyFill="0" applyAlignment="0" applyProtection="0"/>
    <xf numFmtId="168" fontId="48" fillId="0" borderId="0">
      <protection locked="0"/>
    </xf>
    <xf numFmtId="38" fontId="49" fillId="0" borderId="0" applyFont="0" applyFill="0" applyBorder="0" applyAlignment="0" applyProtection="0"/>
    <xf numFmtId="40" fontId="50" fillId="0" borderId="0" applyFont="0" applyFill="0" applyBorder="0" applyAlignment="0" applyProtection="0"/>
    <xf numFmtId="168" fontId="48" fillId="0" borderId="0">
      <protection locked="0"/>
    </xf>
    <xf numFmtId="0" fontId="51" fillId="0" borderId="0"/>
    <xf numFmtId="0" fontId="52" fillId="0" borderId="0"/>
    <xf numFmtId="0" fontId="51" fillId="0" borderId="0"/>
    <xf numFmtId="0" fontId="52" fillId="0" borderId="0"/>
    <xf numFmtId="0" fontId="41" fillId="38"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9" borderId="0" applyNumberFormat="0" applyBorder="0" applyAlignment="0" applyProtection="0"/>
    <xf numFmtId="0" fontId="41" fillId="29"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168" fontId="48" fillId="0" borderId="0">
      <protection locked="0"/>
    </xf>
    <xf numFmtId="169" fontId="13" fillId="0" borderId="0">
      <alignment horizontal="center"/>
    </xf>
    <xf numFmtId="170" fontId="13" fillId="0" borderId="0" applyFont="0" applyFill="0" applyBorder="0" applyAlignment="0" applyProtection="0"/>
    <xf numFmtId="171" fontId="13" fillId="0" borderId="0" applyFont="0" applyFill="0" applyBorder="0" applyAlignment="0" applyProtection="0"/>
    <xf numFmtId="168" fontId="48" fillId="0" borderId="0">
      <protection locked="0"/>
    </xf>
    <xf numFmtId="168" fontId="48" fillId="0" borderId="0">
      <protection locked="0"/>
    </xf>
    <xf numFmtId="0" fontId="53" fillId="0" borderId="0">
      <protection locked="0"/>
    </xf>
    <xf numFmtId="0" fontId="54" fillId="0" borderId="0">
      <protection locked="0"/>
    </xf>
    <xf numFmtId="0" fontId="54" fillId="0" borderId="0">
      <protection locked="0"/>
    </xf>
    <xf numFmtId="0" fontId="41" fillId="41" borderId="0" applyNumberFormat="0" applyBorder="0" applyAlignment="0" applyProtection="0"/>
    <xf numFmtId="0" fontId="41" fillId="42" borderId="0" applyNumberFormat="0" applyBorder="0" applyAlignment="0" applyProtection="0"/>
    <xf numFmtId="0" fontId="41" fillId="29" borderId="0" applyNumberFormat="0" applyBorder="0" applyAlignment="0" applyProtection="0"/>
    <xf numFmtId="0" fontId="41" fillId="43" borderId="0" applyNumberFormat="0" applyBorder="0" applyAlignment="0" applyProtection="0"/>
    <xf numFmtId="0" fontId="41" fillId="18"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41" fillId="30" borderId="0" applyNumberFormat="0" applyBorder="0" applyAlignment="0" applyProtection="0"/>
    <xf numFmtId="0" fontId="41" fillId="26" borderId="0" applyNumberFormat="0" applyBorder="0" applyAlignment="0" applyProtection="0"/>
    <xf numFmtId="0" fontId="41" fillId="31" borderId="0" applyNumberFormat="0" applyBorder="0" applyAlignment="0" applyProtection="0"/>
    <xf numFmtId="0" fontId="41" fillId="39" borderId="0" applyNumberFormat="0" applyBorder="0" applyAlignment="0" applyProtection="0"/>
    <xf numFmtId="0" fontId="41" fillId="46" borderId="0" applyNumberFormat="0" applyBorder="0" applyAlignment="0" applyProtection="0"/>
    <xf numFmtId="0" fontId="33" fillId="47" borderId="4"/>
    <xf numFmtId="0" fontId="33" fillId="16" borderId="4" applyNumberFormat="0" applyAlignment="0" applyProtection="0"/>
    <xf numFmtId="0" fontId="33" fillId="16" borderId="4" applyNumberFormat="0" applyAlignment="0" applyProtection="0"/>
    <xf numFmtId="0" fontId="33" fillId="16" borderId="4" applyNumberFormat="0" applyAlignment="0" applyProtection="0"/>
    <xf numFmtId="0" fontId="33" fillId="21" borderId="4" applyNumberFormat="0" applyAlignment="0" applyProtection="0"/>
    <xf numFmtId="0" fontId="33" fillId="21" borderId="4" applyNumberFormat="0" applyAlignment="0" applyProtection="0"/>
    <xf numFmtId="0" fontId="33" fillId="21" borderId="4" applyNumberFormat="0" applyAlignment="0" applyProtection="0"/>
    <xf numFmtId="0" fontId="33" fillId="16" borderId="4" applyNumberFormat="0" applyAlignment="0" applyProtection="0"/>
    <xf numFmtId="0" fontId="33" fillId="21" borderId="4" applyNumberFormat="0" applyAlignment="0" applyProtection="0"/>
    <xf numFmtId="0" fontId="33" fillId="7" borderId="4" applyNumberFormat="0" applyAlignment="0" applyProtection="0"/>
    <xf numFmtId="0" fontId="33" fillId="7" borderId="4" applyNumberFormat="0" applyAlignment="0" applyProtection="0"/>
    <xf numFmtId="0" fontId="33" fillId="7" borderId="4" applyNumberFormat="0" applyAlignment="0" applyProtection="0"/>
    <xf numFmtId="0" fontId="11" fillId="1" borderId="8" applyFont="0" applyFill="0" applyBorder="0" applyAlignment="0">
      <alignment horizontal="center" vertical="center"/>
    </xf>
    <xf numFmtId="0" fontId="55" fillId="0" borderId="0"/>
    <xf numFmtId="0" fontId="56" fillId="0" borderId="0"/>
    <xf numFmtId="0" fontId="56" fillId="0" borderId="0"/>
    <xf numFmtId="172" fontId="13" fillId="0" borderId="0" applyFont="0" applyFill="0" applyBorder="0" applyAlignment="0" applyProtection="0"/>
    <xf numFmtId="173" fontId="1" fillId="0" borderId="0"/>
    <xf numFmtId="173" fontId="13" fillId="0" borderId="0"/>
    <xf numFmtId="173" fontId="1" fillId="0" borderId="0"/>
    <xf numFmtId="173" fontId="13" fillId="0" borderId="0"/>
    <xf numFmtId="173" fontId="13" fillId="0" borderId="0"/>
    <xf numFmtId="173" fontId="13" fillId="0" borderId="0"/>
    <xf numFmtId="0" fontId="24" fillId="0" borderId="0"/>
    <xf numFmtId="0" fontId="13" fillId="0" borderId="0"/>
    <xf numFmtId="0" fontId="1" fillId="0" borderId="0"/>
    <xf numFmtId="0" fontId="13" fillId="0" borderId="0"/>
    <xf numFmtId="0" fontId="13" fillId="0" borderId="0"/>
    <xf numFmtId="0" fontId="13" fillId="0" borderId="0"/>
    <xf numFmtId="0" fontId="1" fillId="0" borderId="0"/>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168" fontId="48" fillId="0" borderId="0">
      <protection locked="0"/>
    </xf>
    <xf numFmtId="0" fontId="57" fillId="0" borderId="0" applyNumberFormat="0" applyFill="0" applyBorder="0" applyAlignment="0" applyProtection="0">
      <alignment vertical="top"/>
      <protection locked="0"/>
    </xf>
    <xf numFmtId="38" fontId="4" fillId="48" borderId="0" applyNumberFormat="0" applyBorder="0" applyAlignment="0" applyProtection="0"/>
    <xf numFmtId="0" fontId="58" fillId="0" borderId="0">
      <alignment horizontal="left"/>
    </xf>
    <xf numFmtId="168" fontId="59" fillId="0" borderId="0">
      <protection locked="0"/>
    </xf>
    <xf numFmtId="168" fontId="59" fillId="0" borderId="0">
      <protection locked="0"/>
    </xf>
    <xf numFmtId="0" fontId="7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31" fillId="3" borderId="0" applyNumberFormat="0" applyBorder="0" applyAlignment="0" applyProtection="0"/>
    <xf numFmtId="0" fontId="31" fillId="3"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10" fontId="4" fillId="48" borderId="9"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61" fillId="0" borderId="10"/>
    <xf numFmtId="164" fontId="1" fillId="0" borderId="0" applyFont="0" applyFill="0" applyBorder="0" applyAlignment="0" applyProtection="0"/>
    <xf numFmtId="164" fontId="1" fillId="0" borderId="0" applyFont="0" applyFill="0" applyBorder="0" applyAlignment="0" applyProtection="0"/>
    <xf numFmtId="174" fontId="13" fillId="0" borderId="0"/>
    <xf numFmtId="174" fontId="13" fillId="0" borderId="0"/>
    <xf numFmtId="164" fontId="13" fillId="0" borderId="0" applyFill="0" applyBorder="0" applyAlignment="0" applyProtection="0"/>
    <xf numFmtId="164" fontId="1" fillId="0" borderId="0" applyFont="0" applyFill="0" applyBorder="0" applyAlignment="0" applyProtection="0"/>
    <xf numFmtId="174" fontId="13" fillId="0" borderId="0"/>
    <xf numFmtId="164" fontId="13" fillId="0" borderId="0" applyFill="0" applyBorder="0" applyAlignment="0" applyProtection="0"/>
    <xf numFmtId="40" fontId="1" fillId="0" borderId="0"/>
    <xf numFmtId="175" fontId="13" fillId="0" borderId="0" applyFont="0" applyFill="0" applyBorder="0" applyAlignment="0" applyProtection="0"/>
    <xf numFmtId="175" fontId="13" fillId="0" borderId="0" applyFont="0" applyFill="0" applyBorder="0" applyAlignment="0" applyProtection="0"/>
    <xf numFmtId="164" fontId="13" fillId="0" borderId="0" applyFill="0" applyBorder="0" applyAlignment="0" applyProtection="0"/>
    <xf numFmtId="174" fontId="13" fillId="0" borderId="0"/>
    <xf numFmtId="164" fontId="13" fillId="0" borderId="0" applyFill="0" applyBorder="0" applyAlignment="0" applyProtection="0"/>
    <xf numFmtId="174" fontId="1" fillId="0" borderId="0"/>
    <xf numFmtId="174" fontId="13" fillId="0" borderId="0"/>
    <xf numFmtId="164" fontId="13" fillId="0" borderId="0" applyFill="0" applyBorder="0" applyAlignment="0" applyProtection="0"/>
    <xf numFmtId="164" fontId="13" fillId="0" borderId="0" applyFill="0" applyBorder="0" applyAlignment="0" applyProtection="0"/>
    <xf numFmtId="174" fontId="1" fillId="0" borderId="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74" fontId="1" fillId="0" borderId="0"/>
    <xf numFmtId="174" fontId="1" fillId="0" borderId="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3" fillId="0" borderId="0" applyFont="0" applyFill="0" applyBorder="0" applyAlignment="0" applyProtection="0"/>
    <xf numFmtId="177" fontId="13" fillId="0" borderId="0" applyFont="0" applyFill="0" applyBorder="0" applyAlignment="0" applyProtection="0"/>
    <xf numFmtId="0" fontId="53" fillId="0" borderId="0">
      <protection locked="0"/>
    </xf>
    <xf numFmtId="0" fontId="63" fillId="21" borderId="0" applyNumberFormat="0" applyBorder="0" applyAlignment="0" applyProtection="0"/>
    <xf numFmtId="0" fontId="32" fillId="49"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37" fontId="64" fillId="0" borderId="0"/>
    <xf numFmtId="178" fontId="13" fillId="0" borderId="0"/>
    <xf numFmtId="0" fontId="62" fillId="0" borderId="0"/>
    <xf numFmtId="0" fontId="62" fillId="0" borderId="0"/>
    <xf numFmtId="0" fontId="62" fillId="0" borderId="0"/>
    <xf numFmtId="0" fontId="75" fillId="0" borderId="0"/>
    <xf numFmtId="0" fontId="1" fillId="0" borderId="0"/>
    <xf numFmtId="0" fontId="75" fillId="0" borderId="0"/>
    <xf numFmtId="0" fontId="1" fillId="0" borderId="0"/>
    <xf numFmtId="0" fontId="65" fillId="0" borderId="0"/>
    <xf numFmtId="0" fontId="13" fillId="0" borderId="0"/>
    <xf numFmtId="0" fontId="13" fillId="0" borderId="0"/>
    <xf numFmtId="0" fontId="13" fillId="0" borderId="0"/>
    <xf numFmtId="0" fontId="13" fillId="0" borderId="0"/>
    <xf numFmtId="0" fontId="65" fillId="0" borderId="0"/>
    <xf numFmtId="0" fontId="16" fillId="0" borderId="0" applyNumberFormat="0" applyFill="0" applyBorder="0" applyAlignment="0" applyProtection="0"/>
    <xf numFmtId="0" fontId="1" fillId="0" borderId="0"/>
    <xf numFmtId="0" fontId="73" fillId="0" borderId="0"/>
    <xf numFmtId="0" fontId="73" fillId="0" borderId="0"/>
    <xf numFmtId="0" fontId="73" fillId="0" borderId="0"/>
    <xf numFmtId="0" fontId="1" fillId="0" borderId="0"/>
    <xf numFmtId="0" fontId="73" fillId="0" borderId="0"/>
    <xf numFmtId="0" fontId="73" fillId="0" borderId="0"/>
    <xf numFmtId="0" fontId="1" fillId="0" borderId="0"/>
    <xf numFmtId="0" fontId="73" fillId="0" borderId="0"/>
    <xf numFmtId="0" fontId="73" fillId="0" borderId="0"/>
    <xf numFmtId="0" fontId="13" fillId="0" borderId="0"/>
    <xf numFmtId="0" fontId="13" fillId="0" borderId="0" applyNumberFormat="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NumberFormat="0" applyFont="0" applyFill="0" applyBorder="0" applyAlignment="0" applyProtection="0"/>
    <xf numFmtId="0" fontId="1" fillId="0" borderId="0"/>
    <xf numFmtId="0" fontId="1" fillId="0" borderId="0"/>
    <xf numFmtId="0" fontId="6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75" fillId="0" borderId="0"/>
    <xf numFmtId="0" fontId="13" fillId="0" borderId="0"/>
    <xf numFmtId="0" fontId="62" fillId="0" borderId="0"/>
    <xf numFmtId="0" fontId="62" fillId="0" borderId="0"/>
    <xf numFmtId="0" fontId="75" fillId="0" borderId="0"/>
    <xf numFmtId="0" fontId="13" fillId="0" borderId="0"/>
    <xf numFmtId="0" fontId="75" fillId="0" borderId="0"/>
    <xf numFmtId="0" fontId="13" fillId="0" borderId="0"/>
    <xf numFmtId="0" fontId="13" fillId="0" borderId="0"/>
    <xf numFmtId="0" fontId="13" fillId="0" borderId="0"/>
    <xf numFmtId="0" fontId="13" fillId="0" borderId="0"/>
    <xf numFmtId="0" fontId="13" fillId="0" borderId="0"/>
    <xf numFmtId="0" fontId="62" fillId="0" borderId="0"/>
    <xf numFmtId="0" fontId="75"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6" fillId="0" borderId="0"/>
    <xf numFmtId="0" fontId="16" fillId="0" borderId="0"/>
    <xf numFmtId="0" fontId="13" fillId="0" borderId="0"/>
    <xf numFmtId="0" fontId="2" fillId="0" borderId="0"/>
    <xf numFmtId="0" fontId="1" fillId="50" borderId="11"/>
    <xf numFmtId="0" fontId="1" fillId="51" borderId="11" applyNumberFormat="0" applyAlignment="0" applyProtection="0"/>
    <xf numFmtId="0" fontId="1" fillId="51" borderId="11" applyNumberFormat="0" applyAlignment="0" applyProtection="0"/>
    <xf numFmtId="0" fontId="1" fillId="51" borderId="11" applyNumberForma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 fillId="51" borderId="11" applyNumberFormat="0" applyAlignment="0" applyProtection="0"/>
    <xf numFmtId="0" fontId="13"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168" fontId="48" fillId="0" borderId="0">
      <protection locked="0"/>
    </xf>
    <xf numFmtId="10" fontId="13" fillId="0" borderId="0" applyFont="0" applyFill="0" applyBorder="0" applyAlignment="0" applyProtection="0"/>
    <xf numFmtId="9" fontId="1" fillId="0" borderId="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xf numFmtId="9" fontId="13" fillId="0" borderId="0" applyFill="0" applyBorder="0" applyAlignment="0" applyProtection="0"/>
    <xf numFmtId="9" fontId="13" fillId="0" borderId="0" applyFill="0" applyBorder="0" applyAlignment="0" applyProtection="0"/>
    <xf numFmtId="9" fontId="13" fillId="0" borderId="0"/>
    <xf numFmtId="9" fontId="13" fillId="0" borderId="0" applyFill="0" applyBorder="0" applyAlignment="0" applyProtection="0"/>
    <xf numFmtId="9" fontId="13" fillId="0" borderId="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66" fillId="0" borderId="12" applyNumberFormat="0" applyFont="0" applyBorder="0" applyAlignment="0"/>
    <xf numFmtId="9" fontId="2" fillId="0" borderId="0" applyFont="0" applyFill="0" applyBorder="0" applyAlignment="0" applyProtection="0"/>
    <xf numFmtId="9" fontId="13" fillId="0" borderId="0"/>
    <xf numFmtId="9" fontId="13" fillId="0" borderId="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3" fillId="0" borderId="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 fillId="0" borderId="0"/>
    <xf numFmtId="9" fontId="13" fillId="0" borderId="0" applyFont="0" applyFill="0" applyBorder="0" applyAlignment="0" applyProtection="0"/>
    <xf numFmtId="9" fontId="1" fillId="0" borderId="0" applyFont="0" applyFill="0" applyBorder="0" applyAlignment="0" applyProtection="0"/>
    <xf numFmtId="9" fontId="1" fillId="0" borderId="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ill="0" applyBorder="0" applyAlignment="0" applyProtection="0"/>
    <xf numFmtId="0" fontId="53" fillId="0" borderId="0">
      <protection locked="0"/>
    </xf>
    <xf numFmtId="38" fontId="67" fillId="0" borderId="0"/>
    <xf numFmtId="0" fontId="34" fillId="34" borderId="13"/>
    <xf numFmtId="0" fontId="34" fillId="34" borderId="13" applyNumberFormat="0" applyAlignment="0" applyProtection="0"/>
    <xf numFmtId="0" fontId="34" fillId="34" borderId="13" applyNumberFormat="0" applyAlignment="0" applyProtection="0"/>
    <xf numFmtId="0" fontId="34" fillId="34" borderId="13" applyNumberFormat="0" applyAlignment="0" applyProtection="0"/>
    <xf numFmtId="0" fontId="34" fillId="35" borderId="13" applyNumberFormat="0" applyAlignment="0" applyProtection="0"/>
    <xf numFmtId="0" fontId="34" fillId="35" borderId="13" applyNumberFormat="0" applyAlignment="0" applyProtection="0"/>
    <xf numFmtId="0" fontId="34" fillId="35" borderId="13" applyNumberFormat="0" applyAlignment="0" applyProtection="0"/>
    <xf numFmtId="0" fontId="34" fillId="34" borderId="13" applyNumberFormat="0" applyAlignment="0" applyProtection="0"/>
    <xf numFmtId="0" fontId="34" fillId="35" borderId="13" applyNumberFormat="0" applyAlignment="0" applyProtection="0"/>
    <xf numFmtId="0" fontId="34" fillId="33" borderId="13" applyNumberFormat="0" applyAlignment="0" applyProtection="0"/>
    <xf numFmtId="0" fontId="34" fillId="33" borderId="13" applyNumberFormat="0" applyAlignment="0" applyProtection="0"/>
    <xf numFmtId="0" fontId="34" fillId="33" borderId="13" applyNumberFormat="0" applyAlignment="0" applyProtection="0"/>
    <xf numFmtId="168" fontId="68" fillId="0" borderId="0">
      <protection locked="0"/>
    </xf>
    <xf numFmtId="179" fontId="13" fillId="0" borderId="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 fillId="0" borderId="0"/>
    <xf numFmtId="166" fontId="13" fillId="0" borderId="0" applyFont="0" applyFill="0" applyBorder="0" applyAlignment="0" applyProtection="0"/>
    <xf numFmtId="166" fontId="13" fillId="0" borderId="0" applyFont="0" applyFill="0" applyBorder="0" applyAlignment="0" applyProtection="0"/>
    <xf numFmtId="173" fontId="1" fillId="0" borderId="0"/>
    <xf numFmtId="166" fontId="13" fillId="0" borderId="0" applyFont="0" applyFill="0" applyBorder="0" applyAlignment="0" applyProtection="0"/>
    <xf numFmtId="166" fontId="13" fillId="0" borderId="0" applyFont="0" applyFill="0" applyBorder="0" applyAlignment="0" applyProtection="0"/>
    <xf numFmtId="173" fontId="1" fillId="0" borderId="0"/>
    <xf numFmtId="166" fontId="13" fillId="0" borderId="0" applyFont="0" applyFill="0" applyBorder="0" applyAlignment="0" applyProtection="0"/>
    <xf numFmtId="166" fontId="13" fillId="0" borderId="0" applyFont="0" applyFill="0" applyBorder="0" applyAlignment="0" applyProtection="0"/>
    <xf numFmtId="179" fontId="13" fillId="0" borderId="0"/>
    <xf numFmtId="165" fontId="13" fillId="0" borderId="0" applyFill="0" applyBorder="0" applyAlignment="0" applyProtection="0"/>
    <xf numFmtId="165" fontId="13" fillId="0" borderId="0" applyFill="0" applyBorder="0" applyAlignment="0" applyProtection="0"/>
    <xf numFmtId="180" fontId="13" fillId="0" borderId="0" applyFill="0" applyBorder="0" applyAlignment="0" applyProtection="0"/>
    <xf numFmtId="180" fontId="13" fillId="0" borderId="0" applyFill="0" applyBorder="0" applyAlignment="0" applyProtection="0"/>
    <xf numFmtId="165" fontId="13" fillId="0" borderId="0" applyFill="0" applyBorder="0" applyAlignment="0" applyProtection="0"/>
    <xf numFmtId="165" fontId="13" fillId="0" borderId="0" applyFill="0" applyBorder="0" applyAlignment="0" applyProtection="0"/>
    <xf numFmtId="165" fontId="13" fillId="0" borderId="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ill="0" applyBorder="0" applyAlignment="0" applyProtection="0"/>
    <xf numFmtId="181" fontId="13" fillId="0" borderId="0"/>
    <xf numFmtId="181" fontId="13" fillId="0" borderId="0"/>
    <xf numFmtId="181" fontId="13" fillId="0" borderId="0" applyFill="0" applyBorder="0" applyAlignment="0" applyProtection="0"/>
    <xf numFmtId="165" fontId="1" fillId="0" borderId="0" applyFont="0" applyFill="0" applyBorder="0" applyAlignment="0" applyProtection="0"/>
    <xf numFmtId="181" fontId="13" fillId="0" borderId="0"/>
    <xf numFmtId="181" fontId="13" fillId="0" borderId="0" applyFill="0" applyBorder="0" applyAlignment="0" applyProtection="0"/>
    <xf numFmtId="173" fontId="1"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81" fontId="13" fillId="0" borderId="0" applyFill="0" applyBorder="0" applyAlignment="0" applyProtection="0"/>
    <xf numFmtId="181" fontId="13" fillId="0" borderId="0" applyFill="0" applyBorder="0" applyAlignment="0" applyProtection="0"/>
    <xf numFmtId="181" fontId="13" fillId="0" borderId="0"/>
    <xf numFmtId="181" fontId="13" fillId="0" borderId="0"/>
    <xf numFmtId="181" fontId="13" fillId="0" borderId="0" applyFill="0" applyBorder="0" applyAlignment="0" applyProtection="0"/>
    <xf numFmtId="181" fontId="13" fillId="0" borderId="0" applyFill="0" applyBorder="0" applyAlignment="0" applyProtection="0"/>
    <xf numFmtId="173" fontId="1"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81" fontId="13" fillId="0" borderId="0" applyFill="0" applyBorder="0" applyAlignment="0" applyProtection="0"/>
    <xf numFmtId="181" fontId="13" fillId="0" borderId="0" applyFill="0" applyBorder="0" applyAlignment="0" applyProtection="0"/>
    <xf numFmtId="173" fontId="1" fillId="0" borderId="0"/>
    <xf numFmtId="166" fontId="13" fillId="0" borderId="0" applyFont="0" applyFill="0" applyBorder="0" applyAlignment="0" applyProtection="0"/>
    <xf numFmtId="166" fontId="13" fillId="0" borderId="0" applyFont="0" applyFill="0" applyBorder="0" applyAlignment="0" applyProtection="0"/>
    <xf numFmtId="173" fontId="1" fillId="0" borderId="0"/>
    <xf numFmtId="166" fontId="13" fillId="0" borderId="0" applyFont="0" applyFill="0" applyBorder="0" applyAlignment="0" applyProtection="0"/>
    <xf numFmtId="166" fontId="13" fillId="0" borderId="0" applyFont="0" applyFill="0" applyBorder="0" applyAlignment="0" applyProtection="0"/>
    <xf numFmtId="165" fontId="13" fillId="0" borderId="0" applyFill="0" applyBorder="0" applyAlignment="0" applyProtection="0"/>
    <xf numFmtId="165" fontId="13" fillId="0" borderId="0" applyFill="0" applyBorder="0" applyAlignment="0" applyProtection="0"/>
    <xf numFmtId="165" fontId="13" fillId="0" borderId="0" applyFill="0" applyBorder="0" applyAlignment="0" applyProtection="0"/>
    <xf numFmtId="165" fontId="13" fillId="0" borderId="0" applyFill="0" applyBorder="0" applyAlignment="0" applyProtection="0"/>
    <xf numFmtId="165" fontId="1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ill="0" applyBorder="0" applyAlignment="0" applyProtection="0"/>
    <xf numFmtId="0" fontId="61"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9" fillId="0" borderId="0"/>
    <xf numFmtId="0" fontId="39" fillId="0" borderId="0" applyNumberFormat="0" applyFill="0" applyBorder="0" applyAlignment="0" applyProtection="0"/>
    <xf numFmtId="0" fontId="39" fillId="0" borderId="0" applyNumberFormat="0" applyFill="0" applyBorder="0" applyAlignment="0" applyProtection="0"/>
    <xf numFmtId="0" fontId="69" fillId="0" borderId="14" applyNumberFormat="0" applyFill="0" applyAlignment="0" applyProtection="0"/>
    <xf numFmtId="0" fontId="27" fillId="0" borderId="1" applyNumberFormat="0" applyFill="0" applyAlignment="0" applyProtection="0"/>
    <xf numFmtId="0" fontId="70" fillId="0" borderId="15" applyNumberFormat="0" applyFill="0" applyAlignment="0" applyProtection="0"/>
    <xf numFmtId="0" fontId="28" fillId="0" borderId="2" applyNumberFormat="0" applyFill="0" applyAlignment="0" applyProtection="0"/>
    <xf numFmtId="0" fontId="71" fillId="0" borderId="16" applyNumberFormat="0" applyFill="0" applyAlignment="0" applyProtection="0"/>
    <xf numFmtId="0" fontId="29" fillId="0" borderId="3" applyNumberFormat="0" applyFill="0" applyAlignment="0" applyProtection="0"/>
    <xf numFmtId="0" fontId="71" fillId="0" borderId="0" applyNumberFormat="0" applyFill="0" applyBorder="0" applyAlignment="0" applyProtection="0"/>
    <xf numFmtId="0" fontId="29" fillId="0" borderId="0" applyNumberFormat="0" applyFill="0" applyBorder="0" applyAlignment="0" applyProtection="0"/>
    <xf numFmtId="0" fontId="26" fillId="0" borderId="0"/>
    <xf numFmtId="0" fontId="26"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6" fillId="0" borderId="0" applyNumberFormat="0" applyFill="0" applyBorder="0" applyAlignment="0" applyProtection="0"/>
    <xf numFmtId="0" fontId="40" fillId="0" borderId="17"/>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7" applyNumberFormat="0" applyFill="0" applyAlignment="0" applyProtection="0"/>
    <xf numFmtId="0" fontId="40" fillId="0" borderId="18"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37" fillId="36" borderId="5" applyNumberFormat="0" applyAlignment="0" applyProtection="0"/>
    <xf numFmtId="0" fontId="37" fillId="36" borderId="5" applyNumberFormat="0" applyAlignment="0" applyProtection="0"/>
    <xf numFmtId="166" fontId="2" fillId="0" borderId="0" applyFont="0" applyFill="0" applyBorder="0" applyAlignment="0" applyProtection="0"/>
    <xf numFmtId="165" fontId="1" fillId="0" borderId="0" applyFont="0" applyFill="0" applyBorder="0" applyAlignment="0" applyProtection="0"/>
    <xf numFmtId="179" fontId="1" fillId="0" borderId="0"/>
    <xf numFmtId="179" fontId="1" fillId="0" borderId="0"/>
    <xf numFmtId="173" fontId="1" fillId="0" borderId="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9" fontId="1" fillId="0" borderId="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179" fontId="1" fillId="0" borderId="0"/>
    <xf numFmtId="179" fontId="1" fillId="0" borderId="0"/>
    <xf numFmtId="179" fontId="1" fillId="0" borderId="0"/>
    <xf numFmtId="179" fontId="1" fillId="0" borderId="0"/>
    <xf numFmtId="165" fontId="62" fillId="0" borderId="0" applyFont="0" applyFill="0" applyBorder="0" applyAlignment="0" applyProtection="0"/>
    <xf numFmtId="179" fontId="13" fillId="0" borderId="0"/>
    <xf numFmtId="165" fontId="13" fillId="0" borderId="0" applyFill="0" applyBorder="0" applyAlignment="0" applyProtection="0"/>
    <xf numFmtId="165" fontId="13" fillId="0" borderId="0" applyFill="0" applyBorder="0" applyAlignment="0" applyProtection="0"/>
    <xf numFmtId="179" fontId="1" fillId="0" borderId="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180" fontId="13" fillId="0" borderId="0"/>
    <xf numFmtId="180" fontId="13" fillId="0" borderId="0" applyFill="0" applyBorder="0" applyAlignment="0" applyProtection="0"/>
    <xf numFmtId="165" fontId="1" fillId="0" borderId="0" applyFont="0" applyFill="0" applyBorder="0" applyAlignment="0" applyProtection="0"/>
    <xf numFmtId="179"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299">
    <xf numFmtId="0" fontId="0" fillId="0" borderId="0" xfId="0"/>
    <xf numFmtId="0" fontId="4" fillId="48" borderId="19" xfId="528" applyFont="1" applyFill="1" applyBorder="1" applyAlignment="1" applyProtection="1"/>
    <xf numFmtId="0" fontId="4" fillId="48" borderId="19" xfId="528" applyFont="1" applyFill="1" applyBorder="1" applyAlignment="1" applyProtection="1">
      <alignment horizontal="center"/>
    </xf>
    <xf numFmtId="166" fontId="4" fillId="48" borderId="19" xfId="748" applyFont="1" applyFill="1" applyBorder="1" applyAlignment="1" applyProtection="1">
      <alignment horizontal="center"/>
    </xf>
    <xf numFmtId="0" fontId="4" fillId="48" borderId="20" xfId="528" applyFont="1" applyFill="1" applyBorder="1" applyAlignment="1" applyProtection="1"/>
    <xf numFmtId="0" fontId="5" fillId="0" borderId="19" xfId="528" applyFont="1" applyFill="1" applyBorder="1" applyAlignment="1" applyProtection="1"/>
    <xf numFmtId="0" fontId="4" fillId="0" borderId="19" xfId="528" applyFont="1" applyFill="1" applyBorder="1" applyAlignment="1" applyProtection="1">
      <alignment horizontal="center"/>
    </xf>
    <xf numFmtId="0" fontId="4" fillId="0" borderId="19" xfId="528" applyFont="1" applyFill="1" applyBorder="1" applyAlignment="1" applyProtection="1"/>
    <xf numFmtId="0" fontId="4" fillId="0" borderId="20" xfId="0" applyFont="1" applyFill="1" applyBorder="1" applyAlignment="1" applyProtection="1"/>
    <xf numFmtId="0" fontId="0" fillId="48" borderId="0" xfId="0" applyFill="1" applyProtection="1"/>
    <xf numFmtId="0" fontId="4" fillId="0" borderId="0" xfId="0" applyFont="1" applyFill="1" applyBorder="1" applyProtection="1"/>
    <xf numFmtId="0" fontId="7" fillId="48" borderId="0" xfId="0" applyFont="1" applyFill="1" applyBorder="1" applyAlignment="1" applyProtection="1">
      <alignment horizontal="center"/>
    </xf>
    <xf numFmtId="0" fontId="6" fillId="48" borderId="0" xfId="528" applyFont="1" applyFill="1" applyBorder="1" applyAlignment="1" applyProtection="1"/>
    <xf numFmtId="0" fontId="8" fillId="48" borderId="0" xfId="528" applyFont="1" applyFill="1" applyBorder="1" applyAlignment="1" applyProtection="1"/>
    <xf numFmtId="166" fontId="4" fillId="48" borderId="0" xfId="748" applyFont="1" applyFill="1" applyBorder="1" applyAlignment="1" applyProtection="1">
      <alignment horizontal="center"/>
    </xf>
    <xf numFmtId="0" fontId="4" fillId="0" borderId="21" xfId="0" applyFont="1" applyFill="1" applyBorder="1" applyProtection="1"/>
    <xf numFmtId="0" fontId="5" fillId="0" borderId="0" xfId="528" applyFont="1" applyFill="1" applyBorder="1" applyAlignment="1" applyProtection="1">
      <alignment horizontal="centerContinuous"/>
    </xf>
    <xf numFmtId="0" fontId="4" fillId="0" borderId="0" xfId="528" applyFont="1" applyFill="1" applyBorder="1" applyAlignment="1" applyProtection="1">
      <alignment horizontal="centerContinuous"/>
    </xf>
    <xf numFmtId="0" fontId="4" fillId="0" borderId="0" xfId="528" applyFont="1" applyFill="1" applyBorder="1" applyAlignment="1" applyProtection="1">
      <alignment horizontal="left"/>
    </xf>
    <xf numFmtId="0" fontId="4" fillId="0" borderId="21" xfId="0" applyFont="1" applyFill="1" applyBorder="1" applyAlignment="1" applyProtection="1"/>
    <xf numFmtId="0" fontId="4" fillId="48" borderId="0" xfId="528" applyFont="1" applyFill="1" applyBorder="1" applyAlignment="1" applyProtection="1"/>
    <xf numFmtId="0" fontId="4" fillId="48" borderId="0" xfId="528" applyFont="1" applyFill="1" applyBorder="1" applyAlignment="1" applyProtection="1">
      <alignment horizontal="center"/>
    </xf>
    <xf numFmtId="0" fontId="4" fillId="48" borderId="21" xfId="528" applyFont="1" applyFill="1" applyBorder="1" applyAlignment="1" applyProtection="1"/>
    <xf numFmtId="0" fontId="5" fillId="0" borderId="0" xfId="528" applyFont="1" applyFill="1" applyBorder="1" applyAlignment="1" applyProtection="1"/>
    <xf numFmtId="0" fontId="4" fillId="0" borderId="0" xfId="528" applyFont="1" applyFill="1" applyBorder="1" applyAlignment="1" applyProtection="1">
      <alignment horizontal="center"/>
    </xf>
    <xf numFmtId="0" fontId="4" fillId="0" borderId="0" xfId="528" applyFont="1" applyFill="1" applyBorder="1" applyAlignment="1" applyProtection="1"/>
    <xf numFmtId="0" fontId="9" fillId="48" borderId="0" xfId="528" applyFont="1" applyFill="1" applyBorder="1" applyAlignment="1" applyProtection="1">
      <alignment horizontal="right"/>
    </xf>
    <xf numFmtId="0" fontId="9" fillId="48" borderId="0" xfId="528" applyFont="1" applyFill="1" applyBorder="1" applyAlignment="1" applyProtection="1">
      <alignment horizontal="center"/>
    </xf>
    <xf numFmtId="0" fontId="9" fillId="52" borderId="0" xfId="528" applyFont="1" applyFill="1" applyBorder="1" applyAlignment="1" applyProtection="1">
      <protection locked="0"/>
    </xf>
    <xf numFmtId="0" fontId="10" fillId="52" borderId="0" xfId="528" applyFont="1" applyFill="1" applyBorder="1" applyAlignment="1" applyProtection="1">
      <protection locked="0"/>
    </xf>
    <xf numFmtId="0" fontId="4" fillId="52" borderId="0" xfId="0" applyFont="1" applyFill="1" applyBorder="1" applyProtection="1">
      <protection locked="0"/>
    </xf>
    <xf numFmtId="166" fontId="4" fillId="52" borderId="0" xfId="748" applyFont="1" applyFill="1" applyBorder="1" applyAlignment="1" applyProtection="1">
      <alignment horizontal="center"/>
      <protection locked="0"/>
    </xf>
    <xf numFmtId="166" fontId="4" fillId="48" borderId="0" xfId="748" applyFont="1" applyFill="1" applyBorder="1" applyAlignment="1" applyProtection="1">
      <alignment horizontal="center"/>
      <protection locked="0"/>
    </xf>
    <xf numFmtId="0" fontId="4" fillId="48" borderId="21" xfId="528" applyFont="1" applyFill="1" applyBorder="1" applyAlignment="1" applyProtection="1">
      <protection locked="0"/>
    </xf>
    <xf numFmtId="0" fontId="9" fillId="0" borderId="0" xfId="528" applyFont="1" applyFill="1" applyBorder="1" applyAlignment="1" applyProtection="1"/>
    <xf numFmtId="0" fontId="10" fillId="52" borderId="0" xfId="528" applyFont="1" applyFill="1" applyBorder="1" applyAlignment="1" applyProtection="1"/>
    <xf numFmtId="0" fontId="9" fillId="48" borderId="10" xfId="528" applyFont="1" applyFill="1" applyBorder="1" applyAlignment="1" applyProtection="1">
      <alignment horizontal="right"/>
    </xf>
    <xf numFmtId="0" fontId="9" fillId="48" borderId="10" xfId="528" applyFont="1" applyFill="1" applyBorder="1" applyAlignment="1" applyProtection="1">
      <alignment horizontal="center"/>
    </xf>
    <xf numFmtId="0" fontId="10" fillId="52" borderId="10" xfId="528" applyFont="1" applyFill="1" applyBorder="1" applyAlignment="1" applyProtection="1">
      <protection locked="0"/>
    </xf>
    <xf numFmtId="0" fontId="4" fillId="52" borderId="10" xfId="0" applyFont="1" applyFill="1" applyBorder="1" applyProtection="1">
      <protection locked="0"/>
    </xf>
    <xf numFmtId="166" fontId="4" fillId="52" borderId="10" xfId="748" applyFont="1" applyFill="1" applyBorder="1" applyAlignment="1" applyProtection="1">
      <alignment horizontal="center"/>
      <protection locked="0"/>
    </xf>
    <xf numFmtId="166" fontId="4" fillId="48" borderId="10" xfId="748" applyFont="1" applyFill="1" applyBorder="1" applyAlignment="1" applyProtection="1">
      <alignment horizontal="center"/>
      <protection locked="0"/>
    </xf>
    <xf numFmtId="0" fontId="4" fillId="48" borderId="22" xfId="528" applyFont="1" applyFill="1" applyBorder="1" applyAlignment="1" applyProtection="1">
      <protection locked="0"/>
    </xf>
    <xf numFmtId="0" fontId="11" fillId="0" borderId="23" xfId="0" applyFont="1" applyFill="1" applyBorder="1" applyAlignment="1" applyProtection="1">
      <alignment horizontal="centerContinuous" vertical="center" wrapText="1"/>
    </xf>
    <xf numFmtId="0" fontId="0" fillId="0" borderId="23" xfId="0" applyBorder="1" applyAlignment="1" applyProtection="1">
      <alignment horizontal="centerContinuous"/>
    </xf>
    <xf numFmtId="0" fontId="0" fillId="48" borderId="24" xfId="0" applyFill="1" applyBorder="1" applyAlignment="1" applyProtection="1">
      <alignment horizontal="centerContinuous"/>
    </xf>
    <xf numFmtId="0" fontId="0" fillId="48" borderId="23" xfId="0" applyFill="1" applyBorder="1" applyAlignment="1" applyProtection="1">
      <alignment horizontal="centerContinuous"/>
    </xf>
    <xf numFmtId="0" fontId="0" fillId="48" borderId="25" xfId="0" applyFill="1" applyBorder="1" applyAlignment="1" applyProtection="1">
      <alignment horizontal="centerContinuous"/>
    </xf>
    <xf numFmtId="0" fontId="12" fillId="52" borderId="26" xfId="0" applyFont="1" applyFill="1" applyBorder="1" applyAlignment="1" applyProtection="1">
      <alignment horizontal="left" wrapText="1"/>
      <protection locked="0"/>
    </xf>
    <xf numFmtId="0" fontId="12" fillId="52" borderId="27" xfId="0" applyFont="1" applyFill="1" applyBorder="1" applyAlignment="1" applyProtection="1">
      <alignment horizontal="left"/>
      <protection locked="0"/>
    </xf>
    <xf numFmtId="0" fontId="12" fillId="52" borderId="27" xfId="0" applyFont="1" applyFill="1" applyBorder="1" applyAlignment="1" applyProtection="1">
      <alignment horizontal="left" wrapText="1"/>
      <protection locked="0"/>
    </xf>
    <xf numFmtId="0" fontId="12" fillId="52" borderId="28" xfId="0" applyFont="1" applyFill="1" applyBorder="1" applyAlignment="1" applyProtection="1">
      <alignment horizontal="left"/>
      <protection locked="0"/>
    </xf>
    <xf numFmtId="0" fontId="12" fillId="48" borderId="27" xfId="0" applyFont="1" applyFill="1" applyBorder="1" applyAlignment="1" applyProtection="1">
      <alignment horizontal="left"/>
    </xf>
    <xf numFmtId="0" fontId="12" fillId="48" borderId="29" xfId="0" applyFont="1" applyFill="1" applyBorder="1" applyAlignment="1" applyProtection="1">
      <alignment horizontal="left"/>
    </xf>
    <xf numFmtId="49" fontId="12" fillId="52" borderId="30" xfId="0" applyNumberFormat="1" applyFont="1" applyFill="1" applyBorder="1" applyAlignment="1" applyProtection="1">
      <alignment horizontal="center"/>
      <protection locked="0"/>
    </xf>
    <xf numFmtId="49" fontId="12" fillId="48" borderId="0" xfId="0" applyNumberFormat="1" applyFont="1" applyFill="1" applyBorder="1" applyAlignment="1" applyProtection="1">
      <alignment horizontal="center"/>
    </xf>
    <xf numFmtId="0" fontId="12" fillId="52" borderId="31" xfId="0" applyFont="1" applyFill="1" applyBorder="1" applyAlignment="1" applyProtection="1">
      <alignment wrapText="1"/>
      <protection locked="0"/>
    </xf>
    <xf numFmtId="0" fontId="12" fillId="52" borderId="0" xfId="0" applyFont="1" applyFill="1" applyBorder="1" applyAlignment="1" applyProtection="1">
      <alignment horizontal="left"/>
      <protection locked="0"/>
    </xf>
    <xf numFmtId="0" fontId="12" fillId="52" borderId="0" xfId="0" applyFont="1" applyFill="1" applyBorder="1" applyAlignment="1" applyProtection="1">
      <alignment wrapText="1"/>
      <protection locked="0"/>
    </xf>
    <xf numFmtId="0" fontId="12" fillId="52" borderId="32" xfId="0" applyFont="1" applyFill="1" applyBorder="1" applyAlignment="1" applyProtection="1">
      <alignment horizontal="left"/>
      <protection locked="0"/>
    </xf>
    <xf numFmtId="0" fontId="12" fillId="48" borderId="0" xfId="0" applyFont="1" applyFill="1" applyBorder="1" applyAlignment="1" applyProtection="1">
      <alignment horizontal="left"/>
    </xf>
    <xf numFmtId="0" fontId="12" fillId="48" borderId="33" xfId="0" applyFont="1" applyFill="1" applyBorder="1" applyAlignment="1" applyProtection="1">
      <alignment horizontal="left"/>
    </xf>
    <xf numFmtId="49" fontId="12" fillId="52" borderId="21" xfId="0" applyNumberFormat="1" applyFont="1" applyFill="1" applyBorder="1" applyAlignment="1" applyProtection="1">
      <alignment horizontal="center"/>
      <protection locked="0"/>
    </xf>
    <xf numFmtId="0" fontId="14" fillId="0" borderId="34" xfId="0" applyFont="1" applyFill="1" applyBorder="1" applyAlignment="1" applyProtection="1">
      <alignment horizontal="centerContinuous" wrapText="1"/>
    </xf>
    <xf numFmtId="1" fontId="12" fillId="0" borderId="35" xfId="0" applyNumberFormat="1" applyFont="1" applyFill="1" applyBorder="1" applyAlignment="1" applyProtection="1">
      <alignment horizontal="center" vertical="center" wrapText="1"/>
    </xf>
    <xf numFmtId="166" fontId="12" fillId="0" borderId="35" xfId="0" applyNumberFormat="1" applyFont="1" applyFill="1" applyBorder="1" applyAlignment="1" applyProtection="1">
      <alignment horizontal="center" vertical="center"/>
    </xf>
    <xf numFmtId="166" fontId="12" fillId="0" borderId="20" xfId="0" applyNumberFormat="1" applyFont="1" applyFill="1" applyBorder="1" applyAlignment="1" applyProtection="1">
      <alignment horizontal="center" vertical="center"/>
    </xf>
    <xf numFmtId="166" fontId="12" fillId="48" borderId="36" xfId="748" applyFont="1" applyFill="1" applyBorder="1" applyAlignment="1" applyProtection="1">
      <alignment horizontal="centerContinuous" vertical="center"/>
    </xf>
    <xf numFmtId="166" fontId="12" fillId="48" borderId="27" xfId="748" applyFont="1" applyFill="1" applyBorder="1" applyAlignment="1" applyProtection="1">
      <alignment horizontal="centerContinuous" vertical="center"/>
    </xf>
    <xf numFmtId="4" fontId="12" fillId="48" borderId="27" xfId="0" applyNumberFormat="1" applyFont="1" applyFill="1" applyBorder="1" applyAlignment="1" applyProtection="1">
      <alignment horizontal="centerContinuous" vertical="center"/>
    </xf>
    <xf numFmtId="4" fontId="12" fillId="48" borderId="30" xfId="0" applyNumberFormat="1" applyFont="1" applyFill="1" applyBorder="1" applyAlignment="1" applyProtection="1">
      <alignment horizontal="centerContinuous" vertical="center"/>
    </xf>
    <xf numFmtId="4" fontId="12" fillId="48" borderId="36" xfId="0" applyNumberFormat="1" applyFont="1" applyFill="1" applyBorder="1" applyAlignment="1" applyProtection="1">
      <alignment horizontal="centerContinuous" vertical="center"/>
    </xf>
    <xf numFmtId="0" fontId="15" fillId="0" borderId="37" xfId="0" applyFont="1" applyFill="1" applyBorder="1" applyAlignment="1" applyProtection="1">
      <alignment horizontal="centerContinuous"/>
    </xf>
    <xf numFmtId="0" fontId="15" fillId="0" borderId="38" xfId="0" applyFont="1" applyFill="1" applyBorder="1" applyAlignment="1" applyProtection="1">
      <alignment horizontal="centerContinuous"/>
    </xf>
    <xf numFmtId="0" fontId="12" fillId="0" borderId="39" xfId="0" applyFont="1" applyFill="1" applyBorder="1" applyAlignment="1" applyProtection="1">
      <alignment horizontal="centerContinuous" vertical="center" wrapText="1"/>
    </xf>
    <xf numFmtId="1" fontId="12" fillId="0" borderId="39" xfId="0" applyNumberFormat="1" applyFont="1" applyFill="1" applyBorder="1" applyAlignment="1" applyProtection="1">
      <alignment horizontal="center" vertical="center" wrapText="1"/>
    </xf>
    <xf numFmtId="166" fontId="12" fillId="0" borderId="40" xfId="0" applyNumberFormat="1" applyFont="1" applyFill="1" applyBorder="1" applyAlignment="1" applyProtection="1">
      <alignment horizontal="center" vertical="center"/>
    </xf>
    <xf numFmtId="166" fontId="12" fillId="0" borderId="41" xfId="0" applyNumberFormat="1" applyFont="1" applyFill="1" applyBorder="1" applyAlignment="1" applyProtection="1">
      <alignment horizontal="center" vertical="center"/>
    </xf>
    <xf numFmtId="166" fontId="12" fillId="48" borderId="42" xfId="748" applyFont="1" applyFill="1" applyBorder="1" applyAlignment="1" applyProtection="1">
      <alignment horizontal="center" vertical="center"/>
    </xf>
    <xf numFmtId="166" fontId="12" fillId="48" borderId="43" xfId="748" applyFont="1" applyFill="1" applyBorder="1" applyAlignment="1" applyProtection="1">
      <alignment horizontal="center" vertical="center"/>
    </xf>
    <xf numFmtId="4" fontId="12" fillId="48" borderId="44" xfId="0" applyNumberFormat="1" applyFont="1" applyFill="1" applyBorder="1" applyAlignment="1" applyProtection="1">
      <alignment horizontal="center" vertical="center"/>
    </xf>
    <xf numFmtId="4" fontId="12" fillId="48" borderId="44" xfId="0" applyNumberFormat="1" applyFont="1" applyFill="1" applyBorder="1" applyAlignment="1" applyProtection="1">
      <alignment horizontal="center" vertical="center" wrapText="1"/>
    </xf>
    <xf numFmtId="4" fontId="12" fillId="48" borderId="45" xfId="0" applyNumberFormat="1" applyFont="1" applyFill="1" applyBorder="1" applyAlignment="1" applyProtection="1">
      <alignment horizontal="center" vertical="center" wrapText="1"/>
    </xf>
    <xf numFmtId="0" fontId="12" fillId="0" borderId="38" xfId="0" applyFont="1" applyFill="1" applyBorder="1" applyAlignment="1" applyProtection="1">
      <alignment horizontal="center" vertical="center" textRotation="90" wrapText="1"/>
    </xf>
    <xf numFmtId="0" fontId="12" fillId="0" borderId="9" xfId="0" applyFont="1" applyFill="1" applyBorder="1" applyAlignment="1" applyProtection="1">
      <alignment horizontal="center" vertical="center" textRotation="90" wrapText="1"/>
    </xf>
    <xf numFmtId="0" fontId="16" fillId="0" borderId="46" xfId="0" applyFont="1" applyFill="1" applyBorder="1" applyAlignment="1" applyProtection="1">
      <alignment horizontal="center"/>
    </xf>
    <xf numFmtId="4" fontId="16" fillId="0" borderId="46" xfId="0" applyNumberFormat="1" applyFont="1" applyFill="1" applyBorder="1" applyProtection="1"/>
    <xf numFmtId="4" fontId="17" fillId="0" borderId="25" xfId="0" applyNumberFormat="1" applyFont="1" applyFill="1" applyBorder="1" applyAlignment="1" applyProtection="1"/>
    <xf numFmtId="4" fontId="12" fillId="52" borderId="23" xfId="748" applyNumberFormat="1" applyFont="1" applyFill="1" applyBorder="1" applyAlignment="1" applyProtection="1">
      <alignment horizontal="center"/>
      <protection locked="0"/>
    </xf>
    <xf numFmtId="4" fontId="12" fillId="0" borderId="23" xfId="528" applyNumberFormat="1" applyFont="1" applyFill="1" applyBorder="1" applyAlignment="1" applyProtection="1"/>
    <xf numFmtId="4" fontId="12" fillId="0" borderId="46" xfId="528" applyNumberFormat="1" applyFont="1" applyFill="1" applyBorder="1" applyAlignment="1" applyProtection="1"/>
    <xf numFmtId="4" fontId="12" fillId="0" borderId="24" xfId="528" applyNumberFormat="1" applyFont="1" applyFill="1" applyBorder="1" applyAlignment="1" applyProtection="1"/>
    <xf numFmtId="4" fontId="12" fillId="0" borderId="47" xfId="528" applyNumberFormat="1" applyFont="1" applyFill="1" applyBorder="1" applyAlignment="1" applyProtection="1"/>
    <xf numFmtId="0" fontId="12" fillId="0" borderId="0" xfId="0" applyFont="1" applyFill="1" applyAlignment="1" applyProtection="1">
      <alignment horizontal="center"/>
    </xf>
    <xf numFmtId="0" fontId="13" fillId="0" borderId="0" xfId="0" applyFont="1" applyFill="1" applyAlignment="1" applyProtection="1">
      <alignment horizontal="center"/>
    </xf>
    <xf numFmtId="0" fontId="16" fillId="0" borderId="9" xfId="0" applyFont="1" applyFill="1" applyBorder="1" applyAlignment="1" applyProtection="1">
      <alignment horizontal="center"/>
    </xf>
    <xf numFmtId="4" fontId="13" fillId="0" borderId="39" xfId="0" applyNumberFormat="1" applyFont="1" applyFill="1" applyBorder="1" applyAlignment="1" applyProtection="1">
      <alignment wrapText="1"/>
    </xf>
    <xf numFmtId="4" fontId="13" fillId="0" borderId="48" xfId="0" applyNumberFormat="1" applyFont="1" applyFill="1" applyBorder="1" applyAlignment="1" applyProtection="1">
      <alignment wrapText="1"/>
    </xf>
    <xf numFmtId="4" fontId="12" fillId="52" borderId="37" xfId="748" applyNumberFormat="1" applyFont="1" applyFill="1" applyBorder="1" applyAlignment="1" applyProtection="1">
      <alignment horizontal="center"/>
      <protection locked="0"/>
    </xf>
    <xf numFmtId="4" fontId="12" fillId="0" borderId="37" xfId="528" applyNumberFormat="1" applyFont="1" applyFill="1" applyBorder="1" applyAlignment="1" applyProtection="1"/>
    <xf numFmtId="4" fontId="12" fillId="0" borderId="38" xfId="528" applyNumberFormat="1" applyFont="1" applyFill="1" applyBorder="1" applyAlignment="1" applyProtection="1"/>
    <xf numFmtId="4" fontId="12" fillId="0" borderId="49" xfId="528" applyNumberFormat="1" applyFont="1" applyFill="1" applyBorder="1" applyAlignment="1" applyProtection="1"/>
    <xf numFmtId="4" fontId="12" fillId="52" borderId="50" xfId="748" applyNumberFormat="1" applyFont="1" applyFill="1" applyBorder="1" applyAlignment="1" applyProtection="1">
      <alignment horizontal="center"/>
      <protection locked="0"/>
    </xf>
    <xf numFmtId="4" fontId="13" fillId="48" borderId="51" xfId="0" applyNumberFormat="1" applyFont="1" applyFill="1" applyBorder="1" applyAlignment="1" applyProtection="1"/>
    <xf numFmtId="0" fontId="13" fillId="0" borderId="50" xfId="0" applyFont="1" applyFill="1" applyBorder="1" applyAlignment="1" applyProtection="1">
      <alignment horizontal="left" wrapText="1" indent="2"/>
    </xf>
    <xf numFmtId="0" fontId="13" fillId="0" borderId="9" xfId="0" applyFont="1" applyFill="1" applyBorder="1" applyAlignment="1" applyProtection="1">
      <alignment horizontal="center"/>
    </xf>
    <xf numFmtId="4" fontId="13" fillId="0" borderId="52" xfId="0" applyNumberFormat="1" applyFont="1" applyFill="1" applyBorder="1" applyAlignment="1" applyProtection="1">
      <alignment wrapText="1"/>
    </xf>
    <xf numFmtId="4" fontId="13" fillId="52" borderId="38" xfId="0" applyNumberFormat="1" applyFont="1" applyFill="1" applyBorder="1" applyAlignment="1" applyProtection="1">
      <protection locked="0"/>
    </xf>
    <xf numFmtId="4" fontId="13" fillId="52" borderId="40" xfId="0" applyNumberFormat="1" applyFont="1" applyFill="1" applyBorder="1" applyAlignment="1" applyProtection="1">
      <protection locked="0"/>
    </xf>
    <xf numFmtId="4" fontId="13" fillId="48" borderId="9" xfId="0" applyNumberFormat="1" applyFont="1" applyFill="1" applyBorder="1" applyAlignment="1" applyProtection="1"/>
    <xf numFmtId="4" fontId="13" fillId="48" borderId="50" xfId="0" applyNumberFormat="1" applyFont="1" applyFill="1" applyBorder="1" applyAlignment="1" applyProtection="1"/>
    <xf numFmtId="4" fontId="13" fillId="48" borderId="49" xfId="0" applyNumberFormat="1" applyFont="1" applyFill="1" applyBorder="1" applyAlignment="1" applyProtection="1"/>
    <xf numFmtId="4" fontId="13" fillId="52" borderId="9" xfId="0" applyNumberFormat="1" applyFont="1" applyFill="1" applyBorder="1" applyAlignment="1" applyProtection="1">
      <protection locked="0"/>
    </xf>
    <xf numFmtId="4" fontId="13" fillId="48" borderId="0" xfId="0" applyNumberFormat="1" applyFont="1" applyFill="1" applyBorder="1" applyAlignment="1" applyProtection="1">
      <alignment horizontal="right"/>
    </xf>
    <xf numFmtId="4" fontId="13" fillId="52" borderId="53" xfId="0" applyNumberFormat="1" applyFont="1" applyFill="1" applyBorder="1" applyAlignment="1" applyProtection="1">
      <protection locked="0"/>
    </xf>
    <xf numFmtId="4" fontId="13" fillId="48" borderId="39" xfId="0" applyNumberFormat="1" applyFont="1" applyFill="1" applyBorder="1" applyAlignment="1" applyProtection="1"/>
    <xf numFmtId="0" fontId="13" fillId="0" borderId="40" xfId="0" applyFont="1" applyFill="1" applyBorder="1" applyAlignment="1" applyProtection="1">
      <alignment horizontal="center"/>
    </xf>
    <xf numFmtId="0" fontId="13" fillId="0" borderId="54" xfId="0" applyFont="1" applyFill="1" applyBorder="1" applyAlignment="1" applyProtection="1">
      <alignment horizontal="center"/>
    </xf>
    <xf numFmtId="4" fontId="13" fillId="48" borderId="54" xfId="0" applyNumberFormat="1" applyFont="1" applyFill="1" applyBorder="1" applyAlignment="1" applyProtection="1"/>
    <xf numFmtId="4" fontId="13" fillId="52" borderId="54" xfId="0" applyNumberFormat="1" applyFont="1" applyFill="1" applyBorder="1" applyAlignment="1" applyProtection="1">
      <protection locked="0"/>
    </xf>
    <xf numFmtId="4" fontId="13" fillId="52" borderId="39" xfId="0" applyNumberFormat="1" applyFont="1" applyFill="1" applyBorder="1" applyAlignment="1" applyProtection="1">
      <protection locked="0"/>
    </xf>
    <xf numFmtId="0" fontId="16" fillId="0" borderId="40" xfId="0" applyFont="1" applyFill="1" applyBorder="1" applyAlignment="1" applyProtection="1">
      <alignment horizontal="center"/>
    </xf>
    <xf numFmtId="4" fontId="13" fillId="52" borderId="55" xfId="0" applyNumberFormat="1" applyFont="1" applyFill="1" applyBorder="1" applyAlignment="1" applyProtection="1">
      <protection locked="0"/>
    </xf>
    <xf numFmtId="4" fontId="13" fillId="52" borderId="55" xfId="0" applyNumberFormat="1" applyFont="1" applyFill="1" applyBorder="1" applyAlignment="1" applyProtection="1">
      <alignment wrapText="1"/>
      <protection locked="0"/>
    </xf>
    <xf numFmtId="4" fontId="12" fillId="0" borderId="55" xfId="528" applyNumberFormat="1" applyFont="1" applyFill="1" applyBorder="1" applyAlignment="1" applyProtection="1"/>
    <xf numFmtId="4" fontId="12" fillId="0" borderId="53" xfId="528" applyNumberFormat="1" applyFont="1" applyFill="1" applyBorder="1" applyAlignment="1" applyProtection="1"/>
    <xf numFmtId="4" fontId="12" fillId="52" borderId="39" xfId="748" applyNumberFormat="1" applyFont="1" applyFill="1" applyBorder="1" applyAlignment="1" applyProtection="1">
      <alignment horizontal="center"/>
      <protection locked="0"/>
    </xf>
    <xf numFmtId="4" fontId="12" fillId="52" borderId="55" xfId="748" applyNumberFormat="1" applyFont="1" applyFill="1" applyBorder="1" applyAlignment="1" applyProtection="1">
      <alignment horizontal="center"/>
      <protection locked="0"/>
    </xf>
    <xf numFmtId="0" fontId="13" fillId="0" borderId="56" xfId="0" applyFont="1" applyFill="1" applyBorder="1" applyAlignment="1" applyProtection="1">
      <alignment horizontal="center"/>
    </xf>
    <xf numFmtId="4" fontId="12" fillId="0" borderId="57" xfId="0" applyNumberFormat="1" applyFont="1" applyFill="1" applyBorder="1" applyAlignment="1" applyProtection="1">
      <alignment wrapText="1"/>
    </xf>
    <xf numFmtId="4" fontId="13" fillId="52" borderId="19" xfId="0" applyNumberFormat="1" applyFont="1" applyFill="1" applyBorder="1" applyAlignment="1" applyProtection="1">
      <protection locked="0"/>
    </xf>
    <xf numFmtId="4" fontId="13" fillId="48" borderId="19" xfId="0" applyNumberFormat="1" applyFont="1" applyFill="1" applyBorder="1" applyAlignment="1" applyProtection="1"/>
    <xf numFmtId="0" fontId="13" fillId="0" borderId="58" xfId="0" applyFont="1" applyFill="1" applyBorder="1" applyAlignment="1" applyProtection="1">
      <alignment horizontal="center"/>
    </xf>
    <xf numFmtId="4" fontId="13" fillId="48" borderId="35" xfId="0" applyNumberFormat="1" applyFont="1" applyFill="1" applyBorder="1" applyAlignment="1" applyProtection="1"/>
    <xf numFmtId="4" fontId="13" fillId="0" borderId="45" xfId="0" applyNumberFormat="1" applyFont="1" applyFill="1" applyBorder="1" applyAlignment="1" applyProtection="1">
      <alignment wrapText="1"/>
    </xf>
    <xf numFmtId="4" fontId="13" fillId="52" borderId="50" xfId="0" applyNumberFormat="1" applyFont="1" applyFill="1" applyBorder="1" applyAlignment="1" applyProtection="1">
      <alignment wrapText="1"/>
      <protection locked="0"/>
    </xf>
    <xf numFmtId="4" fontId="12" fillId="0" borderId="59" xfId="748" applyNumberFormat="1" applyFont="1" applyFill="1" applyBorder="1" applyAlignment="1" applyProtection="1"/>
    <xf numFmtId="4" fontId="12" fillId="0" borderId="24" xfId="748" applyNumberFormat="1" applyFont="1" applyFill="1" applyBorder="1" applyAlignment="1" applyProtection="1"/>
    <xf numFmtId="4" fontId="12" fillId="0" borderId="46" xfId="748" applyNumberFormat="1" applyFont="1" applyFill="1" applyBorder="1" applyAlignment="1" applyProtection="1"/>
    <xf numFmtId="4" fontId="12" fillId="0" borderId="47" xfId="748" applyNumberFormat="1" applyFont="1" applyFill="1" applyBorder="1" applyAlignment="1" applyProtection="1"/>
    <xf numFmtId="0" fontId="19" fillId="0" borderId="0" xfId="0" applyFont="1" applyFill="1" applyAlignment="1" applyProtection="1">
      <alignment horizontal="center"/>
    </xf>
    <xf numFmtId="4" fontId="13" fillId="0" borderId="23" xfId="748" applyNumberFormat="1" applyFont="1" applyFill="1" applyBorder="1" applyAlignment="1" applyProtection="1"/>
    <xf numFmtId="4" fontId="13" fillId="0" borderId="59" xfId="748" applyNumberFormat="1" applyFont="1" applyFill="1" applyBorder="1" applyAlignment="1" applyProtection="1"/>
    <xf numFmtId="4" fontId="13" fillId="0" borderId="24" xfId="748" applyNumberFormat="1" applyFont="1" applyFill="1" applyBorder="1" applyAlignment="1" applyProtection="1"/>
    <xf numFmtId="0" fontId="16" fillId="0" borderId="40" xfId="0" applyFont="1" applyFill="1" applyBorder="1" applyAlignment="1" applyProtection="1">
      <alignment wrapText="1"/>
    </xf>
    <xf numFmtId="0" fontId="13" fillId="0" borderId="50" xfId="0" applyFont="1" applyFill="1" applyBorder="1" applyAlignment="1" applyProtection="1">
      <alignment horizontal="left" wrapText="1"/>
    </xf>
    <xf numFmtId="0" fontId="16" fillId="0" borderId="9" xfId="0" applyFont="1" applyFill="1" applyBorder="1" applyAlignment="1" applyProtection="1">
      <alignment wrapText="1"/>
    </xf>
    <xf numFmtId="0" fontId="13" fillId="0" borderId="39" xfId="0" applyFont="1" applyFill="1" applyBorder="1" applyAlignment="1" applyProtection="1">
      <alignment horizontal="left" wrapText="1"/>
    </xf>
    <xf numFmtId="0" fontId="13" fillId="0" borderId="34" xfId="0" applyFont="1" applyFill="1" applyBorder="1" applyAlignment="1" applyProtection="1">
      <alignment horizontal="left" wrapText="1"/>
    </xf>
    <xf numFmtId="10" fontId="9" fillId="52" borderId="10" xfId="528" applyNumberFormat="1" applyFont="1" applyFill="1" applyBorder="1" applyAlignment="1" applyProtection="1">
      <alignment horizontal="left"/>
      <protection locked="0"/>
    </xf>
    <xf numFmtId="166" fontId="4" fillId="52" borderId="21" xfId="748" applyFont="1" applyFill="1" applyBorder="1" applyAlignment="1" applyProtection="1">
      <alignment horizontal="center"/>
      <protection locked="0"/>
    </xf>
    <xf numFmtId="166" fontId="4" fillId="52" borderId="22" xfId="748" applyFont="1" applyFill="1" applyBorder="1" applyAlignment="1" applyProtection="1">
      <alignment horizontal="center"/>
      <protection locked="0"/>
    </xf>
    <xf numFmtId="4" fontId="12" fillId="52" borderId="9" xfId="0" applyNumberFormat="1" applyFont="1" applyFill="1" applyBorder="1" applyAlignment="1" applyProtection="1">
      <alignment vertical="center"/>
      <protection locked="0"/>
    </xf>
    <xf numFmtId="10" fontId="12" fillId="52" borderId="9" xfId="0" applyNumberFormat="1" applyFont="1" applyFill="1" applyBorder="1" applyAlignment="1" applyProtection="1">
      <alignment vertical="center"/>
      <protection locked="0"/>
    </xf>
    <xf numFmtId="0" fontId="0" fillId="0" borderId="27" xfId="0" applyBorder="1" applyProtection="1"/>
    <xf numFmtId="0" fontId="0" fillId="0" borderId="0" xfId="0" applyBorder="1" applyProtection="1"/>
    <xf numFmtId="0" fontId="0" fillId="0" borderId="21" xfId="0" applyBorder="1" applyProtection="1"/>
    <xf numFmtId="0" fontId="0" fillId="0" borderId="10" xfId="0" applyBorder="1" applyProtection="1"/>
    <xf numFmtId="166" fontId="0" fillId="0" borderId="10" xfId="748" applyFont="1" applyBorder="1" applyProtection="1"/>
    <xf numFmtId="166" fontId="0" fillId="0" borderId="22" xfId="748" applyFont="1" applyBorder="1" applyProtection="1"/>
    <xf numFmtId="0" fontId="20" fillId="48" borderId="59" xfId="528" applyFont="1" applyFill="1" applyBorder="1" applyAlignment="1" applyProtection="1"/>
    <xf numFmtId="1" fontId="13" fillId="0" borderId="23" xfId="0" applyNumberFormat="1" applyFont="1" applyFill="1" applyBorder="1" applyAlignment="1" applyProtection="1">
      <alignment horizontal="center"/>
    </xf>
    <xf numFmtId="166" fontId="13" fillId="0" borderId="23" xfId="0" applyNumberFormat="1" applyFont="1" applyFill="1" applyBorder="1" applyAlignment="1" applyProtection="1"/>
    <xf numFmtId="166" fontId="13" fillId="0" borderId="25" xfId="0" applyNumberFormat="1" applyFont="1" applyFill="1" applyBorder="1" applyAlignment="1" applyProtection="1"/>
    <xf numFmtId="4" fontId="12" fillId="0" borderId="59" xfId="0" applyNumberFormat="1" applyFont="1" applyFill="1" applyBorder="1" applyAlignment="1" applyProtection="1">
      <alignment horizontal="centerContinuous" wrapText="1"/>
    </xf>
    <xf numFmtId="2" fontId="12" fillId="0" borderId="60" xfId="748" applyNumberFormat="1" applyFont="1" applyFill="1" applyBorder="1" applyAlignment="1" applyProtection="1">
      <alignment horizontal="centerContinuous" vertical="center"/>
    </xf>
    <xf numFmtId="166" fontId="12" fillId="52" borderId="61" xfId="748" applyFont="1" applyFill="1" applyBorder="1" applyAlignment="1" applyProtection="1">
      <alignment horizontal="right" vertical="center"/>
      <protection locked="0"/>
    </xf>
    <xf numFmtId="4" fontId="12" fillId="0" borderId="24" xfId="0" applyNumberFormat="1" applyFont="1" applyFill="1" applyBorder="1" applyAlignment="1" applyProtection="1">
      <alignment horizontal="left" vertical="center"/>
    </xf>
    <xf numFmtId="167" fontId="12" fillId="0" borderId="47" xfId="0" applyNumberFormat="1" applyFont="1" applyFill="1" applyBorder="1" applyAlignment="1" applyProtection="1">
      <alignment horizontal="center" vertical="center"/>
    </xf>
    <xf numFmtId="0" fontId="0" fillId="0" borderId="19" xfId="0" applyBorder="1" applyProtection="1"/>
    <xf numFmtId="0" fontId="0" fillId="0" borderId="20" xfId="0" applyBorder="1" applyProtection="1"/>
    <xf numFmtId="4" fontId="3" fillId="48" borderId="0" xfId="528" applyNumberFormat="1" applyFont="1" applyFill="1" applyBorder="1" applyAlignment="1" applyProtection="1"/>
    <xf numFmtId="10" fontId="9" fillId="53" borderId="62" xfId="561" applyNumberFormat="1" applyFont="1" applyFill="1" applyBorder="1" applyAlignment="1" applyProtection="1">
      <alignment horizontal="center"/>
      <protection locked="0"/>
    </xf>
    <xf numFmtId="0" fontId="13" fillId="52" borderId="63" xfId="0" applyFont="1" applyFill="1" applyBorder="1" applyAlignment="1" applyProtection="1">
      <alignment horizontal="left" wrapText="1" indent="2"/>
      <protection locked="0"/>
    </xf>
    <xf numFmtId="0" fontId="13" fillId="52" borderId="54" xfId="0" applyFont="1" applyFill="1" applyBorder="1" applyAlignment="1" applyProtection="1">
      <alignment horizontal="center"/>
      <protection locked="0"/>
    </xf>
    <xf numFmtId="4" fontId="13" fillId="0" borderId="50" xfId="0" applyNumberFormat="1" applyFont="1" applyFill="1" applyBorder="1" applyAlignment="1" applyProtection="1">
      <alignment wrapText="1"/>
    </xf>
    <xf numFmtId="4" fontId="12" fillId="0" borderId="19" xfId="0" applyNumberFormat="1" applyFont="1" applyFill="1" applyBorder="1" applyAlignment="1" applyProtection="1">
      <alignment wrapText="1"/>
    </xf>
    <xf numFmtId="4" fontId="12" fillId="0" borderId="56" xfId="0" applyNumberFormat="1" applyFont="1" applyFill="1" applyBorder="1" applyAlignment="1" applyProtection="1">
      <alignment wrapText="1"/>
    </xf>
    <xf numFmtId="0" fontId="12" fillId="0" borderId="50" xfId="0" applyFont="1" applyFill="1" applyBorder="1" applyAlignment="1" applyProtection="1">
      <alignment horizontal="left" wrapText="1" indent="2"/>
    </xf>
    <xf numFmtId="4" fontId="13" fillId="0" borderId="9" xfId="0" applyNumberFormat="1" applyFont="1" applyFill="1" applyBorder="1" applyAlignment="1" applyProtection="1">
      <alignment wrapText="1"/>
    </xf>
    <xf numFmtId="0" fontId="15" fillId="0" borderId="46" xfId="0" applyFont="1" applyFill="1" applyBorder="1" applyAlignment="1" applyProtection="1"/>
    <xf numFmtId="10" fontId="9" fillId="0" borderId="62" xfId="561" applyNumberFormat="1" applyFont="1" applyFill="1" applyBorder="1" applyAlignment="1" applyProtection="1">
      <alignment horizontal="left"/>
    </xf>
    <xf numFmtId="0" fontId="9" fillId="52" borderId="0" xfId="528" applyFont="1" applyFill="1" applyBorder="1" applyAlignment="1" applyProtection="1"/>
    <xf numFmtId="10" fontId="9" fillId="52" borderId="10" xfId="528" applyNumberFormat="1" applyFont="1" applyFill="1" applyBorder="1" applyAlignment="1" applyProtection="1">
      <alignment horizontal="left"/>
    </xf>
    <xf numFmtId="39" fontId="3" fillId="48" borderId="19" xfId="748" applyNumberFormat="1" applyFont="1" applyFill="1" applyBorder="1" applyAlignment="1" applyProtection="1"/>
    <xf numFmtId="49" fontId="3" fillId="48" borderId="64" xfId="0" applyNumberFormat="1" applyFont="1" applyFill="1" applyBorder="1" applyAlignment="1" applyProtection="1"/>
    <xf numFmtId="49" fontId="6" fillId="48" borderId="65" xfId="528" applyNumberFormat="1" applyFont="1" applyFill="1" applyBorder="1" applyAlignment="1" applyProtection="1"/>
    <xf numFmtId="49" fontId="3" fillId="48" borderId="65" xfId="0" applyNumberFormat="1" applyFont="1" applyFill="1" applyBorder="1" applyAlignment="1" applyProtection="1"/>
    <xf numFmtId="49" fontId="4" fillId="48" borderId="65" xfId="0" applyNumberFormat="1" applyFont="1" applyFill="1" applyBorder="1" applyAlignment="1" applyProtection="1">
      <alignment horizontal="center"/>
    </xf>
    <xf numFmtId="49" fontId="3" fillId="48" borderId="66" xfId="0" applyNumberFormat="1" applyFont="1" applyFill="1" applyBorder="1" applyAlignment="1" applyProtection="1"/>
    <xf numFmtId="49" fontId="6" fillId="0" borderId="59" xfId="0" applyNumberFormat="1" applyFont="1" applyFill="1" applyBorder="1" applyAlignment="1" applyProtection="1">
      <alignment horizontal="centerContinuous" vertical="center"/>
    </xf>
    <xf numFmtId="49" fontId="12" fillId="48" borderId="67" xfId="0" applyNumberFormat="1" applyFont="1" applyFill="1" applyBorder="1" applyAlignment="1" applyProtection="1">
      <alignment horizontal="left"/>
    </xf>
    <xf numFmtId="49" fontId="12" fillId="48" borderId="68" xfId="0" applyNumberFormat="1" applyFont="1" applyFill="1" applyBorder="1" applyAlignment="1" applyProtection="1">
      <alignment horizontal="left"/>
    </xf>
    <xf numFmtId="49" fontId="14" fillId="0" borderId="69" xfId="0" applyNumberFormat="1" applyFont="1" applyFill="1" applyBorder="1" applyAlignment="1" applyProtection="1">
      <alignment horizontal="left" wrapText="1"/>
    </xf>
    <xf numFmtId="49" fontId="12" fillId="0" borderId="70" xfId="0" applyNumberFormat="1" applyFont="1" applyFill="1" applyBorder="1" applyAlignment="1" applyProtection="1">
      <alignment horizontal="left" vertical="center" wrapText="1"/>
    </xf>
    <xf numFmtId="49" fontId="12" fillId="0" borderId="71" xfId="0" applyNumberFormat="1" applyFont="1" applyFill="1" applyBorder="1" applyAlignment="1" applyProtection="1">
      <alignment horizontal="center"/>
    </xf>
    <xf numFmtId="49" fontId="13" fillId="0" borderId="72" xfId="0" applyNumberFormat="1" applyFont="1" applyFill="1" applyBorder="1" applyAlignment="1" applyProtection="1">
      <alignment horizontal="center"/>
    </xf>
    <xf numFmtId="49" fontId="19" fillId="48" borderId="72" xfId="0" applyNumberFormat="1" applyFont="1" applyFill="1" applyBorder="1" applyAlignment="1" applyProtection="1">
      <alignment horizontal="center"/>
      <protection locked="0"/>
    </xf>
    <xf numFmtId="49" fontId="22" fillId="52" borderId="72" xfId="0" applyNumberFormat="1" applyFont="1" applyFill="1" applyBorder="1" applyAlignment="1" applyProtection="1">
      <alignment horizontal="center"/>
      <protection locked="0"/>
    </xf>
    <xf numFmtId="49" fontId="13" fillId="0" borderId="70" xfId="0" applyNumberFormat="1" applyFont="1" applyFill="1" applyBorder="1" applyAlignment="1" applyProtection="1">
      <alignment horizontal="center"/>
    </xf>
    <xf numFmtId="49" fontId="13" fillId="0" borderId="73" xfId="0" applyNumberFormat="1" applyFont="1" applyFill="1" applyBorder="1" applyAlignment="1" applyProtection="1">
      <alignment horizontal="center"/>
    </xf>
    <xf numFmtId="49" fontId="13" fillId="0" borderId="69" xfId="0" applyNumberFormat="1" applyFont="1" applyFill="1" applyBorder="1" applyAlignment="1" applyProtection="1">
      <alignment horizontal="center"/>
    </xf>
    <xf numFmtId="49" fontId="23" fillId="0" borderId="59" xfId="0" applyNumberFormat="1" applyFont="1" applyFill="1" applyBorder="1" applyAlignment="1" applyProtection="1">
      <alignment horizontal="center"/>
    </xf>
    <xf numFmtId="49" fontId="23" fillId="0" borderId="59" xfId="0" applyNumberFormat="1" applyFont="1" applyFill="1" applyBorder="1" applyAlignment="1" applyProtection="1">
      <alignment horizontal="center" vertical="center"/>
    </xf>
    <xf numFmtId="49" fontId="12" fillId="0" borderId="36" xfId="0" applyNumberFormat="1" applyFont="1" applyBorder="1"/>
    <xf numFmtId="49" fontId="12" fillId="0" borderId="65" xfId="0" applyNumberFormat="1" applyFont="1" applyBorder="1" applyAlignment="1">
      <alignment horizontal="left" indent="13"/>
    </xf>
    <xf numFmtId="49" fontId="19" fillId="0" borderId="66" xfId="0" applyNumberFormat="1" applyFont="1" applyBorder="1"/>
    <xf numFmtId="4" fontId="12" fillId="0" borderId="0" xfId="0" applyNumberFormat="1" applyFont="1" applyFill="1" applyBorder="1" applyAlignment="1" applyProtection="1">
      <alignment wrapText="1"/>
    </xf>
    <xf numFmtId="4" fontId="12" fillId="0" borderId="48" xfId="0" applyNumberFormat="1" applyFont="1" applyFill="1" applyBorder="1" applyAlignment="1" applyProtection="1">
      <alignment wrapText="1"/>
    </xf>
    <xf numFmtId="4" fontId="13" fillId="52" borderId="0" xfId="0" applyNumberFormat="1" applyFont="1" applyFill="1" applyBorder="1" applyAlignment="1" applyProtection="1">
      <protection locked="0"/>
    </xf>
    <xf numFmtId="4" fontId="13" fillId="48" borderId="0" xfId="0" applyNumberFormat="1" applyFont="1" applyFill="1" applyBorder="1" applyAlignment="1" applyProtection="1"/>
    <xf numFmtId="0" fontId="13" fillId="0" borderId="49" xfId="0" applyFont="1" applyFill="1" applyBorder="1" applyAlignment="1" applyProtection="1">
      <alignment horizontal="center"/>
    </xf>
    <xf numFmtId="4" fontId="13" fillId="0" borderId="63" xfId="0" applyNumberFormat="1" applyFont="1" applyFill="1" applyBorder="1" applyAlignment="1" applyProtection="1">
      <alignment wrapText="1"/>
    </xf>
    <xf numFmtId="4" fontId="13" fillId="0" borderId="74" xfId="0" applyNumberFormat="1" applyFont="1" applyFill="1" applyBorder="1" applyAlignment="1" applyProtection="1">
      <alignment wrapText="1"/>
    </xf>
    <xf numFmtId="4" fontId="13" fillId="52" borderId="75" xfId="0" applyNumberFormat="1" applyFont="1" applyFill="1" applyBorder="1" applyAlignment="1" applyProtection="1">
      <protection locked="0"/>
    </xf>
    <xf numFmtId="4" fontId="13" fillId="48" borderId="63" xfId="0" applyNumberFormat="1" applyFont="1" applyFill="1" applyBorder="1" applyAlignment="1" applyProtection="1"/>
    <xf numFmtId="4" fontId="12" fillId="0" borderId="37" xfId="0" applyNumberFormat="1" applyFont="1" applyFill="1" applyBorder="1" applyAlignment="1" applyProtection="1">
      <alignment wrapText="1"/>
    </xf>
    <xf numFmtId="4" fontId="12" fillId="0" borderId="52" xfId="0" applyNumberFormat="1" applyFont="1" applyFill="1" applyBorder="1" applyAlignment="1" applyProtection="1">
      <alignment wrapText="1"/>
    </xf>
    <xf numFmtId="4" fontId="13" fillId="52" borderId="37" xfId="0" applyNumberFormat="1" applyFont="1" applyFill="1" applyBorder="1" applyAlignment="1" applyProtection="1">
      <protection locked="0"/>
    </xf>
    <xf numFmtId="4" fontId="13" fillId="48" borderId="37" xfId="0" applyNumberFormat="1" applyFont="1" applyFill="1" applyBorder="1" applyAlignment="1" applyProtection="1"/>
    <xf numFmtId="4" fontId="13" fillId="48" borderId="38" xfId="0" applyNumberFormat="1" applyFont="1" applyFill="1" applyBorder="1" applyAlignment="1" applyProtection="1"/>
    <xf numFmtId="4" fontId="13" fillId="52" borderId="50" xfId="0" applyNumberFormat="1" applyFont="1" applyFill="1" applyBorder="1" applyAlignment="1" applyProtection="1">
      <protection locked="0"/>
    </xf>
    <xf numFmtId="4" fontId="13" fillId="52" borderId="73" xfId="0" applyNumberFormat="1" applyFont="1" applyFill="1" applyBorder="1" applyAlignment="1" applyProtection="1">
      <protection locked="0"/>
    </xf>
    <xf numFmtId="4" fontId="12" fillId="0" borderId="9" xfId="0" applyNumberFormat="1" applyFont="1" applyFill="1" applyBorder="1" applyAlignment="1" applyProtection="1">
      <alignment wrapText="1"/>
    </xf>
    <xf numFmtId="0" fontId="13" fillId="0" borderId="9" xfId="0" applyFont="1" applyFill="1" applyBorder="1" applyAlignment="1" applyProtection="1">
      <alignment horizontal="left" wrapText="1"/>
    </xf>
    <xf numFmtId="49" fontId="13" fillId="0" borderId="76" xfId="0" applyNumberFormat="1" applyFont="1" applyFill="1" applyBorder="1" applyAlignment="1" applyProtection="1">
      <alignment horizontal="center"/>
    </xf>
    <xf numFmtId="0" fontId="13" fillId="0" borderId="77" xfId="0" applyFont="1" applyFill="1" applyBorder="1" applyAlignment="1" applyProtection="1">
      <alignment horizontal="left" wrapText="1"/>
    </xf>
    <xf numFmtId="0" fontId="13" fillId="0" borderId="34" xfId="0" applyFont="1" applyFill="1" applyBorder="1" applyAlignment="1" applyProtection="1">
      <alignment horizontal="left" wrapText="1" indent="2"/>
    </xf>
    <xf numFmtId="0" fontId="13" fillId="0" borderId="35" xfId="0" applyFont="1" applyFill="1" applyBorder="1" applyAlignment="1" applyProtection="1">
      <alignment horizontal="center"/>
    </xf>
    <xf numFmtId="4" fontId="12" fillId="0" borderId="78" xfId="0" applyNumberFormat="1" applyFont="1" applyFill="1" applyBorder="1" applyAlignment="1" applyProtection="1">
      <alignment wrapText="1"/>
    </xf>
    <xf numFmtId="4" fontId="13" fillId="52" borderId="63" xfId="0" applyNumberFormat="1" applyFont="1" applyFill="1" applyBorder="1" applyAlignment="1" applyProtection="1">
      <alignment wrapText="1"/>
      <protection locked="0"/>
    </xf>
    <xf numFmtId="4" fontId="13" fillId="52" borderId="49" xfId="0" applyNumberFormat="1" applyFont="1" applyFill="1" applyBorder="1" applyAlignment="1" applyProtection="1">
      <protection locked="0"/>
    </xf>
    <xf numFmtId="4" fontId="13" fillId="0" borderId="79" xfId="0" applyNumberFormat="1" applyFont="1" applyFill="1" applyBorder="1" applyAlignment="1" applyProtection="1">
      <alignment wrapText="1"/>
    </xf>
    <xf numFmtId="4" fontId="13" fillId="0" borderId="47" xfId="0" applyNumberFormat="1" applyFont="1" applyFill="1" applyBorder="1" applyAlignment="1" applyProtection="1">
      <alignment wrapText="1"/>
    </xf>
    <xf numFmtId="4" fontId="13" fillId="52" borderId="23" xfId="0" applyNumberFormat="1" applyFont="1" applyFill="1" applyBorder="1" applyAlignment="1" applyProtection="1">
      <protection locked="0"/>
    </xf>
    <xf numFmtId="4" fontId="13" fillId="48" borderId="23" xfId="0" applyNumberFormat="1" applyFont="1" applyFill="1" applyBorder="1" applyAlignment="1" applyProtection="1"/>
    <xf numFmtId="4" fontId="13" fillId="48" borderId="24" xfId="0" applyNumberFormat="1" applyFont="1" applyFill="1" applyBorder="1" applyAlignment="1" applyProtection="1"/>
    <xf numFmtId="0" fontId="13" fillId="0" borderId="24" xfId="0" applyFont="1" applyFill="1" applyBorder="1" applyAlignment="1" applyProtection="1">
      <alignment horizontal="center"/>
    </xf>
    <xf numFmtId="4" fontId="13" fillId="0" borderId="55" xfId="0" applyNumberFormat="1" applyFont="1" applyFill="1" applyBorder="1" applyAlignment="1" applyProtection="1">
      <protection locked="0"/>
    </xf>
    <xf numFmtId="4" fontId="13" fillId="0" borderId="55" xfId="0" applyNumberFormat="1" applyFont="1" applyFill="1" applyBorder="1" applyAlignment="1" applyProtection="1">
      <alignment wrapText="1"/>
      <protection locked="0"/>
    </xf>
    <xf numFmtId="4" fontId="13" fillId="0" borderId="49" xfId="0" applyNumberFormat="1" applyFont="1" applyFill="1" applyBorder="1" applyAlignment="1" applyProtection="1"/>
    <xf numFmtId="4" fontId="13" fillId="0" borderId="51" xfId="0" applyNumberFormat="1" applyFont="1" applyFill="1" applyBorder="1" applyAlignment="1" applyProtection="1"/>
    <xf numFmtId="4" fontId="13" fillId="0" borderId="37" xfId="0" applyNumberFormat="1" applyFont="1" applyFill="1" applyBorder="1" applyAlignment="1" applyProtection="1">
      <protection locked="0"/>
    </xf>
    <xf numFmtId="4" fontId="13" fillId="0" borderId="37" xfId="0" applyNumberFormat="1" applyFont="1" applyFill="1" applyBorder="1" applyAlignment="1" applyProtection="1"/>
    <xf numFmtId="4" fontId="13" fillId="0" borderId="38" xfId="0" applyNumberFormat="1" applyFont="1" applyFill="1" applyBorder="1" applyAlignment="1" applyProtection="1"/>
    <xf numFmtId="4" fontId="13" fillId="0" borderId="50" xfId="0" applyNumberFormat="1" applyFont="1" applyFill="1" applyBorder="1" applyAlignment="1" applyProtection="1">
      <protection locked="0"/>
    </xf>
    <xf numFmtId="4" fontId="13" fillId="0" borderId="73" xfId="0" applyNumberFormat="1" applyFont="1" applyFill="1" applyBorder="1" applyAlignment="1" applyProtection="1">
      <protection locked="0"/>
    </xf>
    <xf numFmtId="4" fontId="13" fillId="0" borderId="63" xfId="0" applyNumberFormat="1" applyFont="1" applyFill="1" applyBorder="1" applyAlignment="1" applyProtection="1">
      <protection locked="0"/>
    </xf>
    <xf numFmtId="4" fontId="13" fillId="0" borderId="80" xfId="0" applyNumberFormat="1" applyFont="1" applyFill="1" applyBorder="1" applyAlignment="1" applyProtection="1">
      <protection locked="0"/>
    </xf>
    <xf numFmtId="4" fontId="13" fillId="0" borderId="80" xfId="0" applyNumberFormat="1" applyFont="1" applyFill="1" applyBorder="1" applyAlignment="1" applyProtection="1"/>
    <xf numFmtId="4" fontId="13" fillId="0" borderId="75" xfId="0" applyNumberFormat="1" applyFont="1" applyFill="1" applyBorder="1" applyAlignment="1" applyProtection="1"/>
    <xf numFmtId="4" fontId="13" fillId="0" borderId="0" xfId="0" applyNumberFormat="1" applyFont="1" applyFill="1" applyBorder="1" applyAlignment="1" applyProtection="1">
      <protection locked="0"/>
    </xf>
    <xf numFmtId="4" fontId="13" fillId="0" borderId="0" xfId="0" applyNumberFormat="1" applyFont="1" applyFill="1" applyBorder="1" applyAlignment="1" applyProtection="1"/>
    <xf numFmtId="4" fontId="12" fillId="0" borderId="23" xfId="748" applyNumberFormat="1" applyFont="1" applyFill="1" applyBorder="1" applyAlignment="1" applyProtection="1">
      <alignment horizontal="center"/>
      <protection locked="0"/>
    </xf>
    <xf numFmtId="49" fontId="19" fillId="0" borderId="72" xfId="0" applyNumberFormat="1" applyFont="1" applyFill="1" applyBorder="1" applyAlignment="1" applyProtection="1">
      <alignment horizontal="center"/>
      <protection locked="0"/>
    </xf>
    <xf numFmtId="4" fontId="13" fillId="0" borderId="50" xfId="0" applyNumberFormat="1" applyFont="1" applyFill="1" applyBorder="1" applyAlignment="1" applyProtection="1"/>
    <xf numFmtId="4" fontId="13" fillId="0" borderId="9" xfId="0" applyNumberFormat="1" applyFont="1" applyFill="1" applyBorder="1" applyAlignment="1" applyProtection="1"/>
    <xf numFmtId="4" fontId="13" fillId="0" borderId="0" xfId="0" applyNumberFormat="1" applyFont="1" applyFill="1" applyBorder="1" applyAlignment="1" applyProtection="1">
      <alignment horizontal="right"/>
    </xf>
    <xf numFmtId="0" fontId="0" fillId="0" borderId="0" xfId="0" applyFill="1"/>
    <xf numFmtId="1" fontId="9" fillId="0" borderId="10" xfId="0" applyNumberFormat="1" applyFont="1" applyFill="1" applyBorder="1" applyAlignment="1" applyProtection="1"/>
    <xf numFmtId="1" fontId="18" fillId="0" borderId="10" xfId="0" applyNumberFormat="1" applyFont="1" applyFill="1" applyBorder="1" applyAlignment="1" applyProtection="1">
      <alignment horizontal="center"/>
    </xf>
    <xf numFmtId="0" fontId="13" fillId="52" borderId="81" xfId="0" applyFont="1" applyFill="1" applyBorder="1" applyAlignment="1" applyProtection="1">
      <alignment horizontal="left" wrapText="1" indent="2"/>
      <protection locked="0"/>
    </xf>
    <xf numFmtId="0" fontId="13" fillId="52" borderId="44" xfId="0" applyFont="1" applyFill="1" applyBorder="1" applyAlignment="1" applyProtection="1">
      <alignment horizontal="center"/>
      <protection locked="0"/>
    </xf>
    <xf numFmtId="0" fontId="25" fillId="54" borderId="82" xfId="527" applyFont="1" applyFill="1" applyBorder="1" applyAlignment="1">
      <alignment horizontal="left" vertical="center" wrapText="1"/>
    </xf>
    <xf numFmtId="4" fontId="13" fillId="0" borderId="19" xfId="0" applyNumberFormat="1" applyFont="1" applyFill="1" applyBorder="1" applyAlignment="1" applyProtection="1">
      <protection locked="0"/>
    </xf>
    <xf numFmtId="4" fontId="13" fillId="55" borderId="9" xfId="0" applyNumberFormat="1" applyFont="1" applyFill="1" applyBorder="1" applyAlignment="1" applyProtection="1"/>
    <xf numFmtId="4" fontId="0" fillId="0" borderId="0" xfId="0" applyNumberFormat="1"/>
    <xf numFmtId="0" fontId="11" fillId="0" borderId="50" xfId="0" applyFont="1" applyFill="1" applyBorder="1" applyAlignment="1" applyProtection="1">
      <alignment horizontal="left" wrapText="1" indent="2"/>
    </xf>
    <xf numFmtId="0" fontId="42" fillId="54" borderId="63" xfId="389" applyFont="1" applyFill="1" applyBorder="1" applyAlignment="1">
      <alignment wrapText="1"/>
    </xf>
    <xf numFmtId="0" fontId="42" fillId="54" borderId="75" xfId="389" applyFont="1" applyFill="1" applyBorder="1" applyAlignment="1">
      <alignment wrapText="1"/>
    </xf>
    <xf numFmtId="0" fontId="13" fillId="0" borderId="0" xfId="389"/>
    <xf numFmtId="0" fontId="42" fillId="54" borderId="77" xfId="389" applyFont="1" applyFill="1" applyBorder="1" applyAlignment="1">
      <alignment wrapText="1"/>
    </xf>
    <xf numFmtId="0" fontId="42" fillId="54" borderId="32" xfId="389" applyFont="1" applyFill="1" applyBorder="1" applyAlignment="1">
      <alignment wrapText="1"/>
    </xf>
    <xf numFmtId="0" fontId="42" fillId="54" borderId="77" xfId="389" applyFont="1" applyFill="1" applyBorder="1" applyAlignment="1">
      <alignment horizontal="justify" wrapText="1"/>
    </xf>
    <xf numFmtId="0" fontId="42" fillId="54" borderId="77" xfId="389" applyFont="1" applyFill="1" applyBorder="1" applyAlignment="1">
      <alignment horizontal="justify" vertical="center" wrapText="1"/>
    </xf>
    <xf numFmtId="0" fontId="43" fillId="54" borderId="77" xfId="389" applyFont="1" applyFill="1" applyBorder="1" applyAlignment="1">
      <alignment wrapText="1"/>
    </xf>
    <xf numFmtId="0" fontId="43" fillId="54" borderId="83" xfId="389" applyFont="1" applyFill="1" applyBorder="1" applyAlignment="1">
      <alignment horizontal="right" wrapText="1"/>
    </xf>
    <xf numFmtId="0" fontId="43" fillId="54" borderId="84" xfId="389" applyFont="1" applyFill="1" applyBorder="1" applyAlignment="1">
      <alignment horizontal="center" wrapText="1"/>
    </xf>
    <xf numFmtId="0" fontId="43" fillId="54" borderId="85" xfId="389" applyFont="1" applyFill="1" applyBorder="1" applyAlignment="1">
      <alignment horizontal="right" wrapText="1"/>
    </xf>
    <xf numFmtId="10" fontId="43" fillId="54" borderId="86" xfId="389" applyNumberFormat="1" applyFont="1" applyFill="1" applyBorder="1" applyAlignment="1">
      <alignment horizontal="center" wrapText="1"/>
    </xf>
    <xf numFmtId="0" fontId="43" fillId="54" borderId="87" xfId="389" applyFont="1" applyFill="1" applyBorder="1" applyAlignment="1">
      <alignment horizontal="center" wrapText="1"/>
    </xf>
    <xf numFmtId="0" fontId="43" fillId="54" borderId="86" xfId="389" applyFont="1" applyFill="1" applyBorder="1" applyAlignment="1">
      <alignment horizontal="center" wrapText="1"/>
    </xf>
    <xf numFmtId="0" fontId="43" fillId="54" borderId="88" xfId="389" applyFont="1" applyFill="1" applyBorder="1" applyAlignment="1">
      <alignment horizontal="right" wrapText="1"/>
    </xf>
    <xf numFmtId="10" fontId="43" fillId="54" borderId="89" xfId="389" applyNumberFormat="1" applyFont="1" applyFill="1" applyBorder="1" applyAlignment="1">
      <alignment horizontal="center" wrapText="1"/>
    </xf>
    <xf numFmtId="0" fontId="44" fillId="54" borderId="77" xfId="389" applyFont="1" applyFill="1" applyBorder="1" applyAlignment="1">
      <alignment horizontal="center" wrapText="1"/>
    </xf>
    <xf numFmtId="0" fontId="44" fillId="54" borderId="77" xfId="389" applyFont="1" applyFill="1" applyBorder="1" applyAlignment="1">
      <alignment horizontal="left" wrapText="1"/>
    </xf>
    <xf numFmtId="0" fontId="43" fillId="54" borderId="77" xfId="389" applyFont="1" applyFill="1" applyBorder="1" applyAlignment="1">
      <alignment horizontal="center" wrapText="1"/>
    </xf>
    <xf numFmtId="0" fontId="43" fillId="54" borderId="77" xfId="389" applyFont="1" applyFill="1" applyBorder="1" applyAlignment="1">
      <alignment horizontal="left" wrapText="1"/>
    </xf>
    <xf numFmtId="0" fontId="42" fillId="0" borderId="39" xfId="389" applyFont="1" applyBorder="1" applyAlignment="1">
      <alignment wrapText="1"/>
    </xf>
    <xf numFmtId="0" fontId="42" fillId="0" borderId="53" xfId="389" applyFont="1" applyBorder="1" applyAlignment="1">
      <alignment wrapText="1"/>
    </xf>
    <xf numFmtId="0" fontId="13" fillId="52" borderId="63" xfId="0" applyFont="1" applyFill="1" applyBorder="1" applyAlignment="1" applyProtection="1">
      <alignment horizontal="left" indent="2"/>
      <protection locked="0"/>
    </xf>
    <xf numFmtId="4" fontId="13" fillId="0" borderId="0" xfId="389" applyNumberFormat="1"/>
    <xf numFmtId="49" fontId="2" fillId="52" borderId="72" xfId="0" applyNumberFormat="1" applyFont="1" applyFill="1" applyBorder="1" applyAlignment="1" applyProtection="1">
      <alignment horizontal="center"/>
      <protection locked="0"/>
    </xf>
    <xf numFmtId="0" fontId="43" fillId="54" borderId="77" xfId="389" applyFont="1" applyFill="1" applyBorder="1" applyAlignment="1">
      <alignment horizontal="center" vertical="center" wrapText="1"/>
    </xf>
    <xf numFmtId="0" fontId="43" fillId="54" borderId="32" xfId="389" applyFont="1" applyFill="1" applyBorder="1" applyAlignment="1">
      <alignment horizontal="center" vertical="center" wrapText="1"/>
    </xf>
    <xf numFmtId="0" fontId="42" fillId="54" borderId="77" xfId="389" applyFont="1" applyFill="1" applyBorder="1" applyAlignment="1">
      <alignment horizontal="justify" vertical="center" wrapText="1"/>
    </xf>
    <xf numFmtId="0" fontId="42" fillId="54" borderId="32" xfId="389" applyFont="1" applyFill="1" applyBorder="1" applyAlignment="1">
      <alignment horizontal="justify" vertical="center" wrapText="1"/>
    </xf>
    <xf numFmtId="0" fontId="42" fillId="54" borderId="77" xfId="389" applyFont="1" applyFill="1" applyBorder="1" applyAlignment="1">
      <alignment horizontal="center" vertical="center" wrapText="1"/>
    </xf>
    <xf numFmtId="0" fontId="42" fillId="54" borderId="32" xfId="389" applyFont="1" applyFill="1" applyBorder="1" applyAlignment="1">
      <alignment horizontal="center" vertical="center" wrapText="1"/>
    </xf>
  </cellXfs>
  <cellStyles count="796">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2" xfId="286"/>
    <cellStyle name="Hyperlink_COMPOSICOES PAREDES FORROS E ACABAMENTOS" xfId="287"/>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10" xfId="296"/>
    <cellStyle name="Moeda 11" xfId="297"/>
    <cellStyle name="Moeda 2" xfId="298"/>
    <cellStyle name="Moeda 2 2" xfId="299"/>
    <cellStyle name="Moeda 2 2 2" xfId="300"/>
    <cellStyle name="Moeda 2 2 3" xfId="301"/>
    <cellStyle name="Moeda 2 2 4" xfId="302"/>
    <cellStyle name="Moeda 2 2_AQPNG_ORC_R01_2013_11_22(OBRA COMPLETA) 29112013-2" xfId="303"/>
    <cellStyle name="Moeda 2 3" xfId="304"/>
    <cellStyle name="Moeda 2 3 2" xfId="305"/>
    <cellStyle name="Moeda 2 3_AQPNG_ORC_R01_2013_11_22(OBRA COMPLETA) 29112013-2" xfId="306"/>
    <cellStyle name="Moeda 2 4" xfId="307"/>
    <cellStyle name="Moeda 2 5" xfId="308"/>
    <cellStyle name="Moeda 2_AQPNG_ORC_R01_2013_11_22(OBRA COMPLETA) 29112013-2" xfId="309"/>
    <cellStyle name="Moeda 3" xfId="310"/>
    <cellStyle name="Moeda 3 2" xfId="311"/>
    <cellStyle name="Moeda 3 2 2" xfId="312"/>
    <cellStyle name="Moeda 3 2_AQPNG_ORC_R01_2013_11_22(OBRA COMPLETA) 29112013-2" xfId="313"/>
    <cellStyle name="Moeda 3 3" xfId="314"/>
    <cellStyle name="Moeda 3 3 2" xfId="315"/>
    <cellStyle name="Moeda 3 3_AQPNG_ORC_R01_2013_11_22(OBRA COMPLETA) 29112013-2" xfId="316"/>
    <cellStyle name="Moeda 3 4" xfId="317"/>
    <cellStyle name="Moeda 3_AQPNG_ORC_R01_2013_11_22(OBRA COMPLETA) 29112013-2" xfId="318"/>
    <cellStyle name="Moeda 4" xfId="319"/>
    <cellStyle name="Moeda 4 2" xfId="320"/>
    <cellStyle name="Moeda 4 2 2" xfId="321"/>
    <cellStyle name="Moeda 4 2 2 2" xfId="322"/>
    <cellStyle name="Moeda 4 2 3" xfId="323"/>
    <cellStyle name="Moeda 4 2 4" xfId="324"/>
    <cellStyle name="Moeda 4 2_AQPNG_ORC_R01_2013_11_22(OBRA COMPLETA) 29112013-2" xfId="325"/>
    <cellStyle name="Moeda 4 3" xfId="326"/>
    <cellStyle name="Moeda 4 3 2" xfId="327"/>
    <cellStyle name="Moeda 4 3 3" xfId="328"/>
    <cellStyle name="Moeda 4 4" xfId="329"/>
    <cellStyle name="Moeda 4 5" xfId="330"/>
    <cellStyle name="Moeda 4_AQPNG_ORC_R01_2013_11_22(OBRA COMPLETA) 29112013-2" xfId="331"/>
    <cellStyle name="Moeda 5" xfId="332"/>
    <cellStyle name="Moeda 5 10" xfId="333"/>
    <cellStyle name="Moeda 5 11" xfId="334"/>
    <cellStyle name="Moeda 5 2" xfId="335"/>
    <cellStyle name="Moeda 5 2 2" xfId="336"/>
    <cellStyle name="Moeda 5 2 2 2" xfId="337"/>
    <cellStyle name="Moeda 5 2 2 3" xfId="338"/>
    <cellStyle name="Moeda 5 2 3" xfId="339"/>
    <cellStyle name="Moeda 5 2 3 2" xfId="340"/>
    <cellStyle name="Moeda 5 2 4" xfId="341"/>
    <cellStyle name="Moeda 5 2 5" xfId="342"/>
    <cellStyle name="Moeda 5 3" xfId="343"/>
    <cellStyle name="Moeda 5 3 2" xfId="344"/>
    <cellStyle name="Moeda 5 3 2 2" xfId="345"/>
    <cellStyle name="Moeda 5 3 3" xfId="346"/>
    <cellStyle name="Moeda 5 3 4" xfId="347"/>
    <cellStyle name="Moeda 5 4" xfId="348"/>
    <cellStyle name="Moeda 5 5" xfId="349"/>
    <cellStyle name="Moeda 5 5 2" xfId="350"/>
    <cellStyle name="Moeda 5 5 3" xfId="351"/>
    <cellStyle name="Moeda 5 6" xfId="352"/>
    <cellStyle name="Moeda 5 6 2" xfId="353"/>
    <cellStyle name="Moeda 5 6 3" xfId="354"/>
    <cellStyle name="Moeda 5 7" xfId="355"/>
    <cellStyle name="Moeda 5 7 2" xfId="356"/>
    <cellStyle name="Moeda 5 8" xfId="357"/>
    <cellStyle name="Moeda 5 8 2" xfId="358"/>
    <cellStyle name="Moeda 5 9" xfId="359"/>
    <cellStyle name="Moeda 5_AQPNG_ORC_R01_2013_11_22(OBRA COMPLETA) 29112013-2" xfId="360"/>
    <cellStyle name="Moeda 6" xfId="361"/>
    <cellStyle name="Moeda 6 2" xfId="362"/>
    <cellStyle name="Moeda 6 2 2" xfId="363"/>
    <cellStyle name="Moeda 6 3" xfId="364"/>
    <cellStyle name="Moeda 6 4" xfId="365"/>
    <cellStyle name="Moeda 6_AQPNG_ORC_R01_2013_11_22(OBRA COMPLETA) 29112013-2" xfId="366"/>
    <cellStyle name="Moeda 7" xfId="367"/>
    <cellStyle name="Moeda 7 2" xfId="368"/>
    <cellStyle name="Moeda 8" xfId="369"/>
    <cellStyle name="Moeda 8 2" xfId="370"/>
    <cellStyle name="Moeda 9" xfId="371"/>
    <cellStyle name="Moneda [0]_10 AVERIAS MASIVAS + ANT" xfId="372"/>
    <cellStyle name="Moneda_10 AVERIAS MASIVAS + ANT" xfId="373"/>
    <cellStyle name="Monetario" xfId="374"/>
    <cellStyle name="Neutra 2" xfId="375"/>
    <cellStyle name="Neutra 3" xfId="376"/>
    <cellStyle name="Neutro" xfId="377"/>
    <cellStyle name="Neutro 2" xfId="378"/>
    <cellStyle name="no dec" xfId="379"/>
    <cellStyle name="Normal" xfId="0" builtinId="0"/>
    <cellStyle name="Normal - Style1" xfId="380"/>
    <cellStyle name="Normal 10" xfId="381"/>
    <cellStyle name="Normal 10 2" xfId="382"/>
    <cellStyle name="Normal 10 3" xfId="383"/>
    <cellStyle name="Normal 10 3 2" xfId="384"/>
    <cellStyle name="Normal 10 4" xfId="385"/>
    <cellStyle name="Normal 10 5" xfId="386"/>
    <cellStyle name="Normal 10_AQPNG_ORC_R01_2013_11_22(OBRA COMPLETA) 29112013-2" xfId="387"/>
    <cellStyle name="Normal 11" xfId="388"/>
    <cellStyle name="Normal 11 2" xfId="389"/>
    <cellStyle name="Normal 11 2 2" xfId="390"/>
    <cellStyle name="Normal 11 3" xfId="391"/>
    <cellStyle name="Normal 11 4" xfId="392"/>
    <cellStyle name="Normal 11 5" xfId="393"/>
    <cellStyle name="Normal 11_AQPNG_ORC_R01_2013_11_22(OBRA COMPLETA) 29112013-2" xfId="394"/>
    <cellStyle name="Normal 12" xfId="395"/>
    <cellStyle name="Normal 12 2" xfId="396"/>
    <cellStyle name="Normal 12 2 2" xfId="397"/>
    <cellStyle name="Normal 12 2 3" xfId="398"/>
    <cellStyle name="Normal 12 2_CÁLCULO DE HORAS - tabela MARÇO 2014" xfId="399"/>
    <cellStyle name="Normal 12 3" xfId="400"/>
    <cellStyle name="Normal 12 3 2" xfId="401"/>
    <cellStyle name="Normal 12 3_CÁLCULO DE HORAS - tabela MARÇO 2014" xfId="402"/>
    <cellStyle name="Normal 12 4" xfId="403"/>
    <cellStyle name="Normal 12 5" xfId="404"/>
    <cellStyle name="Normal 12_AQPNG_ORC_R01_2013_11_22(OBRA COMPLETA) 29112013-2" xfId="405"/>
    <cellStyle name="Normal 13" xfId="406"/>
    <cellStyle name="Normal 14" xfId="407"/>
    <cellStyle name="Normal 15" xfId="408"/>
    <cellStyle name="Normal 16" xfId="409"/>
    <cellStyle name="Normal 17" xfId="410"/>
    <cellStyle name="Normal 18" xfId="411"/>
    <cellStyle name="Normal 19" xfId="412"/>
    <cellStyle name="Normal 2" xfId="413"/>
    <cellStyle name="Normal 2 2" xfId="414"/>
    <cellStyle name="Normal 2 2 2" xfId="415"/>
    <cellStyle name="Normal 2 2 3" xfId="416"/>
    <cellStyle name="Normal 2 2 3 2" xfId="417"/>
    <cellStyle name="Normal 2 2 4" xfId="418"/>
    <cellStyle name="Normal 2 2 4 2" xfId="419"/>
    <cellStyle name="Normal 2 2 5" xfId="420"/>
    <cellStyle name="Normal 2 2 6" xfId="421"/>
    <cellStyle name="Normal 2 2 7" xfId="422"/>
    <cellStyle name="Normal 2 2_CEEP BANDEIRANTES - REV. SUELY" xfId="423"/>
    <cellStyle name="Normal 2 3" xfId="424"/>
    <cellStyle name="Normal 2 3 2" xfId="425"/>
    <cellStyle name="Normal 2 3 2 2" xfId="426"/>
    <cellStyle name="Normal 2 3 2 3" xfId="427"/>
    <cellStyle name="Normal 2 3 3" xfId="428"/>
    <cellStyle name="Normal 2 3 4" xfId="429"/>
    <cellStyle name="Normal 2 4" xfId="430"/>
    <cellStyle name="Normal 2 4 2" xfId="431"/>
    <cellStyle name="Normal 2 5" xfId="432"/>
    <cellStyle name="Normal 2 6" xfId="433"/>
    <cellStyle name="Normal 2_0130.02.IMUNIZAÇÃO SGA_PLANILHA ORÇAMENTARIA.R05" xfId="434"/>
    <cellStyle name="Normal 20" xfId="435"/>
    <cellStyle name="Normal 21" xfId="436"/>
    <cellStyle name="Normal 22" xfId="437"/>
    <cellStyle name="Normal 23" xfId="438"/>
    <cellStyle name="Normal 24" xfId="439"/>
    <cellStyle name="Normal 25" xfId="440"/>
    <cellStyle name="Normal 26" xfId="441"/>
    <cellStyle name="Normal 27" xfId="442"/>
    <cellStyle name="Normal 28" xfId="443"/>
    <cellStyle name="Normal 29" xfId="444"/>
    <cellStyle name="Normal 3" xfId="445"/>
    <cellStyle name="Normal 3 2" xfId="446"/>
    <cellStyle name="Normal 3 3" xfId="447"/>
    <cellStyle name="Normal 3 3 2" xfId="448"/>
    <cellStyle name="Normal 3 4" xfId="449"/>
    <cellStyle name="Normal 3 5" xfId="450"/>
    <cellStyle name="Normal 3 6" xfId="451"/>
    <cellStyle name="Normal 3_Planilha RETROFIT PALÁCIO - VRF  DEZEMBRO  2013 CRONOGRAMA 15 MESES _ R02 - 2" xfId="452"/>
    <cellStyle name="Normal 30" xfId="453"/>
    <cellStyle name="Normal 31" xfId="454"/>
    <cellStyle name="Normal 32" xfId="455"/>
    <cellStyle name="Normal 33" xfId="456"/>
    <cellStyle name="Normal 34" xfId="457"/>
    <cellStyle name="Normal 35" xfId="458"/>
    <cellStyle name="Normal 36" xfId="459"/>
    <cellStyle name="Normal 37" xfId="460"/>
    <cellStyle name="Normal 38" xfId="461"/>
    <cellStyle name="Normal 39" xfId="462"/>
    <cellStyle name="Normal 4" xfId="463"/>
    <cellStyle name="Normal 4 10" xfId="464"/>
    <cellStyle name="Normal 4 2" xfId="465"/>
    <cellStyle name="Normal 4 3" xfId="466"/>
    <cellStyle name="Normal 4 3 2" xfId="467"/>
    <cellStyle name="Normal 4 3 2 2" xfId="468"/>
    <cellStyle name="Normal 4 3 3" xfId="469"/>
    <cellStyle name="Normal 4 3 4" xfId="470"/>
    <cellStyle name="Normal 4 3_AQPNG_ORC_R01_2013_11_22(OBRA COMPLETA) 29112013-2" xfId="471"/>
    <cellStyle name="Normal 4 4" xfId="472"/>
    <cellStyle name="Normal 4 4 2" xfId="473"/>
    <cellStyle name="Normal 4 5" xfId="474"/>
    <cellStyle name="Normal 4 6" xfId="475"/>
    <cellStyle name="Normal 4 7" xfId="476"/>
    <cellStyle name="Normal 4 8" xfId="477"/>
    <cellStyle name="Normal 4_CEEP BANDEIRANTES - REV. SUELY" xfId="478"/>
    <cellStyle name="Normal 40" xfId="479"/>
    <cellStyle name="Normal 41" xfId="480"/>
    <cellStyle name="Normal 42" xfId="481"/>
    <cellStyle name="Normal 43" xfId="482"/>
    <cellStyle name="Normal 44" xfId="483"/>
    <cellStyle name="Normal 45" xfId="484"/>
    <cellStyle name="Normal 46" xfId="485"/>
    <cellStyle name="Normal 47" xfId="486"/>
    <cellStyle name="Normal 48" xfId="487"/>
    <cellStyle name="Normal 49" xfId="488"/>
    <cellStyle name="Normal 5" xfId="489"/>
    <cellStyle name="Normal 5 2" xfId="490"/>
    <cellStyle name="Normal 5 3" xfId="491"/>
    <cellStyle name="Normal 5 4" xfId="492"/>
    <cellStyle name="Normal 50" xfId="493"/>
    <cellStyle name="Normal 51" xfId="494"/>
    <cellStyle name="Normal 52" xfId="495"/>
    <cellStyle name="Normal 53" xfId="496"/>
    <cellStyle name="Normal 54" xfId="497"/>
    <cellStyle name="Normal 55" xfId="498"/>
    <cellStyle name="Normal 56" xfId="499"/>
    <cellStyle name="Normal 57" xfId="500"/>
    <cellStyle name="Normal 58" xfId="501"/>
    <cellStyle name="Normal 59" xfId="502"/>
    <cellStyle name="Normal 6" xfId="503"/>
    <cellStyle name="Normal 6 2" xfId="504"/>
    <cellStyle name="Normal 6 2 2" xfId="505"/>
    <cellStyle name="Normal 6 3" xfId="506"/>
    <cellStyle name="Normal 6_Cópia de CEEP INDÍGENA DO PARANÁ  - LICITAÇÃO" xfId="507"/>
    <cellStyle name="Normal 60" xfId="508"/>
    <cellStyle name="Normal 61" xfId="509"/>
    <cellStyle name="Normal 62" xfId="510"/>
    <cellStyle name="Normal 63" xfId="511"/>
    <cellStyle name="Normal 64" xfId="512"/>
    <cellStyle name="Normal 65" xfId="513"/>
    <cellStyle name="Normal 66" xfId="514"/>
    <cellStyle name="Normal 67" xfId="515"/>
    <cellStyle name="Normal 68" xfId="516"/>
    <cellStyle name="Normal 69" xfId="517"/>
    <cellStyle name="Normal 7" xfId="518"/>
    <cellStyle name="Normal 7 2" xfId="519"/>
    <cellStyle name="Normal 8" xfId="520"/>
    <cellStyle name="Normal 8 2" xfId="521"/>
    <cellStyle name="Normal 8 3" xfId="522"/>
    <cellStyle name="Normal 9" xfId="523"/>
    <cellStyle name="Normal 9 2" xfId="524"/>
    <cellStyle name="Normal 9 3" xfId="525"/>
    <cellStyle name="Normal 9_AQPNG_ORC_R01_2013_11_22(OBRA COMPLETA) 29112013-2" xfId="526"/>
    <cellStyle name="Normal_ELETRICA_2" xfId="527"/>
    <cellStyle name="Normal_ORÇAMENTO" xfId="528"/>
    <cellStyle name="Nota 2" xfId="529"/>
    <cellStyle name="Nota 2 2" xfId="530"/>
    <cellStyle name="Nota 2 2 2" xfId="531"/>
    <cellStyle name="Nota 2 2_CÁLCULO DE HORAS - tabela MARÇO 2014" xfId="532"/>
    <cellStyle name="Nota 2 3" xfId="533"/>
    <cellStyle name="Nota 2 3 2" xfId="534"/>
    <cellStyle name="Nota 2 3_CÁLCULO DE HORAS - tabela MARÇO 2014" xfId="535"/>
    <cellStyle name="Nota 2 4" xfId="536"/>
    <cellStyle name="Nota 2_AQPNG_ORC_R01_2013_11_22(OBRA COMPLETA) 29112013-2" xfId="537"/>
    <cellStyle name="Nota 3" xfId="538"/>
    <cellStyle name="Nota 3 2" xfId="539"/>
    <cellStyle name="Nota 3_CÁLCULO DE HORAS - tabela MARÇO 2014" xfId="540"/>
    <cellStyle name="Nota 4" xfId="541"/>
    <cellStyle name="Nota 5" xfId="542"/>
    <cellStyle name="Nota 6" xfId="543"/>
    <cellStyle name="Nota 6 2" xfId="544"/>
    <cellStyle name="Percent" xfId="545"/>
    <cellStyle name="Percent [2]" xfId="546"/>
    <cellStyle name="Percentagem 2" xfId="547"/>
    <cellStyle name="Percentagem 2 2" xfId="548"/>
    <cellStyle name="Percentagem 2 3" xfId="549"/>
    <cellStyle name="Percentagem 2_AQPNG_ORC_R01_2013_11_22(OBRA COMPLETA) 29112013-2" xfId="550"/>
    <cellStyle name="Percentagem 3" xfId="551"/>
    <cellStyle name="Percentagem 3 2" xfId="552"/>
    <cellStyle name="Percentagem 3_AQPNG_ORC_R01_2013_11_22(OBRA COMPLETA) 29112013-2" xfId="553"/>
    <cellStyle name="Percentagem 4" xfId="554"/>
    <cellStyle name="Percentagem 4 2" xfId="555"/>
    <cellStyle name="Percentagem 4_AQPNG_ORC_R01_2013_11_22(OBRA COMPLETA) 29112013-2" xfId="556"/>
    <cellStyle name="PLANILHA ANALITICA" xfId="557"/>
    <cellStyle name="PLANILHA ANALITICA 2" xfId="558"/>
    <cellStyle name="PLANILHA ANALITICA_AQPNG_ORC_R01_2013_11_22(OBRA COMPLETA) 29112013-2" xfId="559"/>
    <cellStyle name="planilhas" xfId="560"/>
    <cellStyle name="Porcentagem" xfId="561" builtinId="5"/>
    <cellStyle name="Porcentagem 2" xfId="562"/>
    <cellStyle name="Porcentagem 2 10" xfId="563"/>
    <cellStyle name="Porcentagem 2 2" xfId="564"/>
    <cellStyle name="Porcentagem 2 2 2" xfId="565"/>
    <cellStyle name="Porcentagem 2 2_AQPNG_ORC_R01_2013_11_22(OBRA COMPLETA) 29112013-2" xfId="566"/>
    <cellStyle name="Porcentagem 2 3" xfId="567"/>
    <cellStyle name="Porcentagem 2 3 2" xfId="568"/>
    <cellStyle name="Porcentagem 2 3_AQPNG_ORC_R01_2013_11_22(OBRA COMPLETA) 29112013-2" xfId="569"/>
    <cellStyle name="Porcentagem 2 4" xfId="570"/>
    <cellStyle name="Porcentagem 2 4 2" xfId="571"/>
    <cellStyle name="Porcentagem 2 4_AQPNG_ORC_R01_2013_11_22(OBRA COMPLETA) 29112013-2" xfId="572"/>
    <cellStyle name="Porcentagem 2 5" xfId="573"/>
    <cellStyle name="Porcentagem 2 5 2" xfId="574"/>
    <cellStyle name="Porcentagem 2 5_AQPNG_ORC_R01_2013_11_22(OBRA COMPLETA) 29112013-2" xfId="575"/>
    <cellStyle name="Porcentagem 2 6" xfId="576"/>
    <cellStyle name="Porcentagem 2 6 2" xfId="577"/>
    <cellStyle name="Porcentagem 2 7" xfId="578"/>
    <cellStyle name="Porcentagem 2 8" xfId="579"/>
    <cellStyle name="Porcentagem 2 9" xfId="580"/>
    <cellStyle name="Porcentagem 2_AQPNG_ORC_R01_2013_11_22(OBRA COMPLETA) 29112013-2" xfId="581"/>
    <cellStyle name="Porcentagem 3" xfId="582"/>
    <cellStyle name="Porcentagem 3 2" xfId="583"/>
    <cellStyle name="Porcentagem 3 3" xfId="584"/>
    <cellStyle name="Porcentagem 3 4" xfId="585"/>
    <cellStyle name="Porcentagem 3_AQPNG_ORC_R01_2013_11_22(OBRA COMPLETA) 29112013-2" xfId="586"/>
    <cellStyle name="Porcentagem 4" xfId="587"/>
    <cellStyle name="Porcentagem 4 2" xfId="588"/>
    <cellStyle name="Porcentagem 4 2 2" xfId="589"/>
    <cellStyle name="Porcentagem 4 3" xfId="590"/>
    <cellStyle name="Porcentagem 4 4" xfId="591"/>
    <cellStyle name="Porcentagem 4 5" xfId="592"/>
    <cellStyle name="Porcentagem 4_AQPNG_ORC_R01_2013_11_22(OBRA COMPLETA) 29112013-2" xfId="593"/>
    <cellStyle name="Porcentagem 5" xfId="594"/>
    <cellStyle name="Porcentaje" xfId="595"/>
    <cellStyle name="RM" xfId="596"/>
    <cellStyle name="Saída 2" xfId="597"/>
    <cellStyle name="Saída 2 2" xfId="598"/>
    <cellStyle name="Saída 2 2 2" xfId="599"/>
    <cellStyle name="Saída 2 2_CÁLCULO DE HORAS - tabela MARÇO 2014" xfId="600"/>
    <cellStyle name="Saída 2 3" xfId="601"/>
    <cellStyle name="Saída 2 3 2" xfId="602"/>
    <cellStyle name="Saída 2 3_CÁLCULO DE HORAS - tabela MARÇO 2014" xfId="603"/>
    <cellStyle name="Saída 2 4" xfId="604"/>
    <cellStyle name="Saída 2_AQPNG_ORC_R01_2013_11_22(OBRA COMPLETA) 29112013-2" xfId="605"/>
    <cellStyle name="Saída 3" xfId="606"/>
    <cellStyle name="Saída 3 2" xfId="607"/>
    <cellStyle name="Saída 3_CÁLCULO DE HORAS - tabela MARÇO 2014" xfId="608"/>
    <cellStyle name="Separador de m" xfId="609"/>
    <cellStyle name="Separador de milhares 2" xfId="610"/>
    <cellStyle name="Separador de milhares 2 10" xfId="611"/>
    <cellStyle name="Separador de milhares 2 10 2" xfId="612"/>
    <cellStyle name="Separador de milhares 2 10 2 2" xfId="613"/>
    <cellStyle name="Separador de milhares 2 2" xfId="614"/>
    <cellStyle name="Separador de milhares 2 2 2" xfId="615"/>
    <cellStyle name="Separador de milhares 2 2_AQPNG_ORC_R01_2013_11_22(OBRA COMPLETA) 29112013-2" xfId="616"/>
    <cellStyle name="Separador de milhares 2 3" xfId="617"/>
    <cellStyle name="Separador de milhares 2 3 2" xfId="618"/>
    <cellStyle name="Separador de milhares 2 3_AQPNG_ORC_R01_2013_11_22(OBRA COMPLETA) 29112013-2" xfId="619"/>
    <cellStyle name="Separador de milhares 2 4" xfId="620"/>
    <cellStyle name="Separador de milhares 2 4 2" xfId="621"/>
    <cellStyle name="Separador de milhares 2 4_AQPNG_ORC_R01_2013_11_22(OBRA COMPLETA) 29112013-2" xfId="622"/>
    <cellStyle name="Separador de milhares 2 5" xfId="623"/>
    <cellStyle name="Separador de milhares 2 5 2" xfId="624"/>
    <cellStyle name="Separador de milhares 2 5 2 2" xfId="625"/>
    <cellStyle name="Separador de milhares 2 5 3" xfId="626"/>
    <cellStyle name="Separador de milhares 2 5_AQPNG_ORC_R01_2013_11_22(OBRA COMPLETA) 29112013-2" xfId="627"/>
    <cellStyle name="Separador de milhares 2 6" xfId="628"/>
    <cellStyle name="Separador de milhares 2 6 2" xfId="629"/>
    <cellStyle name="Separador de milhares 2 6 3" xfId="630"/>
    <cellStyle name="Separador de milhares 2 7" xfId="631"/>
    <cellStyle name="Separador de milhares 2 7 2" xfId="632"/>
    <cellStyle name="Separador de milhares 2 7 2 2" xfId="633"/>
    <cellStyle name="Separador de milhares 2 8" xfId="634"/>
    <cellStyle name="Separador de milhares 2 8 2" xfId="635"/>
    <cellStyle name="Separador de milhares 2 8 2 2" xfId="636"/>
    <cellStyle name="Separador de milhares 2 9" xfId="637"/>
    <cellStyle name="Separador de milhares 2 9 2" xfId="638"/>
    <cellStyle name="Separador de milhares 2 9 2 2" xfId="639"/>
    <cellStyle name="Separador de milhares 2_AQPNG_ORC_R01_2013_11_22(OBRA COMPLETA) 29112013-2" xfId="640"/>
    <cellStyle name="Separador de milhares 3" xfId="641"/>
    <cellStyle name="Separador de milhares 3 2" xfId="642"/>
    <cellStyle name="Separador de milhares 3 2 2" xfId="643"/>
    <cellStyle name="Separador de milhares 3 2 3" xfId="644"/>
    <cellStyle name="Separador de milhares 3 2 4" xfId="645"/>
    <cellStyle name="Separador de milhares 3 2_AQPNG_ORC_R01_2013_11_22(OBRA COMPLETA) 29112013-2" xfId="646"/>
    <cellStyle name="Separador de milhares 3 3" xfId="647"/>
    <cellStyle name="Separador de milhares 3 3 2" xfId="648"/>
    <cellStyle name="Separador de milhares 3 3_AQPNG_ORC_R01_2013_11_22(OBRA COMPLETA) 29112013-2" xfId="649"/>
    <cellStyle name="Separador de milhares 3 4" xfId="650"/>
    <cellStyle name="Separador de milhares 3 4 2" xfId="651"/>
    <cellStyle name="Separador de milhares 3 4 2 2" xfId="652"/>
    <cellStyle name="Separador de milhares 3 4 3" xfId="653"/>
    <cellStyle name="Separador de milhares 3 4 3 2" xfId="654"/>
    <cellStyle name="Separador de milhares 3 5" xfId="655"/>
    <cellStyle name="Separador de milhares 3 5 2" xfId="656"/>
    <cellStyle name="Separador de milhares 3 5 2 2" xfId="657"/>
    <cellStyle name="Separador de milhares 3 5 3" xfId="658"/>
    <cellStyle name="Separador de milhares 3 5 3 2" xfId="659"/>
    <cellStyle name="Separador de milhares 3 6" xfId="660"/>
    <cellStyle name="Separador de milhares 3 6 2" xfId="661"/>
    <cellStyle name="Separador de milhares 3 6 2 2" xfId="662"/>
    <cellStyle name="Separador de milhares 3 7" xfId="663"/>
    <cellStyle name="Separador de milhares 3 7 2" xfId="664"/>
    <cellStyle name="Separador de milhares 3 7 2 2" xfId="665"/>
    <cellStyle name="Separador de milhares 3 8" xfId="666"/>
    <cellStyle name="Separador de milhares 3_AQPNG_ORC_R01_2013_11_22(OBRA COMPLETA) 29112013-2" xfId="667"/>
    <cellStyle name="Separador de milhares 4" xfId="668"/>
    <cellStyle name="Separador de milhares 4 2" xfId="669"/>
    <cellStyle name="Separador de milhares 4 2 2" xfId="670"/>
    <cellStyle name="Separador de milhares 4 2_AQPNG_ORC_R01_2013_11_22(OBRA COMPLETA) 29112013-2" xfId="671"/>
    <cellStyle name="Separador de milhares 4 3" xfId="672"/>
    <cellStyle name="Separador de milhares 4 3 2" xfId="673"/>
    <cellStyle name="Separador de milhares 4 3_AQPNG_ORC_R01_2013_11_22(OBRA COMPLETA) 29112013-2" xfId="674"/>
    <cellStyle name="Separador de milhares 4 4" xfId="675"/>
    <cellStyle name="Separador de milhares 4 4 2" xfId="676"/>
    <cellStyle name="Separador de milhares 4 4 2 2" xfId="677"/>
    <cellStyle name="Separador de milhares 4 4 3" xfId="678"/>
    <cellStyle name="Separador de milhares 4 4 3 2" xfId="679"/>
    <cellStyle name="Separador de milhares 4 5" xfId="680"/>
    <cellStyle name="Separador de milhares 4 5 2" xfId="681"/>
    <cellStyle name="Separador de milhares 4 5 2 2" xfId="682"/>
    <cellStyle name="Separador de milhares 4 6" xfId="683"/>
    <cellStyle name="Separador de milhares 4 6 2" xfId="684"/>
    <cellStyle name="Separador de milhares 4 6 2 2" xfId="685"/>
    <cellStyle name="Separador de milhares 4 7" xfId="686"/>
    <cellStyle name="Separador de milhares 4 7 2" xfId="687"/>
    <cellStyle name="Separador de milhares 4 7 2 2" xfId="688"/>
    <cellStyle name="Separador de milhares 4 8" xfId="689"/>
    <cellStyle name="Separador de milhares 4_AQPNG_ORC_R01_2013_11_22(OBRA COMPLETA) 29112013-2" xfId="690"/>
    <cellStyle name="Separador de milhares 5" xfId="691"/>
    <cellStyle name="Separador de milhares 5 2" xfId="692"/>
    <cellStyle name="Separador de milhares 5_AQPNG_ORC_R01_2013_11_22(OBRA COMPLETA) 29112013-2" xfId="693"/>
    <cellStyle name="Separador de milhares 6" xfId="694"/>
    <cellStyle name="Separador de milhares 6 2" xfId="695"/>
    <cellStyle name="Separador de milhares 6_AQPNG_ORC_R01_2013_11_22(OBRA COMPLETA) 29112013-2" xfId="696"/>
    <cellStyle name="Separador de milhares 7" xfId="697"/>
    <cellStyle name="Separador de milhares 7 2" xfId="698"/>
    <cellStyle name="Separador de milhares 7 2 2" xfId="699"/>
    <cellStyle name="Separador de milhares 7 3" xfId="700"/>
    <cellStyle name="Separador de milhares 7 4" xfId="701"/>
    <cellStyle name="Separador de milhares 8" xfId="702"/>
    <cellStyle name="Separador de milhares 8 2" xfId="703"/>
    <cellStyle name="Separador de milhares 8 2 2" xfId="704"/>
    <cellStyle name="Separador de milhares 8 2 2 2" xfId="705"/>
    <cellStyle name="Separador de milhares 8 2 3" xfId="706"/>
    <cellStyle name="Separador de milhares 8 3" xfId="707"/>
    <cellStyle name="Separador de milhares 8 3 2" xfId="708"/>
    <cellStyle name="Separador de milhares 8 4" xfId="709"/>
    <cellStyle name="Separador de milhares 8 4 2" xfId="710"/>
    <cellStyle name="Separador de milhares 8 5" xfId="711"/>
    <cellStyle name="Separador de milhares 9" xfId="712"/>
    <cellStyle name="subhead" xfId="713"/>
    <cellStyle name="Texto de Aviso 2" xfId="714"/>
    <cellStyle name="Texto de Aviso 2 2" xfId="715"/>
    <cellStyle name="Texto de Aviso 2_AQPNG_ORC_R01_2013_11_22(OBRA COMPLETA) 29112013-2" xfId="716"/>
    <cellStyle name="Texto Explicativo 2" xfId="717"/>
    <cellStyle name="Texto Explicativo 2 2" xfId="718"/>
    <cellStyle name="Texto Explicativo 2_AQPNG_ORC_R01_2013_11_22(OBRA COMPLETA) 29112013-2" xfId="719"/>
    <cellStyle name="Título 1 2" xfId="720"/>
    <cellStyle name="Título 1 3" xfId="721"/>
    <cellStyle name="Título 2 2" xfId="722"/>
    <cellStyle name="Título 2 3" xfId="723"/>
    <cellStyle name="Título 3 2" xfId="724"/>
    <cellStyle name="Título 3 3" xfId="725"/>
    <cellStyle name="Título 4 2" xfId="726"/>
    <cellStyle name="Título 4 3" xfId="727"/>
    <cellStyle name="Título 5" xfId="728"/>
    <cellStyle name="Título 5 2" xfId="729"/>
    <cellStyle name="Título 5 3" xfId="730"/>
    <cellStyle name="Título 5_AQPNG_ORC_R01_2013_11_22(OBRA COMPLETA) 29112013-2" xfId="731"/>
    <cellStyle name="Título 6" xfId="732"/>
    <cellStyle name="Título 7" xfId="733"/>
    <cellStyle name="Total 2" xfId="734"/>
    <cellStyle name="Total 2 2" xfId="735"/>
    <cellStyle name="Total 2 2 2" xfId="736"/>
    <cellStyle name="Total 2 2_CÁLCULO DE HORAS - tabela MARÇO 2014" xfId="737"/>
    <cellStyle name="Total 2 3" xfId="738"/>
    <cellStyle name="Total 2 3 2" xfId="739"/>
    <cellStyle name="Total 2 3_CÁLCULO DE HORAS - tabela MARÇO 2014" xfId="740"/>
    <cellStyle name="Total 2 4" xfId="741"/>
    <cellStyle name="Total 2_AQPNG_ORC_R01_2013_11_22(OBRA COMPLETA) 29112013-2" xfId="742"/>
    <cellStyle name="Total 3" xfId="743"/>
    <cellStyle name="Total 3 2" xfId="744"/>
    <cellStyle name="Total 3_CÁLCULO DE HORAS - tabela MARÇO 2014" xfId="745"/>
    <cellStyle name="Verificar Célula" xfId="746"/>
    <cellStyle name="Verificar Célula 2" xfId="747"/>
    <cellStyle name="Vírgula" xfId="748" builtinId="3"/>
    <cellStyle name="Vírgula 10" xfId="749"/>
    <cellStyle name="Vírgula 2" xfId="750"/>
    <cellStyle name="Vírgula 2 10" xfId="751"/>
    <cellStyle name="Vírgula 2 2" xfId="752"/>
    <cellStyle name="Vírgula 2 2 2" xfId="753"/>
    <cellStyle name="Vírgula 2 2 2 2" xfId="754"/>
    <cellStyle name="Vírgula 2 2 2 2 2" xfId="755"/>
    <cellStyle name="Vírgula 2 2 3" xfId="756"/>
    <cellStyle name="Vírgula 2 2_AQPNG_ORC_R01_2013_11_22(OBRA COMPLETA) 29112013-2" xfId="757"/>
    <cellStyle name="Vírgula 2 3" xfId="758"/>
    <cellStyle name="Vírgula 2 3 2" xfId="759"/>
    <cellStyle name="Vírgula 2 3_CÁLCULO DE HORAS - tabela MARÇO 2014" xfId="760"/>
    <cellStyle name="Vírgula 2 4" xfId="761"/>
    <cellStyle name="Vírgula 2 5" xfId="762"/>
    <cellStyle name="Vírgula 2 6" xfId="763"/>
    <cellStyle name="Vírgula 2 7" xfId="764"/>
    <cellStyle name="Vírgula 2 8" xfId="765"/>
    <cellStyle name="Vírgula 2 9" xfId="766"/>
    <cellStyle name="Vírgula 2_AQPNG_ORC_R01_2013_11_22(OBRA COMPLETA) 29112013-2" xfId="767"/>
    <cellStyle name="Vírgula 3" xfId="768"/>
    <cellStyle name="Vírgula 3 2" xfId="769"/>
    <cellStyle name="Vírgula 3_AQPNG_ORC_R01_2013_11_22(OBRA COMPLETA) 29112013-2" xfId="770"/>
    <cellStyle name="Vírgula 4" xfId="771"/>
    <cellStyle name="Vírgula 4 2" xfId="772"/>
    <cellStyle name="Vírgula 4 2 2" xfId="773"/>
    <cellStyle name="Vírgula 4 2 3" xfId="774"/>
    <cellStyle name="Vírgula 4 3" xfId="775"/>
    <cellStyle name="Vírgula 4 4" xfId="776"/>
    <cellStyle name="Vírgula 4_AQPNG_ORC_R01_2013_11_22(OBRA COMPLETA) 29112013-2" xfId="777"/>
    <cellStyle name="Vírgula 5" xfId="778"/>
    <cellStyle name="Vírgula 5 2" xfId="779"/>
    <cellStyle name="Vírgula 5_AQPNG_ORC_R01_2013_11_22(OBRA COMPLETA) 29112013-2" xfId="780"/>
    <cellStyle name="Vírgula 6" xfId="781"/>
    <cellStyle name="Vírgula 6 2" xfId="782"/>
    <cellStyle name="Vírgula 6 2 2" xfId="783"/>
    <cellStyle name="Vírgula 6 2 2 2" xfId="784"/>
    <cellStyle name="Vírgula 6 2 3" xfId="785"/>
    <cellStyle name="Vírgula 6 2 4" xfId="786"/>
    <cellStyle name="Vírgula 6 3" xfId="787"/>
    <cellStyle name="Vírgula 6 4" xfId="788"/>
    <cellStyle name="Vírgula 6 4 2" xfId="789"/>
    <cellStyle name="Vírgula 6 5" xfId="790"/>
    <cellStyle name="Vírgula 6 6" xfId="791"/>
    <cellStyle name="Vírgula 6_CÁLCULO DE HORAS - tabela MARÇO 2014" xfId="792"/>
    <cellStyle name="Vírgula 7" xfId="793"/>
    <cellStyle name="Vírgula 8" xfId="794"/>
    <cellStyle name="Vírgula 9" xfId="7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queryTables/queryTable1.xml><?xml version="1.0" encoding="utf-8"?>
<queryTable xmlns="http://schemas.openxmlformats.org/spreadsheetml/2006/main" name="DadosExternos32" preserveFormatting="0" connectionId="19"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name="DadosExternos5" preserveFormatting="0" connectionId="2"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name="DadosExternos6" preserveFormatting="0" connectionId="13"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name="DadosExternos13" preserveFormatting="0" connectionId="9"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name="DadosExternos27" preserveFormatting="0" connectionId="14"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name="DadosExternos15" preserveFormatting="0" connectionId="22"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name="DadosExternos29" preserveFormatting="0" connectionId="16"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name="DadosExternos17" preserveFormatting="0" connectionId="24"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name="DadosExternos31" preserveFormatting="0" connectionId="18"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name="DadosExternos22" preserveFormatting="0" connectionId="28"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name="DadosExternos18" preserveFormatting="0" connectionId="25"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name="DadosExternos34" preserveFormatting="0" connectionId="21"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name="DadosExternos33" preserveFormatting="0" connectionId="20"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name="DadosExternos23" preserveFormatting="0" connectionId="5"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name="DadosExternos16" preserveFormatting="0" connectionId="23"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name="DadosExternos10" preserveFormatting="0" connectionId="6"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name="DadosExternos26" preserveFormatting="0" connectionId="12"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name="DadosExternos20" preserveFormatting="0" connectionId="26"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name="DadosExternos25" preserveFormatting="0" connectionId="3"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name="DadosExternos28" preserveFormatting="0" connectionId="15"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name="DadosExternos11" preserveFormatting="0" connectionId="7"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name="DadosExternos12" preserveFormatting="0" connectionId="8"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name="DadosExternos19" preserveFormatting="0" connectionId="11"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name="DadosExternos30" preserveFormatting="0" connectionId="17"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name="DadosExternos21" preserveFormatting="0" connectionId="27"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name="DadosExternos2" preserveFormatting="0" connectionId="1"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name="DadosExternos24" preserveFormatting="0" connectionId="4"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name="DadosExternos14" preserveFormatting="0" connectionId="10"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 Type="http://schemas.openxmlformats.org/officeDocument/2006/relationships/queryTable" Target="../queryTables/queryTable2.xml"/><Relationship Id="rId21" Type="http://schemas.openxmlformats.org/officeDocument/2006/relationships/queryTable" Target="../queryTables/queryTable20.xml"/><Relationship Id="rId7" Type="http://schemas.openxmlformats.org/officeDocument/2006/relationships/queryTable" Target="../queryTables/queryTable6.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2" Type="http://schemas.openxmlformats.org/officeDocument/2006/relationships/queryTable" Target="../queryTables/queryTable1.xml"/><Relationship Id="rId16" Type="http://schemas.openxmlformats.org/officeDocument/2006/relationships/queryTable" Target="../queryTables/queryTable15.xml"/><Relationship Id="rId20" Type="http://schemas.openxmlformats.org/officeDocument/2006/relationships/queryTable" Target="../queryTables/queryTable19.xml"/><Relationship Id="rId29" Type="http://schemas.openxmlformats.org/officeDocument/2006/relationships/queryTable" Target="../queryTables/queryTable28.xml"/><Relationship Id="rId1" Type="http://schemas.openxmlformats.org/officeDocument/2006/relationships/printerSettings" Target="../printerSettings/printerSettings1.bin"/><Relationship Id="rId6" Type="http://schemas.openxmlformats.org/officeDocument/2006/relationships/queryTable" Target="../queryTables/queryTable5.xml"/><Relationship Id="rId11" Type="http://schemas.openxmlformats.org/officeDocument/2006/relationships/queryTable" Target="../queryTables/queryTable10.xml"/><Relationship Id="rId24" Type="http://schemas.openxmlformats.org/officeDocument/2006/relationships/queryTable" Target="../queryTables/queryTable2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10" Type="http://schemas.openxmlformats.org/officeDocument/2006/relationships/queryTable" Target="../queryTables/queryTable9.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topLeftCell="A22" workbookViewId="0">
      <selection activeCell="K44" sqref="K44"/>
    </sheetView>
  </sheetViews>
  <sheetFormatPr defaultRowHeight="12.75"/>
  <cols>
    <col min="1" max="1" width="49.85546875" style="270" customWidth="1"/>
    <col min="2" max="2" width="45" style="270" customWidth="1"/>
    <col min="3" max="5" width="9.140625" style="270"/>
    <col min="6" max="6" width="10.140625" style="270" bestFit="1" customWidth="1"/>
    <col min="7" max="16384" width="9.140625" style="270"/>
  </cols>
  <sheetData>
    <row r="1" spans="1:2" ht="14.25">
      <c r="A1" s="268"/>
      <c r="B1" s="269"/>
    </row>
    <row r="2" spans="1:2" ht="14.25">
      <c r="A2" s="271"/>
      <c r="B2" s="272"/>
    </row>
    <row r="3" spans="1:2" ht="15">
      <c r="A3" s="293" t="s">
        <v>6756</v>
      </c>
      <c r="B3" s="294"/>
    </row>
    <row r="4" spans="1:2" ht="14.25">
      <c r="A4" s="273"/>
      <c r="B4" s="272"/>
    </row>
    <row r="5" spans="1:2" ht="14.25">
      <c r="A5" s="295" t="s">
        <v>6757</v>
      </c>
      <c r="B5" s="296"/>
    </row>
    <row r="6" spans="1:2" ht="14.25">
      <c r="A6" s="273"/>
      <c r="B6" s="272"/>
    </row>
    <row r="7" spans="1:2" ht="14.25">
      <c r="A7" s="295" t="s">
        <v>6758</v>
      </c>
      <c r="B7" s="296"/>
    </row>
    <row r="8" spans="1:2" ht="14.25">
      <c r="A8" s="273"/>
      <c r="B8" s="272"/>
    </row>
    <row r="9" spans="1:2" ht="14.25">
      <c r="A9" s="295" t="s">
        <v>6759</v>
      </c>
      <c r="B9" s="296"/>
    </row>
    <row r="10" spans="1:2" ht="14.25">
      <c r="A10" s="273"/>
      <c r="B10" s="272"/>
    </row>
    <row r="11" spans="1:2" ht="14.25">
      <c r="A11" s="295" t="s">
        <v>6760</v>
      </c>
      <c r="B11" s="296"/>
    </row>
    <row r="12" spans="1:2" ht="14.25">
      <c r="A12" s="273"/>
      <c r="B12" s="272"/>
    </row>
    <row r="13" spans="1:2" ht="15">
      <c r="A13" s="275" t="s">
        <v>6761</v>
      </c>
      <c r="B13" s="272"/>
    </row>
    <row r="14" spans="1:2" ht="14.25">
      <c r="A14" s="273"/>
      <c r="B14" s="272"/>
    </row>
    <row r="15" spans="1:2" ht="14.25">
      <c r="A15" s="295" t="s">
        <v>6762</v>
      </c>
      <c r="B15" s="296"/>
    </row>
    <row r="16" spans="1:2" ht="14.25">
      <c r="A16" s="297" t="s">
        <v>6763</v>
      </c>
      <c r="B16" s="298"/>
    </row>
    <row r="17" spans="1:6" ht="14.25">
      <c r="A17" s="273"/>
      <c r="B17" s="272"/>
      <c r="F17" s="291">
        <f>189855.55-150000</f>
        <v>39855.549999999988</v>
      </c>
    </row>
    <row r="18" spans="1:6" ht="14.25">
      <c r="A18" s="295" t="s">
        <v>6764</v>
      </c>
      <c r="B18" s="296"/>
    </row>
    <row r="19" spans="1:6" ht="14.25">
      <c r="A19" s="297" t="s">
        <v>6765</v>
      </c>
      <c r="B19" s="298"/>
    </row>
    <row r="20" spans="1:6" ht="14.25">
      <c r="A20" s="273"/>
      <c r="B20" s="272"/>
      <c r="F20" s="270">
        <f>39855.55/270000</f>
        <v>0.14761314814814816</v>
      </c>
    </row>
    <row r="21" spans="1:6" ht="14.25">
      <c r="A21" s="295" t="s">
        <v>6766</v>
      </c>
      <c r="B21" s="296"/>
    </row>
    <row r="22" spans="1:6" ht="14.25">
      <c r="A22" s="273"/>
      <c r="B22" s="272"/>
      <c r="F22" s="270">
        <f>30-0.147613148148148</f>
        <v>29.85238685185185</v>
      </c>
    </row>
    <row r="23" spans="1:6" ht="15">
      <c r="A23" s="276" t="s">
        <v>6767</v>
      </c>
      <c r="B23" s="277" t="s">
        <v>6768</v>
      </c>
    </row>
    <row r="24" spans="1:6" ht="15">
      <c r="A24" s="278" t="s">
        <v>6769</v>
      </c>
      <c r="B24" s="279">
        <v>0.3</v>
      </c>
    </row>
    <row r="25" spans="1:6" ht="15">
      <c r="A25" s="278" t="s">
        <v>6770</v>
      </c>
      <c r="B25" s="280" t="s">
        <v>6771</v>
      </c>
    </row>
    <row r="26" spans="1:6" ht="15">
      <c r="A26" s="278" t="s">
        <v>6772</v>
      </c>
      <c r="B26" s="281" t="s">
        <v>6773</v>
      </c>
    </row>
    <row r="27" spans="1:6" ht="15">
      <c r="A27" s="282" t="s">
        <v>6774</v>
      </c>
      <c r="B27" s="283">
        <v>0.2</v>
      </c>
    </row>
    <row r="28" spans="1:6" ht="14.25">
      <c r="A28" s="273"/>
      <c r="B28" s="272"/>
    </row>
    <row r="29" spans="1:6" ht="14.25">
      <c r="A29" s="295" t="s">
        <v>6775</v>
      </c>
      <c r="B29" s="296"/>
    </row>
    <row r="30" spans="1:6" ht="14.25">
      <c r="A30" s="273"/>
      <c r="B30" s="272"/>
    </row>
    <row r="31" spans="1:6" ht="15.75">
      <c r="A31" s="284" t="s">
        <v>6776</v>
      </c>
      <c r="B31" s="272"/>
    </row>
    <row r="32" spans="1:6" ht="15.75">
      <c r="A32" s="285" t="s">
        <v>6777</v>
      </c>
      <c r="B32" s="272"/>
    </row>
    <row r="33" spans="1:2" ht="14.25">
      <c r="A33" s="273"/>
      <c r="B33" s="272"/>
    </row>
    <row r="34" spans="1:2" ht="14.25">
      <c r="A34" s="295" t="s">
        <v>6778</v>
      </c>
      <c r="B34" s="296"/>
    </row>
    <row r="35" spans="1:2" ht="14.25">
      <c r="A35" s="273"/>
      <c r="B35" s="272"/>
    </row>
    <row r="36" spans="1:2" ht="15.75">
      <c r="A36" s="286" t="s">
        <v>6779</v>
      </c>
      <c r="B36" s="272"/>
    </row>
    <row r="37" spans="1:2" ht="15">
      <c r="A37" s="287" t="s">
        <v>6780</v>
      </c>
      <c r="B37" s="272"/>
    </row>
    <row r="38" spans="1:2" ht="14.25">
      <c r="A38" s="273"/>
      <c r="B38" s="272"/>
    </row>
    <row r="39" spans="1:2" ht="14.25">
      <c r="A39" s="295" t="s">
        <v>6781</v>
      </c>
      <c r="B39" s="296"/>
    </row>
    <row r="40" spans="1:2" ht="14.25">
      <c r="A40" s="274"/>
      <c r="B40" s="272"/>
    </row>
    <row r="41" spans="1:2" ht="14.25">
      <c r="A41" s="273" t="s">
        <v>6782</v>
      </c>
      <c r="B41" s="272"/>
    </row>
    <row r="42" spans="1:2" ht="14.25">
      <c r="A42" s="273"/>
      <c r="B42" s="272"/>
    </row>
    <row r="43" spans="1:2" ht="14.25">
      <c r="A43" s="273" t="s">
        <v>6783</v>
      </c>
      <c r="B43" s="272"/>
    </row>
    <row r="44" spans="1:2" ht="14.25">
      <c r="A44" s="273" t="s">
        <v>6784</v>
      </c>
      <c r="B44" s="272"/>
    </row>
    <row r="45" spans="1:2" ht="14.25">
      <c r="A45" s="273"/>
      <c r="B45" s="272"/>
    </row>
    <row r="46" spans="1:2" ht="14.25">
      <c r="A46" s="273" t="s">
        <v>6785</v>
      </c>
      <c r="B46" s="272"/>
    </row>
    <row r="47" spans="1:2" ht="14.25">
      <c r="A47" s="273" t="s">
        <v>6786</v>
      </c>
      <c r="B47" s="272"/>
    </row>
    <row r="48" spans="1:2" ht="14.25">
      <c r="A48" s="271"/>
      <c r="B48" s="272"/>
    </row>
    <row r="49" spans="1:2" ht="14.25">
      <c r="A49" s="288"/>
      <c r="B49" s="289"/>
    </row>
  </sheetData>
  <mergeCells count="13">
    <mergeCell ref="A15:B15"/>
    <mergeCell ref="A39:B39"/>
    <mergeCell ref="A16:B16"/>
    <mergeCell ref="A18:B18"/>
    <mergeCell ref="A19:B19"/>
    <mergeCell ref="A21:B21"/>
    <mergeCell ref="A29:B29"/>
    <mergeCell ref="A34:B34"/>
    <mergeCell ref="A3:B3"/>
    <mergeCell ref="A5:B5"/>
    <mergeCell ref="A7:B7"/>
    <mergeCell ref="A9:B9"/>
    <mergeCell ref="A11:B11"/>
  </mergeCells>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filterMode="1">
    <pageSetUpPr fitToPage="1"/>
  </sheetPr>
  <dimension ref="A1:T6703"/>
  <sheetViews>
    <sheetView showGridLines="0" showZeros="0" tabSelected="1" zoomScale="75" zoomScaleNormal="75" workbookViewId="0">
      <selection activeCell="L19" sqref="L19"/>
    </sheetView>
  </sheetViews>
  <sheetFormatPr defaultRowHeight="12.75"/>
  <cols>
    <col min="1" max="1" width="12.5703125" customWidth="1"/>
    <col min="2" max="2" width="66.5703125" customWidth="1"/>
    <col min="3" max="3" width="6" customWidth="1"/>
    <col min="4" max="4" width="11" hidden="1" customWidth="1"/>
    <col min="5" max="5" width="10.5703125" hidden="1" customWidth="1"/>
    <col min="6" max="6" width="11" hidden="1" customWidth="1"/>
    <col min="7" max="7" width="9.7109375" hidden="1" customWidth="1"/>
    <col min="8" max="8" width="17.42578125" hidden="1" customWidth="1"/>
    <col min="9" max="9" width="18.140625" hidden="1" customWidth="1"/>
    <col min="10" max="10" width="21.42578125" hidden="1" customWidth="1"/>
    <col min="11" max="11" width="11" customWidth="1"/>
    <col min="12" max="12" width="9.7109375" customWidth="1"/>
    <col min="13" max="13" width="17.85546875" hidden="1" customWidth="1"/>
    <col min="14" max="14" width="17" hidden="1" customWidth="1"/>
    <col min="15" max="15" width="19" customWidth="1"/>
    <col min="16" max="16" width="3.28515625" customWidth="1"/>
    <col min="17" max="18" width="7.140625" customWidth="1"/>
  </cols>
  <sheetData>
    <row r="1" spans="1:18">
      <c r="A1" s="185" t="s">
        <v>1609</v>
      </c>
      <c r="B1" s="184">
        <v>758976.46999999904</v>
      </c>
      <c r="C1" s="2"/>
      <c r="D1" s="1"/>
      <c r="E1" s="1"/>
      <c r="F1" s="2"/>
      <c r="G1" s="1"/>
      <c r="H1" s="3"/>
      <c r="I1" s="3"/>
      <c r="J1" s="4"/>
      <c r="K1" s="5"/>
      <c r="L1" s="5"/>
      <c r="M1" s="6"/>
      <c r="N1" s="7"/>
      <c r="O1" s="8"/>
      <c r="P1" s="9"/>
      <c r="Q1" s="9"/>
      <c r="R1" s="9"/>
    </row>
    <row r="2" spans="1:18" ht="20.25">
      <c r="A2" s="186" t="s">
        <v>1610</v>
      </c>
      <c r="B2" s="10"/>
      <c r="C2" s="11"/>
      <c r="D2" s="12"/>
      <c r="E2" s="12"/>
      <c r="F2" s="10"/>
      <c r="G2" s="13" t="s">
        <v>2834</v>
      </c>
      <c r="H2" s="14"/>
      <c r="I2" s="14"/>
      <c r="J2" s="15"/>
      <c r="K2" s="13" t="s">
        <v>2834</v>
      </c>
      <c r="L2" s="16"/>
      <c r="M2" s="17"/>
      <c r="N2" s="18"/>
      <c r="O2" s="19"/>
      <c r="P2" s="9"/>
      <c r="Q2" s="9"/>
      <c r="R2" s="9"/>
    </row>
    <row r="3" spans="1:18">
      <c r="A3" s="187" t="s">
        <v>1609</v>
      </c>
      <c r="B3" s="171">
        <f>SUM(D18:D6663)</f>
        <v>958192.7000000017</v>
      </c>
      <c r="C3" s="21"/>
      <c r="D3" s="20"/>
      <c r="E3" s="20"/>
      <c r="F3" s="21"/>
      <c r="G3" s="20"/>
      <c r="H3" s="14"/>
      <c r="I3" s="14"/>
      <c r="J3" s="22"/>
      <c r="K3" s="23"/>
      <c r="L3" s="23"/>
      <c r="M3" s="24"/>
      <c r="N3" s="25"/>
      <c r="O3" s="19"/>
      <c r="P3" s="9"/>
      <c r="Q3" s="9"/>
      <c r="R3" s="9"/>
    </row>
    <row r="4" spans="1:18" ht="15.75">
      <c r="A4" s="187" t="s">
        <v>1609</v>
      </c>
      <c r="B4" s="26" t="s">
        <v>1611</v>
      </c>
      <c r="C4" s="27" t="s">
        <v>1612</v>
      </c>
      <c r="D4" s="28">
        <v>0</v>
      </c>
      <c r="E4" s="29"/>
      <c r="F4" s="30"/>
      <c r="G4" s="30"/>
      <c r="H4" s="31"/>
      <c r="I4" s="32"/>
      <c r="J4" s="33"/>
      <c r="K4" s="182">
        <f t="shared" ref="K4:K10" si="0">D4</f>
        <v>0</v>
      </c>
      <c r="L4" s="29"/>
      <c r="M4" s="30"/>
      <c r="N4" s="30"/>
      <c r="O4" s="150"/>
      <c r="P4" s="9"/>
      <c r="Q4" s="9"/>
      <c r="R4" s="9"/>
    </row>
    <row r="5" spans="1:18" ht="15.75">
      <c r="A5" s="187" t="s">
        <v>1609</v>
      </c>
      <c r="B5" s="26" t="s">
        <v>1613</v>
      </c>
      <c r="C5" s="27" t="s">
        <v>1612</v>
      </c>
      <c r="D5" s="34" t="s">
        <v>1499</v>
      </c>
      <c r="E5" s="35"/>
      <c r="F5" s="30"/>
      <c r="G5" s="30"/>
      <c r="H5" s="31"/>
      <c r="I5" s="32"/>
      <c r="J5" s="33"/>
      <c r="K5" s="182" t="str">
        <f t="shared" si="0"/>
        <v>CONSTRUÇÃO CIVIL</v>
      </c>
      <c r="L5" s="35"/>
      <c r="M5" s="30"/>
      <c r="N5" s="30"/>
      <c r="O5" s="150"/>
      <c r="P5" s="9"/>
      <c r="Q5" s="9"/>
      <c r="R5" s="9"/>
    </row>
    <row r="6" spans="1:18" ht="15.75">
      <c r="A6" s="187" t="s">
        <v>1609</v>
      </c>
      <c r="B6" s="26" t="s">
        <v>1500</v>
      </c>
      <c r="C6" s="27" t="s">
        <v>1612</v>
      </c>
      <c r="D6" s="28"/>
      <c r="E6" s="29"/>
      <c r="F6" s="30"/>
      <c r="G6" s="30"/>
      <c r="H6" s="31"/>
      <c r="I6" s="32"/>
      <c r="J6" s="33"/>
      <c r="K6" s="182">
        <f t="shared" si="0"/>
        <v>0</v>
      </c>
      <c r="L6" s="29"/>
      <c r="M6" s="30"/>
      <c r="N6" s="30"/>
      <c r="O6" s="150"/>
      <c r="P6" s="9"/>
      <c r="Q6" s="9"/>
      <c r="R6" s="9"/>
    </row>
    <row r="7" spans="1:18" ht="15.75">
      <c r="A7" s="187" t="s">
        <v>1609</v>
      </c>
      <c r="B7" s="26" t="s">
        <v>1501</v>
      </c>
      <c r="C7" s="27" t="s">
        <v>1612</v>
      </c>
      <c r="D7" s="28"/>
      <c r="E7" s="29"/>
      <c r="F7" s="30"/>
      <c r="G7" s="30"/>
      <c r="H7" s="31"/>
      <c r="I7" s="32"/>
      <c r="J7" s="33"/>
      <c r="K7" s="182">
        <f t="shared" si="0"/>
        <v>0</v>
      </c>
      <c r="L7" s="29"/>
      <c r="M7" s="30"/>
      <c r="N7" s="30"/>
      <c r="O7" s="150"/>
      <c r="P7" s="9"/>
      <c r="Q7" s="9"/>
      <c r="R7" s="9"/>
    </row>
    <row r="8" spans="1:18" ht="16.5" thickBot="1">
      <c r="A8" s="188"/>
      <c r="B8" s="26" t="s">
        <v>1502</v>
      </c>
      <c r="C8" s="27" t="s">
        <v>1612</v>
      </c>
      <c r="D8" s="28"/>
      <c r="E8" s="29"/>
      <c r="F8" s="30"/>
      <c r="G8" s="30"/>
      <c r="H8" s="31"/>
      <c r="I8" s="32"/>
      <c r="J8" s="33"/>
      <c r="K8" s="182">
        <f t="shared" si="0"/>
        <v>0</v>
      </c>
      <c r="L8" s="29"/>
      <c r="M8" s="30"/>
      <c r="N8" s="30"/>
      <c r="O8" s="150"/>
      <c r="P8" s="9"/>
      <c r="Q8" s="9"/>
      <c r="R8" s="9"/>
    </row>
    <row r="9" spans="1:18" ht="16.5" thickBot="1">
      <c r="A9" s="187" t="s">
        <v>1609</v>
      </c>
      <c r="B9" s="26" t="s">
        <v>1503</v>
      </c>
      <c r="C9" s="27" t="s">
        <v>1612</v>
      </c>
      <c r="D9" s="172">
        <v>0.29780000000000001</v>
      </c>
      <c r="E9" s="29"/>
      <c r="F9" s="30"/>
      <c r="G9" s="30"/>
      <c r="H9" s="31"/>
      <c r="I9" s="32"/>
      <c r="J9" s="33"/>
      <c r="K9" s="181">
        <f t="shared" si="0"/>
        <v>0.29780000000000001</v>
      </c>
      <c r="L9" s="29"/>
      <c r="M9" s="30"/>
      <c r="N9" s="30"/>
      <c r="O9" s="150"/>
      <c r="P9" s="9"/>
      <c r="Q9" s="9"/>
      <c r="R9" s="9"/>
    </row>
    <row r="10" spans="1:18" ht="16.5" thickBot="1">
      <c r="A10" s="189" t="s">
        <v>1609</v>
      </c>
      <c r="B10" s="36" t="s">
        <v>1504</v>
      </c>
      <c r="C10" s="37" t="s">
        <v>1612</v>
      </c>
      <c r="D10" s="149"/>
      <c r="E10" s="38"/>
      <c r="F10" s="39"/>
      <c r="G10" s="39"/>
      <c r="H10" s="40"/>
      <c r="I10" s="41"/>
      <c r="J10" s="42"/>
      <c r="K10" s="183">
        <f t="shared" si="0"/>
        <v>0</v>
      </c>
      <c r="L10" s="38"/>
      <c r="M10" s="39"/>
      <c r="N10" s="39"/>
      <c r="O10" s="151"/>
      <c r="P10" s="9"/>
      <c r="Q10" s="9"/>
      <c r="R10" s="9"/>
    </row>
    <row r="11" spans="1:18" ht="21" thickBot="1">
      <c r="A11" s="190" t="s">
        <v>1109</v>
      </c>
      <c r="B11" s="43"/>
      <c r="C11" s="43"/>
      <c r="D11" s="43"/>
      <c r="E11" s="43"/>
      <c r="F11" s="44"/>
      <c r="G11" s="44"/>
      <c r="H11" s="44"/>
      <c r="I11" s="44"/>
      <c r="J11" s="45"/>
      <c r="K11" s="46"/>
      <c r="L11" s="46"/>
      <c r="M11" s="46"/>
      <c r="N11" s="46"/>
      <c r="O11" s="47"/>
      <c r="P11" s="9"/>
      <c r="Q11" s="9"/>
      <c r="R11" s="9"/>
    </row>
    <row r="12" spans="1:18">
      <c r="A12" s="191" t="s">
        <v>1110</v>
      </c>
      <c r="B12" s="48"/>
      <c r="C12" s="49"/>
      <c r="D12" s="50"/>
      <c r="E12" s="50"/>
      <c r="F12" s="49"/>
      <c r="G12" s="49"/>
      <c r="H12" s="49"/>
      <c r="I12" s="49"/>
      <c r="J12" s="51"/>
      <c r="K12" s="52"/>
      <c r="L12" s="52"/>
      <c r="M12" s="52"/>
      <c r="N12" s="53" t="s">
        <v>1111</v>
      </c>
      <c r="O12" s="54"/>
      <c r="P12" s="55"/>
      <c r="Q12" s="55"/>
      <c r="R12" s="55"/>
    </row>
    <row r="13" spans="1:18" ht="13.5" thickBot="1">
      <c r="A13" s="192" t="s">
        <v>1112</v>
      </c>
      <c r="B13" s="56"/>
      <c r="C13" s="57"/>
      <c r="D13" s="58"/>
      <c r="E13" s="58"/>
      <c r="F13" s="57"/>
      <c r="G13" s="57"/>
      <c r="H13" s="57"/>
      <c r="I13" s="57"/>
      <c r="J13" s="59"/>
      <c r="K13" s="60"/>
      <c r="L13" s="60"/>
      <c r="M13" s="60"/>
      <c r="N13" s="61" t="s">
        <v>1113</v>
      </c>
      <c r="O13" s="62"/>
      <c r="P13" s="55"/>
      <c r="Q13" s="55"/>
      <c r="R13" s="55"/>
    </row>
    <row r="14" spans="1:18" ht="15">
      <c r="A14" s="193" t="s">
        <v>1114</v>
      </c>
      <c r="B14" s="63" t="s">
        <v>1115</v>
      </c>
      <c r="C14" s="64" t="s">
        <v>1116</v>
      </c>
      <c r="D14" s="65" t="s">
        <v>1117</v>
      </c>
      <c r="E14" s="66" t="s">
        <v>1118</v>
      </c>
      <c r="F14" s="67" t="s">
        <v>1119</v>
      </c>
      <c r="G14" s="68"/>
      <c r="H14" s="69"/>
      <c r="I14" s="69"/>
      <c r="J14" s="70"/>
      <c r="K14" s="71" t="s">
        <v>1120</v>
      </c>
      <c r="L14" s="68"/>
      <c r="M14" s="69"/>
      <c r="N14" s="69"/>
      <c r="O14" s="70"/>
      <c r="P14" s="72" t="s">
        <v>1121</v>
      </c>
      <c r="Q14" s="72"/>
      <c r="R14" s="73"/>
    </row>
    <row r="15" spans="1:18" ht="46.5" customHeight="1" thickBot="1">
      <c r="A15" s="194"/>
      <c r="B15" s="74"/>
      <c r="C15" s="75"/>
      <c r="D15" s="76"/>
      <c r="E15" s="77"/>
      <c r="F15" s="78" t="s">
        <v>1122</v>
      </c>
      <c r="G15" s="79" t="s">
        <v>1123</v>
      </c>
      <c r="H15" s="80" t="s">
        <v>1124</v>
      </c>
      <c r="I15" s="81" t="s">
        <v>1125</v>
      </c>
      <c r="J15" s="82" t="s">
        <v>1126</v>
      </c>
      <c r="K15" s="78" t="s">
        <v>1122</v>
      </c>
      <c r="L15" s="79" t="s">
        <v>1123</v>
      </c>
      <c r="M15" s="81" t="s">
        <v>1127</v>
      </c>
      <c r="N15" s="81" t="s">
        <v>1128</v>
      </c>
      <c r="O15" s="82" t="s">
        <v>1126</v>
      </c>
      <c r="P15" s="83" t="s">
        <v>1129</v>
      </c>
      <c r="Q15" s="83" t="s">
        <v>1130</v>
      </c>
      <c r="R15" s="84" t="s">
        <v>1131</v>
      </c>
    </row>
    <row r="16" spans="1:18" ht="13.5" thickBot="1">
      <c r="A16" s="195">
        <v>1</v>
      </c>
      <c r="B16" s="180" t="s">
        <v>1997</v>
      </c>
      <c r="C16" s="85"/>
      <c r="D16" s="86"/>
      <c r="E16" s="87"/>
      <c r="F16" s="88"/>
      <c r="G16" s="88"/>
      <c r="H16" s="89"/>
      <c r="I16" s="89"/>
      <c r="J16" s="92">
        <f>SUM(I19:I193)</f>
        <v>6615.04</v>
      </c>
      <c r="K16" s="88"/>
      <c r="L16" s="88"/>
      <c r="M16" s="89"/>
      <c r="N16" s="91"/>
      <c r="O16" s="92">
        <f>SUM(N19:N193)</f>
        <v>6615.04</v>
      </c>
      <c r="P16" s="93" t="str">
        <f>IF(OR(J16&gt;0,O16&gt;0),"X","")</f>
        <v>X</v>
      </c>
      <c r="Q16" s="94" t="str">
        <f t="shared" ref="Q16:Q79" si="1">IF(P16="X","x",IF(P16="xx","x",IF(N16&gt;0,"x","")))</f>
        <v>x</v>
      </c>
      <c r="R16" s="94" t="str">
        <f>IF(P16="X","x",IF(P16="xx","x",IF(OR(I16&gt;0,N16&gt;0),"x","")))</f>
        <v>x</v>
      </c>
    </row>
    <row r="17" spans="1:18">
      <c r="A17" s="196" t="s">
        <v>1998</v>
      </c>
      <c r="B17" s="146" t="s">
        <v>1999</v>
      </c>
      <c r="C17" s="95"/>
      <c r="D17" s="96"/>
      <c r="E17" s="97"/>
      <c r="F17" s="98"/>
      <c r="G17" s="98"/>
      <c r="H17" s="99"/>
      <c r="I17" s="100"/>
      <c r="J17" s="101"/>
      <c r="K17" s="102"/>
      <c r="L17" s="98"/>
      <c r="M17" s="99"/>
      <c r="N17" s="100"/>
      <c r="O17" s="103"/>
      <c r="P17" s="93" t="str">
        <f>IF(OR(SUM(I18:I131)&gt;0,SUM(N18:N131)&gt;0),"xx","")</f>
        <v>xx</v>
      </c>
      <c r="Q17" s="94" t="str">
        <f t="shared" si="1"/>
        <v>x</v>
      </c>
      <c r="R17" s="94" t="str">
        <f>IF(P17="X","x",IF(P17="xx","x",IF(OR(I17&gt;0,N17&gt;0),"x","")))</f>
        <v>x</v>
      </c>
    </row>
    <row r="18" spans="1:18">
      <c r="A18" s="196" t="s">
        <v>2000</v>
      </c>
      <c r="B18" s="146" t="s">
        <v>2001</v>
      </c>
      <c r="C18" s="105"/>
      <c r="D18" s="175"/>
      <c r="E18" s="106"/>
      <c r="F18" s="98"/>
      <c r="G18" s="98"/>
      <c r="H18" s="99"/>
      <c r="I18" s="100"/>
      <c r="J18" s="111"/>
      <c r="K18" s="102"/>
      <c r="L18" s="98"/>
      <c r="M18" s="99"/>
      <c r="N18" s="100"/>
      <c r="O18" s="103"/>
      <c r="P18" s="93" t="str">
        <f>IF(OR(SUM(I19:I21)&gt;0,SUM(N19:N21)&gt;0),"xx","")</f>
        <v>xx</v>
      </c>
      <c r="Q18" s="94" t="str">
        <f t="shared" si="1"/>
        <v>x</v>
      </c>
      <c r="R18" s="94" t="str">
        <f t="shared" ref="R18:R81" si="2">IF(P18="X","x",IF(P18="xx","x",IF(OR(I18&gt;0,N18&gt;0),"x","")))</f>
        <v>x</v>
      </c>
    </row>
    <row r="19" spans="1:18" ht="25.5">
      <c r="A19" s="196" t="s">
        <v>1474</v>
      </c>
      <c r="B19" s="104" t="s">
        <v>2333</v>
      </c>
      <c r="C19" s="105" t="s">
        <v>1461</v>
      </c>
      <c r="D19" s="175">
        <v>44.459999999999994</v>
      </c>
      <c r="E19" s="106">
        <f>IF(D19=0,0,ROUND(D19*(1+D$9)*(1-D$10),2))</f>
        <v>57.7</v>
      </c>
      <c r="F19" s="107">
        <v>40</v>
      </c>
      <c r="G19" s="108">
        <v>55.58</v>
      </c>
      <c r="H19" s="110">
        <f t="shared" ref="H19:H24" si="3">IF(ISBLANK(D19),0,ROUND(E19*F19,2))</f>
        <v>2308</v>
      </c>
      <c r="I19" s="110">
        <f t="shared" ref="I19:I24" si="4">IF(ISBLANK(F19),0,ROUND(F19*G19,2))</f>
        <v>2223.1999999999998</v>
      </c>
      <c r="J19" s="111"/>
      <c r="K19" s="112">
        <f t="shared" ref="K19:L21" si="5">F19</f>
        <v>40</v>
      </c>
      <c r="L19" s="112">
        <f t="shared" si="5"/>
        <v>55.58</v>
      </c>
      <c r="M19" s="109">
        <f t="shared" ref="M19:M24" si="6">IF(ISBLANK(D19),0,ROUND(E19*K19,2))</f>
        <v>2308</v>
      </c>
      <c r="N19" s="109">
        <f t="shared" ref="N19:N24" si="7">IF(ISBLANK(K19),0,ROUND(K19*L19,2))</f>
        <v>2223.1999999999998</v>
      </c>
      <c r="O19" s="103"/>
      <c r="P19" s="113"/>
      <c r="Q19" s="94" t="str">
        <f t="shared" si="1"/>
        <v>x</v>
      </c>
      <c r="R19" s="94" t="str">
        <f t="shared" si="2"/>
        <v>x</v>
      </c>
    </row>
    <row r="20" spans="1:18" ht="25.5" hidden="1">
      <c r="A20" s="196">
        <v>85423</v>
      </c>
      <c r="B20" s="104" t="s">
        <v>2025</v>
      </c>
      <c r="C20" s="105" t="s">
        <v>1461</v>
      </c>
      <c r="D20" s="175">
        <v>5.9499999999999993</v>
      </c>
      <c r="E20" s="106">
        <f>IF(D20=0,0,ROUND(D20*(1+D$9)*(1-D$10),2))</f>
        <v>7.72</v>
      </c>
      <c r="F20" s="107"/>
      <c r="G20" s="108"/>
      <c r="H20" s="110">
        <f>IF(ISBLANK(D20),0,ROUND(E20*F20,2))</f>
        <v>0</v>
      </c>
      <c r="I20" s="110">
        <f t="shared" si="4"/>
        <v>0</v>
      </c>
      <c r="J20" s="111"/>
      <c r="K20" s="112">
        <f t="shared" si="5"/>
        <v>0</v>
      </c>
      <c r="L20" s="112">
        <f t="shared" si="5"/>
        <v>0</v>
      </c>
      <c r="M20" s="109">
        <f t="shared" si="6"/>
        <v>0</v>
      </c>
      <c r="N20" s="109">
        <f t="shared" si="7"/>
        <v>0</v>
      </c>
      <c r="O20" s="103"/>
      <c r="P20" s="113"/>
      <c r="Q20" s="94" t="str">
        <f t="shared" si="1"/>
        <v/>
      </c>
      <c r="R20" s="94" t="str">
        <f t="shared" si="2"/>
        <v/>
      </c>
    </row>
    <row r="21" spans="1:18" ht="25.5" hidden="1">
      <c r="A21" s="196">
        <v>85424</v>
      </c>
      <c r="B21" s="104" t="s">
        <v>2026</v>
      </c>
      <c r="C21" s="105" t="s">
        <v>1461</v>
      </c>
      <c r="D21" s="175">
        <v>18.29</v>
      </c>
      <c r="E21" s="106">
        <f>IF(D21=0,0,ROUND(D21*(1+D$9)*(1-D$10),2))</f>
        <v>23.74</v>
      </c>
      <c r="F21" s="107"/>
      <c r="G21" s="108"/>
      <c r="H21" s="110">
        <f t="shared" si="3"/>
        <v>0</v>
      </c>
      <c r="I21" s="110">
        <f t="shared" si="4"/>
        <v>0</v>
      </c>
      <c r="J21" s="111"/>
      <c r="K21" s="112">
        <f t="shared" si="5"/>
        <v>0</v>
      </c>
      <c r="L21" s="112">
        <f t="shared" si="5"/>
        <v>0</v>
      </c>
      <c r="M21" s="109">
        <f t="shared" si="6"/>
        <v>0</v>
      </c>
      <c r="N21" s="109">
        <f t="shared" si="7"/>
        <v>0</v>
      </c>
      <c r="O21" s="103"/>
      <c r="P21" s="113"/>
      <c r="Q21" s="94" t="str">
        <f t="shared" si="1"/>
        <v/>
      </c>
      <c r="R21" s="94" t="str">
        <f t="shared" si="2"/>
        <v/>
      </c>
    </row>
    <row r="22" spans="1:18" hidden="1">
      <c r="A22" s="196" t="s">
        <v>2007</v>
      </c>
      <c r="B22" s="146" t="s">
        <v>1133</v>
      </c>
      <c r="C22" s="105"/>
      <c r="D22" s="175"/>
      <c r="E22" s="106"/>
      <c r="F22" s="98"/>
      <c r="G22" s="98"/>
      <c r="H22" s="99"/>
      <c r="I22" s="100"/>
      <c r="J22" s="111"/>
      <c r="K22" s="102"/>
      <c r="L22" s="98"/>
      <c r="M22" s="99"/>
      <c r="N22" s="100"/>
      <c r="O22" s="103"/>
      <c r="P22" s="93" t="str">
        <f>IF(OR(SUM(I23:I24)&gt;0,SUM(N23:N24)&gt;0),"xx","")</f>
        <v/>
      </c>
      <c r="Q22" s="94" t="str">
        <f t="shared" si="1"/>
        <v/>
      </c>
      <c r="R22" s="94" t="str">
        <f t="shared" si="2"/>
        <v/>
      </c>
    </row>
    <row r="23" spans="1:18" ht="38.25" hidden="1">
      <c r="A23" s="196" t="s">
        <v>1134</v>
      </c>
      <c r="B23" s="104" t="s">
        <v>2334</v>
      </c>
      <c r="C23" s="105" t="s">
        <v>1460</v>
      </c>
      <c r="D23" s="175">
        <v>1369.84</v>
      </c>
      <c r="E23" s="106">
        <f>IF(D23=0,0,ROUND(D23*(1+D$9)*(1-D$10),2))</f>
        <v>1777.78</v>
      </c>
      <c r="F23" s="107"/>
      <c r="G23" s="108"/>
      <c r="H23" s="110">
        <f t="shared" si="3"/>
        <v>0</v>
      </c>
      <c r="I23" s="110">
        <f t="shared" si="4"/>
        <v>0</v>
      </c>
      <c r="J23" s="111"/>
      <c r="K23" s="112">
        <f>F23</f>
        <v>0</v>
      </c>
      <c r="L23" s="112">
        <f>G23</f>
        <v>0</v>
      </c>
      <c r="M23" s="109">
        <f t="shared" si="6"/>
        <v>0</v>
      </c>
      <c r="N23" s="109">
        <f t="shared" si="7"/>
        <v>0</v>
      </c>
      <c r="O23" s="103"/>
      <c r="P23" s="113"/>
      <c r="Q23" s="94" t="str">
        <f t="shared" si="1"/>
        <v/>
      </c>
      <c r="R23" s="94" t="str">
        <f t="shared" si="2"/>
        <v/>
      </c>
    </row>
    <row r="24" spans="1:18" ht="25.5" hidden="1">
      <c r="A24" s="196">
        <v>41598</v>
      </c>
      <c r="B24" s="104" t="s">
        <v>1178</v>
      </c>
      <c r="C24" s="105" t="s">
        <v>1460</v>
      </c>
      <c r="D24" s="175">
        <v>945.78</v>
      </c>
      <c r="E24" s="106">
        <f>IF(D24=0,0,ROUND(D24*(1+D$9)*(1-D$10),2))</f>
        <v>1227.43</v>
      </c>
      <c r="F24" s="107"/>
      <c r="G24" s="108"/>
      <c r="H24" s="110">
        <f t="shared" si="3"/>
        <v>0</v>
      </c>
      <c r="I24" s="110">
        <f t="shared" si="4"/>
        <v>0</v>
      </c>
      <c r="J24" s="111"/>
      <c r="K24" s="112">
        <f>F24</f>
        <v>0</v>
      </c>
      <c r="L24" s="112">
        <f>G24</f>
        <v>0</v>
      </c>
      <c r="M24" s="109">
        <f t="shared" si="6"/>
        <v>0</v>
      </c>
      <c r="N24" s="109">
        <f t="shared" si="7"/>
        <v>0</v>
      </c>
      <c r="O24" s="103"/>
      <c r="P24" s="113"/>
      <c r="Q24" s="94" t="str">
        <f t="shared" si="1"/>
        <v/>
      </c>
      <c r="R24" s="94" t="str">
        <f t="shared" si="2"/>
        <v/>
      </c>
    </row>
    <row r="25" spans="1:18" hidden="1">
      <c r="A25" s="196" t="s">
        <v>2107</v>
      </c>
      <c r="B25" s="146" t="s">
        <v>2108</v>
      </c>
      <c r="C25" s="105"/>
      <c r="D25" s="175"/>
      <c r="E25" s="106">
        <f t="shared" ref="E25:E88" si="8">IF(D25=0,0,ROUND(D25*(1+D$9)*(1-D$10),2))</f>
        <v>0</v>
      </c>
      <c r="F25" s="98"/>
      <c r="G25" s="98"/>
      <c r="H25" s="99"/>
      <c r="I25" s="100"/>
      <c r="J25" s="111"/>
      <c r="K25" s="102"/>
      <c r="L25" s="98"/>
      <c r="M25" s="99"/>
      <c r="N25" s="100"/>
      <c r="O25" s="103"/>
      <c r="P25" s="93" t="str">
        <f>IF(OR(SUM(I26:I131)&gt;0,SUM(N26:N131)&gt;0),"xx","")</f>
        <v/>
      </c>
      <c r="Q25" s="94" t="str">
        <f t="shared" si="1"/>
        <v/>
      </c>
      <c r="R25" s="94" t="str">
        <f t="shared" si="2"/>
        <v/>
      </c>
    </row>
    <row r="26" spans="1:18" hidden="1">
      <c r="A26" s="196">
        <v>88236</v>
      </c>
      <c r="B26" s="104" t="s">
        <v>2109</v>
      </c>
      <c r="C26" s="105" t="s">
        <v>2199</v>
      </c>
      <c r="D26" s="175">
        <v>0.34</v>
      </c>
      <c r="E26" s="106">
        <f t="shared" si="8"/>
        <v>0.44</v>
      </c>
      <c r="F26" s="107"/>
      <c r="G26" s="108"/>
      <c r="H26" s="110">
        <f t="shared" ref="H26:H89" si="9">IF(ISBLANK(D26),0,ROUND(E26*F26,2))</f>
        <v>0</v>
      </c>
      <c r="I26" s="110">
        <f t="shared" ref="I26:I89" si="10">IF(ISBLANK(F26),0,ROUND(F26*G26,2))</f>
        <v>0</v>
      </c>
      <c r="J26" s="111"/>
      <c r="K26" s="112">
        <f t="shared" ref="K26:K89" si="11">F26</f>
        <v>0</v>
      </c>
      <c r="L26" s="112">
        <f t="shared" ref="L26:L89" si="12">G26</f>
        <v>0</v>
      </c>
      <c r="M26" s="109">
        <f t="shared" ref="M26:M89" si="13">IF(ISBLANK(D26),0,ROUND(E26*K26,2))</f>
        <v>0</v>
      </c>
      <c r="N26" s="109">
        <f t="shared" ref="N26:N89" si="14">IF(ISBLANK(K26),0,ROUND(K26*L26,2))</f>
        <v>0</v>
      </c>
      <c r="O26" s="103"/>
      <c r="P26" s="113"/>
      <c r="Q26" s="94" t="str">
        <f t="shared" si="1"/>
        <v/>
      </c>
      <c r="R26" s="94" t="str">
        <f t="shared" si="2"/>
        <v/>
      </c>
    </row>
    <row r="27" spans="1:18" hidden="1">
      <c r="A27" s="196">
        <v>88237</v>
      </c>
      <c r="B27" s="104" t="s">
        <v>2110</v>
      </c>
      <c r="C27" s="105" t="s">
        <v>2199</v>
      </c>
      <c r="D27" s="175">
        <v>1.35</v>
      </c>
      <c r="E27" s="106">
        <f t="shared" si="8"/>
        <v>1.75</v>
      </c>
      <c r="F27" s="107"/>
      <c r="G27" s="108"/>
      <c r="H27" s="110">
        <f t="shared" si="9"/>
        <v>0</v>
      </c>
      <c r="I27" s="110">
        <f t="shared" si="10"/>
        <v>0</v>
      </c>
      <c r="J27" s="111"/>
      <c r="K27" s="112">
        <f t="shared" si="11"/>
        <v>0</v>
      </c>
      <c r="L27" s="112">
        <f t="shared" si="12"/>
        <v>0</v>
      </c>
      <c r="M27" s="109">
        <f t="shared" si="13"/>
        <v>0</v>
      </c>
      <c r="N27" s="109">
        <f t="shared" si="14"/>
        <v>0</v>
      </c>
      <c r="O27" s="103"/>
      <c r="P27" s="113"/>
      <c r="Q27" s="94" t="str">
        <f t="shared" si="1"/>
        <v/>
      </c>
      <c r="R27" s="94" t="str">
        <f t="shared" si="2"/>
        <v/>
      </c>
    </row>
    <row r="28" spans="1:18" hidden="1">
      <c r="A28" s="196">
        <v>88238</v>
      </c>
      <c r="B28" s="104" t="s">
        <v>2111</v>
      </c>
      <c r="C28" s="105" t="s">
        <v>2199</v>
      </c>
      <c r="D28" s="175">
        <v>14.74</v>
      </c>
      <c r="E28" s="106">
        <f t="shared" si="8"/>
        <v>19.13</v>
      </c>
      <c r="F28" s="107"/>
      <c r="G28" s="108"/>
      <c r="H28" s="110">
        <f t="shared" si="9"/>
        <v>0</v>
      </c>
      <c r="I28" s="110">
        <f t="shared" si="10"/>
        <v>0</v>
      </c>
      <c r="J28" s="111"/>
      <c r="K28" s="112">
        <f t="shared" si="11"/>
        <v>0</v>
      </c>
      <c r="L28" s="112">
        <f t="shared" si="12"/>
        <v>0</v>
      </c>
      <c r="M28" s="109">
        <f t="shared" si="13"/>
        <v>0</v>
      </c>
      <c r="N28" s="109">
        <f t="shared" si="14"/>
        <v>0</v>
      </c>
      <c r="O28" s="103"/>
      <c r="P28" s="113"/>
      <c r="Q28" s="94" t="str">
        <f t="shared" si="1"/>
        <v/>
      </c>
      <c r="R28" s="94" t="str">
        <f t="shared" si="2"/>
        <v/>
      </c>
    </row>
    <row r="29" spans="1:18" ht="25.5" hidden="1">
      <c r="A29" s="196">
        <v>88239</v>
      </c>
      <c r="B29" s="104" t="s">
        <v>2112</v>
      </c>
      <c r="C29" s="105" t="s">
        <v>2199</v>
      </c>
      <c r="D29" s="175">
        <v>14.74</v>
      </c>
      <c r="E29" s="106">
        <f t="shared" si="8"/>
        <v>19.13</v>
      </c>
      <c r="F29" s="107"/>
      <c r="G29" s="108"/>
      <c r="H29" s="110">
        <f t="shared" si="9"/>
        <v>0</v>
      </c>
      <c r="I29" s="110">
        <f t="shared" si="10"/>
        <v>0</v>
      </c>
      <c r="J29" s="111"/>
      <c r="K29" s="112">
        <f t="shared" si="11"/>
        <v>0</v>
      </c>
      <c r="L29" s="112">
        <f t="shared" si="12"/>
        <v>0</v>
      </c>
      <c r="M29" s="109">
        <f t="shared" si="13"/>
        <v>0</v>
      </c>
      <c r="N29" s="109">
        <f t="shared" si="14"/>
        <v>0</v>
      </c>
      <c r="O29" s="103"/>
      <c r="P29" s="113"/>
      <c r="Q29" s="94" t="str">
        <f t="shared" si="1"/>
        <v/>
      </c>
      <c r="R29" s="94" t="str">
        <f t="shared" si="2"/>
        <v/>
      </c>
    </row>
    <row r="30" spans="1:18" ht="25.5" hidden="1">
      <c r="A30" s="196">
        <v>88240</v>
      </c>
      <c r="B30" s="104" t="s">
        <v>2113</v>
      </c>
      <c r="C30" s="105" t="s">
        <v>2199</v>
      </c>
      <c r="D30" s="175">
        <v>9.51</v>
      </c>
      <c r="E30" s="106">
        <f t="shared" si="8"/>
        <v>12.34</v>
      </c>
      <c r="F30" s="107"/>
      <c r="G30" s="108"/>
      <c r="H30" s="110">
        <f t="shared" si="9"/>
        <v>0</v>
      </c>
      <c r="I30" s="110">
        <f t="shared" si="10"/>
        <v>0</v>
      </c>
      <c r="J30" s="111"/>
      <c r="K30" s="112">
        <f t="shared" si="11"/>
        <v>0</v>
      </c>
      <c r="L30" s="112">
        <f t="shared" si="12"/>
        <v>0</v>
      </c>
      <c r="M30" s="109">
        <f t="shared" si="13"/>
        <v>0</v>
      </c>
      <c r="N30" s="109">
        <f t="shared" si="14"/>
        <v>0</v>
      </c>
      <c r="O30" s="103"/>
      <c r="P30" s="113"/>
      <c r="Q30" s="94" t="str">
        <f t="shared" si="1"/>
        <v/>
      </c>
      <c r="R30" s="94" t="str">
        <f t="shared" si="2"/>
        <v/>
      </c>
    </row>
    <row r="31" spans="1:18" ht="25.5" hidden="1">
      <c r="A31" s="196">
        <v>88241</v>
      </c>
      <c r="B31" s="104" t="s">
        <v>2114</v>
      </c>
      <c r="C31" s="105" t="s">
        <v>2199</v>
      </c>
      <c r="D31" s="175">
        <v>15.01</v>
      </c>
      <c r="E31" s="106">
        <f t="shared" si="8"/>
        <v>19.48</v>
      </c>
      <c r="F31" s="107"/>
      <c r="G31" s="108"/>
      <c r="H31" s="110">
        <f t="shared" si="9"/>
        <v>0</v>
      </c>
      <c r="I31" s="110">
        <f t="shared" si="10"/>
        <v>0</v>
      </c>
      <c r="J31" s="111"/>
      <c r="K31" s="112">
        <f t="shared" si="11"/>
        <v>0</v>
      </c>
      <c r="L31" s="112">
        <f t="shared" si="12"/>
        <v>0</v>
      </c>
      <c r="M31" s="109">
        <f t="shared" si="13"/>
        <v>0</v>
      </c>
      <c r="N31" s="109">
        <f t="shared" si="14"/>
        <v>0</v>
      </c>
      <c r="O31" s="103"/>
      <c r="P31" s="113"/>
      <c r="Q31" s="94" t="str">
        <f t="shared" si="1"/>
        <v/>
      </c>
      <c r="R31" s="94" t="str">
        <f t="shared" si="2"/>
        <v/>
      </c>
    </row>
    <row r="32" spans="1:18" hidden="1">
      <c r="A32" s="196">
        <v>88242</v>
      </c>
      <c r="B32" s="104" t="s">
        <v>2115</v>
      </c>
      <c r="C32" s="105" t="s">
        <v>2199</v>
      </c>
      <c r="D32" s="175">
        <v>14.43</v>
      </c>
      <c r="E32" s="106">
        <f t="shared" si="8"/>
        <v>18.73</v>
      </c>
      <c r="F32" s="107"/>
      <c r="G32" s="108"/>
      <c r="H32" s="110">
        <f t="shared" si="9"/>
        <v>0</v>
      </c>
      <c r="I32" s="110">
        <f t="shared" si="10"/>
        <v>0</v>
      </c>
      <c r="J32" s="111"/>
      <c r="K32" s="112">
        <f t="shared" si="11"/>
        <v>0</v>
      </c>
      <c r="L32" s="112">
        <f t="shared" si="12"/>
        <v>0</v>
      </c>
      <c r="M32" s="109">
        <f t="shared" si="13"/>
        <v>0</v>
      </c>
      <c r="N32" s="109">
        <f t="shared" si="14"/>
        <v>0</v>
      </c>
      <c r="O32" s="103"/>
      <c r="P32" s="113"/>
      <c r="Q32" s="94" t="str">
        <f t="shared" si="1"/>
        <v/>
      </c>
      <c r="R32" s="94" t="str">
        <f t="shared" si="2"/>
        <v/>
      </c>
    </row>
    <row r="33" spans="1:18" hidden="1">
      <c r="A33" s="196">
        <v>88243</v>
      </c>
      <c r="B33" s="104" t="s">
        <v>2116</v>
      </c>
      <c r="C33" s="105" t="s">
        <v>2199</v>
      </c>
      <c r="D33" s="175">
        <v>15.01</v>
      </c>
      <c r="E33" s="106">
        <f t="shared" si="8"/>
        <v>19.48</v>
      </c>
      <c r="F33" s="107"/>
      <c r="G33" s="108"/>
      <c r="H33" s="110">
        <f t="shared" si="9"/>
        <v>0</v>
      </c>
      <c r="I33" s="110">
        <f t="shared" si="10"/>
        <v>0</v>
      </c>
      <c r="J33" s="111"/>
      <c r="K33" s="112">
        <f t="shared" si="11"/>
        <v>0</v>
      </c>
      <c r="L33" s="112">
        <f t="shared" si="12"/>
        <v>0</v>
      </c>
      <c r="M33" s="109">
        <f t="shared" si="13"/>
        <v>0</v>
      </c>
      <c r="N33" s="109">
        <f t="shared" si="14"/>
        <v>0</v>
      </c>
      <c r="O33" s="103"/>
      <c r="P33" s="113"/>
      <c r="Q33" s="94" t="str">
        <f t="shared" si="1"/>
        <v/>
      </c>
      <c r="R33" s="94" t="str">
        <f t="shared" si="2"/>
        <v/>
      </c>
    </row>
    <row r="34" spans="1:18" ht="25.5" hidden="1">
      <c r="A34" s="196">
        <v>88244</v>
      </c>
      <c r="B34" s="104" t="s">
        <v>2117</v>
      </c>
      <c r="C34" s="105" t="s">
        <v>2199</v>
      </c>
      <c r="D34" s="175">
        <v>16.63</v>
      </c>
      <c r="E34" s="106">
        <f t="shared" si="8"/>
        <v>21.58</v>
      </c>
      <c r="F34" s="107"/>
      <c r="G34" s="108"/>
      <c r="H34" s="110">
        <f t="shared" si="9"/>
        <v>0</v>
      </c>
      <c r="I34" s="110">
        <f t="shared" si="10"/>
        <v>0</v>
      </c>
      <c r="J34" s="111"/>
      <c r="K34" s="112">
        <f t="shared" si="11"/>
        <v>0</v>
      </c>
      <c r="L34" s="112">
        <f t="shared" si="12"/>
        <v>0</v>
      </c>
      <c r="M34" s="109">
        <f t="shared" si="13"/>
        <v>0</v>
      </c>
      <c r="N34" s="109">
        <f t="shared" si="14"/>
        <v>0</v>
      </c>
      <c r="O34" s="103"/>
      <c r="P34" s="113"/>
      <c r="Q34" s="94" t="str">
        <f t="shared" si="1"/>
        <v/>
      </c>
      <c r="R34" s="94" t="str">
        <f t="shared" si="2"/>
        <v/>
      </c>
    </row>
    <row r="35" spans="1:18" hidden="1">
      <c r="A35" s="196">
        <v>88245</v>
      </c>
      <c r="B35" s="104" t="s">
        <v>2118</v>
      </c>
      <c r="C35" s="105" t="s">
        <v>2199</v>
      </c>
      <c r="D35" s="175">
        <v>18.119999999999997</v>
      </c>
      <c r="E35" s="106">
        <f t="shared" si="8"/>
        <v>23.52</v>
      </c>
      <c r="F35" s="107"/>
      <c r="G35" s="108"/>
      <c r="H35" s="110">
        <f t="shared" si="9"/>
        <v>0</v>
      </c>
      <c r="I35" s="110">
        <f t="shared" si="10"/>
        <v>0</v>
      </c>
      <c r="J35" s="111"/>
      <c r="K35" s="112">
        <f t="shared" si="11"/>
        <v>0</v>
      </c>
      <c r="L35" s="112">
        <f t="shared" si="12"/>
        <v>0</v>
      </c>
      <c r="M35" s="109">
        <f t="shared" si="13"/>
        <v>0</v>
      </c>
      <c r="N35" s="109">
        <f t="shared" si="14"/>
        <v>0</v>
      </c>
      <c r="O35" s="103"/>
      <c r="P35" s="113"/>
      <c r="Q35" s="94" t="str">
        <f t="shared" si="1"/>
        <v/>
      </c>
      <c r="R35" s="94" t="str">
        <f t="shared" si="2"/>
        <v/>
      </c>
    </row>
    <row r="36" spans="1:18" hidden="1">
      <c r="A36" s="196">
        <v>88246</v>
      </c>
      <c r="B36" s="104" t="s">
        <v>2119</v>
      </c>
      <c r="C36" s="105" t="s">
        <v>2199</v>
      </c>
      <c r="D36" s="175">
        <v>22.740000000000002</v>
      </c>
      <c r="E36" s="106">
        <f t="shared" si="8"/>
        <v>29.51</v>
      </c>
      <c r="F36" s="107"/>
      <c r="G36" s="108"/>
      <c r="H36" s="110">
        <f t="shared" si="9"/>
        <v>0</v>
      </c>
      <c r="I36" s="110">
        <f t="shared" si="10"/>
        <v>0</v>
      </c>
      <c r="J36" s="111"/>
      <c r="K36" s="112">
        <f t="shared" si="11"/>
        <v>0</v>
      </c>
      <c r="L36" s="112">
        <f t="shared" si="12"/>
        <v>0</v>
      </c>
      <c r="M36" s="109">
        <f t="shared" si="13"/>
        <v>0</v>
      </c>
      <c r="N36" s="109">
        <f t="shared" si="14"/>
        <v>0</v>
      </c>
      <c r="O36" s="103"/>
      <c r="P36" s="113"/>
      <c r="Q36" s="94" t="str">
        <f t="shared" si="1"/>
        <v/>
      </c>
      <c r="R36" s="94" t="str">
        <f t="shared" si="2"/>
        <v/>
      </c>
    </row>
    <row r="37" spans="1:18" hidden="1">
      <c r="A37" s="196">
        <v>88247</v>
      </c>
      <c r="B37" s="104" t="s">
        <v>2120</v>
      </c>
      <c r="C37" s="105" t="s">
        <v>2199</v>
      </c>
      <c r="D37" s="175">
        <v>14.95</v>
      </c>
      <c r="E37" s="106">
        <f t="shared" si="8"/>
        <v>19.399999999999999</v>
      </c>
      <c r="F37" s="107"/>
      <c r="G37" s="108"/>
      <c r="H37" s="110">
        <f t="shared" si="9"/>
        <v>0</v>
      </c>
      <c r="I37" s="110">
        <f t="shared" si="10"/>
        <v>0</v>
      </c>
      <c r="J37" s="111"/>
      <c r="K37" s="112">
        <f t="shared" si="11"/>
        <v>0</v>
      </c>
      <c r="L37" s="112">
        <f t="shared" si="12"/>
        <v>0</v>
      </c>
      <c r="M37" s="109">
        <f t="shared" si="13"/>
        <v>0</v>
      </c>
      <c r="N37" s="109">
        <f t="shared" si="14"/>
        <v>0</v>
      </c>
      <c r="O37" s="103"/>
      <c r="P37" s="113"/>
      <c r="Q37" s="94" t="str">
        <f t="shared" si="1"/>
        <v/>
      </c>
      <c r="R37" s="94" t="str">
        <f t="shared" si="2"/>
        <v/>
      </c>
    </row>
    <row r="38" spans="1:18" ht="25.5" hidden="1">
      <c r="A38" s="196">
        <v>88248</v>
      </c>
      <c r="B38" s="104" t="s">
        <v>2121</v>
      </c>
      <c r="C38" s="105" t="s">
        <v>2199</v>
      </c>
      <c r="D38" s="175">
        <v>14.74</v>
      </c>
      <c r="E38" s="106">
        <f t="shared" si="8"/>
        <v>19.13</v>
      </c>
      <c r="F38" s="107"/>
      <c r="G38" s="108"/>
      <c r="H38" s="110">
        <f t="shared" si="9"/>
        <v>0</v>
      </c>
      <c r="I38" s="110">
        <f t="shared" si="10"/>
        <v>0</v>
      </c>
      <c r="J38" s="111"/>
      <c r="K38" s="112">
        <f t="shared" si="11"/>
        <v>0</v>
      </c>
      <c r="L38" s="112">
        <f t="shared" si="12"/>
        <v>0</v>
      </c>
      <c r="M38" s="109">
        <f t="shared" si="13"/>
        <v>0</v>
      </c>
      <c r="N38" s="109">
        <f t="shared" si="14"/>
        <v>0</v>
      </c>
      <c r="O38" s="103"/>
      <c r="P38" s="113"/>
      <c r="Q38" s="94" t="str">
        <f t="shared" si="1"/>
        <v/>
      </c>
      <c r="R38" s="94" t="str">
        <f t="shared" si="2"/>
        <v/>
      </c>
    </row>
    <row r="39" spans="1:18" hidden="1">
      <c r="A39" s="196">
        <v>88249</v>
      </c>
      <c r="B39" s="104" t="s">
        <v>2122</v>
      </c>
      <c r="C39" s="105" t="s">
        <v>2199</v>
      </c>
      <c r="D39" s="175">
        <v>15.18</v>
      </c>
      <c r="E39" s="106">
        <f t="shared" si="8"/>
        <v>19.7</v>
      </c>
      <c r="F39" s="107"/>
      <c r="G39" s="108"/>
      <c r="H39" s="110">
        <f t="shared" si="9"/>
        <v>0</v>
      </c>
      <c r="I39" s="110">
        <f t="shared" si="10"/>
        <v>0</v>
      </c>
      <c r="J39" s="111"/>
      <c r="K39" s="112">
        <f t="shared" si="11"/>
        <v>0</v>
      </c>
      <c r="L39" s="112">
        <f t="shared" si="12"/>
        <v>0</v>
      </c>
      <c r="M39" s="109">
        <f t="shared" si="13"/>
        <v>0</v>
      </c>
      <c r="N39" s="109">
        <f t="shared" si="14"/>
        <v>0</v>
      </c>
      <c r="O39" s="103"/>
      <c r="P39" s="113"/>
      <c r="Q39" s="94" t="str">
        <f t="shared" si="1"/>
        <v/>
      </c>
      <c r="R39" s="94" t="str">
        <f t="shared" si="2"/>
        <v/>
      </c>
    </row>
    <row r="40" spans="1:18" hidden="1">
      <c r="A40" s="196">
        <v>88250</v>
      </c>
      <c r="B40" s="104" t="s">
        <v>2123</v>
      </c>
      <c r="C40" s="105" t="s">
        <v>2199</v>
      </c>
      <c r="D40" s="175">
        <v>12.32</v>
      </c>
      <c r="E40" s="106">
        <f t="shared" si="8"/>
        <v>15.99</v>
      </c>
      <c r="F40" s="107"/>
      <c r="G40" s="108"/>
      <c r="H40" s="110">
        <f t="shared" si="9"/>
        <v>0</v>
      </c>
      <c r="I40" s="110">
        <f t="shared" si="10"/>
        <v>0</v>
      </c>
      <c r="J40" s="111"/>
      <c r="K40" s="112">
        <f t="shared" si="11"/>
        <v>0</v>
      </c>
      <c r="L40" s="112">
        <f t="shared" si="12"/>
        <v>0</v>
      </c>
      <c r="M40" s="109">
        <f t="shared" si="13"/>
        <v>0</v>
      </c>
      <c r="N40" s="109">
        <f t="shared" si="14"/>
        <v>0</v>
      </c>
      <c r="O40" s="103"/>
      <c r="P40" s="113"/>
      <c r="Q40" s="94" t="str">
        <f t="shared" si="1"/>
        <v/>
      </c>
      <c r="R40" s="94" t="str">
        <f t="shared" si="2"/>
        <v/>
      </c>
    </row>
    <row r="41" spans="1:18" hidden="1">
      <c r="A41" s="196">
        <v>88251</v>
      </c>
      <c r="B41" s="104" t="s">
        <v>2124</v>
      </c>
      <c r="C41" s="105" t="s">
        <v>2199</v>
      </c>
      <c r="D41" s="175">
        <v>14.18</v>
      </c>
      <c r="E41" s="106">
        <f t="shared" si="8"/>
        <v>18.399999999999999</v>
      </c>
      <c r="F41" s="107"/>
      <c r="G41" s="108"/>
      <c r="H41" s="110">
        <f t="shared" si="9"/>
        <v>0</v>
      </c>
      <c r="I41" s="110">
        <f t="shared" si="10"/>
        <v>0</v>
      </c>
      <c r="J41" s="111"/>
      <c r="K41" s="112">
        <f t="shared" si="11"/>
        <v>0</v>
      </c>
      <c r="L41" s="112">
        <f t="shared" si="12"/>
        <v>0</v>
      </c>
      <c r="M41" s="109">
        <f t="shared" si="13"/>
        <v>0</v>
      </c>
      <c r="N41" s="109">
        <f t="shared" si="14"/>
        <v>0</v>
      </c>
      <c r="O41" s="103"/>
      <c r="P41" s="113"/>
      <c r="Q41" s="94" t="str">
        <f t="shared" si="1"/>
        <v/>
      </c>
      <c r="R41" s="94" t="str">
        <f t="shared" si="2"/>
        <v/>
      </c>
    </row>
    <row r="42" spans="1:18" ht="25.5" hidden="1">
      <c r="A42" s="196">
        <v>88252</v>
      </c>
      <c r="B42" s="104" t="s">
        <v>2125</v>
      </c>
      <c r="C42" s="105" t="s">
        <v>2199</v>
      </c>
      <c r="D42" s="175">
        <v>13.89</v>
      </c>
      <c r="E42" s="106">
        <f t="shared" si="8"/>
        <v>18.03</v>
      </c>
      <c r="F42" s="107"/>
      <c r="G42" s="108"/>
      <c r="H42" s="110">
        <f t="shared" si="9"/>
        <v>0</v>
      </c>
      <c r="I42" s="110">
        <f t="shared" si="10"/>
        <v>0</v>
      </c>
      <c r="J42" s="111"/>
      <c r="K42" s="112">
        <f t="shared" si="11"/>
        <v>0</v>
      </c>
      <c r="L42" s="112">
        <f t="shared" si="12"/>
        <v>0</v>
      </c>
      <c r="M42" s="109">
        <f t="shared" si="13"/>
        <v>0</v>
      </c>
      <c r="N42" s="109">
        <f t="shared" si="14"/>
        <v>0</v>
      </c>
      <c r="O42" s="103"/>
      <c r="P42" s="113"/>
      <c r="Q42" s="94" t="str">
        <f t="shared" si="1"/>
        <v/>
      </c>
      <c r="R42" s="94" t="str">
        <f t="shared" si="2"/>
        <v/>
      </c>
    </row>
    <row r="43" spans="1:18" hidden="1">
      <c r="A43" s="196">
        <v>88253</v>
      </c>
      <c r="B43" s="104" t="s">
        <v>2126</v>
      </c>
      <c r="C43" s="105" t="s">
        <v>2199</v>
      </c>
      <c r="D43" s="175">
        <v>20.04</v>
      </c>
      <c r="E43" s="106">
        <f t="shared" si="8"/>
        <v>26.01</v>
      </c>
      <c r="F43" s="107"/>
      <c r="G43" s="108"/>
      <c r="H43" s="110">
        <f t="shared" si="9"/>
        <v>0</v>
      </c>
      <c r="I43" s="110">
        <f t="shared" si="10"/>
        <v>0</v>
      </c>
      <c r="J43" s="111"/>
      <c r="K43" s="112">
        <f t="shared" si="11"/>
        <v>0</v>
      </c>
      <c r="L43" s="112">
        <f t="shared" si="12"/>
        <v>0</v>
      </c>
      <c r="M43" s="109">
        <f t="shared" si="13"/>
        <v>0</v>
      </c>
      <c r="N43" s="109">
        <f t="shared" si="14"/>
        <v>0</v>
      </c>
      <c r="O43" s="103"/>
      <c r="P43" s="113"/>
      <c r="Q43" s="94" t="str">
        <f t="shared" si="1"/>
        <v/>
      </c>
      <c r="R43" s="94" t="str">
        <f t="shared" si="2"/>
        <v/>
      </c>
    </row>
    <row r="44" spans="1:18" hidden="1">
      <c r="A44" s="196">
        <v>88254</v>
      </c>
      <c r="B44" s="104" t="s">
        <v>2127</v>
      </c>
      <c r="C44" s="105" t="s">
        <v>2199</v>
      </c>
      <c r="D44" s="175">
        <v>33.270000000000003</v>
      </c>
      <c r="E44" s="106">
        <f t="shared" si="8"/>
        <v>43.18</v>
      </c>
      <c r="F44" s="107"/>
      <c r="G44" s="108"/>
      <c r="H44" s="110">
        <f t="shared" si="9"/>
        <v>0</v>
      </c>
      <c r="I44" s="110">
        <f t="shared" si="10"/>
        <v>0</v>
      </c>
      <c r="J44" s="111"/>
      <c r="K44" s="112">
        <f t="shared" si="11"/>
        <v>0</v>
      </c>
      <c r="L44" s="112">
        <f t="shared" si="12"/>
        <v>0</v>
      </c>
      <c r="M44" s="109">
        <f t="shared" si="13"/>
        <v>0</v>
      </c>
      <c r="N44" s="109">
        <f t="shared" si="14"/>
        <v>0</v>
      </c>
      <c r="O44" s="103"/>
      <c r="P44" s="113"/>
      <c r="Q44" s="94" t="str">
        <f t="shared" si="1"/>
        <v/>
      </c>
      <c r="R44" s="94" t="str">
        <f t="shared" si="2"/>
        <v/>
      </c>
    </row>
    <row r="45" spans="1:18" ht="25.5" hidden="1">
      <c r="A45" s="196">
        <v>88255</v>
      </c>
      <c r="B45" s="104" t="s">
        <v>2128</v>
      </c>
      <c r="C45" s="105" t="s">
        <v>2199</v>
      </c>
      <c r="D45" s="175">
        <v>24.049999999999997</v>
      </c>
      <c r="E45" s="106">
        <f t="shared" si="8"/>
        <v>31.21</v>
      </c>
      <c r="F45" s="107"/>
      <c r="G45" s="108"/>
      <c r="H45" s="110">
        <f t="shared" si="9"/>
        <v>0</v>
      </c>
      <c r="I45" s="110">
        <f t="shared" si="10"/>
        <v>0</v>
      </c>
      <c r="J45" s="111"/>
      <c r="K45" s="112">
        <f t="shared" si="11"/>
        <v>0</v>
      </c>
      <c r="L45" s="112">
        <f t="shared" si="12"/>
        <v>0</v>
      </c>
      <c r="M45" s="109">
        <f t="shared" si="13"/>
        <v>0</v>
      </c>
      <c r="N45" s="109">
        <f t="shared" si="14"/>
        <v>0</v>
      </c>
      <c r="O45" s="103"/>
      <c r="P45" s="113"/>
      <c r="Q45" s="94" t="str">
        <f t="shared" si="1"/>
        <v/>
      </c>
      <c r="R45" s="94" t="str">
        <f t="shared" si="2"/>
        <v/>
      </c>
    </row>
    <row r="46" spans="1:18" hidden="1">
      <c r="A46" s="196">
        <v>88256</v>
      </c>
      <c r="B46" s="104" t="s">
        <v>2129</v>
      </c>
      <c r="C46" s="105" t="s">
        <v>2199</v>
      </c>
      <c r="D46" s="175">
        <v>16.899999999999999</v>
      </c>
      <c r="E46" s="106">
        <f t="shared" si="8"/>
        <v>21.93</v>
      </c>
      <c r="F46" s="107"/>
      <c r="G46" s="108"/>
      <c r="H46" s="110">
        <f t="shared" si="9"/>
        <v>0</v>
      </c>
      <c r="I46" s="110">
        <f t="shared" si="10"/>
        <v>0</v>
      </c>
      <c r="J46" s="111"/>
      <c r="K46" s="112">
        <f t="shared" si="11"/>
        <v>0</v>
      </c>
      <c r="L46" s="112">
        <f t="shared" si="12"/>
        <v>0</v>
      </c>
      <c r="M46" s="109">
        <f t="shared" si="13"/>
        <v>0</v>
      </c>
      <c r="N46" s="109">
        <f t="shared" si="14"/>
        <v>0</v>
      </c>
      <c r="O46" s="103"/>
      <c r="P46" s="113"/>
      <c r="Q46" s="94" t="str">
        <f t="shared" si="1"/>
        <v/>
      </c>
      <c r="R46" s="94" t="str">
        <f t="shared" si="2"/>
        <v/>
      </c>
    </row>
    <row r="47" spans="1:18" ht="25.5" hidden="1">
      <c r="A47" s="196">
        <v>88257</v>
      </c>
      <c r="B47" s="104" t="s">
        <v>2130</v>
      </c>
      <c r="C47" s="105" t="s">
        <v>2199</v>
      </c>
      <c r="D47" s="175">
        <v>19.96</v>
      </c>
      <c r="E47" s="106">
        <f t="shared" si="8"/>
        <v>25.9</v>
      </c>
      <c r="F47" s="107"/>
      <c r="G47" s="108"/>
      <c r="H47" s="110">
        <f t="shared" si="9"/>
        <v>0</v>
      </c>
      <c r="I47" s="110">
        <f t="shared" si="10"/>
        <v>0</v>
      </c>
      <c r="J47" s="111"/>
      <c r="K47" s="112">
        <f t="shared" si="11"/>
        <v>0</v>
      </c>
      <c r="L47" s="112">
        <f t="shared" si="12"/>
        <v>0</v>
      </c>
      <c r="M47" s="109">
        <f t="shared" si="13"/>
        <v>0</v>
      </c>
      <c r="N47" s="109">
        <f t="shared" si="14"/>
        <v>0</v>
      </c>
      <c r="O47" s="103"/>
      <c r="P47" s="113"/>
      <c r="Q47" s="94" t="str">
        <f t="shared" si="1"/>
        <v/>
      </c>
      <c r="R47" s="94" t="str">
        <f t="shared" si="2"/>
        <v/>
      </c>
    </row>
    <row r="48" spans="1:18" ht="25.5" hidden="1">
      <c r="A48" s="196">
        <v>88258</v>
      </c>
      <c r="B48" s="104" t="s">
        <v>2131</v>
      </c>
      <c r="C48" s="105" t="s">
        <v>2199</v>
      </c>
      <c r="D48" s="175">
        <v>25.75</v>
      </c>
      <c r="E48" s="106">
        <f t="shared" si="8"/>
        <v>33.42</v>
      </c>
      <c r="F48" s="107"/>
      <c r="G48" s="108"/>
      <c r="H48" s="110">
        <f t="shared" si="9"/>
        <v>0</v>
      </c>
      <c r="I48" s="110">
        <f t="shared" si="10"/>
        <v>0</v>
      </c>
      <c r="J48" s="111"/>
      <c r="K48" s="112">
        <f t="shared" si="11"/>
        <v>0</v>
      </c>
      <c r="L48" s="112">
        <f t="shared" si="12"/>
        <v>0</v>
      </c>
      <c r="M48" s="109">
        <f t="shared" si="13"/>
        <v>0</v>
      </c>
      <c r="N48" s="109">
        <f t="shared" si="14"/>
        <v>0</v>
      </c>
      <c r="O48" s="103"/>
      <c r="P48" s="113"/>
      <c r="Q48" s="94" t="str">
        <f t="shared" si="1"/>
        <v/>
      </c>
      <c r="R48" s="94" t="str">
        <f t="shared" si="2"/>
        <v/>
      </c>
    </row>
    <row r="49" spans="1:18" hidden="1">
      <c r="A49" s="196">
        <v>88259</v>
      </c>
      <c r="B49" s="104" t="s">
        <v>2132</v>
      </c>
      <c r="C49" s="105" t="s">
        <v>2199</v>
      </c>
      <c r="D49" s="175">
        <v>17.259999999999998</v>
      </c>
      <c r="E49" s="106">
        <f t="shared" si="8"/>
        <v>22.4</v>
      </c>
      <c r="F49" s="107"/>
      <c r="G49" s="108"/>
      <c r="H49" s="110">
        <f t="shared" si="9"/>
        <v>0</v>
      </c>
      <c r="I49" s="110">
        <f t="shared" si="10"/>
        <v>0</v>
      </c>
      <c r="J49" s="111"/>
      <c r="K49" s="112">
        <f t="shared" si="11"/>
        <v>0</v>
      </c>
      <c r="L49" s="112">
        <f t="shared" si="12"/>
        <v>0</v>
      </c>
      <c r="M49" s="109">
        <f t="shared" si="13"/>
        <v>0</v>
      </c>
      <c r="N49" s="109">
        <f t="shared" si="14"/>
        <v>0</v>
      </c>
      <c r="O49" s="103"/>
      <c r="P49" s="113"/>
      <c r="Q49" s="94" t="str">
        <f t="shared" si="1"/>
        <v/>
      </c>
      <c r="R49" s="94" t="str">
        <f t="shared" si="2"/>
        <v/>
      </c>
    </row>
    <row r="50" spans="1:18" hidden="1">
      <c r="A50" s="196">
        <v>88260</v>
      </c>
      <c r="B50" s="104" t="s">
        <v>2133</v>
      </c>
      <c r="C50" s="105" t="s">
        <v>2199</v>
      </c>
      <c r="D50" s="175">
        <v>17.060000000000002</v>
      </c>
      <c r="E50" s="106">
        <f t="shared" si="8"/>
        <v>22.14</v>
      </c>
      <c r="F50" s="107"/>
      <c r="G50" s="108"/>
      <c r="H50" s="110">
        <f t="shared" si="9"/>
        <v>0</v>
      </c>
      <c r="I50" s="110">
        <f t="shared" si="10"/>
        <v>0</v>
      </c>
      <c r="J50" s="111"/>
      <c r="K50" s="112">
        <f t="shared" si="11"/>
        <v>0</v>
      </c>
      <c r="L50" s="112">
        <f t="shared" si="12"/>
        <v>0</v>
      </c>
      <c r="M50" s="109">
        <f t="shared" si="13"/>
        <v>0</v>
      </c>
      <c r="N50" s="109">
        <f t="shared" si="14"/>
        <v>0</v>
      </c>
      <c r="O50" s="103"/>
      <c r="P50" s="113"/>
      <c r="Q50" s="94" t="str">
        <f t="shared" si="1"/>
        <v/>
      </c>
      <c r="R50" s="94" t="str">
        <f t="shared" si="2"/>
        <v/>
      </c>
    </row>
    <row r="51" spans="1:18" ht="25.5" hidden="1">
      <c r="A51" s="196">
        <v>88261</v>
      </c>
      <c r="B51" s="104" t="s">
        <v>2134</v>
      </c>
      <c r="C51" s="105" t="s">
        <v>2199</v>
      </c>
      <c r="D51" s="175">
        <v>17.920000000000002</v>
      </c>
      <c r="E51" s="106">
        <f t="shared" si="8"/>
        <v>23.26</v>
      </c>
      <c r="F51" s="107"/>
      <c r="G51" s="108"/>
      <c r="H51" s="110">
        <f t="shared" si="9"/>
        <v>0</v>
      </c>
      <c r="I51" s="110">
        <f t="shared" si="10"/>
        <v>0</v>
      </c>
      <c r="J51" s="111"/>
      <c r="K51" s="112">
        <f t="shared" si="11"/>
        <v>0</v>
      </c>
      <c r="L51" s="112">
        <f t="shared" si="12"/>
        <v>0</v>
      </c>
      <c r="M51" s="109">
        <f t="shared" si="13"/>
        <v>0</v>
      </c>
      <c r="N51" s="109">
        <f t="shared" si="14"/>
        <v>0</v>
      </c>
      <c r="O51" s="103"/>
      <c r="P51" s="113"/>
      <c r="Q51" s="94" t="str">
        <f t="shared" si="1"/>
        <v/>
      </c>
      <c r="R51" s="94" t="str">
        <f t="shared" si="2"/>
        <v/>
      </c>
    </row>
    <row r="52" spans="1:18" hidden="1">
      <c r="A52" s="196">
        <v>88262</v>
      </c>
      <c r="B52" s="104" t="s">
        <v>2135</v>
      </c>
      <c r="C52" s="105" t="s">
        <v>2199</v>
      </c>
      <c r="D52" s="175">
        <v>18.119999999999997</v>
      </c>
      <c r="E52" s="106">
        <f t="shared" si="8"/>
        <v>23.52</v>
      </c>
      <c r="F52" s="107"/>
      <c r="G52" s="108"/>
      <c r="H52" s="110">
        <f t="shared" si="9"/>
        <v>0</v>
      </c>
      <c r="I52" s="110">
        <f t="shared" si="10"/>
        <v>0</v>
      </c>
      <c r="J52" s="111"/>
      <c r="K52" s="112">
        <f t="shared" si="11"/>
        <v>0</v>
      </c>
      <c r="L52" s="112">
        <f t="shared" si="12"/>
        <v>0</v>
      </c>
      <c r="M52" s="109">
        <f t="shared" si="13"/>
        <v>0</v>
      </c>
      <c r="N52" s="109">
        <f t="shared" si="14"/>
        <v>0</v>
      </c>
      <c r="O52" s="103"/>
      <c r="P52" s="113"/>
      <c r="Q52" s="94" t="str">
        <f t="shared" si="1"/>
        <v/>
      </c>
      <c r="R52" s="94" t="str">
        <f t="shared" si="2"/>
        <v/>
      </c>
    </row>
    <row r="53" spans="1:18" ht="25.5" hidden="1">
      <c r="A53" s="196">
        <v>88263</v>
      </c>
      <c r="B53" s="104" t="s">
        <v>2136</v>
      </c>
      <c r="C53" s="105" t="s">
        <v>2199</v>
      </c>
      <c r="D53" s="175">
        <v>12.86</v>
      </c>
      <c r="E53" s="106">
        <f t="shared" si="8"/>
        <v>16.690000000000001</v>
      </c>
      <c r="F53" s="107"/>
      <c r="G53" s="108"/>
      <c r="H53" s="110">
        <f t="shared" si="9"/>
        <v>0</v>
      </c>
      <c r="I53" s="110">
        <f t="shared" si="10"/>
        <v>0</v>
      </c>
      <c r="J53" s="111"/>
      <c r="K53" s="112">
        <f t="shared" si="11"/>
        <v>0</v>
      </c>
      <c r="L53" s="112">
        <f t="shared" si="12"/>
        <v>0</v>
      </c>
      <c r="M53" s="109">
        <f t="shared" si="13"/>
        <v>0</v>
      </c>
      <c r="N53" s="109">
        <f t="shared" si="14"/>
        <v>0</v>
      </c>
      <c r="O53" s="103"/>
      <c r="P53" s="113"/>
      <c r="Q53" s="94" t="str">
        <f t="shared" si="1"/>
        <v/>
      </c>
      <c r="R53" s="94" t="str">
        <f t="shared" si="2"/>
        <v/>
      </c>
    </row>
    <row r="54" spans="1:18" hidden="1">
      <c r="A54" s="196">
        <v>88264</v>
      </c>
      <c r="B54" s="104" t="s">
        <v>2137</v>
      </c>
      <c r="C54" s="105" t="s">
        <v>2199</v>
      </c>
      <c r="D54" s="175">
        <v>18.119999999999997</v>
      </c>
      <c r="E54" s="106">
        <f t="shared" si="8"/>
        <v>23.52</v>
      </c>
      <c r="F54" s="107"/>
      <c r="G54" s="108"/>
      <c r="H54" s="110">
        <f t="shared" si="9"/>
        <v>0</v>
      </c>
      <c r="I54" s="110">
        <f t="shared" si="10"/>
        <v>0</v>
      </c>
      <c r="J54" s="111"/>
      <c r="K54" s="112">
        <f t="shared" si="11"/>
        <v>0</v>
      </c>
      <c r="L54" s="112">
        <f t="shared" si="12"/>
        <v>0</v>
      </c>
      <c r="M54" s="109">
        <f t="shared" si="13"/>
        <v>0</v>
      </c>
      <c r="N54" s="109">
        <f t="shared" si="14"/>
        <v>0</v>
      </c>
      <c r="O54" s="103"/>
      <c r="P54" s="113"/>
      <c r="Q54" s="94" t="str">
        <f t="shared" si="1"/>
        <v/>
      </c>
      <c r="R54" s="94" t="str">
        <f t="shared" si="2"/>
        <v/>
      </c>
    </row>
    <row r="55" spans="1:18" hidden="1">
      <c r="A55" s="196">
        <v>88265</v>
      </c>
      <c r="B55" s="104" t="s">
        <v>2138</v>
      </c>
      <c r="C55" s="105" t="s">
        <v>2199</v>
      </c>
      <c r="D55" s="175">
        <v>22.049999999999997</v>
      </c>
      <c r="E55" s="106">
        <f t="shared" si="8"/>
        <v>28.62</v>
      </c>
      <c r="F55" s="107"/>
      <c r="G55" s="108"/>
      <c r="H55" s="110">
        <f t="shared" si="9"/>
        <v>0</v>
      </c>
      <c r="I55" s="110">
        <f t="shared" si="10"/>
        <v>0</v>
      </c>
      <c r="J55" s="111"/>
      <c r="K55" s="112">
        <f t="shared" si="11"/>
        <v>0</v>
      </c>
      <c r="L55" s="112">
        <f t="shared" si="12"/>
        <v>0</v>
      </c>
      <c r="M55" s="109">
        <f t="shared" si="13"/>
        <v>0</v>
      </c>
      <c r="N55" s="109">
        <f t="shared" si="14"/>
        <v>0</v>
      </c>
      <c r="O55" s="103"/>
      <c r="P55" s="113"/>
      <c r="Q55" s="94" t="str">
        <f t="shared" si="1"/>
        <v/>
      </c>
      <c r="R55" s="94" t="str">
        <f t="shared" si="2"/>
        <v/>
      </c>
    </row>
    <row r="56" spans="1:18" hidden="1">
      <c r="A56" s="196">
        <v>88266</v>
      </c>
      <c r="B56" s="104" t="s">
        <v>2139</v>
      </c>
      <c r="C56" s="105" t="s">
        <v>2199</v>
      </c>
      <c r="D56" s="175">
        <v>25.4</v>
      </c>
      <c r="E56" s="106">
        <f t="shared" si="8"/>
        <v>32.96</v>
      </c>
      <c r="F56" s="107"/>
      <c r="G56" s="108"/>
      <c r="H56" s="110">
        <f t="shared" si="9"/>
        <v>0</v>
      </c>
      <c r="I56" s="110">
        <f t="shared" si="10"/>
        <v>0</v>
      </c>
      <c r="J56" s="111"/>
      <c r="K56" s="112">
        <f t="shared" si="11"/>
        <v>0</v>
      </c>
      <c r="L56" s="112">
        <f t="shared" si="12"/>
        <v>0</v>
      </c>
      <c r="M56" s="109">
        <f t="shared" si="13"/>
        <v>0</v>
      </c>
      <c r="N56" s="109">
        <f t="shared" si="14"/>
        <v>0</v>
      </c>
      <c r="O56" s="103"/>
      <c r="P56" s="113"/>
      <c r="Q56" s="94" t="str">
        <f t="shared" si="1"/>
        <v/>
      </c>
      <c r="R56" s="94" t="str">
        <f t="shared" si="2"/>
        <v/>
      </c>
    </row>
    <row r="57" spans="1:18" ht="25.5" hidden="1">
      <c r="A57" s="196">
        <v>88267</v>
      </c>
      <c r="B57" s="104" t="s">
        <v>2140</v>
      </c>
      <c r="C57" s="105" t="s">
        <v>2199</v>
      </c>
      <c r="D57" s="175">
        <v>18.119999999999997</v>
      </c>
      <c r="E57" s="106">
        <f t="shared" si="8"/>
        <v>23.52</v>
      </c>
      <c r="F57" s="107"/>
      <c r="G57" s="108"/>
      <c r="H57" s="110">
        <f t="shared" si="9"/>
        <v>0</v>
      </c>
      <c r="I57" s="110">
        <f t="shared" si="10"/>
        <v>0</v>
      </c>
      <c r="J57" s="111"/>
      <c r="K57" s="112">
        <f t="shared" si="11"/>
        <v>0</v>
      </c>
      <c r="L57" s="112">
        <f t="shared" si="12"/>
        <v>0</v>
      </c>
      <c r="M57" s="109">
        <f t="shared" si="13"/>
        <v>0</v>
      </c>
      <c r="N57" s="109">
        <f t="shared" si="14"/>
        <v>0</v>
      </c>
      <c r="O57" s="103"/>
      <c r="P57" s="113"/>
      <c r="Q57" s="94" t="str">
        <f t="shared" si="1"/>
        <v/>
      </c>
      <c r="R57" s="94" t="str">
        <f t="shared" si="2"/>
        <v/>
      </c>
    </row>
    <row r="58" spans="1:18" hidden="1">
      <c r="A58" s="196">
        <v>88268</v>
      </c>
      <c r="B58" s="104" t="s">
        <v>2141</v>
      </c>
      <c r="C58" s="105" t="s">
        <v>2199</v>
      </c>
      <c r="D58" s="175">
        <v>16.54</v>
      </c>
      <c r="E58" s="106">
        <f t="shared" si="8"/>
        <v>21.47</v>
      </c>
      <c r="F58" s="107"/>
      <c r="G58" s="108"/>
      <c r="H58" s="110">
        <f t="shared" si="9"/>
        <v>0</v>
      </c>
      <c r="I58" s="110">
        <f t="shared" si="10"/>
        <v>0</v>
      </c>
      <c r="J58" s="111"/>
      <c r="K58" s="112">
        <f t="shared" si="11"/>
        <v>0</v>
      </c>
      <c r="L58" s="112">
        <f t="shared" si="12"/>
        <v>0</v>
      </c>
      <c r="M58" s="109">
        <f t="shared" si="13"/>
        <v>0</v>
      </c>
      <c r="N58" s="109">
        <f t="shared" si="14"/>
        <v>0</v>
      </c>
      <c r="O58" s="103"/>
      <c r="P58" s="113"/>
      <c r="Q58" s="94" t="str">
        <f t="shared" si="1"/>
        <v/>
      </c>
      <c r="R58" s="94" t="str">
        <f t="shared" si="2"/>
        <v/>
      </c>
    </row>
    <row r="59" spans="1:18" hidden="1">
      <c r="A59" s="196">
        <v>88269</v>
      </c>
      <c r="B59" s="104" t="s">
        <v>2142</v>
      </c>
      <c r="C59" s="105" t="s">
        <v>2199</v>
      </c>
      <c r="D59" s="175">
        <v>16.54</v>
      </c>
      <c r="E59" s="106">
        <f t="shared" si="8"/>
        <v>21.47</v>
      </c>
      <c r="F59" s="107"/>
      <c r="G59" s="108"/>
      <c r="H59" s="110">
        <f t="shared" si="9"/>
        <v>0</v>
      </c>
      <c r="I59" s="110">
        <f t="shared" si="10"/>
        <v>0</v>
      </c>
      <c r="J59" s="111"/>
      <c r="K59" s="112">
        <f t="shared" si="11"/>
        <v>0</v>
      </c>
      <c r="L59" s="112">
        <f t="shared" si="12"/>
        <v>0</v>
      </c>
      <c r="M59" s="109">
        <f t="shared" si="13"/>
        <v>0</v>
      </c>
      <c r="N59" s="109">
        <f t="shared" si="14"/>
        <v>0</v>
      </c>
      <c r="O59" s="103"/>
      <c r="P59" s="113"/>
      <c r="Q59" s="94" t="str">
        <f t="shared" si="1"/>
        <v/>
      </c>
      <c r="R59" s="94" t="str">
        <f t="shared" si="2"/>
        <v/>
      </c>
    </row>
    <row r="60" spans="1:18" hidden="1">
      <c r="A60" s="196">
        <v>88270</v>
      </c>
      <c r="B60" s="104" t="s">
        <v>2143</v>
      </c>
      <c r="C60" s="105" t="s">
        <v>2199</v>
      </c>
      <c r="D60" s="175">
        <v>18.850000000000001</v>
      </c>
      <c r="E60" s="106">
        <f t="shared" si="8"/>
        <v>24.46</v>
      </c>
      <c r="F60" s="107"/>
      <c r="G60" s="108"/>
      <c r="H60" s="110">
        <f t="shared" si="9"/>
        <v>0</v>
      </c>
      <c r="I60" s="110">
        <f t="shared" si="10"/>
        <v>0</v>
      </c>
      <c r="J60" s="111"/>
      <c r="K60" s="112">
        <f t="shared" si="11"/>
        <v>0</v>
      </c>
      <c r="L60" s="112">
        <f t="shared" si="12"/>
        <v>0</v>
      </c>
      <c r="M60" s="109">
        <f t="shared" si="13"/>
        <v>0</v>
      </c>
      <c r="N60" s="109">
        <f t="shared" si="14"/>
        <v>0</v>
      </c>
      <c r="O60" s="103"/>
      <c r="P60" s="113"/>
      <c r="Q60" s="94" t="str">
        <f t="shared" si="1"/>
        <v/>
      </c>
      <c r="R60" s="94" t="str">
        <f t="shared" si="2"/>
        <v/>
      </c>
    </row>
    <row r="61" spans="1:18" hidden="1">
      <c r="A61" s="196">
        <v>88272</v>
      </c>
      <c r="B61" s="104" t="s">
        <v>2144</v>
      </c>
      <c r="C61" s="105" t="s">
        <v>2199</v>
      </c>
      <c r="D61" s="175">
        <v>19.23</v>
      </c>
      <c r="E61" s="106">
        <f t="shared" si="8"/>
        <v>24.96</v>
      </c>
      <c r="F61" s="107"/>
      <c r="G61" s="108"/>
      <c r="H61" s="110">
        <f t="shared" si="9"/>
        <v>0</v>
      </c>
      <c r="I61" s="110">
        <f t="shared" si="10"/>
        <v>0</v>
      </c>
      <c r="J61" s="111"/>
      <c r="K61" s="112">
        <f t="shared" si="11"/>
        <v>0</v>
      </c>
      <c r="L61" s="112">
        <f t="shared" si="12"/>
        <v>0</v>
      </c>
      <c r="M61" s="109">
        <f t="shared" si="13"/>
        <v>0</v>
      </c>
      <c r="N61" s="109">
        <f t="shared" si="14"/>
        <v>0</v>
      </c>
      <c r="O61" s="103"/>
      <c r="P61" s="113"/>
      <c r="Q61" s="94" t="str">
        <f t="shared" si="1"/>
        <v/>
      </c>
      <c r="R61" s="94" t="str">
        <f t="shared" si="2"/>
        <v/>
      </c>
    </row>
    <row r="62" spans="1:18" hidden="1">
      <c r="A62" s="196">
        <v>88273</v>
      </c>
      <c r="B62" s="104" t="s">
        <v>2145</v>
      </c>
      <c r="C62" s="105" t="s">
        <v>2199</v>
      </c>
      <c r="D62" s="175">
        <v>16.740000000000002</v>
      </c>
      <c r="E62" s="106">
        <f t="shared" si="8"/>
        <v>21.73</v>
      </c>
      <c r="F62" s="107"/>
      <c r="G62" s="108"/>
      <c r="H62" s="110">
        <f t="shared" si="9"/>
        <v>0</v>
      </c>
      <c r="I62" s="110">
        <f t="shared" si="10"/>
        <v>0</v>
      </c>
      <c r="J62" s="111"/>
      <c r="K62" s="112">
        <f t="shared" si="11"/>
        <v>0</v>
      </c>
      <c r="L62" s="112">
        <f t="shared" si="12"/>
        <v>0</v>
      </c>
      <c r="M62" s="109">
        <f t="shared" si="13"/>
        <v>0</v>
      </c>
      <c r="N62" s="109">
        <f t="shared" si="14"/>
        <v>0</v>
      </c>
      <c r="O62" s="103"/>
      <c r="P62" s="113"/>
      <c r="Q62" s="94" t="str">
        <f t="shared" si="1"/>
        <v/>
      </c>
      <c r="R62" s="94" t="str">
        <f t="shared" si="2"/>
        <v/>
      </c>
    </row>
    <row r="63" spans="1:18" hidden="1">
      <c r="A63" s="196">
        <v>88274</v>
      </c>
      <c r="B63" s="104" t="s">
        <v>2146</v>
      </c>
      <c r="C63" s="105" t="s">
        <v>2199</v>
      </c>
      <c r="D63" s="175">
        <v>17.350000000000001</v>
      </c>
      <c r="E63" s="106">
        <f t="shared" si="8"/>
        <v>22.52</v>
      </c>
      <c r="F63" s="107"/>
      <c r="G63" s="108"/>
      <c r="H63" s="110">
        <f t="shared" si="9"/>
        <v>0</v>
      </c>
      <c r="I63" s="110">
        <f t="shared" si="10"/>
        <v>0</v>
      </c>
      <c r="J63" s="111"/>
      <c r="K63" s="112">
        <f t="shared" si="11"/>
        <v>0</v>
      </c>
      <c r="L63" s="112">
        <f t="shared" si="12"/>
        <v>0</v>
      </c>
      <c r="M63" s="109">
        <f t="shared" si="13"/>
        <v>0</v>
      </c>
      <c r="N63" s="109">
        <f t="shared" si="14"/>
        <v>0</v>
      </c>
      <c r="O63" s="103"/>
      <c r="P63" s="113"/>
      <c r="Q63" s="94" t="str">
        <f t="shared" si="1"/>
        <v/>
      </c>
      <c r="R63" s="94" t="str">
        <f t="shared" si="2"/>
        <v/>
      </c>
    </row>
    <row r="64" spans="1:18" ht="25.5" hidden="1">
      <c r="A64" s="196">
        <v>88275</v>
      </c>
      <c r="B64" s="104" t="s">
        <v>2147</v>
      </c>
      <c r="C64" s="105" t="s">
        <v>2199</v>
      </c>
      <c r="D64" s="175">
        <v>19.23</v>
      </c>
      <c r="E64" s="106">
        <f t="shared" si="8"/>
        <v>24.96</v>
      </c>
      <c r="F64" s="107"/>
      <c r="G64" s="108"/>
      <c r="H64" s="110">
        <f t="shared" si="9"/>
        <v>0</v>
      </c>
      <c r="I64" s="110">
        <f t="shared" si="10"/>
        <v>0</v>
      </c>
      <c r="J64" s="111"/>
      <c r="K64" s="112">
        <f t="shared" si="11"/>
        <v>0</v>
      </c>
      <c r="L64" s="112">
        <f t="shared" si="12"/>
        <v>0</v>
      </c>
      <c r="M64" s="109">
        <f t="shared" si="13"/>
        <v>0</v>
      </c>
      <c r="N64" s="109">
        <f t="shared" si="14"/>
        <v>0</v>
      </c>
      <c r="O64" s="103"/>
      <c r="P64" s="113"/>
      <c r="Q64" s="94" t="str">
        <f t="shared" si="1"/>
        <v/>
      </c>
      <c r="R64" s="94" t="str">
        <f t="shared" si="2"/>
        <v/>
      </c>
    </row>
    <row r="65" spans="1:18" hidden="1">
      <c r="A65" s="196">
        <v>88276</v>
      </c>
      <c r="B65" s="104" t="s">
        <v>2148</v>
      </c>
      <c r="C65" s="105" t="s">
        <v>2199</v>
      </c>
      <c r="D65" s="175">
        <v>22.740000000000002</v>
      </c>
      <c r="E65" s="106">
        <f t="shared" si="8"/>
        <v>29.51</v>
      </c>
      <c r="F65" s="107"/>
      <c r="G65" s="108"/>
      <c r="H65" s="110">
        <f t="shared" si="9"/>
        <v>0</v>
      </c>
      <c r="I65" s="110">
        <f t="shared" si="10"/>
        <v>0</v>
      </c>
      <c r="J65" s="111"/>
      <c r="K65" s="112">
        <f t="shared" si="11"/>
        <v>0</v>
      </c>
      <c r="L65" s="112">
        <f t="shared" si="12"/>
        <v>0</v>
      </c>
      <c r="M65" s="109">
        <f t="shared" si="13"/>
        <v>0</v>
      </c>
      <c r="N65" s="109">
        <f t="shared" si="14"/>
        <v>0</v>
      </c>
      <c r="O65" s="103"/>
      <c r="P65" s="113"/>
      <c r="Q65" s="94" t="str">
        <f t="shared" si="1"/>
        <v/>
      </c>
      <c r="R65" s="94" t="str">
        <f t="shared" si="2"/>
        <v/>
      </c>
    </row>
    <row r="66" spans="1:18" ht="25.5" hidden="1">
      <c r="A66" s="196">
        <v>88277</v>
      </c>
      <c r="B66" s="104" t="s">
        <v>2149</v>
      </c>
      <c r="C66" s="105" t="s">
        <v>2199</v>
      </c>
      <c r="D66" s="175">
        <v>22.740000000000002</v>
      </c>
      <c r="E66" s="106">
        <f t="shared" si="8"/>
        <v>29.51</v>
      </c>
      <c r="F66" s="107"/>
      <c r="G66" s="108"/>
      <c r="H66" s="110">
        <f t="shared" si="9"/>
        <v>0</v>
      </c>
      <c r="I66" s="110">
        <f t="shared" si="10"/>
        <v>0</v>
      </c>
      <c r="J66" s="111"/>
      <c r="K66" s="112">
        <f t="shared" si="11"/>
        <v>0</v>
      </c>
      <c r="L66" s="112">
        <f t="shared" si="12"/>
        <v>0</v>
      </c>
      <c r="M66" s="109">
        <f t="shared" si="13"/>
        <v>0</v>
      </c>
      <c r="N66" s="109">
        <f t="shared" si="14"/>
        <v>0</v>
      </c>
      <c r="O66" s="103"/>
      <c r="P66" s="113"/>
      <c r="Q66" s="94" t="str">
        <f t="shared" si="1"/>
        <v/>
      </c>
      <c r="R66" s="94" t="str">
        <f t="shared" si="2"/>
        <v/>
      </c>
    </row>
    <row r="67" spans="1:18" ht="25.5" hidden="1">
      <c r="A67" s="196">
        <v>88278</v>
      </c>
      <c r="B67" s="104" t="s">
        <v>2150</v>
      </c>
      <c r="C67" s="105" t="s">
        <v>2199</v>
      </c>
      <c r="D67" s="175">
        <v>12.399999999999999</v>
      </c>
      <c r="E67" s="106">
        <f t="shared" si="8"/>
        <v>16.09</v>
      </c>
      <c r="F67" s="107"/>
      <c r="G67" s="108"/>
      <c r="H67" s="110">
        <f t="shared" si="9"/>
        <v>0</v>
      </c>
      <c r="I67" s="110">
        <f t="shared" si="10"/>
        <v>0</v>
      </c>
      <c r="J67" s="111"/>
      <c r="K67" s="112">
        <f t="shared" si="11"/>
        <v>0</v>
      </c>
      <c r="L67" s="112">
        <f t="shared" si="12"/>
        <v>0</v>
      </c>
      <c r="M67" s="109">
        <f t="shared" si="13"/>
        <v>0</v>
      </c>
      <c r="N67" s="109">
        <f t="shared" si="14"/>
        <v>0</v>
      </c>
      <c r="O67" s="103"/>
      <c r="P67" s="113"/>
      <c r="Q67" s="94" t="str">
        <f t="shared" si="1"/>
        <v/>
      </c>
      <c r="R67" s="94" t="str">
        <f t="shared" si="2"/>
        <v/>
      </c>
    </row>
    <row r="68" spans="1:18" ht="25.5" hidden="1">
      <c r="A68" s="196">
        <v>88279</v>
      </c>
      <c r="B68" s="104" t="s">
        <v>2151</v>
      </c>
      <c r="C68" s="105" t="s">
        <v>2199</v>
      </c>
      <c r="D68" s="175">
        <v>23.08</v>
      </c>
      <c r="E68" s="106">
        <f t="shared" si="8"/>
        <v>29.95</v>
      </c>
      <c r="F68" s="107"/>
      <c r="G68" s="108"/>
      <c r="H68" s="110">
        <f t="shared" si="9"/>
        <v>0</v>
      </c>
      <c r="I68" s="110">
        <f t="shared" si="10"/>
        <v>0</v>
      </c>
      <c r="J68" s="111"/>
      <c r="K68" s="112">
        <f t="shared" si="11"/>
        <v>0</v>
      </c>
      <c r="L68" s="112">
        <f t="shared" si="12"/>
        <v>0</v>
      </c>
      <c r="M68" s="109">
        <f t="shared" si="13"/>
        <v>0</v>
      </c>
      <c r="N68" s="109">
        <f t="shared" si="14"/>
        <v>0</v>
      </c>
      <c r="O68" s="103"/>
      <c r="P68" s="113"/>
      <c r="Q68" s="94" t="str">
        <f t="shared" si="1"/>
        <v/>
      </c>
      <c r="R68" s="94" t="str">
        <f t="shared" si="2"/>
        <v/>
      </c>
    </row>
    <row r="69" spans="1:18" hidden="1">
      <c r="A69" s="196">
        <v>88280</v>
      </c>
      <c r="B69" s="104" t="s">
        <v>2152</v>
      </c>
      <c r="C69" s="105" t="s">
        <v>2199</v>
      </c>
      <c r="D69" s="175">
        <v>24.89</v>
      </c>
      <c r="E69" s="106">
        <f t="shared" si="8"/>
        <v>32.299999999999997</v>
      </c>
      <c r="F69" s="107"/>
      <c r="G69" s="108"/>
      <c r="H69" s="110">
        <f t="shared" si="9"/>
        <v>0</v>
      </c>
      <c r="I69" s="110">
        <f t="shared" si="10"/>
        <v>0</v>
      </c>
      <c r="J69" s="111"/>
      <c r="K69" s="112">
        <f t="shared" si="11"/>
        <v>0</v>
      </c>
      <c r="L69" s="112">
        <f t="shared" si="12"/>
        <v>0</v>
      </c>
      <c r="M69" s="109">
        <f t="shared" si="13"/>
        <v>0</v>
      </c>
      <c r="N69" s="109">
        <f t="shared" si="14"/>
        <v>0</v>
      </c>
      <c r="O69" s="103"/>
      <c r="P69" s="113"/>
      <c r="Q69" s="94" t="str">
        <f t="shared" si="1"/>
        <v/>
      </c>
      <c r="R69" s="94" t="str">
        <f t="shared" si="2"/>
        <v/>
      </c>
    </row>
    <row r="70" spans="1:18" ht="25.5" hidden="1">
      <c r="A70" s="196">
        <v>88281</v>
      </c>
      <c r="B70" s="104" t="s">
        <v>2153</v>
      </c>
      <c r="C70" s="105" t="s">
        <v>2199</v>
      </c>
      <c r="D70" s="175">
        <v>13.76</v>
      </c>
      <c r="E70" s="106">
        <f t="shared" si="8"/>
        <v>17.86</v>
      </c>
      <c r="F70" s="107"/>
      <c r="G70" s="108"/>
      <c r="H70" s="110">
        <f t="shared" si="9"/>
        <v>0</v>
      </c>
      <c r="I70" s="110">
        <f t="shared" si="10"/>
        <v>0</v>
      </c>
      <c r="J70" s="111"/>
      <c r="K70" s="112">
        <f t="shared" si="11"/>
        <v>0</v>
      </c>
      <c r="L70" s="112">
        <f t="shared" si="12"/>
        <v>0</v>
      </c>
      <c r="M70" s="109">
        <f t="shared" si="13"/>
        <v>0</v>
      </c>
      <c r="N70" s="109">
        <f t="shared" si="14"/>
        <v>0</v>
      </c>
      <c r="O70" s="103"/>
      <c r="P70" s="113"/>
      <c r="Q70" s="94" t="str">
        <f t="shared" si="1"/>
        <v/>
      </c>
      <c r="R70" s="94" t="str">
        <f t="shared" si="2"/>
        <v/>
      </c>
    </row>
    <row r="71" spans="1:18" hidden="1">
      <c r="A71" s="196">
        <v>88282</v>
      </c>
      <c r="B71" s="104" t="s">
        <v>2154</v>
      </c>
      <c r="C71" s="105" t="s">
        <v>2199</v>
      </c>
      <c r="D71" s="175">
        <v>13.76</v>
      </c>
      <c r="E71" s="106">
        <f t="shared" si="8"/>
        <v>17.86</v>
      </c>
      <c r="F71" s="107"/>
      <c r="G71" s="108"/>
      <c r="H71" s="110">
        <f t="shared" si="9"/>
        <v>0</v>
      </c>
      <c r="I71" s="110">
        <f t="shared" si="10"/>
        <v>0</v>
      </c>
      <c r="J71" s="111"/>
      <c r="K71" s="112">
        <f t="shared" si="11"/>
        <v>0</v>
      </c>
      <c r="L71" s="112">
        <f t="shared" si="12"/>
        <v>0</v>
      </c>
      <c r="M71" s="109">
        <f t="shared" si="13"/>
        <v>0</v>
      </c>
      <c r="N71" s="109">
        <f t="shared" si="14"/>
        <v>0</v>
      </c>
      <c r="O71" s="103"/>
      <c r="P71" s="113"/>
      <c r="Q71" s="94" t="str">
        <f t="shared" si="1"/>
        <v/>
      </c>
      <c r="R71" s="94" t="str">
        <f t="shared" si="2"/>
        <v/>
      </c>
    </row>
    <row r="72" spans="1:18" ht="25.5" hidden="1">
      <c r="A72" s="196">
        <v>88283</v>
      </c>
      <c r="B72" s="104" t="s">
        <v>2155</v>
      </c>
      <c r="C72" s="105" t="s">
        <v>2199</v>
      </c>
      <c r="D72" s="175">
        <v>13.77</v>
      </c>
      <c r="E72" s="106">
        <f t="shared" si="8"/>
        <v>17.87</v>
      </c>
      <c r="F72" s="107"/>
      <c r="G72" s="108"/>
      <c r="H72" s="110">
        <f t="shared" si="9"/>
        <v>0</v>
      </c>
      <c r="I72" s="110">
        <f t="shared" si="10"/>
        <v>0</v>
      </c>
      <c r="J72" s="111"/>
      <c r="K72" s="112">
        <f t="shared" si="11"/>
        <v>0</v>
      </c>
      <c r="L72" s="112">
        <f t="shared" si="12"/>
        <v>0</v>
      </c>
      <c r="M72" s="109">
        <f t="shared" si="13"/>
        <v>0</v>
      </c>
      <c r="N72" s="109">
        <f t="shared" si="14"/>
        <v>0</v>
      </c>
      <c r="O72" s="103"/>
      <c r="P72" s="113"/>
      <c r="Q72" s="94" t="str">
        <f t="shared" si="1"/>
        <v/>
      </c>
      <c r="R72" s="94" t="str">
        <f t="shared" si="2"/>
        <v/>
      </c>
    </row>
    <row r="73" spans="1:18" ht="25.5" hidden="1">
      <c r="A73" s="196">
        <v>88284</v>
      </c>
      <c r="B73" s="104" t="s">
        <v>2156</v>
      </c>
      <c r="C73" s="105" t="s">
        <v>2199</v>
      </c>
      <c r="D73" s="175">
        <v>12.93</v>
      </c>
      <c r="E73" s="106">
        <f t="shared" si="8"/>
        <v>16.78</v>
      </c>
      <c r="F73" s="107"/>
      <c r="G73" s="108"/>
      <c r="H73" s="110">
        <f t="shared" si="9"/>
        <v>0</v>
      </c>
      <c r="I73" s="110">
        <f t="shared" si="10"/>
        <v>0</v>
      </c>
      <c r="J73" s="111"/>
      <c r="K73" s="112">
        <f t="shared" si="11"/>
        <v>0</v>
      </c>
      <c r="L73" s="112">
        <f t="shared" si="12"/>
        <v>0</v>
      </c>
      <c r="M73" s="109">
        <f t="shared" si="13"/>
        <v>0</v>
      </c>
      <c r="N73" s="109">
        <f t="shared" si="14"/>
        <v>0</v>
      </c>
      <c r="O73" s="103"/>
      <c r="P73" s="113"/>
      <c r="Q73" s="94" t="str">
        <f t="shared" si="1"/>
        <v/>
      </c>
      <c r="R73" s="94" t="str">
        <f t="shared" si="2"/>
        <v/>
      </c>
    </row>
    <row r="74" spans="1:18" ht="25.5" hidden="1">
      <c r="A74" s="196">
        <v>88285</v>
      </c>
      <c r="B74" s="104" t="s">
        <v>2157</v>
      </c>
      <c r="C74" s="105" t="s">
        <v>2199</v>
      </c>
      <c r="D74" s="175">
        <v>13.77</v>
      </c>
      <c r="E74" s="106">
        <f t="shared" si="8"/>
        <v>17.87</v>
      </c>
      <c r="F74" s="107"/>
      <c r="G74" s="108"/>
      <c r="H74" s="110">
        <f t="shared" si="9"/>
        <v>0</v>
      </c>
      <c r="I74" s="110">
        <f t="shared" si="10"/>
        <v>0</v>
      </c>
      <c r="J74" s="111"/>
      <c r="K74" s="112">
        <f t="shared" si="11"/>
        <v>0</v>
      </c>
      <c r="L74" s="112">
        <f t="shared" si="12"/>
        <v>0</v>
      </c>
      <c r="M74" s="109">
        <f t="shared" si="13"/>
        <v>0</v>
      </c>
      <c r="N74" s="109">
        <f t="shared" si="14"/>
        <v>0</v>
      </c>
      <c r="O74" s="103"/>
      <c r="P74" s="113"/>
      <c r="Q74" s="94" t="str">
        <f t="shared" si="1"/>
        <v/>
      </c>
      <c r="R74" s="94" t="str">
        <f t="shared" si="2"/>
        <v/>
      </c>
    </row>
    <row r="75" spans="1:18" ht="25.5" hidden="1">
      <c r="A75" s="196">
        <v>88286</v>
      </c>
      <c r="B75" s="104" t="s">
        <v>2158</v>
      </c>
      <c r="C75" s="105" t="s">
        <v>2199</v>
      </c>
      <c r="D75" s="175">
        <v>14.8</v>
      </c>
      <c r="E75" s="106">
        <f t="shared" si="8"/>
        <v>19.21</v>
      </c>
      <c r="F75" s="107"/>
      <c r="G75" s="108"/>
      <c r="H75" s="110">
        <f t="shared" si="9"/>
        <v>0</v>
      </c>
      <c r="I75" s="110">
        <f t="shared" si="10"/>
        <v>0</v>
      </c>
      <c r="J75" s="111"/>
      <c r="K75" s="112">
        <f t="shared" si="11"/>
        <v>0</v>
      </c>
      <c r="L75" s="112">
        <f t="shared" si="12"/>
        <v>0</v>
      </c>
      <c r="M75" s="109">
        <f t="shared" si="13"/>
        <v>0</v>
      </c>
      <c r="N75" s="109">
        <f t="shared" si="14"/>
        <v>0</v>
      </c>
      <c r="O75" s="103"/>
      <c r="P75" s="113"/>
      <c r="Q75" s="94" t="str">
        <f t="shared" si="1"/>
        <v/>
      </c>
      <c r="R75" s="94" t="str">
        <f t="shared" si="2"/>
        <v/>
      </c>
    </row>
    <row r="76" spans="1:18" hidden="1">
      <c r="A76" s="196">
        <v>88288</v>
      </c>
      <c r="B76" s="104" t="s">
        <v>2159</v>
      </c>
      <c r="C76" s="105" t="s">
        <v>2199</v>
      </c>
      <c r="D76" s="175">
        <v>21.299999999999997</v>
      </c>
      <c r="E76" s="106">
        <f t="shared" si="8"/>
        <v>27.64</v>
      </c>
      <c r="F76" s="107"/>
      <c r="G76" s="108"/>
      <c r="H76" s="110">
        <f t="shared" si="9"/>
        <v>0</v>
      </c>
      <c r="I76" s="110">
        <f t="shared" si="10"/>
        <v>0</v>
      </c>
      <c r="J76" s="111"/>
      <c r="K76" s="112">
        <f t="shared" si="11"/>
        <v>0</v>
      </c>
      <c r="L76" s="112">
        <f t="shared" si="12"/>
        <v>0</v>
      </c>
      <c r="M76" s="109">
        <f t="shared" si="13"/>
        <v>0</v>
      </c>
      <c r="N76" s="109">
        <f t="shared" si="14"/>
        <v>0</v>
      </c>
      <c r="O76" s="103"/>
      <c r="P76" s="113"/>
      <c r="Q76" s="94" t="str">
        <f t="shared" si="1"/>
        <v/>
      </c>
      <c r="R76" s="94" t="str">
        <f t="shared" si="2"/>
        <v/>
      </c>
    </row>
    <row r="77" spans="1:18" ht="25.5" hidden="1">
      <c r="A77" s="196">
        <v>88290</v>
      </c>
      <c r="B77" s="104" t="s">
        <v>2160</v>
      </c>
      <c r="C77" s="105" t="s">
        <v>2199</v>
      </c>
      <c r="D77" s="175">
        <v>15.11</v>
      </c>
      <c r="E77" s="106">
        <f t="shared" si="8"/>
        <v>19.61</v>
      </c>
      <c r="F77" s="107"/>
      <c r="G77" s="108"/>
      <c r="H77" s="110">
        <f t="shared" si="9"/>
        <v>0</v>
      </c>
      <c r="I77" s="110">
        <f t="shared" si="10"/>
        <v>0</v>
      </c>
      <c r="J77" s="111"/>
      <c r="K77" s="112">
        <f t="shared" si="11"/>
        <v>0</v>
      </c>
      <c r="L77" s="112">
        <f t="shared" si="12"/>
        <v>0</v>
      </c>
      <c r="M77" s="109">
        <f t="shared" si="13"/>
        <v>0</v>
      </c>
      <c r="N77" s="109">
        <f t="shared" si="14"/>
        <v>0</v>
      </c>
      <c r="O77" s="103"/>
      <c r="P77" s="113"/>
      <c r="Q77" s="94" t="str">
        <f t="shared" si="1"/>
        <v/>
      </c>
      <c r="R77" s="94" t="str">
        <f t="shared" si="2"/>
        <v/>
      </c>
    </row>
    <row r="78" spans="1:18" ht="25.5" hidden="1">
      <c r="A78" s="196">
        <v>88291</v>
      </c>
      <c r="B78" s="104" t="s">
        <v>2161</v>
      </c>
      <c r="C78" s="105" t="s">
        <v>2199</v>
      </c>
      <c r="D78" s="175">
        <v>15.74</v>
      </c>
      <c r="E78" s="106">
        <f t="shared" si="8"/>
        <v>20.43</v>
      </c>
      <c r="F78" s="107"/>
      <c r="G78" s="108"/>
      <c r="H78" s="110">
        <f t="shared" si="9"/>
        <v>0</v>
      </c>
      <c r="I78" s="110">
        <f t="shared" si="10"/>
        <v>0</v>
      </c>
      <c r="J78" s="111"/>
      <c r="K78" s="112">
        <f t="shared" si="11"/>
        <v>0</v>
      </c>
      <c r="L78" s="112">
        <f t="shared" si="12"/>
        <v>0</v>
      </c>
      <c r="M78" s="109">
        <f t="shared" si="13"/>
        <v>0</v>
      </c>
      <c r="N78" s="109">
        <f t="shared" si="14"/>
        <v>0</v>
      </c>
      <c r="O78" s="103"/>
      <c r="P78" s="113"/>
      <c r="Q78" s="94" t="str">
        <f t="shared" si="1"/>
        <v/>
      </c>
      <c r="R78" s="94" t="str">
        <f t="shared" si="2"/>
        <v/>
      </c>
    </row>
    <row r="79" spans="1:18" ht="25.5" hidden="1">
      <c r="A79" s="196">
        <v>88292</v>
      </c>
      <c r="B79" s="104" t="s">
        <v>2162</v>
      </c>
      <c r="C79" s="105" t="s">
        <v>2199</v>
      </c>
      <c r="D79" s="175">
        <v>12.18</v>
      </c>
      <c r="E79" s="106">
        <f t="shared" si="8"/>
        <v>15.81</v>
      </c>
      <c r="F79" s="107"/>
      <c r="G79" s="108"/>
      <c r="H79" s="110">
        <f t="shared" si="9"/>
        <v>0</v>
      </c>
      <c r="I79" s="110">
        <f t="shared" si="10"/>
        <v>0</v>
      </c>
      <c r="J79" s="111"/>
      <c r="K79" s="112">
        <f t="shared" si="11"/>
        <v>0</v>
      </c>
      <c r="L79" s="112">
        <f t="shared" si="12"/>
        <v>0</v>
      </c>
      <c r="M79" s="109">
        <f t="shared" si="13"/>
        <v>0</v>
      </c>
      <c r="N79" s="109">
        <f t="shared" si="14"/>
        <v>0</v>
      </c>
      <c r="O79" s="103"/>
      <c r="P79" s="113"/>
      <c r="Q79" s="94" t="str">
        <f t="shared" si="1"/>
        <v/>
      </c>
      <c r="R79" s="94" t="str">
        <f t="shared" si="2"/>
        <v/>
      </c>
    </row>
    <row r="80" spans="1:18" ht="25.5" hidden="1">
      <c r="A80" s="196">
        <v>88293</v>
      </c>
      <c r="B80" s="104" t="s">
        <v>2163</v>
      </c>
      <c r="C80" s="105" t="s">
        <v>2199</v>
      </c>
      <c r="D80" s="175">
        <v>16.170000000000002</v>
      </c>
      <c r="E80" s="106">
        <f t="shared" si="8"/>
        <v>20.99</v>
      </c>
      <c r="F80" s="107"/>
      <c r="G80" s="108"/>
      <c r="H80" s="110">
        <f t="shared" si="9"/>
        <v>0</v>
      </c>
      <c r="I80" s="110">
        <f t="shared" si="10"/>
        <v>0</v>
      </c>
      <c r="J80" s="111"/>
      <c r="K80" s="112">
        <f t="shared" si="11"/>
        <v>0</v>
      </c>
      <c r="L80" s="112">
        <f t="shared" si="12"/>
        <v>0</v>
      </c>
      <c r="M80" s="109">
        <f t="shared" si="13"/>
        <v>0</v>
      </c>
      <c r="N80" s="109">
        <f t="shared" si="14"/>
        <v>0</v>
      </c>
      <c r="O80" s="103"/>
      <c r="P80" s="113"/>
      <c r="Q80" s="94" t="str">
        <f t="shared" ref="Q80:Q158" si="15">IF(P80="X","x",IF(P80="xx","x",IF(N80&gt;0,"x","")))</f>
        <v/>
      </c>
      <c r="R80" s="94" t="str">
        <f t="shared" si="2"/>
        <v/>
      </c>
    </row>
    <row r="81" spans="1:18" ht="25.5" hidden="1">
      <c r="A81" s="196">
        <v>88294</v>
      </c>
      <c r="B81" s="104" t="s">
        <v>2164</v>
      </c>
      <c r="C81" s="105" t="s">
        <v>2199</v>
      </c>
      <c r="D81" s="175">
        <v>17.09</v>
      </c>
      <c r="E81" s="106">
        <f t="shared" si="8"/>
        <v>22.18</v>
      </c>
      <c r="F81" s="107"/>
      <c r="G81" s="108"/>
      <c r="H81" s="110">
        <f t="shared" si="9"/>
        <v>0</v>
      </c>
      <c r="I81" s="110">
        <f t="shared" si="10"/>
        <v>0</v>
      </c>
      <c r="J81" s="111"/>
      <c r="K81" s="112">
        <f t="shared" si="11"/>
        <v>0</v>
      </c>
      <c r="L81" s="112">
        <f t="shared" si="12"/>
        <v>0</v>
      </c>
      <c r="M81" s="109">
        <f t="shared" si="13"/>
        <v>0</v>
      </c>
      <c r="N81" s="109">
        <f t="shared" si="14"/>
        <v>0</v>
      </c>
      <c r="O81" s="103"/>
      <c r="P81" s="113"/>
      <c r="Q81" s="94" t="str">
        <f t="shared" si="15"/>
        <v/>
      </c>
      <c r="R81" s="94" t="str">
        <f t="shared" si="2"/>
        <v/>
      </c>
    </row>
    <row r="82" spans="1:18" hidden="1">
      <c r="A82" s="196">
        <v>88295</v>
      </c>
      <c r="B82" s="104" t="s">
        <v>2165</v>
      </c>
      <c r="C82" s="105" t="s">
        <v>2199</v>
      </c>
      <c r="D82" s="175">
        <v>11.57</v>
      </c>
      <c r="E82" s="106">
        <f t="shared" si="8"/>
        <v>15.02</v>
      </c>
      <c r="F82" s="107"/>
      <c r="G82" s="108"/>
      <c r="H82" s="110">
        <f t="shared" si="9"/>
        <v>0</v>
      </c>
      <c r="I82" s="110">
        <f t="shared" si="10"/>
        <v>0</v>
      </c>
      <c r="J82" s="111"/>
      <c r="K82" s="112">
        <f t="shared" si="11"/>
        <v>0</v>
      </c>
      <c r="L82" s="112">
        <f t="shared" si="12"/>
        <v>0</v>
      </c>
      <c r="M82" s="109">
        <f t="shared" si="13"/>
        <v>0</v>
      </c>
      <c r="N82" s="109">
        <f t="shared" si="14"/>
        <v>0</v>
      </c>
      <c r="O82" s="103"/>
      <c r="P82" s="113"/>
      <c r="Q82" s="94" t="str">
        <f t="shared" si="15"/>
        <v/>
      </c>
      <c r="R82" s="94" t="str">
        <f t="shared" ref="R82:R160" si="16">IF(P82="X","x",IF(P82="xx","x",IF(OR(I82&gt;0,N82&gt;0),"x","")))</f>
        <v/>
      </c>
    </row>
    <row r="83" spans="1:18" hidden="1">
      <c r="A83" s="196">
        <v>88296</v>
      </c>
      <c r="B83" s="104" t="s">
        <v>2166</v>
      </c>
      <c r="C83" s="105" t="s">
        <v>2199</v>
      </c>
      <c r="D83" s="175">
        <v>19.14</v>
      </c>
      <c r="E83" s="106">
        <f t="shared" si="8"/>
        <v>24.84</v>
      </c>
      <c r="F83" s="107"/>
      <c r="G83" s="108"/>
      <c r="H83" s="110">
        <f t="shared" si="9"/>
        <v>0</v>
      </c>
      <c r="I83" s="110">
        <f t="shared" si="10"/>
        <v>0</v>
      </c>
      <c r="J83" s="111"/>
      <c r="K83" s="112">
        <f t="shared" si="11"/>
        <v>0</v>
      </c>
      <c r="L83" s="112">
        <f t="shared" si="12"/>
        <v>0</v>
      </c>
      <c r="M83" s="109">
        <f t="shared" si="13"/>
        <v>0</v>
      </c>
      <c r="N83" s="109">
        <f t="shared" si="14"/>
        <v>0</v>
      </c>
      <c r="O83" s="103"/>
      <c r="P83" s="113"/>
      <c r="Q83" s="94" t="str">
        <f t="shared" si="15"/>
        <v/>
      </c>
      <c r="R83" s="94" t="str">
        <f t="shared" si="16"/>
        <v/>
      </c>
    </row>
    <row r="84" spans="1:18" ht="25.5" hidden="1">
      <c r="A84" s="196">
        <v>88297</v>
      </c>
      <c r="B84" s="104" t="s">
        <v>2167</v>
      </c>
      <c r="C84" s="105" t="s">
        <v>2199</v>
      </c>
      <c r="D84" s="175">
        <v>15</v>
      </c>
      <c r="E84" s="106">
        <f t="shared" si="8"/>
        <v>19.47</v>
      </c>
      <c r="F84" s="107"/>
      <c r="G84" s="108"/>
      <c r="H84" s="110">
        <f t="shared" si="9"/>
        <v>0</v>
      </c>
      <c r="I84" s="110">
        <f t="shared" si="10"/>
        <v>0</v>
      </c>
      <c r="J84" s="111"/>
      <c r="K84" s="112">
        <f t="shared" si="11"/>
        <v>0</v>
      </c>
      <c r="L84" s="112">
        <f t="shared" si="12"/>
        <v>0</v>
      </c>
      <c r="M84" s="109">
        <f t="shared" si="13"/>
        <v>0</v>
      </c>
      <c r="N84" s="109">
        <f t="shared" si="14"/>
        <v>0</v>
      </c>
      <c r="O84" s="103"/>
      <c r="P84" s="113"/>
      <c r="Q84" s="94" t="str">
        <f t="shared" si="15"/>
        <v/>
      </c>
      <c r="R84" s="94" t="str">
        <f t="shared" si="16"/>
        <v/>
      </c>
    </row>
    <row r="85" spans="1:18" ht="25.5" hidden="1">
      <c r="A85" s="196">
        <v>88298</v>
      </c>
      <c r="B85" s="104" t="s">
        <v>2168</v>
      </c>
      <c r="C85" s="105" t="s">
        <v>2199</v>
      </c>
      <c r="D85" s="175">
        <v>11.61</v>
      </c>
      <c r="E85" s="106">
        <f t="shared" si="8"/>
        <v>15.07</v>
      </c>
      <c r="F85" s="107"/>
      <c r="G85" s="108"/>
      <c r="H85" s="110">
        <f t="shared" si="9"/>
        <v>0</v>
      </c>
      <c r="I85" s="110">
        <f t="shared" si="10"/>
        <v>0</v>
      </c>
      <c r="J85" s="111"/>
      <c r="K85" s="112">
        <f t="shared" si="11"/>
        <v>0</v>
      </c>
      <c r="L85" s="112">
        <f t="shared" si="12"/>
        <v>0</v>
      </c>
      <c r="M85" s="109">
        <f t="shared" si="13"/>
        <v>0</v>
      </c>
      <c r="N85" s="109">
        <f t="shared" si="14"/>
        <v>0</v>
      </c>
      <c r="O85" s="103"/>
      <c r="P85" s="113"/>
      <c r="Q85" s="94" t="str">
        <f t="shared" si="15"/>
        <v/>
      </c>
      <c r="R85" s="94" t="str">
        <f t="shared" si="16"/>
        <v/>
      </c>
    </row>
    <row r="86" spans="1:18" ht="25.5" hidden="1">
      <c r="A86" s="196">
        <v>88299</v>
      </c>
      <c r="B86" s="104" t="s">
        <v>2169</v>
      </c>
      <c r="C86" s="105" t="s">
        <v>2199</v>
      </c>
      <c r="D86" s="175">
        <v>21.130000000000003</v>
      </c>
      <c r="E86" s="106">
        <f t="shared" si="8"/>
        <v>27.42</v>
      </c>
      <c r="F86" s="107"/>
      <c r="G86" s="108"/>
      <c r="H86" s="110">
        <f t="shared" si="9"/>
        <v>0</v>
      </c>
      <c r="I86" s="110">
        <f t="shared" si="10"/>
        <v>0</v>
      </c>
      <c r="J86" s="111"/>
      <c r="K86" s="112">
        <f t="shared" si="11"/>
        <v>0</v>
      </c>
      <c r="L86" s="112">
        <f t="shared" si="12"/>
        <v>0</v>
      </c>
      <c r="M86" s="109">
        <f t="shared" si="13"/>
        <v>0</v>
      </c>
      <c r="N86" s="109">
        <f t="shared" si="14"/>
        <v>0</v>
      </c>
      <c r="O86" s="103"/>
      <c r="P86" s="113"/>
      <c r="Q86" s="94" t="str">
        <f t="shared" si="15"/>
        <v/>
      </c>
      <c r="R86" s="94" t="str">
        <f t="shared" si="16"/>
        <v/>
      </c>
    </row>
    <row r="87" spans="1:18" ht="25.5" hidden="1">
      <c r="A87" s="196">
        <v>88300</v>
      </c>
      <c r="B87" s="104" t="s">
        <v>2170</v>
      </c>
      <c r="C87" s="105" t="s">
        <v>2199</v>
      </c>
      <c r="D87" s="175">
        <v>21.130000000000003</v>
      </c>
      <c r="E87" s="106">
        <f t="shared" si="8"/>
        <v>27.42</v>
      </c>
      <c r="F87" s="107"/>
      <c r="G87" s="108"/>
      <c r="H87" s="110">
        <f t="shared" si="9"/>
        <v>0</v>
      </c>
      <c r="I87" s="110">
        <f t="shared" si="10"/>
        <v>0</v>
      </c>
      <c r="J87" s="111"/>
      <c r="K87" s="112">
        <f t="shared" si="11"/>
        <v>0</v>
      </c>
      <c r="L87" s="112">
        <f t="shared" si="12"/>
        <v>0</v>
      </c>
      <c r="M87" s="109">
        <f t="shared" si="13"/>
        <v>0</v>
      </c>
      <c r="N87" s="109">
        <f t="shared" si="14"/>
        <v>0</v>
      </c>
      <c r="O87" s="103"/>
      <c r="P87" s="113"/>
      <c r="Q87" s="94" t="str">
        <f t="shared" si="15"/>
        <v/>
      </c>
      <c r="R87" s="94" t="str">
        <f t="shared" si="16"/>
        <v/>
      </c>
    </row>
    <row r="88" spans="1:18" ht="25.5" hidden="1">
      <c r="A88" s="196">
        <v>88301</v>
      </c>
      <c r="B88" s="104" t="s">
        <v>2171</v>
      </c>
      <c r="C88" s="105" t="s">
        <v>2199</v>
      </c>
      <c r="D88" s="175">
        <v>16.310000000000002</v>
      </c>
      <c r="E88" s="106">
        <f t="shared" si="8"/>
        <v>21.17</v>
      </c>
      <c r="F88" s="107"/>
      <c r="G88" s="108"/>
      <c r="H88" s="110">
        <f t="shared" si="9"/>
        <v>0</v>
      </c>
      <c r="I88" s="110">
        <f t="shared" si="10"/>
        <v>0</v>
      </c>
      <c r="J88" s="111"/>
      <c r="K88" s="112">
        <f t="shared" si="11"/>
        <v>0</v>
      </c>
      <c r="L88" s="112">
        <f t="shared" si="12"/>
        <v>0</v>
      </c>
      <c r="M88" s="109">
        <f t="shared" si="13"/>
        <v>0</v>
      </c>
      <c r="N88" s="109">
        <f t="shared" si="14"/>
        <v>0</v>
      </c>
      <c r="O88" s="103"/>
      <c r="P88" s="113"/>
      <c r="Q88" s="94" t="str">
        <f t="shared" si="15"/>
        <v/>
      </c>
      <c r="R88" s="94" t="str">
        <f t="shared" si="16"/>
        <v/>
      </c>
    </row>
    <row r="89" spans="1:18" ht="25.5" hidden="1">
      <c r="A89" s="196">
        <v>88302</v>
      </c>
      <c r="B89" s="104" t="s">
        <v>2172</v>
      </c>
      <c r="C89" s="105" t="s">
        <v>2199</v>
      </c>
      <c r="D89" s="175">
        <v>16.170000000000002</v>
      </c>
      <c r="E89" s="106">
        <f t="shared" ref="E89:E131" si="17">IF(D89=0,0,ROUND(D89*(1+D$9)*(1-D$10),2))</f>
        <v>20.99</v>
      </c>
      <c r="F89" s="107"/>
      <c r="G89" s="108"/>
      <c r="H89" s="110">
        <f t="shared" si="9"/>
        <v>0</v>
      </c>
      <c r="I89" s="110">
        <f t="shared" si="10"/>
        <v>0</v>
      </c>
      <c r="J89" s="111"/>
      <c r="K89" s="112">
        <f t="shared" si="11"/>
        <v>0</v>
      </c>
      <c r="L89" s="112">
        <f t="shared" si="12"/>
        <v>0</v>
      </c>
      <c r="M89" s="109">
        <f t="shared" si="13"/>
        <v>0</v>
      </c>
      <c r="N89" s="109">
        <f t="shared" si="14"/>
        <v>0</v>
      </c>
      <c r="O89" s="103"/>
      <c r="P89" s="113"/>
      <c r="Q89" s="94" t="str">
        <f t="shared" si="15"/>
        <v/>
      </c>
      <c r="R89" s="94" t="str">
        <f t="shared" si="16"/>
        <v/>
      </c>
    </row>
    <row r="90" spans="1:18" ht="25.5" hidden="1">
      <c r="A90" s="196">
        <v>88303</v>
      </c>
      <c r="B90" s="104" t="s">
        <v>2173</v>
      </c>
      <c r="C90" s="105" t="s">
        <v>2199</v>
      </c>
      <c r="D90" s="175">
        <v>14.63</v>
      </c>
      <c r="E90" s="106">
        <f t="shared" si="17"/>
        <v>18.989999999999998</v>
      </c>
      <c r="F90" s="107"/>
      <c r="G90" s="108"/>
      <c r="H90" s="110">
        <f t="shared" ref="H90:H131" si="18">IF(ISBLANK(D90),0,ROUND(E90*F90,2))</f>
        <v>0</v>
      </c>
      <c r="I90" s="110">
        <f t="shared" ref="I90:I131" si="19">IF(ISBLANK(F90),0,ROUND(F90*G90,2))</f>
        <v>0</v>
      </c>
      <c r="J90" s="111"/>
      <c r="K90" s="112">
        <f t="shared" ref="K90:K131" si="20">F90</f>
        <v>0</v>
      </c>
      <c r="L90" s="112">
        <f t="shared" ref="L90:L131" si="21">G90</f>
        <v>0</v>
      </c>
      <c r="M90" s="109">
        <f t="shared" ref="M90:M131" si="22">IF(ISBLANK(D90),0,ROUND(E90*K90,2))</f>
        <v>0</v>
      </c>
      <c r="N90" s="109">
        <f t="shared" ref="N90:N131" si="23">IF(ISBLANK(K90),0,ROUND(K90*L90,2))</f>
        <v>0</v>
      </c>
      <c r="O90" s="103"/>
      <c r="P90" s="113"/>
      <c r="Q90" s="94" t="str">
        <f t="shared" si="15"/>
        <v/>
      </c>
      <c r="R90" s="94" t="str">
        <f t="shared" si="16"/>
        <v/>
      </c>
    </row>
    <row r="91" spans="1:18" ht="25.5" hidden="1">
      <c r="A91" s="196">
        <v>88304</v>
      </c>
      <c r="B91" s="104" t="s">
        <v>2174</v>
      </c>
      <c r="C91" s="105" t="s">
        <v>2199</v>
      </c>
      <c r="D91" s="175">
        <v>15.11</v>
      </c>
      <c r="E91" s="106">
        <f t="shared" si="17"/>
        <v>19.61</v>
      </c>
      <c r="F91" s="107"/>
      <c r="G91" s="108"/>
      <c r="H91" s="110">
        <f t="shared" si="18"/>
        <v>0</v>
      </c>
      <c r="I91" s="110">
        <f t="shared" si="19"/>
        <v>0</v>
      </c>
      <c r="J91" s="111"/>
      <c r="K91" s="112">
        <f t="shared" si="20"/>
        <v>0</v>
      </c>
      <c r="L91" s="112">
        <f t="shared" si="21"/>
        <v>0</v>
      </c>
      <c r="M91" s="109">
        <f t="shared" si="22"/>
        <v>0</v>
      </c>
      <c r="N91" s="109">
        <f t="shared" si="23"/>
        <v>0</v>
      </c>
      <c r="O91" s="103"/>
      <c r="P91" s="113"/>
      <c r="Q91" s="94" t="str">
        <f t="shared" si="15"/>
        <v/>
      </c>
      <c r="R91" s="94" t="str">
        <f t="shared" si="16"/>
        <v/>
      </c>
    </row>
    <row r="92" spans="1:18" ht="25.5" hidden="1">
      <c r="A92" s="196">
        <v>88306</v>
      </c>
      <c r="B92" s="104" t="s">
        <v>2175</v>
      </c>
      <c r="C92" s="105" t="s">
        <v>2199</v>
      </c>
      <c r="D92" s="175">
        <v>12.11</v>
      </c>
      <c r="E92" s="106">
        <f t="shared" si="17"/>
        <v>15.72</v>
      </c>
      <c r="F92" s="107"/>
      <c r="G92" s="108"/>
      <c r="H92" s="110">
        <f t="shared" si="18"/>
        <v>0</v>
      </c>
      <c r="I92" s="110">
        <f t="shared" si="19"/>
        <v>0</v>
      </c>
      <c r="J92" s="111"/>
      <c r="K92" s="112">
        <f t="shared" si="20"/>
        <v>0</v>
      </c>
      <c r="L92" s="112">
        <f t="shared" si="21"/>
        <v>0</v>
      </c>
      <c r="M92" s="109">
        <f t="shared" si="22"/>
        <v>0</v>
      </c>
      <c r="N92" s="109">
        <f t="shared" si="23"/>
        <v>0</v>
      </c>
      <c r="O92" s="103"/>
      <c r="P92" s="113"/>
      <c r="Q92" s="94" t="str">
        <f t="shared" si="15"/>
        <v/>
      </c>
      <c r="R92" s="94" t="str">
        <f t="shared" si="16"/>
        <v/>
      </c>
    </row>
    <row r="93" spans="1:18" ht="25.5" hidden="1">
      <c r="A93" s="196">
        <v>88307</v>
      </c>
      <c r="B93" s="104" t="s">
        <v>2176</v>
      </c>
      <c r="C93" s="105" t="s">
        <v>2199</v>
      </c>
      <c r="D93" s="175">
        <v>13.56</v>
      </c>
      <c r="E93" s="106">
        <f t="shared" si="17"/>
        <v>17.600000000000001</v>
      </c>
      <c r="F93" s="107"/>
      <c r="G93" s="108"/>
      <c r="H93" s="110">
        <f t="shared" si="18"/>
        <v>0</v>
      </c>
      <c r="I93" s="110">
        <f t="shared" si="19"/>
        <v>0</v>
      </c>
      <c r="J93" s="111"/>
      <c r="K93" s="112">
        <f t="shared" si="20"/>
        <v>0</v>
      </c>
      <c r="L93" s="112">
        <f t="shared" si="21"/>
        <v>0</v>
      </c>
      <c r="M93" s="109">
        <f t="shared" si="22"/>
        <v>0</v>
      </c>
      <c r="N93" s="109">
        <f t="shared" si="23"/>
        <v>0</v>
      </c>
      <c r="O93" s="103"/>
      <c r="P93" s="113"/>
      <c r="Q93" s="94" t="str">
        <f t="shared" si="15"/>
        <v/>
      </c>
      <c r="R93" s="94" t="str">
        <f t="shared" si="16"/>
        <v/>
      </c>
    </row>
    <row r="94" spans="1:18" hidden="1">
      <c r="A94" s="196">
        <v>88308</v>
      </c>
      <c r="B94" s="104" t="s">
        <v>2177</v>
      </c>
      <c r="C94" s="105" t="s">
        <v>2199</v>
      </c>
      <c r="D94" s="175">
        <v>20.97</v>
      </c>
      <c r="E94" s="106">
        <f t="shared" si="17"/>
        <v>27.21</v>
      </c>
      <c r="F94" s="107"/>
      <c r="G94" s="108"/>
      <c r="H94" s="110">
        <f t="shared" si="18"/>
        <v>0</v>
      </c>
      <c r="I94" s="110">
        <f t="shared" si="19"/>
        <v>0</v>
      </c>
      <c r="J94" s="111"/>
      <c r="K94" s="112">
        <f t="shared" si="20"/>
        <v>0</v>
      </c>
      <c r="L94" s="112">
        <f t="shared" si="21"/>
        <v>0</v>
      </c>
      <c r="M94" s="109">
        <f t="shared" si="22"/>
        <v>0</v>
      </c>
      <c r="N94" s="109">
        <f t="shared" si="23"/>
        <v>0</v>
      </c>
      <c r="O94" s="103"/>
      <c r="P94" s="113"/>
      <c r="Q94" s="94" t="str">
        <f t="shared" si="15"/>
        <v/>
      </c>
      <c r="R94" s="94" t="str">
        <f t="shared" si="16"/>
        <v/>
      </c>
    </row>
    <row r="95" spans="1:18" hidden="1">
      <c r="A95" s="196">
        <v>88309</v>
      </c>
      <c r="B95" s="104" t="s">
        <v>2178</v>
      </c>
      <c r="C95" s="105" t="s">
        <v>2199</v>
      </c>
      <c r="D95" s="175">
        <v>18.14</v>
      </c>
      <c r="E95" s="106">
        <f t="shared" si="17"/>
        <v>23.54</v>
      </c>
      <c r="F95" s="107"/>
      <c r="G95" s="108"/>
      <c r="H95" s="110">
        <f t="shared" si="18"/>
        <v>0</v>
      </c>
      <c r="I95" s="110">
        <f t="shared" si="19"/>
        <v>0</v>
      </c>
      <c r="J95" s="111"/>
      <c r="K95" s="112">
        <f t="shared" si="20"/>
        <v>0</v>
      </c>
      <c r="L95" s="112">
        <f t="shared" si="21"/>
        <v>0</v>
      </c>
      <c r="M95" s="109">
        <f t="shared" si="22"/>
        <v>0</v>
      </c>
      <c r="N95" s="109">
        <f t="shared" si="23"/>
        <v>0</v>
      </c>
      <c r="O95" s="103"/>
      <c r="P95" s="113"/>
      <c r="Q95" s="94" t="str">
        <f t="shared" si="15"/>
        <v/>
      </c>
      <c r="R95" s="94" t="str">
        <f t="shared" si="16"/>
        <v/>
      </c>
    </row>
    <row r="96" spans="1:18" hidden="1">
      <c r="A96" s="196">
        <v>88310</v>
      </c>
      <c r="B96" s="104" t="s">
        <v>2179</v>
      </c>
      <c r="C96" s="105" t="s">
        <v>2199</v>
      </c>
      <c r="D96" s="175">
        <v>18.119999999999997</v>
      </c>
      <c r="E96" s="106">
        <f t="shared" si="17"/>
        <v>23.52</v>
      </c>
      <c r="F96" s="107"/>
      <c r="G96" s="108"/>
      <c r="H96" s="110">
        <f t="shared" si="18"/>
        <v>0</v>
      </c>
      <c r="I96" s="110">
        <f t="shared" si="19"/>
        <v>0</v>
      </c>
      <c r="J96" s="111"/>
      <c r="K96" s="112">
        <f t="shared" si="20"/>
        <v>0</v>
      </c>
      <c r="L96" s="112">
        <f t="shared" si="21"/>
        <v>0</v>
      </c>
      <c r="M96" s="109">
        <f t="shared" si="22"/>
        <v>0</v>
      </c>
      <c r="N96" s="109">
        <f t="shared" si="23"/>
        <v>0</v>
      </c>
      <c r="O96" s="103"/>
      <c r="P96" s="113"/>
      <c r="Q96" s="94" t="str">
        <f t="shared" si="15"/>
        <v/>
      </c>
      <c r="R96" s="94" t="str">
        <f t="shared" si="16"/>
        <v/>
      </c>
    </row>
    <row r="97" spans="1:18" hidden="1">
      <c r="A97" s="196">
        <v>88311</v>
      </c>
      <c r="B97" s="104" t="s">
        <v>2180</v>
      </c>
      <c r="C97" s="105" t="s">
        <v>2199</v>
      </c>
      <c r="D97" s="175">
        <v>18.899999999999999</v>
      </c>
      <c r="E97" s="106">
        <f t="shared" si="17"/>
        <v>24.53</v>
      </c>
      <c r="F97" s="107"/>
      <c r="G97" s="108"/>
      <c r="H97" s="110">
        <f t="shared" si="18"/>
        <v>0</v>
      </c>
      <c r="I97" s="110">
        <f t="shared" si="19"/>
        <v>0</v>
      </c>
      <c r="J97" s="111"/>
      <c r="K97" s="112">
        <f t="shared" si="20"/>
        <v>0</v>
      </c>
      <c r="L97" s="112">
        <f t="shared" si="21"/>
        <v>0</v>
      </c>
      <c r="M97" s="109">
        <f t="shared" si="22"/>
        <v>0</v>
      </c>
      <c r="N97" s="109">
        <f t="shared" si="23"/>
        <v>0</v>
      </c>
      <c r="O97" s="103"/>
      <c r="P97" s="113"/>
      <c r="Q97" s="94" t="str">
        <f t="shared" si="15"/>
        <v/>
      </c>
      <c r="R97" s="94" t="str">
        <f t="shared" si="16"/>
        <v/>
      </c>
    </row>
    <row r="98" spans="1:18" hidden="1">
      <c r="A98" s="196">
        <v>88312</v>
      </c>
      <c r="B98" s="104" t="s">
        <v>2181</v>
      </c>
      <c r="C98" s="105" t="s">
        <v>2199</v>
      </c>
      <c r="D98" s="175">
        <v>20.72</v>
      </c>
      <c r="E98" s="106">
        <f t="shared" si="17"/>
        <v>26.89</v>
      </c>
      <c r="F98" s="107"/>
      <c r="G98" s="108"/>
      <c r="H98" s="110">
        <f t="shared" si="18"/>
        <v>0</v>
      </c>
      <c r="I98" s="110">
        <f t="shared" si="19"/>
        <v>0</v>
      </c>
      <c r="J98" s="111"/>
      <c r="K98" s="112">
        <f t="shared" si="20"/>
        <v>0</v>
      </c>
      <c r="L98" s="112">
        <f t="shared" si="21"/>
        <v>0</v>
      </c>
      <c r="M98" s="109">
        <f t="shared" si="22"/>
        <v>0</v>
      </c>
      <c r="N98" s="109">
        <f t="shared" si="23"/>
        <v>0</v>
      </c>
      <c r="O98" s="103"/>
      <c r="P98" s="113"/>
      <c r="Q98" s="94" t="str">
        <f t="shared" si="15"/>
        <v/>
      </c>
      <c r="R98" s="94" t="str">
        <f t="shared" si="16"/>
        <v/>
      </c>
    </row>
    <row r="99" spans="1:18" hidden="1">
      <c r="A99" s="196">
        <v>88313</v>
      </c>
      <c r="B99" s="104" t="s">
        <v>2182</v>
      </c>
      <c r="C99" s="105" t="s">
        <v>2199</v>
      </c>
      <c r="D99" s="175">
        <v>19.009999999999998</v>
      </c>
      <c r="E99" s="106">
        <f t="shared" si="17"/>
        <v>24.67</v>
      </c>
      <c r="F99" s="107"/>
      <c r="G99" s="108"/>
      <c r="H99" s="110">
        <f t="shared" si="18"/>
        <v>0</v>
      </c>
      <c r="I99" s="110">
        <f t="shared" si="19"/>
        <v>0</v>
      </c>
      <c r="J99" s="111"/>
      <c r="K99" s="112">
        <f t="shared" si="20"/>
        <v>0</v>
      </c>
      <c r="L99" s="112">
        <f t="shared" si="21"/>
        <v>0</v>
      </c>
      <c r="M99" s="109">
        <f t="shared" si="22"/>
        <v>0</v>
      </c>
      <c r="N99" s="109">
        <f t="shared" si="23"/>
        <v>0</v>
      </c>
      <c r="O99" s="103"/>
      <c r="P99" s="113"/>
      <c r="Q99" s="94" t="str">
        <f t="shared" si="15"/>
        <v/>
      </c>
      <c r="R99" s="94" t="str">
        <f t="shared" si="16"/>
        <v/>
      </c>
    </row>
    <row r="100" spans="1:18" hidden="1">
      <c r="A100" s="196">
        <v>88314</v>
      </c>
      <c r="B100" s="104" t="s">
        <v>2183</v>
      </c>
      <c r="C100" s="105" t="s">
        <v>2199</v>
      </c>
      <c r="D100" s="175">
        <v>9.83</v>
      </c>
      <c r="E100" s="106">
        <f t="shared" si="17"/>
        <v>12.76</v>
      </c>
      <c r="F100" s="107"/>
      <c r="G100" s="108"/>
      <c r="H100" s="110">
        <f t="shared" si="18"/>
        <v>0</v>
      </c>
      <c r="I100" s="110">
        <f t="shared" si="19"/>
        <v>0</v>
      </c>
      <c r="J100" s="111"/>
      <c r="K100" s="112">
        <f t="shared" si="20"/>
        <v>0</v>
      </c>
      <c r="L100" s="112">
        <f t="shared" si="21"/>
        <v>0</v>
      </c>
      <c r="M100" s="109">
        <f t="shared" si="22"/>
        <v>0</v>
      </c>
      <c r="N100" s="109">
        <f t="shared" si="23"/>
        <v>0</v>
      </c>
      <c r="O100" s="103"/>
      <c r="P100" s="113"/>
      <c r="Q100" s="94" t="str">
        <f t="shared" si="15"/>
        <v/>
      </c>
      <c r="R100" s="94" t="str">
        <f t="shared" si="16"/>
        <v/>
      </c>
    </row>
    <row r="101" spans="1:18" hidden="1">
      <c r="A101" s="196">
        <v>88315</v>
      </c>
      <c r="B101" s="104" t="s">
        <v>2184</v>
      </c>
      <c r="C101" s="105" t="s">
        <v>2199</v>
      </c>
      <c r="D101" s="175">
        <v>17.369999999999997</v>
      </c>
      <c r="E101" s="106">
        <f t="shared" si="17"/>
        <v>22.54</v>
      </c>
      <c r="F101" s="107"/>
      <c r="G101" s="108"/>
      <c r="H101" s="110">
        <f t="shared" si="18"/>
        <v>0</v>
      </c>
      <c r="I101" s="110">
        <f t="shared" si="19"/>
        <v>0</v>
      </c>
      <c r="J101" s="111"/>
      <c r="K101" s="112">
        <f t="shared" si="20"/>
        <v>0</v>
      </c>
      <c r="L101" s="112">
        <f t="shared" si="21"/>
        <v>0</v>
      </c>
      <c r="M101" s="109">
        <f t="shared" si="22"/>
        <v>0</v>
      </c>
      <c r="N101" s="109">
        <f t="shared" si="23"/>
        <v>0</v>
      </c>
      <c r="O101" s="103"/>
      <c r="P101" s="113"/>
      <c r="Q101" s="94" t="str">
        <f t="shared" si="15"/>
        <v/>
      </c>
      <c r="R101" s="94" t="str">
        <f t="shared" si="16"/>
        <v/>
      </c>
    </row>
    <row r="102" spans="1:18" hidden="1">
      <c r="A102" s="196">
        <v>88316</v>
      </c>
      <c r="B102" s="104" t="s">
        <v>2185</v>
      </c>
      <c r="C102" s="105" t="s">
        <v>2199</v>
      </c>
      <c r="D102" s="175">
        <v>14.16</v>
      </c>
      <c r="E102" s="106">
        <f t="shared" si="17"/>
        <v>18.38</v>
      </c>
      <c r="F102" s="107"/>
      <c r="G102" s="108"/>
      <c r="H102" s="110">
        <f t="shared" si="18"/>
        <v>0</v>
      </c>
      <c r="I102" s="110">
        <f t="shared" si="19"/>
        <v>0</v>
      </c>
      <c r="J102" s="111"/>
      <c r="K102" s="112">
        <f t="shared" si="20"/>
        <v>0</v>
      </c>
      <c r="L102" s="112">
        <f t="shared" si="21"/>
        <v>0</v>
      </c>
      <c r="M102" s="109">
        <f t="shared" si="22"/>
        <v>0</v>
      </c>
      <c r="N102" s="109">
        <f t="shared" si="23"/>
        <v>0</v>
      </c>
      <c r="O102" s="103"/>
      <c r="P102" s="113"/>
      <c r="Q102" s="94" t="str">
        <f t="shared" si="15"/>
        <v/>
      </c>
      <c r="R102" s="94" t="str">
        <f t="shared" si="16"/>
        <v/>
      </c>
    </row>
    <row r="103" spans="1:18" hidden="1">
      <c r="A103" s="196">
        <v>88317</v>
      </c>
      <c r="B103" s="104" t="s">
        <v>2186</v>
      </c>
      <c r="C103" s="105" t="s">
        <v>2199</v>
      </c>
      <c r="D103" s="175">
        <v>18.119999999999997</v>
      </c>
      <c r="E103" s="106">
        <f t="shared" si="17"/>
        <v>23.52</v>
      </c>
      <c r="F103" s="107"/>
      <c r="G103" s="108"/>
      <c r="H103" s="110">
        <f t="shared" si="18"/>
        <v>0</v>
      </c>
      <c r="I103" s="110">
        <f t="shared" si="19"/>
        <v>0</v>
      </c>
      <c r="J103" s="111"/>
      <c r="K103" s="112">
        <f t="shared" si="20"/>
        <v>0</v>
      </c>
      <c r="L103" s="112">
        <f t="shared" si="21"/>
        <v>0</v>
      </c>
      <c r="M103" s="109">
        <f t="shared" si="22"/>
        <v>0</v>
      </c>
      <c r="N103" s="109">
        <f t="shared" si="23"/>
        <v>0</v>
      </c>
      <c r="O103" s="103"/>
      <c r="P103" s="113"/>
      <c r="Q103" s="94" t="str">
        <f t="shared" si="15"/>
        <v/>
      </c>
      <c r="R103" s="94" t="str">
        <f t="shared" si="16"/>
        <v/>
      </c>
    </row>
    <row r="104" spans="1:18" ht="25.5" hidden="1">
      <c r="A104" s="196">
        <v>88318</v>
      </c>
      <c r="B104" s="104" t="s">
        <v>2187</v>
      </c>
      <c r="C104" s="105" t="s">
        <v>2199</v>
      </c>
      <c r="D104" s="175">
        <v>19.38</v>
      </c>
      <c r="E104" s="106">
        <f t="shared" si="17"/>
        <v>25.15</v>
      </c>
      <c r="F104" s="107"/>
      <c r="G104" s="108"/>
      <c r="H104" s="110">
        <f t="shared" si="18"/>
        <v>0</v>
      </c>
      <c r="I104" s="110">
        <f t="shared" si="19"/>
        <v>0</v>
      </c>
      <c r="J104" s="111"/>
      <c r="K104" s="112">
        <f t="shared" si="20"/>
        <v>0</v>
      </c>
      <c r="L104" s="112">
        <f t="shared" si="21"/>
        <v>0</v>
      </c>
      <c r="M104" s="109">
        <f t="shared" si="22"/>
        <v>0</v>
      </c>
      <c r="N104" s="109">
        <f t="shared" si="23"/>
        <v>0</v>
      </c>
      <c r="O104" s="103"/>
      <c r="P104" s="113"/>
      <c r="Q104" s="94" t="str">
        <f t="shared" si="15"/>
        <v/>
      </c>
      <c r="R104" s="94" t="str">
        <f t="shared" si="16"/>
        <v/>
      </c>
    </row>
    <row r="105" spans="1:18" hidden="1">
      <c r="A105" s="196">
        <v>88319</v>
      </c>
      <c r="B105" s="104" t="s">
        <v>2188</v>
      </c>
      <c r="C105" s="105" t="s">
        <v>2199</v>
      </c>
      <c r="D105" s="175">
        <v>21.700000000000003</v>
      </c>
      <c r="E105" s="106">
        <f t="shared" si="17"/>
        <v>28.16</v>
      </c>
      <c r="F105" s="107"/>
      <c r="G105" s="108"/>
      <c r="H105" s="110">
        <f t="shared" si="18"/>
        <v>0</v>
      </c>
      <c r="I105" s="110">
        <f t="shared" si="19"/>
        <v>0</v>
      </c>
      <c r="J105" s="111"/>
      <c r="K105" s="112">
        <f t="shared" si="20"/>
        <v>0</v>
      </c>
      <c r="L105" s="112">
        <f t="shared" si="21"/>
        <v>0</v>
      </c>
      <c r="M105" s="109">
        <f t="shared" si="22"/>
        <v>0</v>
      </c>
      <c r="N105" s="109">
        <f t="shared" si="23"/>
        <v>0</v>
      </c>
      <c r="O105" s="103"/>
      <c r="P105" s="113"/>
      <c r="Q105" s="94" t="str">
        <f t="shared" si="15"/>
        <v/>
      </c>
      <c r="R105" s="94" t="str">
        <f t="shared" si="16"/>
        <v/>
      </c>
    </row>
    <row r="106" spans="1:18" hidden="1">
      <c r="A106" s="196">
        <v>88320</v>
      </c>
      <c r="B106" s="104" t="s">
        <v>2189</v>
      </c>
      <c r="C106" s="105" t="s">
        <v>2199</v>
      </c>
      <c r="D106" s="175">
        <v>15.7</v>
      </c>
      <c r="E106" s="106">
        <f t="shared" si="17"/>
        <v>20.38</v>
      </c>
      <c r="F106" s="107"/>
      <c r="G106" s="108"/>
      <c r="H106" s="110">
        <f t="shared" si="18"/>
        <v>0</v>
      </c>
      <c r="I106" s="110">
        <f t="shared" si="19"/>
        <v>0</v>
      </c>
      <c r="J106" s="111"/>
      <c r="K106" s="112">
        <f t="shared" si="20"/>
        <v>0</v>
      </c>
      <c r="L106" s="112">
        <f t="shared" si="21"/>
        <v>0</v>
      </c>
      <c r="M106" s="109">
        <f t="shared" si="22"/>
        <v>0</v>
      </c>
      <c r="N106" s="109">
        <f t="shared" si="23"/>
        <v>0</v>
      </c>
      <c r="O106" s="103"/>
      <c r="P106" s="113"/>
      <c r="Q106" s="94" t="str">
        <f t="shared" si="15"/>
        <v/>
      </c>
      <c r="R106" s="94" t="str">
        <f t="shared" si="16"/>
        <v/>
      </c>
    </row>
    <row r="107" spans="1:18" hidden="1">
      <c r="A107" s="196">
        <v>88321</v>
      </c>
      <c r="B107" s="104" t="s">
        <v>2190</v>
      </c>
      <c r="C107" s="105" t="s">
        <v>2199</v>
      </c>
      <c r="D107" s="175">
        <v>26.880000000000003</v>
      </c>
      <c r="E107" s="106">
        <f t="shared" si="17"/>
        <v>34.880000000000003</v>
      </c>
      <c r="F107" s="107"/>
      <c r="G107" s="108"/>
      <c r="H107" s="110">
        <f t="shared" si="18"/>
        <v>0</v>
      </c>
      <c r="I107" s="110">
        <f t="shared" si="19"/>
        <v>0</v>
      </c>
      <c r="J107" s="111"/>
      <c r="K107" s="112">
        <f t="shared" si="20"/>
        <v>0</v>
      </c>
      <c r="L107" s="112">
        <f t="shared" si="21"/>
        <v>0</v>
      </c>
      <c r="M107" s="109">
        <f t="shared" si="22"/>
        <v>0</v>
      </c>
      <c r="N107" s="109">
        <f t="shared" si="23"/>
        <v>0</v>
      </c>
      <c r="O107" s="103"/>
      <c r="P107" s="113"/>
      <c r="Q107" s="94" t="str">
        <f t="shared" si="15"/>
        <v/>
      </c>
      <c r="R107" s="94" t="str">
        <f t="shared" si="16"/>
        <v/>
      </c>
    </row>
    <row r="108" spans="1:18" hidden="1">
      <c r="A108" s="196">
        <v>88322</v>
      </c>
      <c r="B108" s="104" t="s">
        <v>2191</v>
      </c>
      <c r="C108" s="105" t="s">
        <v>2199</v>
      </c>
      <c r="D108" s="175">
        <v>31.39</v>
      </c>
      <c r="E108" s="106">
        <f t="shared" si="17"/>
        <v>40.74</v>
      </c>
      <c r="F108" s="107"/>
      <c r="G108" s="108"/>
      <c r="H108" s="110">
        <f t="shared" si="18"/>
        <v>0</v>
      </c>
      <c r="I108" s="110">
        <f t="shared" si="19"/>
        <v>0</v>
      </c>
      <c r="J108" s="111"/>
      <c r="K108" s="112">
        <f t="shared" si="20"/>
        <v>0</v>
      </c>
      <c r="L108" s="112">
        <f t="shared" si="21"/>
        <v>0</v>
      </c>
      <c r="M108" s="109">
        <f t="shared" si="22"/>
        <v>0</v>
      </c>
      <c r="N108" s="109">
        <f t="shared" si="23"/>
        <v>0</v>
      </c>
      <c r="O108" s="103"/>
      <c r="P108" s="113"/>
      <c r="Q108" s="94" t="str">
        <f t="shared" si="15"/>
        <v/>
      </c>
      <c r="R108" s="94" t="str">
        <f t="shared" si="16"/>
        <v/>
      </c>
    </row>
    <row r="109" spans="1:18" hidden="1">
      <c r="A109" s="196">
        <v>88323</v>
      </c>
      <c r="B109" s="104" t="s">
        <v>2192</v>
      </c>
      <c r="C109" s="105" t="s">
        <v>2199</v>
      </c>
      <c r="D109" s="175">
        <v>16.28</v>
      </c>
      <c r="E109" s="106">
        <f t="shared" si="17"/>
        <v>21.13</v>
      </c>
      <c r="F109" s="107"/>
      <c r="G109" s="108"/>
      <c r="H109" s="110">
        <f t="shared" si="18"/>
        <v>0</v>
      </c>
      <c r="I109" s="110">
        <f t="shared" si="19"/>
        <v>0</v>
      </c>
      <c r="J109" s="111"/>
      <c r="K109" s="112">
        <f t="shared" si="20"/>
        <v>0</v>
      </c>
      <c r="L109" s="112">
        <f t="shared" si="21"/>
        <v>0</v>
      </c>
      <c r="M109" s="109">
        <f t="shared" si="22"/>
        <v>0</v>
      </c>
      <c r="N109" s="109">
        <f t="shared" si="23"/>
        <v>0</v>
      </c>
      <c r="O109" s="103"/>
      <c r="P109" s="113"/>
      <c r="Q109" s="94" t="str">
        <f t="shared" si="15"/>
        <v/>
      </c>
      <c r="R109" s="94" t="str">
        <f t="shared" si="16"/>
        <v/>
      </c>
    </row>
    <row r="110" spans="1:18" hidden="1">
      <c r="A110" s="196">
        <v>88324</v>
      </c>
      <c r="B110" s="104" t="s">
        <v>2193</v>
      </c>
      <c r="C110" s="105" t="s">
        <v>2199</v>
      </c>
      <c r="D110" s="175">
        <v>15.94</v>
      </c>
      <c r="E110" s="106">
        <f t="shared" si="17"/>
        <v>20.69</v>
      </c>
      <c r="F110" s="107"/>
      <c r="G110" s="108"/>
      <c r="H110" s="110">
        <f t="shared" si="18"/>
        <v>0</v>
      </c>
      <c r="I110" s="110">
        <f t="shared" si="19"/>
        <v>0</v>
      </c>
      <c r="J110" s="111"/>
      <c r="K110" s="112">
        <f t="shared" si="20"/>
        <v>0</v>
      </c>
      <c r="L110" s="112">
        <f t="shared" si="21"/>
        <v>0</v>
      </c>
      <c r="M110" s="109">
        <f t="shared" si="22"/>
        <v>0</v>
      </c>
      <c r="N110" s="109">
        <f t="shared" si="23"/>
        <v>0</v>
      </c>
      <c r="O110" s="103"/>
      <c r="P110" s="113"/>
      <c r="Q110" s="94" t="str">
        <f t="shared" si="15"/>
        <v/>
      </c>
      <c r="R110" s="94" t="str">
        <f t="shared" si="16"/>
        <v/>
      </c>
    </row>
    <row r="111" spans="1:18" hidden="1">
      <c r="A111" s="196">
        <v>88325</v>
      </c>
      <c r="B111" s="104" t="s">
        <v>2194</v>
      </c>
      <c r="C111" s="105" t="s">
        <v>2199</v>
      </c>
      <c r="D111" s="175">
        <v>16.259999999999998</v>
      </c>
      <c r="E111" s="106">
        <f t="shared" si="17"/>
        <v>21.1</v>
      </c>
      <c r="F111" s="107"/>
      <c r="G111" s="108"/>
      <c r="H111" s="110">
        <f t="shared" si="18"/>
        <v>0</v>
      </c>
      <c r="I111" s="110">
        <f t="shared" si="19"/>
        <v>0</v>
      </c>
      <c r="J111" s="111"/>
      <c r="K111" s="112">
        <f t="shared" si="20"/>
        <v>0</v>
      </c>
      <c r="L111" s="112">
        <f t="shared" si="21"/>
        <v>0</v>
      </c>
      <c r="M111" s="109">
        <f t="shared" si="22"/>
        <v>0</v>
      </c>
      <c r="N111" s="109">
        <f t="shared" si="23"/>
        <v>0</v>
      </c>
      <c r="O111" s="103"/>
      <c r="P111" s="113"/>
      <c r="Q111" s="94" t="str">
        <f t="shared" si="15"/>
        <v/>
      </c>
      <c r="R111" s="94" t="str">
        <f t="shared" si="16"/>
        <v/>
      </c>
    </row>
    <row r="112" spans="1:18" hidden="1">
      <c r="A112" s="196">
        <v>88326</v>
      </c>
      <c r="B112" s="104" t="s">
        <v>2195</v>
      </c>
      <c r="C112" s="105" t="s">
        <v>2199</v>
      </c>
      <c r="D112" s="175">
        <v>13.81</v>
      </c>
      <c r="E112" s="106">
        <f t="shared" si="17"/>
        <v>17.920000000000002</v>
      </c>
      <c r="F112" s="107"/>
      <c r="G112" s="108"/>
      <c r="H112" s="110">
        <f t="shared" si="18"/>
        <v>0</v>
      </c>
      <c r="I112" s="110">
        <f t="shared" si="19"/>
        <v>0</v>
      </c>
      <c r="J112" s="111"/>
      <c r="K112" s="112">
        <f t="shared" si="20"/>
        <v>0</v>
      </c>
      <c r="L112" s="112">
        <f t="shared" si="21"/>
        <v>0</v>
      </c>
      <c r="M112" s="109">
        <f t="shared" si="22"/>
        <v>0</v>
      </c>
      <c r="N112" s="109">
        <f t="shared" si="23"/>
        <v>0</v>
      </c>
      <c r="O112" s="103"/>
      <c r="P112" s="113"/>
      <c r="Q112" s="94" t="str">
        <f t="shared" si="15"/>
        <v/>
      </c>
      <c r="R112" s="94" t="str">
        <f t="shared" si="16"/>
        <v/>
      </c>
    </row>
    <row r="113" spans="1:18" ht="25.5" hidden="1">
      <c r="A113" s="196">
        <v>88377</v>
      </c>
      <c r="B113" s="104" t="s">
        <v>2196</v>
      </c>
      <c r="C113" s="105" t="s">
        <v>2199</v>
      </c>
      <c r="D113" s="175">
        <v>14.78</v>
      </c>
      <c r="E113" s="106">
        <f t="shared" si="17"/>
        <v>19.18</v>
      </c>
      <c r="F113" s="107"/>
      <c r="G113" s="108"/>
      <c r="H113" s="110">
        <f t="shared" si="18"/>
        <v>0</v>
      </c>
      <c r="I113" s="110">
        <f t="shared" si="19"/>
        <v>0</v>
      </c>
      <c r="J113" s="111"/>
      <c r="K113" s="112">
        <f t="shared" si="20"/>
        <v>0</v>
      </c>
      <c r="L113" s="112">
        <f t="shared" si="21"/>
        <v>0</v>
      </c>
      <c r="M113" s="109">
        <f t="shared" si="22"/>
        <v>0</v>
      </c>
      <c r="N113" s="109">
        <f t="shared" si="23"/>
        <v>0</v>
      </c>
      <c r="O113" s="103"/>
      <c r="P113" s="113"/>
      <c r="Q113" s="94" t="str">
        <f t="shared" si="15"/>
        <v/>
      </c>
      <c r="R113" s="94" t="str">
        <f t="shared" si="16"/>
        <v/>
      </c>
    </row>
    <row r="114" spans="1:18" hidden="1">
      <c r="A114" s="196">
        <v>88441</v>
      </c>
      <c r="B114" s="104" t="s">
        <v>2197</v>
      </c>
      <c r="C114" s="105" t="s">
        <v>2199</v>
      </c>
      <c r="D114" s="175">
        <v>14.84</v>
      </c>
      <c r="E114" s="106">
        <f t="shared" si="17"/>
        <v>19.260000000000002</v>
      </c>
      <c r="F114" s="107"/>
      <c r="G114" s="108"/>
      <c r="H114" s="110">
        <f t="shared" si="18"/>
        <v>0</v>
      </c>
      <c r="I114" s="110">
        <f t="shared" si="19"/>
        <v>0</v>
      </c>
      <c r="J114" s="111"/>
      <c r="K114" s="112">
        <f t="shared" si="20"/>
        <v>0</v>
      </c>
      <c r="L114" s="112">
        <f t="shared" si="21"/>
        <v>0</v>
      </c>
      <c r="M114" s="109">
        <f t="shared" si="22"/>
        <v>0</v>
      </c>
      <c r="N114" s="109">
        <f t="shared" si="23"/>
        <v>0</v>
      </c>
      <c r="O114" s="103"/>
      <c r="P114" s="113"/>
      <c r="Q114" s="94" t="str">
        <f t="shared" si="15"/>
        <v/>
      </c>
      <c r="R114" s="94" t="str">
        <f t="shared" si="16"/>
        <v/>
      </c>
    </row>
    <row r="115" spans="1:18" hidden="1">
      <c r="A115" s="196">
        <v>88597</v>
      </c>
      <c r="B115" s="104" t="s">
        <v>2198</v>
      </c>
      <c r="C115" s="105" t="s">
        <v>2199</v>
      </c>
      <c r="D115" s="175">
        <v>14.700000000000001</v>
      </c>
      <c r="E115" s="106">
        <f t="shared" ref="E115:E130" si="24">IF(D115=0,0,ROUND(D115*(1+D$9)*(1-D$10),2))</f>
        <v>19.079999999999998</v>
      </c>
      <c r="F115" s="107"/>
      <c r="G115" s="108"/>
      <c r="H115" s="110">
        <f t="shared" ref="H115:H130" si="25">IF(ISBLANK(D115),0,ROUND(E115*F115,2))</f>
        <v>0</v>
      </c>
      <c r="I115" s="110">
        <f t="shared" ref="I115:I130" si="26">IF(ISBLANK(F115),0,ROUND(F115*G115,2))</f>
        <v>0</v>
      </c>
      <c r="J115" s="111"/>
      <c r="K115" s="112">
        <f t="shared" ref="K115:K130" si="27">F115</f>
        <v>0</v>
      </c>
      <c r="L115" s="112">
        <f t="shared" ref="L115:L130" si="28">G115</f>
        <v>0</v>
      </c>
      <c r="M115" s="109">
        <f t="shared" ref="M115:M130" si="29">IF(ISBLANK(D115),0,ROUND(E115*K115,2))</f>
        <v>0</v>
      </c>
      <c r="N115" s="109">
        <f t="shared" ref="N115:N130" si="30">IF(ISBLANK(K115),0,ROUND(K115*L115,2))</f>
        <v>0</v>
      </c>
      <c r="O115" s="103"/>
      <c r="P115" s="113"/>
      <c r="Q115" s="94" t="str">
        <f t="shared" ref="Q115:Q130" si="31">IF(P115="X","x",IF(P115="xx","x",IF(N115&gt;0,"x","")))</f>
        <v/>
      </c>
      <c r="R115" s="94" t="str">
        <f t="shared" ref="R115:R130" si="32">IF(P115="X","x",IF(P115="xx","x",IF(OR(I115&gt;0,N115&gt;0),"x","")))</f>
        <v/>
      </c>
    </row>
    <row r="116" spans="1:18" hidden="1">
      <c r="A116" s="196">
        <v>90766</v>
      </c>
      <c r="B116" s="104" t="s">
        <v>2835</v>
      </c>
      <c r="C116" s="105" t="s">
        <v>2199</v>
      </c>
      <c r="D116" s="175">
        <v>16.489999999999998</v>
      </c>
      <c r="E116" s="106">
        <f t="shared" si="24"/>
        <v>21.4</v>
      </c>
      <c r="F116" s="107"/>
      <c r="G116" s="108"/>
      <c r="H116" s="110">
        <f t="shared" si="25"/>
        <v>0</v>
      </c>
      <c r="I116" s="110">
        <f t="shared" si="26"/>
        <v>0</v>
      </c>
      <c r="J116" s="111"/>
      <c r="K116" s="112">
        <f t="shared" si="27"/>
        <v>0</v>
      </c>
      <c r="L116" s="112">
        <f t="shared" si="28"/>
        <v>0</v>
      </c>
      <c r="M116" s="109">
        <f t="shared" si="29"/>
        <v>0</v>
      </c>
      <c r="N116" s="109">
        <f t="shared" si="30"/>
        <v>0</v>
      </c>
      <c r="O116" s="103"/>
      <c r="P116" s="113"/>
      <c r="Q116" s="94" t="str">
        <f t="shared" si="31"/>
        <v/>
      </c>
      <c r="R116" s="94" t="str">
        <f t="shared" si="32"/>
        <v/>
      </c>
    </row>
    <row r="117" spans="1:18" ht="25.5" hidden="1">
      <c r="A117" s="196">
        <v>90767</v>
      </c>
      <c r="B117" s="104" t="s">
        <v>2836</v>
      </c>
      <c r="C117" s="105" t="s">
        <v>2199</v>
      </c>
      <c r="D117" s="175">
        <v>11.489999999999998</v>
      </c>
      <c r="E117" s="106">
        <f t="shared" si="24"/>
        <v>14.91</v>
      </c>
      <c r="F117" s="107"/>
      <c r="G117" s="108"/>
      <c r="H117" s="110">
        <f t="shared" si="25"/>
        <v>0</v>
      </c>
      <c r="I117" s="110">
        <f t="shared" si="26"/>
        <v>0</v>
      </c>
      <c r="J117" s="111"/>
      <c r="K117" s="112">
        <f t="shared" si="27"/>
        <v>0</v>
      </c>
      <c r="L117" s="112">
        <f t="shared" si="28"/>
        <v>0</v>
      </c>
      <c r="M117" s="109">
        <f t="shared" si="29"/>
        <v>0</v>
      </c>
      <c r="N117" s="109">
        <f t="shared" si="30"/>
        <v>0</v>
      </c>
      <c r="O117" s="103"/>
      <c r="P117" s="113"/>
      <c r="Q117" s="94" t="str">
        <f t="shared" si="31"/>
        <v/>
      </c>
      <c r="R117" s="94" t="str">
        <f t="shared" si="32"/>
        <v/>
      </c>
    </row>
    <row r="118" spans="1:18" ht="25.5" hidden="1">
      <c r="A118" s="196">
        <v>90768</v>
      </c>
      <c r="B118" s="104" t="s">
        <v>2837</v>
      </c>
      <c r="C118" s="105" t="s">
        <v>2199</v>
      </c>
      <c r="D118" s="175">
        <v>57.4</v>
      </c>
      <c r="E118" s="106">
        <f t="shared" si="24"/>
        <v>74.489999999999995</v>
      </c>
      <c r="F118" s="107"/>
      <c r="G118" s="108"/>
      <c r="H118" s="110">
        <f t="shared" si="25"/>
        <v>0</v>
      </c>
      <c r="I118" s="110">
        <f t="shared" si="26"/>
        <v>0</v>
      </c>
      <c r="J118" s="111"/>
      <c r="K118" s="112">
        <f t="shared" si="27"/>
        <v>0</v>
      </c>
      <c r="L118" s="112">
        <f t="shared" si="28"/>
        <v>0</v>
      </c>
      <c r="M118" s="109">
        <f t="shared" si="29"/>
        <v>0</v>
      </c>
      <c r="N118" s="109">
        <f t="shared" si="30"/>
        <v>0</v>
      </c>
      <c r="O118" s="103"/>
      <c r="P118" s="113"/>
      <c r="Q118" s="94" t="str">
        <f t="shared" si="31"/>
        <v/>
      </c>
      <c r="R118" s="94" t="str">
        <f t="shared" si="32"/>
        <v/>
      </c>
    </row>
    <row r="119" spans="1:18" ht="25.5" hidden="1">
      <c r="A119" s="196">
        <v>90769</v>
      </c>
      <c r="B119" s="104" t="s">
        <v>2838</v>
      </c>
      <c r="C119" s="105" t="s">
        <v>2199</v>
      </c>
      <c r="D119" s="175">
        <v>65.84</v>
      </c>
      <c r="E119" s="106">
        <f t="shared" si="24"/>
        <v>85.45</v>
      </c>
      <c r="F119" s="107"/>
      <c r="G119" s="108"/>
      <c r="H119" s="110">
        <f t="shared" si="25"/>
        <v>0</v>
      </c>
      <c r="I119" s="110">
        <f t="shared" si="26"/>
        <v>0</v>
      </c>
      <c r="J119" s="111"/>
      <c r="K119" s="112">
        <f t="shared" si="27"/>
        <v>0</v>
      </c>
      <c r="L119" s="112">
        <f t="shared" si="28"/>
        <v>0</v>
      </c>
      <c r="M119" s="109">
        <f t="shared" si="29"/>
        <v>0</v>
      </c>
      <c r="N119" s="109">
        <f t="shared" si="30"/>
        <v>0</v>
      </c>
      <c r="O119" s="103"/>
      <c r="P119" s="113"/>
      <c r="Q119" s="94" t="str">
        <f t="shared" si="31"/>
        <v/>
      </c>
      <c r="R119" s="94" t="str">
        <f t="shared" si="32"/>
        <v/>
      </c>
    </row>
    <row r="120" spans="1:18" ht="25.5" hidden="1">
      <c r="A120" s="196">
        <v>90770</v>
      </c>
      <c r="B120" s="104" t="s">
        <v>2839</v>
      </c>
      <c r="C120" s="105" t="s">
        <v>2199</v>
      </c>
      <c r="D120" s="175">
        <v>77.97</v>
      </c>
      <c r="E120" s="106">
        <f t="shared" si="24"/>
        <v>101.19</v>
      </c>
      <c r="F120" s="107"/>
      <c r="G120" s="108"/>
      <c r="H120" s="110">
        <f t="shared" si="25"/>
        <v>0</v>
      </c>
      <c r="I120" s="110">
        <f t="shared" si="26"/>
        <v>0</v>
      </c>
      <c r="J120" s="111"/>
      <c r="K120" s="112">
        <f t="shared" si="27"/>
        <v>0</v>
      </c>
      <c r="L120" s="112">
        <f t="shared" si="28"/>
        <v>0</v>
      </c>
      <c r="M120" s="109">
        <f t="shared" si="29"/>
        <v>0</v>
      </c>
      <c r="N120" s="109">
        <f t="shared" si="30"/>
        <v>0</v>
      </c>
      <c r="O120" s="103"/>
      <c r="P120" s="113"/>
      <c r="Q120" s="94" t="str">
        <f t="shared" si="31"/>
        <v/>
      </c>
      <c r="R120" s="94" t="str">
        <f t="shared" si="32"/>
        <v/>
      </c>
    </row>
    <row r="121" spans="1:18" hidden="1">
      <c r="A121" s="196">
        <v>90771</v>
      </c>
      <c r="B121" s="104" t="s">
        <v>2840</v>
      </c>
      <c r="C121" s="105" t="s">
        <v>2199</v>
      </c>
      <c r="D121" s="175">
        <v>12.47</v>
      </c>
      <c r="E121" s="106">
        <f t="shared" si="24"/>
        <v>16.18</v>
      </c>
      <c r="F121" s="107"/>
      <c r="G121" s="108"/>
      <c r="H121" s="110">
        <f t="shared" si="25"/>
        <v>0</v>
      </c>
      <c r="I121" s="110">
        <f t="shared" si="26"/>
        <v>0</v>
      </c>
      <c r="J121" s="111"/>
      <c r="K121" s="112">
        <f t="shared" si="27"/>
        <v>0</v>
      </c>
      <c r="L121" s="112">
        <f t="shared" si="28"/>
        <v>0</v>
      </c>
      <c r="M121" s="109">
        <f t="shared" si="29"/>
        <v>0</v>
      </c>
      <c r="N121" s="109">
        <f t="shared" si="30"/>
        <v>0</v>
      </c>
      <c r="O121" s="103"/>
      <c r="P121" s="113"/>
      <c r="Q121" s="94" t="str">
        <f t="shared" si="31"/>
        <v/>
      </c>
      <c r="R121" s="94" t="str">
        <f t="shared" si="32"/>
        <v/>
      </c>
    </row>
    <row r="122" spans="1:18" hidden="1">
      <c r="A122" s="196">
        <v>90772</v>
      </c>
      <c r="B122" s="104" t="s">
        <v>2841</v>
      </c>
      <c r="C122" s="105" t="s">
        <v>2199</v>
      </c>
      <c r="D122" s="175">
        <v>13.57</v>
      </c>
      <c r="E122" s="106">
        <f t="shared" si="24"/>
        <v>17.61</v>
      </c>
      <c r="F122" s="107"/>
      <c r="G122" s="108"/>
      <c r="H122" s="110">
        <f t="shared" si="25"/>
        <v>0</v>
      </c>
      <c r="I122" s="110">
        <f t="shared" si="26"/>
        <v>0</v>
      </c>
      <c r="J122" s="111"/>
      <c r="K122" s="112">
        <f t="shared" si="27"/>
        <v>0</v>
      </c>
      <c r="L122" s="112">
        <f t="shared" si="28"/>
        <v>0</v>
      </c>
      <c r="M122" s="109">
        <f t="shared" si="29"/>
        <v>0</v>
      </c>
      <c r="N122" s="109">
        <f t="shared" si="30"/>
        <v>0</v>
      </c>
      <c r="O122" s="103"/>
      <c r="P122" s="113"/>
      <c r="Q122" s="94" t="str">
        <f t="shared" si="31"/>
        <v/>
      </c>
      <c r="R122" s="94" t="str">
        <f t="shared" si="32"/>
        <v/>
      </c>
    </row>
    <row r="123" spans="1:18" hidden="1">
      <c r="A123" s="196">
        <v>90773</v>
      </c>
      <c r="B123" s="104" t="s">
        <v>2842</v>
      </c>
      <c r="C123" s="105" t="s">
        <v>2199</v>
      </c>
      <c r="D123" s="175">
        <v>12.59</v>
      </c>
      <c r="E123" s="106">
        <f t="shared" si="24"/>
        <v>16.34</v>
      </c>
      <c r="F123" s="107"/>
      <c r="G123" s="108"/>
      <c r="H123" s="110">
        <f t="shared" si="25"/>
        <v>0</v>
      </c>
      <c r="I123" s="110">
        <f t="shared" si="26"/>
        <v>0</v>
      </c>
      <c r="J123" s="111"/>
      <c r="K123" s="112">
        <f t="shared" si="27"/>
        <v>0</v>
      </c>
      <c r="L123" s="112">
        <f t="shared" si="28"/>
        <v>0</v>
      </c>
      <c r="M123" s="109">
        <f t="shared" si="29"/>
        <v>0</v>
      </c>
      <c r="N123" s="109">
        <f t="shared" si="30"/>
        <v>0</v>
      </c>
      <c r="O123" s="103"/>
      <c r="P123" s="113"/>
      <c r="Q123" s="94" t="str">
        <f t="shared" si="31"/>
        <v/>
      </c>
      <c r="R123" s="94" t="str">
        <f t="shared" si="32"/>
        <v/>
      </c>
    </row>
    <row r="124" spans="1:18" hidden="1">
      <c r="A124" s="196">
        <v>90774</v>
      </c>
      <c r="B124" s="104" t="s">
        <v>2198</v>
      </c>
      <c r="C124" s="105" t="s">
        <v>2199</v>
      </c>
      <c r="D124" s="175">
        <v>14.700000000000001</v>
      </c>
      <c r="E124" s="106">
        <f t="shared" si="24"/>
        <v>19.079999999999998</v>
      </c>
      <c r="F124" s="107"/>
      <c r="G124" s="108"/>
      <c r="H124" s="110">
        <f t="shared" si="25"/>
        <v>0</v>
      </c>
      <c r="I124" s="110">
        <f t="shared" si="26"/>
        <v>0</v>
      </c>
      <c r="J124" s="111"/>
      <c r="K124" s="112">
        <f t="shared" si="27"/>
        <v>0</v>
      </c>
      <c r="L124" s="112">
        <f t="shared" si="28"/>
        <v>0</v>
      </c>
      <c r="M124" s="109">
        <f t="shared" si="29"/>
        <v>0</v>
      </c>
      <c r="N124" s="109">
        <f t="shared" si="30"/>
        <v>0</v>
      </c>
      <c r="O124" s="103"/>
      <c r="P124" s="113"/>
      <c r="Q124" s="94" t="str">
        <f t="shared" si="31"/>
        <v/>
      </c>
      <c r="R124" s="94" t="str">
        <f t="shared" si="32"/>
        <v/>
      </c>
    </row>
    <row r="125" spans="1:18" hidden="1">
      <c r="A125" s="196">
        <v>90775</v>
      </c>
      <c r="B125" s="104" t="s">
        <v>2843</v>
      </c>
      <c r="C125" s="105" t="s">
        <v>2199</v>
      </c>
      <c r="D125" s="175">
        <v>17.899999999999999</v>
      </c>
      <c r="E125" s="106">
        <f t="shared" si="24"/>
        <v>23.23</v>
      </c>
      <c r="F125" s="107"/>
      <c r="G125" s="108"/>
      <c r="H125" s="110">
        <f t="shared" si="25"/>
        <v>0</v>
      </c>
      <c r="I125" s="110">
        <f t="shared" si="26"/>
        <v>0</v>
      </c>
      <c r="J125" s="111"/>
      <c r="K125" s="112">
        <f t="shared" si="27"/>
        <v>0</v>
      </c>
      <c r="L125" s="112">
        <f t="shared" si="28"/>
        <v>0</v>
      </c>
      <c r="M125" s="109">
        <f t="shared" si="29"/>
        <v>0</v>
      </c>
      <c r="N125" s="109">
        <f t="shared" si="30"/>
        <v>0</v>
      </c>
      <c r="O125" s="103"/>
      <c r="P125" s="113"/>
      <c r="Q125" s="94" t="str">
        <f t="shared" si="31"/>
        <v/>
      </c>
      <c r="R125" s="94" t="str">
        <f t="shared" si="32"/>
        <v/>
      </c>
    </row>
    <row r="126" spans="1:18" hidden="1">
      <c r="A126" s="196">
        <v>90776</v>
      </c>
      <c r="B126" s="104" t="s">
        <v>2844</v>
      </c>
      <c r="C126" s="105" t="s">
        <v>2199</v>
      </c>
      <c r="D126" s="175">
        <v>21.849999999999998</v>
      </c>
      <c r="E126" s="106">
        <f t="shared" si="24"/>
        <v>28.36</v>
      </c>
      <c r="F126" s="107"/>
      <c r="G126" s="108"/>
      <c r="H126" s="110">
        <f t="shared" si="25"/>
        <v>0</v>
      </c>
      <c r="I126" s="110">
        <f t="shared" si="26"/>
        <v>0</v>
      </c>
      <c r="J126" s="111"/>
      <c r="K126" s="112">
        <f t="shared" si="27"/>
        <v>0</v>
      </c>
      <c r="L126" s="112">
        <f t="shared" si="28"/>
        <v>0</v>
      </c>
      <c r="M126" s="109">
        <f t="shared" si="29"/>
        <v>0</v>
      </c>
      <c r="N126" s="109">
        <f t="shared" si="30"/>
        <v>0</v>
      </c>
      <c r="O126" s="103"/>
      <c r="P126" s="113"/>
      <c r="Q126" s="94" t="str">
        <f t="shared" si="31"/>
        <v/>
      </c>
      <c r="R126" s="94" t="str">
        <f t="shared" si="32"/>
        <v/>
      </c>
    </row>
    <row r="127" spans="1:18" ht="25.5" hidden="1">
      <c r="A127" s="196">
        <v>90777</v>
      </c>
      <c r="B127" s="104" t="s">
        <v>2845</v>
      </c>
      <c r="C127" s="105" t="s">
        <v>2199</v>
      </c>
      <c r="D127" s="175">
        <v>60.72</v>
      </c>
      <c r="E127" s="106">
        <f t="shared" si="24"/>
        <v>78.8</v>
      </c>
      <c r="F127" s="107"/>
      <c r="G127" s="108"/>
      <c r="H127" s="110">
        <f t="shared" si="25"/>
        <v>0</v>
      </c>
      <c r="I127" s="110">
        <f t="shared" si="26"/>
        <v>0</v>
      </c>
      <c r="J127" s="111"/>
      <c r="K127" s="112">
        <f t="shared" si="27"/>
        <v>0</v>
      </c>
      <c r="L127" s="112">
        <f t="shared" si="28"/>
        <v>0</v>
      </c>
      <c r="M127" s="109">
        <f t="shared" si="29"/>
        <v>0</v>
      </c>
      <c r="N127" s="109">
        <f t="shared" si="30"/>
        <v>0</v>
      </c>
      <c r="O127" s="103"/>
      <c r="P127" s="113"/>
      <c r="Q127" s="94" t="str">
        <f t="shared" si="31"/>
        <v/>
      </c>
      <c r="R127" s="94" t="str">
        <f t="shared" si="32"/>
        <v/>
      </c>
    </row>
    <row r="128" spans="1:18" ht="25.5" hidden="1">
      <c r="A128" s="196">
        <v>90778</v>
      </c>
      <c r="B128" s="104" t="s">
        <v>2846</v>
      </c>
      <c r="C128" s="105" t="s">
        <v>2199</v>
      </c>
      <c r="D128" s="175">
        <v>76.429999999999993</v>
      </c>
      <c r="E128" s="106">
        <f t="shared" si="24"/>
        <v>99.19</v>
      </c>
      <c r="F128" s="107"/>
      <c r="G128" s="108"/>
      <c r="H128" s="110">
        <f t="shared" si="25"/>
        <v>0</v>
      </c>
      <c r="I128" s="110">
        <f t="shared" si="26"/>
        <v>0</v>
      </c>
      <c r="J128" s="111"/>
      <c r="K128" s="112">
        <f t="shared" si="27"/>
        <v>0</v>
      </c>
      <c r="L128" s="112">
        <f t="shared" si="28"/>
        <v>0</v>
      </c>
      <c r="M128" s="109">
        <f t="shared" si="29"/>
        <v>0</v>
      </c>
      <c r="N128" s="109">
        <f t="shared" si="30"/>
        <v>0</v>
      </c>
      <c r="O128" s="103"/>
      <c r="P128" s="113"/>
      <c r="Q128" s="94" t="str">
        <f t="shared" si="31"/>
        <v/>
      </c>
      <c r="R128" s="94" t="str">
        <f t="shared" si="32"/>
        <v/>
      </c>
    </row>
    <row r="129" spans="1:18" ht="25.5" hidden="1">
      <c r="A129" s="196">
        <v>90779</v>
      </c>
      <c r="B129" s="104" t="s">
        <v>2847</v>
      </c>
      <c r="C129" s="105" t="s">
        <v>2199</v>
      </c>
      <c r="D129" s="175">
        <v>100.34</v>
      </c>
      <c r="E129" s="106">
        <f t="shared" si="24"/>
        <v>130.22</v>
      </c>
      <c r="F129" s="107"/>
      <c r="G129" s="108"/>
      <c r="H129" s="110">
        <f t="shared" si="25"/>
        <v>0</v>
      </c>
      <c r="I129" s="110">
        <f t="shared" si="26"/>
        <v>0</v>
      </c>
      <c r="J129" s="111"/>
      <c r="K129" s="112">
        <f t="shared" si="27"/>
        <v>0</v>
      </c>
      <c r="L129" s="112">
        <f t="shared" si="28"/>
        <v>0</v>
      </c>
      <c r="M129" s="109">
        <f t="shared" si="29"/>
        <v>0</v>
      </c>
      <c r="N129" s="109">
        <f t="shared" si="30"/>
        <v>0</v>
      </c>
      <c r="O129" s="103"/>
      <c r="P129" s="113"/>
      <c r="Q129" s="94" t="str">
        <f t="shared" si="31"/>
        <v/>
      </c>
      <c r="R129" s="94" t="str">
        <f t="shared" si="32"/>
        <v/>
      </c>
    </row>
    <row r="130" spans="1:18" hidden="1">
      <c r="A130" s="196">
        <v>90780</v>
      </c>
      <c r="B130" s="104" t="s">
        <v>2848</v>
      </c>
      <c r="C130" s="105" t="s">
        <v>2199</v>
      </c>
      <c r="D130" s="175">
        <v>31.8</v>
      </c>
      <c r="E130" s="106">
        <f t="shared" si="24"/>
        <v>41.27</v>
      </c>
      <c r="F130" s="107"/>
      <c r="G130" s="108"/>
      <c r="H130" s="110">
        <f t="shared" si="25"/>
        <v>0</v>
      </c>
      <c r="I130" s="110">
        <f t="shared" si="26"/>
        <v>0</v>
      </c>
      <c r="J130" s="111"/>
      <c r="K130" s="112">
        <f t="shared" si="27"/>
        <v>0</v>
      </c>
      <c r="L130" s="112">
        <f t="shared" si="28"/>
        <v>0</v>
      </c>
      <c r="M130" s="109">
        <f t="shared" si="29"/>
        <v>0</v>
      </c>
      <c r="N130" s="109">
        <f t="shared" si="30"/>
        <v>0</v>
      </c>
      <c r="O130" s="103"/>
      <c r="P130" s="113"/>
      <c r="Q130" s="94" t="str">
        <f t="shared" si="31"/>
        <v/>
      </c>
      <c r="R130" s="94" t="str">
        <f t="shared" si="32"/>
        <v/>
      </c>
    </row>
    <row r="131" spans="1:18" hidden="1">
      <c r="A131" s="196">
        <v>90781</v>
      </c>
      <c r="B131" s="104" t="s">
        <v>2849</v>
      </c>
      <c r="C131" s="105" t="s">
        <v>2199</v>
      </c>
      <c r="D131" s="175">
        <v>23.56</v>
      </c>
      <c r="E131" s="106">
        <f t="shared" si="17"/>
        <v>30.58</v>
      </c>
      <c r="F131" s="107"/>
      <c r="G131" s="108"/>
      <c r="H131" s="110">
        <f t="shared" si="18"/>
        <v>0</v>
      </c>
      <c r="I131" s="110">
        <f t="shared" si="19"/>
        <v>0</v>
      </c>
      <c r="J131" s="111"/>
      <c r="K131" s="112">
        <f t="shared" si="20"/>
        <v>0</v>
      </c>
      <c r="L131" s="112">
        <f t="shared" si="21"/>
        <v>0</v>
      </c>
      <c r="M131" s="109">
        <f t="shared" si="22"/>
        <v>0</v>
      </c>
      <c r="N131" s="109">
        <f t="shared" si="23"/>
        <v>0</v>
      </c>
      <c r="O131" s="103"/>
      <c r="P131" s="113"/>
      <c r="Q131" s="94" t="str">
        <f t="shared" si="15"/>
        <v/>
      </c>
      <c r="R131" s="94" t="str">
        <f t="shared" si="16"/>
        <v/>
      </c>
    </row>
    <row r="132" spans="1:18" hidden="1">
      <c r="A132" s="196" t="s">
        <v>2018</v>
      </c>
      <c r="B132" s="146" t="s">
        <v>1138</v>
      </c>
      <c r="C132" s="105"/>
      <c r="D132" s="175"/>
      <c r="E132" s="106"/>
      <c r="F132" s="98"/>
      <c r="G132" s="98"/>
      <c r="H132" s="99"/>
      <c r="I132" s="100"/>
      <c r="J132" s="111"/>
      <c r="K132" s="102"/>
      <c r="L132" s="98"/>
      <c r="M132" s="99"/>
      <c r="N132" s="100"/>
      <c r="O132" s="103"/>
      <c r="P132" s="93" t="str">
        <f>IF(OR(SUM(I133:I142)&gt;0,SUM(N133:N142)&gt;0),"xx","")</f>
        <v/>
      </c>
      <c r="Q132" s="94" t="str">
        <f t="shared" si="15"/>
        <v/>
      </c>
      <c r="R132" s="94" t="str">
        <f t="shared" si="16"/>
        <v/>
      </c>
    </row>
    <row r="133" spans="1:18" ht="38.25" hidden="1">
      <c r="A133" s="196" t="s">
        <v>1135</v>
      </c>
      <c r="B133" s="104" t="s">
        <v>2008</v>
      </c>
      <c r="C133" s="105" t="s">
        <v>1460</v>
      </c>
      <c r="D133" s="175">
        <v>3533.85</v>
      </c>
      <c r="E133" s="106">
        <f t="shared" ref="E133:E142" si="33">IF(D133=0,0,ROUND(D133*(1+D$9)*(1-D$10),2))</f>
        <v>4586.2299999999996</v>
      </c>
      <c r="F133" s="107"/>
      <c r="G133" s="108"/>
      <c r="H133" s="110">
        <f t="shared" ref="H133:H162" si="34">IF(ISBLANK(D133),0,ROUND(E133*F133,2))</f>
        <v>0</v>
      </c>
      <c r="I133" s="110">
        <f t="shared" ref="I133:I162" si="35">IF(ISBLANK(F133),0,ROUND(F133*G133,2))</f>
        <v>0</v>
      </c>
      <c r="J133" s="111"/>
      <c r="K133" s="112">
        <f t="shared" ref="K133:K142" si="36">F133</f>
        <v>0</v>
      </c>
      <c r="L133" s="112">
        <f t="shared" ref="L133:L142" si="37">G133</f>
        <v>0</v>
      </c>
      <c r="M133" s="109">
        <f t="shared" ref="M133:M162" si="38">IF(ISBLANK(D133),0,ROUND(E133*K133,2))</f>
        <v>0</v>
      </c>
      <c r="N133" s="109">
        <f t="shared" ref="N133:N162" si="39">IF(ISBLANK(K133),0,ROUND(K133*L133,2))</f>
        <v>0</v>
      </c>
      <c r="O133" s="103"/>
      <c r="P133" s="113"/>
      <c r="Q133" s="94" t="str">
        <f t="shared" si="15"/>
        <v/>
      </c>
      <c r="R133" s="94" t="str">
        <f t="shared" si="16"/>
        <v/>
      </c>
    </row>
    <row r="134" spans="1:18" ht="25.5" hidden="1">
      <c r="A134" s="196" t="s">
        <v>1136</v>
      </c>
      <c r="B134" s="104" t="s">
        <v>2009</v>
      </c>
      <c r="C134" s="105" t="s">
        <v>1461</v>
      </c>
      <c r="D134" s="175">
        <v>232.18</v>
      </c>
      <c r="E134" s="106">
        <f t="shared" si="33"/>
        <v>301.32</v>
      </c>
      <c r="F134" s="107"/>
      <c r="G134" s="108"/>
      <c r="H134" s="110">
        <f t="shared" si="34"/>
        <v>0</v>
      </c>
      <c r="I134" s="110">
        <f t="shared" si="35"/>
        <v>0</v>
      </c>
      <c r="J134" s="111"/>
      <c r="K134" s="112">
        <f t="shared" si="36"/>
        <v>0</v>
      </c>
      <c r="L134" s="112">
        <f t="shared" si="37"/>
        <v>0</v>
      </c>
      <c r="M134" s="109">
        <f t="shared" si="38"/>
        <v>0</v>
      </c>
      <c r="N134" s="109">
        <f t="shared" si="39"/>
        <v>0</v>
      </c>
      <c r="O134" s="103"/>
      <c r="P134" s="113"/>
      <c r="Q134" s="94" t="str">
        <f t="shared" si="15"/>
        <v/>
      </c>
      <c r="R134" s="94" t="str">
        <f t="shared" si="16"/>
        <v/>
      </c>
    </row>
    <row r="135" spans="1:18" ht="38.25" hidden="1">
      <c r="A135" s="196">
        <v>85253</v>
      </c>
      <c r="B135" s="104" t="s">
        <v>2027</v>
      </c>
      <c r="C135" s="105" t="s">
        <v>1461</v>
      </c>
      <c r="D135" s="175">
        <v>199.18</v>
      </c>
      <c r="E135" s="106">
        <f t="shared" si="33"/>
        <v>258.5</v>
      </c>
      <c r="F135" s="107"/>
      <c r="G135" s="108"/>
      <c r="H135" s="110">
        <f t="shared" si="34"/>
        <v>0</v>
      </c>
      <c r="I135" s="110">
        <f t="shared" si="35"/>
        <v>0</v>
      </c>
      <c r="J135" s="111"/>
      <c r="K135" s="112">
        <f>F135</f>
        <v>0</v>
      </c>
      <c r="L135" s="112">
        <f>G135</f>
        <v>0</v>
      </c>
      <c r="M135" s="109">
        <f t="shared" si="38"/>
        <v>0</v>
      </c>
      <c r="N135" s="109">
        <f t="shared" si="39"/>
        <v>0</v>
      </c>
      <c r="O135" s="103"/>
      <c r="P135" s="113"/>
      <c r="Q135" s="94" t="str">
        <f t="shared" si="15"/>
        <v/>
      </c>
      <c r="R135" s="94" t="str">
        <f t="shared" si="16"/>
        <v/>
      </c>
    </row>
    <row r="136" spans="1:18" ht="51" hidden="1">
      <c r="A136" s="196" t="s">
        <v>1137</v>
      </c>
      <c r="B136" s="104" t="s">
        <v>2010</v>
      </c>
      <c r="C136" s="105" t="s">
        <v>1461</v>
      </c>
      <c r="D136" s="175">
        <v>311.63</v>
      </c>
      <c r="E136" s="106">
        <f t="shared" si="33"/>
        <v>404.43</v>
      </c>
      <c r="F136" s="107"/>
      <c r="G136" s="108"/>
      <c r="H136" s="110">
        <f t="shared" si="34"/>
        <v>0</v>
      </c>
      <c r="I136" s="110">
        <f t="shared" si="35"/>
        <v>0</v>
      </c>
      <c r="J136" s="111"/>
      <c r="K136" s="112">
        <f t="shared" si="36"/>
        <v>0</v>
      </c>
      <c r="L136" s="112">
        <f t="shared" si="37"/>
        <v>0</v>
      </c>
      <c r="M136" s="109">
        <f t="shared" si="38"/>
        <v>0</v>
      </c>
      <c r="N136" s="109">
        <f t="shared" si="39"/>
        <v>0</v>
      </c>
      <c r="O136" s="103"/>
      <c r="P136" s="113"/>
      <c r="Q136" s="94" t="str">
        <f t="shared" si="15"/>
        <v/>
      </c>
      <c r="R136" s="94" t="str">
        <f t="shared" si="16"/>
        <v/>
      </c>
    </row>
    <row r="137" spans="1:18" ht="38.25" hidden="1">
      <c r="A137" s="196" t="s">
        <v>1139</v>
      </c>
      <c r="B137" s="104" t="s">
        <v>2335</v>
      </c>
      <c r="C137" s="105" t="s">
        <v>1461</v>
      </c>
      <c r="D137" s="175">
        <v>347.77</v>
      </c>
      <c r="E137" s="106">
        <f t="shared" si="33"/>
        <v>451.34</v>
      </c>
      <c r="F137" s="107"/>
      <c r="G137" s="108"/>
      <c r="H137" s="110">
        <f t="shared" si="34"/>
        <v>0</v>
      </c>
      <c r="I137" s="110">
        <f t="shared" si="35"/>
        <v>0</v>
      </c>
      <c r="J137" s="111"/>
      <c r="K137" s="112">
        <f t="shared" si="36"/>
        <v>0</v>
      </c>
      <c r="L137" s="112">
        <f t="shared" si="37"/>
        <v>0</v>
      </c>
      <c r="M137" s="109">
        <f t="shared" si="38"/>
        <v>0</v>
      </c>
      <c r="N137" s="109">
        <f t="shared" si="39"/>
        <v>0</v>
      </c>
      <c r="O137" s="103"/>
      <c r="P137" s="113"/>
      <c r="Q137" s="94" t="str">
        <f t="shared" si="15"/>
        <v/>
      </c>
      <c r="R137" s="94" t="str">
        <f t="shared" si="16"/>
        <v/>
      </c>
    </row>
    <row r="138" spans="1:18" ht="51" hidden="1">
      <c r="A138" s="196" t="s">
        <v>1509</v>
      </c>
      <c r="B138" s="104" t="s">
        <v>2336</v>
      </c>
      <c r="C138" s="105" t="s">
        <v>1510</v>
      </c>
      <c r="D138" s="175">
        <v>359.37</v>
      </c>
      <c r="E138" s="106">
        <f t="shared" si="33"/>
        <v>466.39</v>
      </c>
      <c r="F138" s="107"/>
      <c r="G138" s="108"/>
      <c r="H138" s="110">
        <f t="shared" si="34"/>
        <v>0</v>
      </c>
      <c r="I138" s="110">
        <f t="shared" si="35"/>
        <v>0</v>
      </c>
      <c r="J138" s="111"/>
      <c r="K138" s="112">
        <f t="shared" si="36"/>
        <v>0</v>
      </c>
      <c r="L138" s="112">
        <f t="shared" si="37"/>
        <v>0</v>
      </c>
      <c r="M138" s="109">
        <f t="shared" si="38"/>
        <v>0</v>
      </c>
      <c r="N138" s="109">
        <f t="shared" si="39"/>
        <v>0</v>
      </c>
      <c r="O138" s="103"/>
      <c r="P138" s="113"/>
      <c r="Q138" s="94" t="str">
        <f t="shared" si="15"/>
        <v/>
      </c>
      <c r="R138" s="94" t="str">
        <f t="shared" si="16"/>
        <v/>
      </c>
    </row>
    <row r="139" spans="1:18" ht="60" hidden="1">
      <c r="A139" s="196" t="s">
        <v>1511</v>
      </c>
      <c r="B139" s="263" t="s">
        <v>2337</v>
      </c>
      <c r="C139" s="105" t="s">
        <v>1510</v>
      </c>
      <c r="D139" s="175">
        <v>504.48</v>
      </c>
      <c r="E139" s="106">
        <f t="shared" si="33"/>
        <v>654.71</v>
      </c>
      <c r="F139" s="107"/>
      <c r="G139" s="108"/>
      <c r="H139" s="110">
        <f t="shared" si="34"/>
        <v>0</v>
      </c>
      <c r="I139" s="110">
        <f t="shared" si="35"/>
        <v>0</v>
      </c>
      <c r="J139" s="111"/>
      <c r="K139" s="112">
        <f t="shared" si="36"/>
        <v>0</v>
      </c>
      <c r="L139" s="112">
        <f t="shared" si="37"/>
        <v>0</v>
      </c>
      <c r="M139" s="109">
        <f t="shared" si="38"/>
        <v>0</v>
      </c>
      <c r="N139" s="109">
        <f t="shared" si="39"/>
        <v>0</v>
      </c>
      <c r="O139" s="103"/>
      <c r="P139" s="113"/>
      <c r="Q139" s="94" t="str">
        <f t="shared" si="15"/>
        <v/>
      </c>
      <c r="R139" s="94" t="str">
        <f t="shared" si="16"/>
        <v/>
      </c>
    </row>
    <row r="140" spans="1:18" ht="75" hidden="1">
      <c r="A140" s="196" t="s">
        <v>1512</v>
      </c>
      <c r="B140" s="263" t="s">
        <v>2338</v>
      </c>
      <c r="C140" s="105" t="s">
        <v>1510</v>
      </c>
      <c r="D140" s="175">
        <v>577.66999999999996</v>
      </c>
      <c r="E140" s="106">
        <f t="shared" si="33"/>
        <v>749.7</v>
      </c>
      <c r="F140" s="107"/>
      <c r="G140" s="108"/>
      <c r="H140" s="110">
        <f t="shared" si="34"/>
        <v>0</v>
      </c>
      <c r="I140" s="110">
        <f t="shared" si="35"/>
        <v>0</v>
      </c>
      <c r="J140" s="111"/>
      <c r="K140" s="112">
        <f t="shared" si="36"/>
        <v>0</v>
      </c>
      <c r="L140" s="112">
        <f t="shared" si="37"/>
        <v>0</v>
      </c>
      <c r="M140" s="109">
        <f t="shared" si="38"/>
        <v>0</v>
      </c>
      <c r="N140" s="109">
        <f t="shared" si="39"/>
        <v>0</v>
      </c>
      <c r="O140" s="103"/>
      <c r="P140" s="113"/>
      <c r="Q140" s="94" t="str">
        <f t="shared" si="15"/>
        <v/>
      </c>
      <c r="R140" s="94" t="str">
        <f t="shared" si="16"/>
        <v/>
      </c>
    </row>
    <row r="141" spans="1:18" ht="60" hidden="1">
      <c r="A141" s="196" t="s">
        <v>1513</v>
      </c>
      <c r="B141" s="263" t="s">
        <v>2339</v>
      </c>
      <c r="C141" s="105" t="s">
        <v>1510</v>
      </c>
      <c r="D141" s="175">
        <v>652.18000000000006</v>
      </c>
      <c r="E141" s="106">
        <f t="shared" si="33"/>
        <v>846.4</v>
      </c>
      <c r="F141" s="107"/>
      <c r="G141" s="108"/>
      <c r="H141" s="110">
        <f t="shared" si="34"/>
        <v>0</v>
      </c>
      <c r="I141" s="110">
        <f t="shared" si="35"/>
        <v>0</v>
      </c>
      <c r="J141" s="111"/>
      <c r="K141" s="112">
        <f t="shared" si="36"/>
        <v>0</v>
      </c>
      <c r="L141" s="112">
        <f t="shared" si="37"/>
        <v>0</v>
      </c>
      <c r="M141" s="109">
        <f t="shared" si="38"/>
        <v>0</v>
      </c>
      <c r="N141" s="109">
        <f t="shared" si="39"/>
        <v>0</v>
      </c>
      <c r="O141" s="103"/>
      <c r="P141" s="113"/>
      <c r="Q141" s="94" t="str">
        <f t="shared" si="15"/>
        <v/>
      </c>
      <c r="R141" s="94" t="str">
        <f t="shared" si="16"/>
        <v/>
      </c>
    </row>
    <row r="142" spans="1:18" ht="60" hidden="1">
      <c r="A142" s="196" t="s">
        <v>1514</v>
      </c>
      <c r="B142" s="263" t="s">
        <v>2340</v>
      </c>
      <c r="C142" s="105" t="s">
        <v>1510</v>
      </c>
      <c r="D142" s="175">
        <v>683.19</v>
      </c>
      <c r="E142" s="106">
        <f t="shared" si="33"/>
        <v>886.64</v>
      </c>
      <c r="F142" s="107"/>
      <c r="G142" s="108"/>
      <c r="H142" s="110">
        <f t="shared" si="34"/>
        <v>0</v>
      </c>
      <c r="I142" s="110">
        <f t="shared" si="35"/>
        <v>0</v>
      </c>
      <c r="J142" s="111"/>
      <c r="K142" s="112">
        <f t="shared" si="36"/>
        <v>0</v>
      </c>
      <c r="L142" s="112">
        <f t="shared" si="37"/>
        <v>0</v>
      </c>
      <c r="M142" s="109">
        <f t="shared" si="38"/>
        <v>0</v>
      </c>
      <c r="N142" s="109">
        <f t="shared" si="39"/>
        <v>0</v>
      </c>
      <c r="O142" s="103"/>
      <c r="P142" s="113"/>
      <c r="Q142" s="94" t="str">
        <f t="shared" si="15"/>
        <v/>
      </c>
      <c r="R142" s="94" t="str">
        <f t="shared" si="16"/>
        <v/>
      </c>
    </row>
    <row r="143" spans="1:18">
      <c r="A143" s="196" t="s">
        <v>2019</v>
      </c>
      <c r="B143" s="146" t="s">
        <v>2011</v>
      </c>
      <c r="C143" s="105"/>
      <c r="D143" s="175"/>
      <c r="E143" s="106"/>
      <c r="F143" s="98"/>
      <c r="G143" s="98"/>
      <c r="H143" s="99"/>
      <c r="I143" s="100"/>
      <c r="J143" s="111"/>
      <c r="K143" s="102"/>
      <c r="L143" s="98"/>
      <c r="M143" s="99"/>
      <c r="N143" s="100"/>
      <c r="O143" s="103"/>
      <c r="P143" s="93" t="str">
        <f>IF(OR(SUM(I144:I150)&gt;0,SUM(N144:N150)&gt;0),"xx","")</f>
        <v>xx</v>
      </c>
      <c r="Q143" s="94" t="str">
        <f t="shared" si="15"/>
        <v>x</v>
      </c>
      <c r="R143" s="94" t="str">
        <f t="shared" si="16"/>
        <v>x</v>
      </c>
    </row>
    <row r="144" spans="1:18">
      <c r="A144" s="196" t="s">
        <v>1507</v>
      </c>
      <c r="B144" s="104" t="s">
        <v>1508</v>
      </c>
      <c r="C144" s="105" t="s">
        <v>1461</v>
      </c>
      <c r="D144" s="175">
        <v>298.77999999999997</v>
      </c>
      <c r="E144" s="106">
        <f t="shared" ref="E144:E150" si="40">IF(D144=0,0,ROUND(D144*(1+D$9)*(1-D$10),2))</f>
        <v>387.76</v>
      </c>
      <c r="F144" s="107">
        <v>5.5</v>
      </c>
      <c r="G144" s="108">
        <v>373.48</v>
      </c>
      <c r="H144" s="110">
        <f t="shared" si="34"/>
        <v>2132.6799999999998</v>
      </c>
      <c r="I144" s="110">
        <f t="shared" si="35"/>
        <v>2054.14</v>
      </c>
      <c r="J144" s="111"/>
      <c r="K144" s="112">
        <f t="shared" ref="K144:K150" si="41">F144</f>
        <v>5.5</v>
      </c>
      <c r="L144" s="112">
        <f t="shared" ref="L144:L150" si="42">G144</f>
        <v>373.48</v>
      </c>
      <c r="M144" s="109">
        <f t="shared" si="38"/>
        <v>2132.6799999999998</v>
      </c>
      <c r="N144" s="109">
        <f t="shared" si="39"/>
        <v>2054.14</v>
      </c>
      <c r="O144" s="103"/>
      <c r="P144" s="113"/>
      <c r="Q144" s="94" t="str">
        <f t="shared" si="15"/>
        <v>x</v>
      </c>
      <c r="R144" s="94" t="str">
        <f t="shared" si="16"/>
        <v>x</v>
      </c>
    </row>
    <row r="145" spans="1:18" ht="25.5" hidden="1">
      <c r="A145" s="196" t="s">
        <v>1528</v>
      </c>
      <c r="B145" s="104" t="s">
        <v>2341</v>
      </c>
      <c r="C145" s="105" t="s">
        <v>1460</v>
      </c>
      <c r="D145" s="175">
        <v>40.269999999999996</v>
      </c>
      <c r="E145" s="106">
        <f t="shared" si="40"/>
        <v>52.26</v>
      </c>
      <c r="F145" s="107"/>
      <c r="G145" s="108"/>
      <c r="H145" s="110">
        <f t="shared" si="34"/>
        <v>0</v>
      </c>
      <c r="I145" s="110">
        <f t="shared" si="35"/>
        <v>0</v>
      </c>
      <c r="J145" s="111"/>
      <c r="K145" s="112">
        <f t="shared" si="41"/>
        <v>0</v>
      </c>
      <c r="L145" s="112">
        <f t="shared" si="42"/>
        <v>0</v>
      </c>
      <c r="M145" s="109">
        <f t="shared" si="38"/>
        <v>0</v>
      </c>
      <c r="N145" s="109">
        <f t="shared" si="39"/>
        <v>0</v>
      </c>
      <c r="O145" s="103"/>
      <c r="P145" s="93"/>
      <c r="Q145" s="94" t="str">
        <f t="shared" si="15"/>
        <v/>
      </c>
      <c r="R145" s="94" t="str">
        <f t="shared" si="16"/>
        <v/>
      </c>
    </row>
    <row r="146" spans="1:18" ht="25.5" hidden="1">
      <c r="A146" s="196" t="s">
        <v>1529</v>
      </c>
      <c r="B146" s="104" t="s">
        <v>2342</v>
      </c>
      <c r="C146" s="105" t="s">
        <v>1460</v>
      </c>
      <c r="D146" s="175">
        <v>81.75</v>
      </c>
      <c r="E146" s="106">
        <f t="shared" si="40"/>
        <v>106.1</v>
      </c>
      <c r="F146" s="107"/>
      <c r="G146" s="108"/>
      <c r="H146" s="110">
        <f t="shared" si="34"/>
        <v>0</v>
      </c>
      <c r="I146" s="110">
        <f t="shared" si="35"/>
        <v>0</v>
      </c>
      <c r="J146" s="111"/>
      <c r="K146" s="112">
        <f t="shared" si="41"/>
        <v>0</v>
      </c>
      <c r="L146" s="112">
        <f t="shared" si="42"/>
        <v>0</v>
      </c>
      <c r="M146" s="109">
        <f t="shared" si="38"/>
        <v>0</v>
      </c>
      <c r="N146" s="109">
        <f t="shared" si="39"/>
        <v>0</v>
      </c>
      <c r="O146" s="103"/>
      <c r="P146" s="93"/>
      <c r="Q146" s="94" t="str">
        <f t="shared" si="15"/>
        <v/>
      </c>
      <c r="R146" s="94" t="str">
        <f t="shared" si="16"/>
        <v/>
      </c>
    </row>
    <row r="147" spans="1:18" ht="25.5" hidden="1">
      <c r="A147" s="196" t="s">
        <v>1530</v>
      </c>
      <c r="B147" s="104" t="s">
        <v>2343</v>
      </c>
      <c r="C147" s="105" t="s">
        <v>1460</v>
      </c>
      <c r="D147" s="175">
        <v>21.06</v>
      </c>
      <c r="E147" s="106">
        <f t="shared" si="40"/>
        <v>27.33</v>
      </c>
      <c r="F147" s="107"/>
      <c r="G147" s="108"/>
      <c r="H147" s="110">
        <f t="shared" si="34"/>
        <v>0</v>
      </c>
      <c r="I147" s="110">
        <f t="shared" si="35"/>
        <v>0</v>
      </c>
      <c r="J147" s="111"/>
      <c r="K147" s="112">
        <f t="shared" si="41"/>
        <v>0</v>
      </c>
      <c r="L147" s="112">
        <f t="shared" si="42"/>
        <v>0</v>
      </c>
      <c r="M147" s="109">
        <f t="shared" si="38"/>
        <v>0</v>
      </c>
      <c r="N147" s="109">
        <f t="shared" si="39"/>
        <v>0</v>
      </c>
      <c r="O147" s="103"/>
      <c r="P147" s="113"/>
      <c r="Q147" s="94" t="str">
        <f t="shared" si="15"/>
        <v/>
      </c>
      <c r="R147" s="94" t="str">
        <f t="shared" si="16"/>
        <v/>
      </c>
    </row>
    <row r="148" spans="1:18" ht="25.5">
      <c r="A148" s="196">
        <v>84121</v>
      </c>
      <c r="B148" s="104" t="s">
        <v>2012</v>
      </c>
      <c r="C148" s="105" t="s">
        <v>1460</v>
      </c>
      <c r="D148" s="175">
        <v>32.620000000000005</v>
      </c>
      <c r="E148" s="106">
        <f t="shared" si="40"/>
        <v>42.33</v>
      </c>
      <c r="F148" s="107">
        <v>8</v>
      </c>
      <c r="G148" s="108">
        <v>40.78</v>
      </c>
      <c r="H148" s="110">
        <f t="shared" si="34"/>
        <v>338.64</v>
      </c>
      <c r="I148" s="110">
        <f t="shared" si="35"/>
        <v>326.24</v>
      </c>
      <c r="J148" s="111"/>
      <c r="K148" s="112">
        <f t="shared" si="41"/>
        <v>8</v>
      </c>
      <c r="L148" s="112">
        <f t="shared" si="42"/>
        <v>40.78</v>
      </c>
      <c r="M148" s="109">
        <f t="shared" si="38"/>
        <v>338.64</v>
      </c>
      <c r="N148" s="109">
        <f t="shared" si="39"/>
        <v>326.24</v>
      </c>
      <c r="O148" s="103"/>
      <c r="P148" s="113"/>
      <c r="Q148" s="94" t="str">
        <f t="shared" si="15"/>
        <v>x</v>
      </c>
      <c r="R148" s="94" t="str">
        <f t="shared" si="16"/>
        <v>x</v>
      </c>
    </row>
    <row r="149" spans="1:18" ht="25.5" hidden="1">
      <c r="A149" s="196">
        <v>84122</v>
      </c>
      <c r="B149" s="104" t="s">
        <v>2013</v>
      </c>
      <c r="C149" s="105" t="s">
        <v>1460</v>
      </c>
      <c r="D149" s="175">
        <v>716.91000000000008</v>
      </c>
      <c r="E149" s="106">
        <f t="shared" si="40"/>
        <v>930.41</v>
      </c>
      <c r="F149" s="107"/>
      <c r="G149" s="108"/>
      <c r="H149" s="110">
        <f t="shared" si="34"/>
        <v>0</v>
      </c>
      <c r="I149" s="110">
        <f t="shared" si="35"/>
        <v>0</v>
      </c>
      <c r="J149" s="111"/>
      <c r="K149" s="112">
        <f t="shared" si="41"/>
        <v>0</v>
      </c>
      <c r="L149" s="112">
        <f t="shared" si="42"/>
        <v>0</v>
      </c>
      <c r="M149" s="109">
        <f t="shared" si="38"/>
        <v>0</v>
      </c>
      <c r="N149" s="109">
        <f t="shared" si="39"/>
        <v>0</v>
      </c>
      <c r="O149" s="103"/>
      <c r="P149" s="93"/>
      <c r="Q149" s="94" t="str">
        <f t="shared" si="15"/>
        <v/>
      </c>
      <c r="R149" s="94" t="str">
        <f t="shared" si="16"/>
        <v/>
      </c>
    </row>
    <row r="150" spans="1:18" ht="26.25" thickBot="1">
      <c r="A150" s="196">
        <v>84124</v>
      </c>
      <c r="B150" s="104" t="s">
        <v>2014</v>
      </c>
      <c r="C150" s="105" t="s">
        <v>1460</v>
      </c>
      <c r="D150" s="175">
        <v>73.14</v>
      </c>
      <c r="E150" s="106">
        <f t="shared" si="40"/>
        <v>94.92</v>
      </c>
      <c r="F150" s="107">
        <v>22</v>
      </c>
      <c r="G150" s="108">
        <v>91.43</v>
      </c>
      <c r="H150" s="110">
        <f t="shared" si="34"/>
        <v>2088.2399999999998</v>
      </c>
      <c r="I150" s="110">
        <f t="shared" si="35"/>
        <v>2011.46</v>
      </c>
      <c r="J150" s="111"/>
      <c r="K150" s="112">
        <f t="shared" si="41"/>
        <v>22</v>
      </c>
      <c r="L150" s="112">
        <f t="shared" si="42"/>
        <v>91.43</v>
      </c>
      <c r="M150" s="109">
        <f t="shared" si="38"/>
        <v>2088.2399999999998</v>
      </c>
      <c r="N150" s="109">
        <f t="shared" si="39"/>
        <v>2011.46</v>
      </c>
      <c r="O150" s="103"/>
      <c r="P150" s="93"/>
      <c r="Q150" s="94" t="str">
        <f t="shared" si="15"/>
        <v>x</v>
      </c>
      <c r="R150" s="94" t="str">
        <f t="shared" si="16"/>
        <v>x</v>
      </c>
    </row>
    <row r="151" spans="1:18" ht="13.5" hidden="1" thickBot="1">
      <c r="A151" s="196" t="s">
        <v>2020</v>
      </c>
      <c r="B151" s="146" t="s">
        <v>2015</v>
      </c>
      <c r="C151" s="105"/>
      <c r="D151" s="175"/>
      <c r="E151" s="106"/>
      <c r="F151" s="98"/>
      <c r="G151" s="98"/>
      <c r="H151" s="99"/>
      <c r="I151" s="100"/>
      <c r="J151" s="111"/>
      <c r="K151" s="102"/>
      <c r="L151" s="98"/>
      <c r="M151" s="99"/>
      <c r="N151" s="100"/>
      <c r="O151" s="103"/>
      <c r="P151" s="93" t="str">
        <f>IF(OR(SUM(I152:I153)&gt;0,SUM(N152:N153)&gt;0),"xx","")</f>
        <v/>
      </c>
      <c r="Q151" s="94" t="str">
        <f t="shared" si="15"/>
        <v/>
      </c>
      <c r="R151" s="94" t="str">
        <f t="shared" si="16"/>
        <v/>
      </c>
    </row>
    <row r="152" spans="1:18" ht="26.25" hidden="1" thickBot="1">
      <c r="A152" s="196">
        <v>73683</v>
      </c>
      <c r="B152" s="104" t="s">
        <v>2344</v>
      </c>
      <c r="C152" s="105" t="s">
        <v>1460</v>
      </c>
      <c r="D152" s="175">
        <v>44.53</v>
      </c>
      <c r="E152" s="106">
        <f>IF(D152=0,0,ROUND(D152*(1+D$9)*(1-D$10),2))</f>
        <v>57.79</v>
      </c>
      <c r="F152" s="107"/>
      <c r="G152" s="108"/>
      <c r="H152" s="110">
        <f t="shared" si="34"/>
        <v>0</v>
      </c>
      <c r="I152" s="110">
        <f t="shared" si="35"/>
        <v>0</v>
      </c>
      <c r="J152" s="111"/>
      <c r="K152" s="112">
        <f>F152</f>
        <v>0</v>
      </c>
      <c r="L152" s="112">
        <f>G152</f>
        <v>0</v>
      </c>
      <c r="M152" s="109">
        <f t="shared" si="38"/>
        <v>0</v>
      </c>
      <c r="N152" s="109">
        <f t="shared" si="39"/>
        <v>0</v>
      </c>
      <c r="O152" s="103"/>
      <c r="P152" s="93"/>
      <c r="Q152" s="94" t="str">
        <f t="shared" si="15"/>
        <v/>
      </c>
      <c r="R152" s="94" t="str">
        <f t="shared" si="16"/>
        <v/>
      </c>
    </row>
    <row r="153" spans="1:18" ht="13.5" hidden="1" thickBot="1">
      <c r="A153" s="196" t="s">
        <v>1475</v>
      </c>
      <c r="B153" s="104" t="s">
        <v>1476</v>
      </c>
      <c r="C153" s="105" t="s">
        <v>1477</v>
      </c>
      <c r="D153" s="175">
        <v>2.1399999999999997</v>
      </c>
      <c r="E153" s="106">
        <f>IF(D153=0,0,ROUND(D153*(1+D$9)*(1-D$10),2))</f>
        <v>2.78</v>
      </c>
      <c r="F153" s="107"/>
      <c r="G153" s="108"/>
      <c r="H153" s="110">
        <f t="shared" si="34"/>
        <v>0</v>
      </c>
      <c r="I153" s="110">
        <f t="shared" si="35"/>
        <v>0</v>
      </c>
      <c r="J153" s="111"/>
      <c r="K153" s="112">
        <f>F153</f>
        <v>0</v>
      </c>
      <c r="L153" s="112">
        <f>G153</f>
        <v>0</v>
      </c>
      <c r="M153" s="109">
        <f t="shared" si="38"/>
        <v>0</v>
      </c>
      <c r="N153" s="109">
        <f t="shared" si="39"/>
        <v>0</v>
      </c>
      <c r="O153" s="103"/>
      <c r="P153" s="93"/>
      <c r="Q153" s="94" t="str">
        <f t="shared" si="15"/>
        <v/>
      </c>
      <c r="R153" s="94" t="str">
        <f t="shared" si="16"/>
        <v/>
      </c>
    </row>
    <row r="154" spans="1:18" ht="13.5" hidden="1" thickBot="1">
      <c r="A154" s="196" t="s">
        <v>2021</v>
      </c>
      <c r="B154" s="146" t="s">
        <v>2016</v>
      </c>
      <c r="C154" s="105"/>
      <c r="D154" s="175"/>
      <c r="E154" s="106"/>
      <c r="F154" s="98"/>
      <c r="G154" s="98"/>
      <c r="H154" s="99"/>
      <c r="I154" s="100"/>
      <c r="J154" s="111"/>
      <c r="K154" s="102"/>
      <c r="L154" s="98"/>
      <c r="M154" s="99"/>
      <c r="N154" s="100"/>
      <c r="O154" s="103"/>
      <c r="P154" s="93" t="str">
        <f>IF(OR(SUM(I155:I162)&gt;0,SUM(N155:N162)&gt;0),"xx","")</f>
        <v/>
      </c>
      <c r="Q154" s="94" t="str">
        <f t="shared" si="15"/>
        <v/>
      </c>
      <c r="R154" s="94" t="str">
        <f t="shared" si="16"/>
        <v/>
      </c>
    </row>
    <row r="155" spans="1:18" ht="13.5" hidden="1" thickBot="1">
      <c r="A155" s="196">
        <v>73610</v>
      </c>
      <c r="B155" s="104" t="s">
        <v>2345</v>
      </c>
      <c r="C155" s="105" t="s">
        <v>1477</v>
      </c>
      <c r="D155" s="175">
        <v>0.83000000000000007</v>
      </c>
      <c r="E155" s="106">
        <f t="shared" ref="E155:E162" si="43">IF(D155=0,0,ROUND(D155*(1+D$9)*(1-D$10),2))</f>
        <v>1.08</v>
      </c>
      <c r="F155" s="107"/>
      <c r="G155" s="108"/>
      <c r="H155" s="110">
        <f t="shared" si="34"/>
        <v>0</v>
      </c>
      <c r="I155" s="110">
        <f t="shared" si="35"/>
        <v>0</v>
      </c>
      <c r="J155" s="111"/>
      <c r="K155" s="112">
        <f t="shared" ref="K155:K162" si="44">F155</f>
        <v>0</v>
      </c>
      <c r="L155" s="112">
        <f t="shared" ref="L155:L162" si="45">G155</f>
        <v>0</v>
      </c>
      <c r="M155" s="109">
        <f t="shared" si="38"/>
        <v>0</v>
      </c>
      <c r="N155" s="109">
        <f t="shared" si="39"/>
        <v>0</v>
      </c>
      <c r="O155" s="103"/>
      <c r="P155" s="113"/>
      <c r="Q155" s="94" t="str">
        <f t="shared" si="15"/>
        <v/>
      </c>
      <c r="R155" s="94" t="str">
        <f t="shared" si="16"/>
        <v/>
      </c>
    </row>
    <row r="156" spans="1:18" ht="26.25" hidden="1" thickBot="1">
      <c r="A156" s="196">
        <v>73679</v>
      </c>
      <c r="B156" s="104" t="s">
        <v>2346</v>
      </c>
      <c r="C156" s="105" t="s">
        <v>1477</v>
      </c>
      <c r="D156" s="175">
        <v>0.7</v>
      </c>
      <c r="E156" s="106">
        <f t="shared" si="43"/>
        <v>0.91</v>
      </c>
      <c r="F156" s="107"/>
      <c r="G156" s="108"/>
      <c r="H156" s="110">
        <f t="shared" si="34"/>
        <v>0</v>
      </c>
      <c r="I156" s="110">
        <f t="shared" si="35"/>
        <v>0</v>
      </c>
      <c r="J156" s="111"/>
      <c r="K156" s="112">
        <f t="shared" si="44"/>
        <v>0</v>
      </c>
      <c r="L156" s="112">
        <f t="shared" si="45"/>
        <v>0</v>
      </c>
      <c r="M156" s="109">
        <f t="shared" si="38"/>
        <v>0</v>
      </c>
      <c r="N156" s="109">
        <f t="shared" si="39"/>
        <v>0</v>
      </c>
      <c r="O156" s="103"/>
      <c r="P156" s="113"/>
      <c r="Q156" s="94" t="str">
        <f t="shared" si="15"/>
        <v/>
      </c>
      <c r="R156" s="94" t="str">
        <f t="shared" si="16"/>
        <v/>
      </c>
    </row>
    <row r="157" spans="1:18" ht="13.5" hidden="1" thickBot="1">
      <c r="A157" s="196">
        <v>73677</v>
      </c>
      <c r="B157" s="104" t="s">
        <v>2347</v>
      </c>
      <c r="C157" s="105" t="s">
        <v>1460</v>
      </c>
      <c r="D157" s="175">
        <v>5.71</v>
      </c>
      <c r="E157" s="106">
        <f t="shared" si="43"/>
        <v>7.41</v>
      </c>
      <c r="F157" s="107"/>
      <c r="G157" s="108"/>
      <c r="H157" s="110">
        <f t="shared" si="34"/>
        <v>0</v>
      </c>
      <c r="I157" s="110">
        <f t="shared" si="35"/>
        <v>0</v>
      </c>
      <c r="J157" s="111"/>
      <c r="K157" s="112">
        <f t="shared" si="44"/>
        <v>0</v>
      </c>
      <c r="L157" s="112">
        <f t="shared" si="45"/>
        <v>0</v>
      </c>
      <c r="M157" s="109">
        <f t="shared" si="38"/>
        <v>0</v>
      </c>
      <c r="N157" s="109">
        <f t="shared" si="39"/>
        <v>0</v>
      </c>
      <c r="O157" s="103"/>
      <c r="P157" s="113"/>
      <c r="Q157" s="94" t="str">
        <f t="shared" si="15"/>
        <v/>
      </c>
      <c r="R157" s="94" t="str">
        <f t="shared" si="16"/>
        <v/>
      </c>
    </row>
    <row r="158" spans="1:18" ht="26.25" hidden="1" thickBot="1">
      <c r="A158" s="196">
        <v>73678</v>
      </c>
      <c r="B158" s="104" t="s">
        <v>2348</v>
      </c>
      <c r="C158" s="105" t="s">
        <v>1477</v>
      </c>
      <c r="D158" s="175">
        <v>2.5499999999999998</v>
      </c>
      <c r="E158" s="106">
        <f t="shared" si="43"/>
        <v>3.31</v>
      </c>
      <c r="F158" s="107"/>
      <c r="G158" s="108"/>
      <c r="H158" s="110">
        <f t="shared" si="34"/>
        <v>0</v>
      </c>
      <c r="I158" s="110">
        <f t="shared" si="35"/>
        <v>0</v>
      </c>
      <c r="J158" s="111"/>
      <c r="K158" s="112">
        <f t="shared" si="44"/>
        <v>0</v>
      </c>
      <c r="L158" s="112">
        <f t="shared" si="45"/>
        <v>0</v>
      </c>
      <c r="M158" s="109">
        <f t="shared" si="38"/>
        <v>0</v>
      </c>
      <c r="N158" s="109">
        <f t="shared" si="39"/>
        <v>0</v>
      </c>
      <c r="O158" s="103"/>
      <c r="P158" s="113"/>
      <c r="Q158" s="94" t="str">
        <f t="shared" si="15"/>
        <v/>
      </c>
      <c r="R158" s="94" t="str">
        <f t="shared" si="16"/>
        <v/>
      </c>
    </row>
    <row r="159" spans="1:18" ht="51.75" hidden="1" thickBot="1">
      <c r="A159" s="196" t="s">
        <v>1542</v>
      </c>
      <c r="B159" s="104" t="s">
        <v>2350</v>
      </c>
      <c r="C159" s="105" t="s">
        <v>1477</v>
      </c>
      <c r="D159" s="175">
        <v>1.81</v>
      </c>
      <c r="E159" s="106">
        <f t="shared" si="43"/>
        <v>2.35</v>
      </c>
      <c r="F159" s="107"/>
      <c r="G159" s="108"/>
      <c r="H159" s="110">
        <f t="shared" si="34"/>
        <v>0</v>
      </c>
      <c r="I159" s="110">
        <f t="shared" si="35"/>
        <v>0</v>
      </c>
      <c r="J159" s="111"/>
      <c r="K159" s="112">
        <f t="shared" si="44"/>
        <v>0</v>
      </c>
      <c r="L159" s="112">
        <f t="shared" si="45"/>
        <v>0</v>
      </c>
      <c r="M159" s="109">
        <f t="shared" si="38"/>
        <v>0</v>
      </c>
      <c r="N159" s="109">
        <f t="shared" si="39"/>
        <v>0</v>
      </c>
      <c r="O159" s="103"/>
      <c r="P159" s="113"/>
      <c r="Q159" s="94" t="str">
        <f t="shared" ref="Q159:Q222" si="46">IF(P159="X","x",IF(P159="xx","x",IF(N159&gt;0,"x","")))</f>
        <v/>
      </c>
      <c r="R159" s="94" t="str">
        <f t="shared" si="16"/>
        <v/>
      </c>
    </row>
    <row r="160" spans="1:18" ht="13.5" hidden="1" thickBot="1">
      <c r="A160" s="196">
        <v>73682</v>
      </c>
      <c r="B160" s="104" t="s">
        <v>2349</v>
      </c>
      <c r="C160" s="105" t="s">
        <v>1477</v>
      </c>
      <c r="D160" s="175">
        <v>1.04</v>
      </c>
      <c r="E160" s="106">
        <f t="shared" si="43"/>
        <v>1.35</v>
      </c>
      <c r="F160" s="107"/>
      <c r="G160" s="108"/>
      <c r="H160" s="110">
        <f t="shared" si="34"/>
        <v>0</v>
      </c>
      <c r="I160" s="110">
        <f t="shared" si="35"/>
        <v>0</v>
      </c>
      <c r="J160" s="111"/>
      <c r="K160" s="112">
        <f t="shared" si="44"/>
        <v>0</v>
      </c>
      <c r="L160" s="112">
        <f t="shared" si="45"/>
        <v>0</v>
      </c>
      <c r="M160" s="109">
        <f t="shared" si="38"/>
        <v>0</v>
      </c>
      <c r="N160" s="109">
        <f t="shared" si="39"/>
        <v>0</v>
      </c>
      <c r="O160" s="103"/>
      <c r="P160" s="113"/>
      <c r="Q160" s="94" t="str">
        <f t="shared" si="46"/>
        <v/>
      </c>
      <c r="R160" s="94" t="str">
        <f t="shared" si="16"/>
        <v/>
      </c>
    </row>
    <row r="161" spans="1:18" ht="26.25" hidden="1" thickBot="1">
      <c r="A161" s="196">
        <v>78472</v>
      </c>
      <c r="B161" s="104" t="s">
        <v>1543</v>
      </c>
      <c r="C161" s="105" t="s">
        <v>1461</v>
      </c>
      <c r="D161" s="175">
        <v>0.32</v>
      </c>
      <c r="E161" s="106">
        <f t="shared" si="43"/>
        <v>0.42</v>
      </c>
      <c r="F161" s="107"/>
      <c r="G161" s="108"/>
      <c r="H161" s="110">
        <f t="shared" si="34"/>
        <v>0</v>
      </c>
      <c r="I161" s="110">
        <f t="shared" si="35"/>
        <v>0</v>
      </c>
      <c r="J161" s="111"/>
      <c r="K161" s="112">
        <f t="shared" si="44"/>
        <v>0</v>
      </c>
      <c r="L161" s="112">
        <f t="shared" si="45"/>
        <v>0</v>
      </c>
      <c r="M161" s="109">
        <f t="shared" si="38"/>
        <v>0</v>
      </c>
      <c r="N161" s="109">
        <f t="shared" si="39"/>
        <v>0</v>
      </c>
      <c r="O161" s="103"/>
      <c r="P161" s="113"/>
      <c r="Q161" s="94" t="str">
        <f t="shared" si="46"/>
        <v/>
      </c>
      <c r="R161" s="94" t="str">
        <f t="shared" ref="R161:R224" si="47">IF(P161="X","x",IF(P161="xx","x",IF(OR(I161&gt;0,N161&gt;0),"x","")))</f>
        <v/>
      </c>
    </row>
    <row r="162" spans="1:18" ht="13.5" hidden="1" thickBot="1">
      <c r="A162" s="196">
        <v>73486</v>
      </c>
      <c r="B162" s="104" t="s">
        <v>1959</v>
      </c>
      <c r="C162" s="105" t="s">
        <v>1477</v>
      </c>
      <c r="D162" s="175">
        <v>28.86</v>
      </c>
      <c r="E162" s="106">
        <f t="shared" si="43"/>
        <v>37.450000000000003</v>
      </c>
      <c r="F162" s="107"/>
      <c r="G162" s="108"/>
      <c r="H162" s="110">
        <f t="shared" si="34"/>
        <v>0</v>
      </c>
      <c r="I162" s="110">
        <f t="shared" si="35"/>
        <v>0</v>
      </c>
      <c r="J162" s="111"/>
      <c r="K162" s="112">
        <f t="shared" si="44"/>
        <v>0</v>
      </c>
      <c r="L162" s="112">
        <f t="shared" si="45"/>
        <v>0</v>
      </c>
      <c r="M162" s="109">
        <f t="shared" si="38"/>
        <v>0</v>
      </c>
      <c r="N162" s="109">
        <f t="shared" si="39"/>
        <v>0</v>
      </c>
      <c r="O162" s="103"/>
      <c r="P162" s="113"/>
      <c r="Q162" s="94" t="str">
        <f t="shared" si="46"/>
        <v/>
      </c>
      <c r="R162" s="94" t="str">
        <f t="shared" si="47"/>
        <v/>
      </c>
    </row>
    <row r="163" spans="1:18" ht="13.5" hidden="1" thickBot="1">
      <c r="A163" s="197" t="s">
        <v>6755</v>
      </c>
      <c r="B163" s="178" t="s">
        <v>2017</v>
      </c>
      <c r="C163" s="105"/>
      <c r="D163" s="179"/>
      <c r="E163" s="97"/>
      <c r="F163" s="98"/>
      <c r="G163" s="98"/>
      <c r="H163" s="99"/>
      <c r="I163" s="100"/>
      <c r="J163" s="111"/>
      <c r="K163" s="98"/>
      <c r="L163" s="98"/>
      <c r="M163" s="99"/>
      <c r="N163" s="100"/>
      <c r="O163" s="103"/>
      <c r="P163" s="93" t="str">
        <f>IF(OR(SUM(I164:I193)&gt;0,SUM(N164:N193)&gt;0),"xx","")</f>
        <v/>
      </c>
      <c r="Q163" s="94" t="str">
        <f t="shared" si="46"/>
        <v/>
      </c>
      <c r="R163" s="94" t="str">
        <f t="shared" si="47"/>
        <v/>
      </c>
    </row>
    <row r="164" spans="1:18" ht="13.5" hidden="1" thickBot="1">
      <c r="A164" s="198" t="s">
        <v>1609</v>
      </c>
      <c r="B164" s="173"/>
      <c r="C164" s="174"/>
      <c r="D164" s="135"/>
      <c r="E164" s="97">
        <f t="shared" ref="E164:E193" si="48">IF(D164=0,0,ROUND(D164*(1+D$9)*(1-D$10),2))</f>
        <v>0</v>
      </c>
      <c r="F164" s="107"/>
      <c r="G164" s="108"/>
      <c r="H164" s="118">
        <f t="shared" ref="H164:H189" si="49">IF(ISBLANK(D164),0,ROUND(E164*F164,2))</f>
        <v>0</v>
      </c>
      <c r="I164" s="118">
        <f t="shared" ref="I164:I189" si="50">IF(ISBLANK(F164),0,ROUND(F164*G164,2))</f>
        <v>0</v>
      </c>
      <c r="J164" s="111"/>
      <c r="K164" s="119">
        <f>F164</f>
        <v>0</v>
      </c>
      <c r="L164" s="119">
        <f>G164</f>
        <v>0</v>
      </c>
      <c r="M164" s="115">
        <f t="shared" ref="M164:M189" si="51">IF(ISBLANK(D164),0,ROUND(E164*K164,2))</f>
        <v>0</v>
      </c>
      <c r="N164" s="110">
        <f t="shared" ref="N164:N189" si="52">IF(ISBLANK(K164),0,ROUND(K164*L164,2))</f>
        <v>0</v>
      </c>
      <c r="O164" s="103"/>
      <c r="P164" s="113"/>
      <c r="Q164" s="94" t="str">
        <f t="shared" si="46"/>
        <v/>
      </c>
      <c r="R164" s="94" t="str">
        <f t="shared" si="47"/>
        <v/>
      </c>
    </row>
    <row r="165" spans="1:18" ht="13.5" hidden="1" thickBot="1">
      <c r="A165" s="198" t="s">
        <v>1609</v>
      </c>
      <c r="B165" s="173"/>
      <c r="C165" s="174"/>
      <c r="D165" s="135"/>
      <c r="E165" s="97">
        <f t="shared" si="48"/>
        <v>0</v>
      </c>
      <c r="F165" s="107"/>
      <c r="G165" s="108"/>
      <c r="H165" s="118">
        <f t="shared" si="49"/>
        <v>0</v>
      </c>
      <c r="I165" s="118">
        <f t="shared" si="50"/>
        <v>0</v>
      </c>
      <c r="J165" s="111"/>
      <c r="K165" s="119">
        <f>F165</f>
        <v>0</v>
      </c>
      <c r="L165" s="119">
        <f>G165</f>
        <v>0</v>
      </c>
      <c r="M165" s="115">
        <f t="shared" si="51"/>
        <v>0</v>
      </c>
      <c r="N165" s="110">
        <f t="shared" si="52"/>
        <v>0</v>
      </c>
      <c r="O165" s="103"/>
      <c r="P165" s="113"/>
      <c r="Q165" s="94" t="str">
        <f t="shared" si="46"/>
        <v/>
      </c>
      <c r="R165" s="94" t="str">
        <f t="shared" si="47"/>
        <v/>
      </c>
    </row>
    <row r="166" spans="1:18" ht="13.5" hidden="1" thickBot="1">
      <c r="A166" s="198" t="s">
        <v>1609</v>
      </c>
      <c r="B166" s="173"/>
      <c r="C166" s="174"/>
      <c r="D166" s="135"/>
      <c r="E166" s="97">
        <f t="shared" si="48"/>
        <v>0</v>
      </c>
      <c r="F166" s="107"/>
      <c r="G166" s="108"/>
      <c r="H166" s="118">
        <f t="shared" si="49"/>
        <v>0</v>
      </c>
      <c r="I166" s="118">
        <f t="shared" si="50"/>
        <v>0</v>
      </c>
      <c r="J166" s="111"/>
      <c r="K166" s="119">
        <f t="shared" ref="K166:K175" si="53">F166</f>
        <v>0</v>
      </c>
      <c r="L166" s="119">
        <f t="shared" ref="L166:L175" si="54">G166</f>
        <v>0</v>
      </c>
      <c r="M166" s="115">
        <f t="shared" si="51"/>
        <v>0</v>
      </c>
      <c r="N166" s="110">
        <f t="shared" si="52"/>
        <v>0</v>
      </c>
      <c r="O166" s="103"/>
      <c r="P166" s="113"/>
      <c r="Q166" s="94" t="str">
        <f t="shared" si="46"/>
        <v/>
      </c>
      <c r="R166" s="94" t="str">
        <f t="shared" si="47"/>
        <v/>
      </c>
    </row>
    <row r="167" spans="1:18" ht="13.5" hidden="1" thickBot="1">
      <c r="A167" s="198" t="s">
        <v>1609</v>
      </c>
      <c r="B167" s="173"/>
      <c r="C167" s="174"/>
      <c r="D167" s="135"/>
      <c r="E167" s="97">
        <f t="shared" si="48"/>
        <v>0</v>
      </c>
      <c r="F167" s="107"/>
      <c r="G167" s="108"/>
      <c r="H167" s="118">
        <f t="shared" si="49"/>
        <v>0</v>
      </c>
      <c r="I167" s="118">
        <f t="shared" si="50"/>
        <v>0</v>
      </c>
      <c r="J167" s="111"/>
      <c r="K167" s="119">
        <f t="shared" si="53"/>
        <v>0</v>
      </c>
      <c r="L167" s="119">
        <f t="shared" si="54"/>
        <v>0</v>
      </c>
      <c r="M167" s="115">
        <f t="shared" si="51"/>
        <v>0</v>
      </c>
      <c r="N167" s="110">
        <f t="shared" si="52"/>
        <v>0</v>
      </c>
      <c r="O167" s="103"/>
      <c r="P167" s="113"/>
      <c r="Q167" s="94" t="str">
        <f t="shared" si="46"/>
        <v/>
      </c>
      <c r="R167" s="94" t="str">
        <f t="shared" si="47"/>
        <v/>
      </c>
    </row>
    <row r="168" spans="1:18" ht="13.5" hidden="1" thickBot="1">
      <c r="A168" s="198" t="s">
        <v>1609</v>
      </c>
      <c r="B168" s="173"/>
      <c r="C168" s="174"/>
      <c r="D168" s="135"/>
      <c r="E168" s="97">
        <f t="shared" si="48"/>
        <v>0</v>
      </c>
      <c r="F168" s="107"/>
      <c r="G168" s="108"/>
      <c r="H168" s="118">
        <f t="shared" si="49"/>
        <v>0</v>
      </c>
      <c r="I168" s="118">
        <f t="shared" si="50"/>
        <v>0</v>
      </c>
      <c r="J168" s="111"/>
      <c r="K168" s="119">
        <f t="shared" si="53"/>
        <v>0</v>
      </c>
      <c r="L168" s="119">
        <f t="shared" si="54"/>
        <v>0</v>
      </c>
      <c r="M168" s="115">
        <f t="shared" si="51"/>
        <v>0</v>
      </c>
      <c r="N168" s="110">
        <f t="shared" si="52"/>
        <v>0</v>
      </c>
      <c r="O168" s="103"/>
      <c r="P168" s="113"/>
      <c r="Q168" s="94" t="str">
        <f t="shared" si="46"/>
        <v/>
      </c>
      <c r="R168" s="94" t="str">
        <f t="shared" si="47"/>
        <v/>
      </c>
    </row>
    <row r="169" spans="1:18" ht="13.5" hidden="1" thickBot="1">
      <c r="A169" s="198" t="s">
        <v>1609</v>
      </c>
      <c r="B169" s="173"/>
      <c r="C169" s="174"/>
      <c r="D169" s="135"/>
      <c r="E169" s="97">
        <f t="shared" si="48"/>
        <v>0</v>
      </c>
      <c r="F169" s="107"/>
      <c r="G169" s="108"/>
      <c r="H169" s="118">
        <f t="shared" si="49"/>
        <v>0</v>
      </c>
      <c r="I169" s="118">
        <f t="shared" si="50"/>
        <v>0</v>
      </c>
      <c r="J169" s="111"/>
      <c r="K169" s="119">
        <f t="shared" si="53"/>
        <v>0</v>
      </c>
      <c r="L169" s="119">
        <f t="shared" si="54"/>
        <v>0</v>
      </c>
      <c r="M169" s="115">
        <f t="shared" si="51"/>
        <v>0</v>
      </c>
      <c r="N169" s="110">
        <f t="shared" si="52"/>
        <v>0</v>
      </c>
      <c r="O169" s="103"/>
      <c r="P169" s="113"/>
      <c r="Q169" s="94" t="str">
        <f t="shared" si="46"/>
        <v/>
      </c>
      <c r="R169" s="94" t="str">
        <f t="shared" si="47"/>
        <v/>
      </c>
    </row>
    <row r="170" spans="1:18" ht="13.5" hidden="1" thickBot="1">
      <c r="A170" s="198" t="s">
        <v>1609</v>
      </c>
      <c r="B170" s="173"/>
      <c r="C170" s="174"/>
      <c r="D170" s="135"/>
      <c r="E170" s="97">
        <f t="shared" si="48"/>
        <v>0</v>
      </c>
      <c r="F170" s="107"/>
      <c r="G170" s="108"/>
      <c r="H170" s="118">
        <f t="shared" si="49"/>
        <v>0</v>
      </c>
      <c r="I170" s="118">
        <f t="shared" si="50"/>
        <v>0</v>
      </c>
      <c r="J170" s="111"/>
      <c r="K170" s="119">
        <f t="shared" si="53"/>
        <v>0</v>
      </c>
      <c r="L170" s="119">
        <f t="shared" si="54"/>
        <v>0</v>
      </c>
      <c r="M170" s="115">
        <f t="shared" si="51"/>
        <v>0</v>
      </c>
      <c r="N170" s="110">
        <f t="shared" si="52"/>
        <v>0</v>
      </c>
      <c r="O170" s="103"/>
      <c r="P170" s="113"/>
      <c r="Q170" s="94" t="str">
        <f t="shared" si="46"/>
        <v/>
      </c>
      <c r="R170" s="94" t="str">
        <f t="shared" si="47"/>
        <v/>
      </c>
    </row>
    <row r="171" spans="1:18" ht="13.5" hidden="1" thickBot="1">
      <c r="A171" s="198" t="s">
        <v>1609</v>
      </c>
      <c r="B171" s="173"/>
      <c r="C171" s="174"/>
      <c r="D171" s="135"/>
      <c r="E171" s="97">
        <f t="shared" si="48"/>
        <v>0</v>
      </c>
      <c r="F171" s="107"/>
      <c r="G171" s="108"/>
      <c r="H171" s="118">
        <f t="shared" si="49"/>
        <v>0</v>
      </c>
      <c r="I171" s="118">
        <f t="shared" si="50"/>
        <v>0</v>
      </c>
      <c r="J171" s="111"/>
      <c r="K171" s="119">
        <f t="shared" si="53"/>
        <v>0</v>
      </c>
      <c r="L171" s="119">
        <f t="shared" si="54"/>
        <v>0</v>
      </c>
      <c r="M171" s="115">
        <f t="shared" si="51"/>
        <v>0</v>
      </c>
      <c r="N171" s="110">
        <f t="shared" si="52"/>
        <v>0</v>
      </c>
      <c r="O171" s="103"/>
      <c r="P171" s="113"/>
      <c r="Q171" s="94" t="str">
        <f t="shared" si="46"/>
        <v/>
      </c>
      <c r="R171" s="94" t="str">
        <f t="shared" si="47"/>
        <v/>
      </c>
    </row>
    <row r="172" spans="1:18" ht="13.5" hidden="1" thickBot="1">
      <c r="A172" s="198" t="s">
        <v>1609</v>
      </c>
      <c r="B172" s="173"/>
      <c r="C172" s="174"/>
      <c r="D172" s="135"/>
      <c r="E172" s="97">
        <f t="shared" si="48"/>
        <v>0</v>
      </c>
      <c r="F172" s="107"/>
      <c r="G172" s="108"/>
      <c r="H172" s="118">
        <f t="shared" si="49"/>
        <v>0</v>
      </c>
      <c r="I172" s="118">
        <f t="shared" si="50"/>
        <v>0</v>
      </c>
      <c r="J172" s="111"/>
      <c r="K172" s="119">
        <f t="shared" si="53"/>
        <v>0</v>
      </c>
      <c r="L172" s="119">
        <f t="shared" si="54"/>
        <v>0</v>
      </c>
      <c r="M172" s="115">
        <f t="shared" si="51"/>
        <v>0</v>
      </c>
      <c r="N172" s="110">
        <f t="shared" si="52"/>
        <v>0</v>
      </c>
      <c r="O172" s="103"/>
      <c r="P172" s="113"/>
      <c r="Q172" s="94" t="str">
        <f t="shared" si="46"/>
        <v/>
      </c>
      <c r="R172" s="94" t="str">
        <f t="shared" si="47"/>
        <v/>
      </c>
    </row>
    <row r="173" spans="1:18" ht="13.5" hidden="1" thickBot="1">
      <c r="A173" s="198" t="s">
        <v>1609</v>
      </c>
      <c r="B173" s="173"/>
      <c r="C173" s="174"/>
      <c r="D173" s="135"/>
      <c r="E173" s="97">
        <f t="shared" si="48"/>
        <v>0</v>
      </c>
      <c r="F173" s="107"/>
      <c r="G173" s="108"/>
      <c r="H173" s="118">
        <f t="shared" si="49"/>
        <v>0</v>
      </c>
      <c r="I173" s="118">
        <f t="shared" si="50"/>
        <v>0</v>
      </c>
      <c r="J173" s="111"/>
      <c r="K173" s="119">
        <f t="shared" si="53"/>
        <v>0</v>
      </c>
      <c r="L173" s="119">
        <f t="shared" si="54"/>
        <v>0</v>
      </c>
      <c r="M173" s="115">
        <f t="shared" si="51"/>
        <v>0</v>
      </c>
      <c r="N173" s="110">
        <f t="shared" si="52"/>
        <v>0</v>
      </c>
      <c r="O173" s="103"/>
      <c r="P173" s="113"/>
      <c r="Q173" s="94" t="str">
        <f t="shared" si="46"/>
        <v/>
      </c>
      <c r="R173" s="94" t="str">
        <f t="shared" si="47"/>
        <v/>
      </c>
    </row>
    <row r="174" spans="1:18" ht="13.5" hidden="1" thickBot="1">
      <c r="A174" s="198" t="s">
        <v>1609</v>
      </c>
      <c r="B174" s="173"/>
      <c r="C174" s="174"/>
      <c r="D174" s="135"/>
      <c r="E174" s="97">
        <f t="shared" si="48"/>
        <v>0</v>
      </c>
      <c r="F174" s="107"/>
      <c r="G174" s="108"/>
      <c r="H174" s="118">
        <f t="shared" si="49"/>
        <v>0</v>
      </c>
      <c r="I174" s="118">
        <f t="shared" si="50"/>
        <v>0</v>
      </c>
      <c r="J174" s="111"/>
      <c r="K174" s="119">
        <f t="shared" si="53"/>
        <v>0</v>
      </c>
      <c r="L174" s="119">
        <f t="shared" si="54"/>
        <v>0</v>
      </c>
      <c r="M174" s="115">
        <f t="shared" si="51"/>
        <v>0</v>
      </c>
      <c r="N174" s="110">
        <f t="shared" si="52"/>
        <v>0</v>
      </c>
      <c r="O174" s="103"/>
      <c r="P174" s="113"/>
      <c r="Q174" s="94" t="str">
        <f t="shared" si="46"/>
        <v/>
      </c>
      <c r="R174" s="94" t="str">
        <f t="shared" si="47"/>
        <v/>
      </c>
    </row>
    <row r="175" spans="1:18" ht="13.5" hidden="1" thickBot="1">
      <c r="A175" s="198" t="s">
        <v>1609</v>
      </c>
      <c r="B175" s="173"/>
      <c r="C175" s="174"/>
      <c r="D175" s="135"/>
      <c r="E175" s="97">
        <f t="shared" si="48"/>
        <v>0</v>
      </c>
      <c r="F175" s="107"/>
      <c r="G175" s="108"/>
      <c r="H175" s="118">
        <f t="shared" si="49"/>
        <v>0</v>
      </c>
      <c r="I175" s="118">
        <f t="shared" si="50"/>
        <v>0</v>
      </c>
      <c r="J175" s="111"/>
      <c r="K175" s="119">
        <f t="shared" si="53"/>
        <v>0</v>
      </c>
      <c r="L175" s="119">
        <f t="shared" si="54"/>
        <v>0</v>
      </c>
      <c r="M175" s="115">
        <f t="shared" si="51"/>
        <v>0</v>
      </c>
      <c r="N175" s="110">
        <f t="shared" si="52"/>
        <v>0</v>
      </c>
      <c r="O175" s="103"/>
      <c r="P175" s="113"/>
      <c r="Q175" s="94" t="str">
        <f t="shared" si="46"/>
        <v/>
      </c>
      <c r="R175" s="94" t="str">
        <f t="shared" si="47"/>
        <v/>
      </c>
    </row>
    <row r="176" spans="1:18" ht="13.5" hidden="1" thickBot="1">
      <c r="A176" s="198" t="s">
        <v>1609</v>
      </c>
      <c r="B176" s="173"/>
      <c r="C176" s="174"/>
      <c r="D176" s="135"/>
      <c r="E176" s="97">
        <f t="shared" si="48"/>
        <v>0</v>
      </c>
      <c r="F176" s="107"/>
      <c r="G176" s="108"/>
      <c r="H176" s="118">
        <f t="shared" si="49"/>
        <v>0</v>
      </c>
      <c r="I176" s="118">
        <f t="shared" si="50"/>
        <v>0</v>
      </c>
      <c r="J176" s="111"/>
      <c r="K176" s="119">
        <f>F176</f>
        <v>0</v>
      </c>
      <c r="L176" s="119">
        <f>G176</f>
        <v>0</v>
      </c>
      <c r="M176" s="115">
        <f t="shared" si="51"/>
        <v>0</v>
      </c>
      <c r="N176" s="110">
        <f t="shared" si="52"/>
        <v>0</v>
      </c>
      <c r="O176" s="103"/>
      <c r="P176" s="113"/>
      <c r="Q176" s="94" t="str">
        <f t="shared" si="46"/>
        <v/>
      </c>
      <c r="R176" s="94" t="str">
        <f t="shared" si="47"/>
        <v/>
      </c>
    </row>
    <row r="177" spans="1:18" ht="13.5" hidden="1" thickBot="1">
      <c r="A177" s="198" t="s">
        <v>1609</v>
      </c>
      <c r="B177" s="173"/>
      <c r="C177" s="174"/>
      <c r="D177" s="135"/>
      <c r="E177" s="97">
        <f t="shared" si="48"/>
        <v>0</v>
      </c>
      <c r="F177" s="107"/>
      <c r="G177" s="108"/>
      <c r="H177" s="118">
        <f t="shared" si="49"/>
        <v>0</v>
      </c>
      <c r="I177" s="118">
        <f t="shared" si="50"/>
        <v>0</v>
      </c>
      <c r="J177" s="111"/>
      <c r="K177" s="119">
        <f t="shared" ref="K177:K182" si="55">F177</f>
        <v>0</v>
      </c>
      <c r="L177" s="119">
        <f t="shared" ref="L177:L182" si="56">G177</f>
        <v>0</v>
      </c>
      <c r="M177" s="115">
        <f t="shared" si="51"/>
        <v>0</v>
      </c>
      <c r="N177" s="110">
        <f t="shared" si="52"/>
        <v>0</v>
      </c>
      <c r="O177" s="103"/>
      <c r="P177" s="113"/>
      <c r="Q177" s="94" t="str">
        <f t="shared" si="46"/>
        <v/>
      </c>
      <c r="R177" s="94" t="str">
        <f t="shared" si="47"/>
        <v/>
      </c>
    </row>
    <row r="178" spans="1:18" ht="13.5" hidden="1" thickBot="1">
      <c r="A178" s="198" t="s">
        <v>1609</v>
      </c>
      <c r="B178" s="173"/>
      <c r="C178" s="174"/>
      <c r="D178" s="135"/>
      <c r="E178" s="97">
        <f t="shared" si="48"/>
        <v>0</v>
      </c>
      <c r="F178" s="107"/>
      <c r="G178" s="108"/>
      <c r="H178" s="118">
        <f t="shared" si="49"/>
        <v>0</v>
      </c>
      <c r="I178" s="118">
        <f t="shared" si="50"/>
        <v>0</v>
      </c>
      <c r="J178" s="111"/>
      <c r="K178" s="119">
        <f>F178</f>
        <v>0</v>
      </c>
      <c r="L178" s="119">
        <f>G178</f>
        <v>0</v>
      </c>
      <c r="M178" s="115">
        <f t="shared" si="51"/>
        <v>0</v>
      </c>
      <c r="N178" s="110">
        <f t="shared" si="52"/>
        <v>0</v>
      </c>
      <c r="O178" s="103"/>
      <c r="P178" s="113"/>
      <c r="Q178" s="94" t="str">
        <f t="shared" si="46"/>
        <v/>
      </c>
      <c r="R178" s="94" t="str">
        <f t="shared" si="47"/>
        <v/>
      </c>
    </row>
    <row r="179" spans="1:18" ht="13.5" hidden="1" thickBot="1">
      <c r="A179" s="198" t="s">
        <v>1609</v>
      </c>
      <c r="B179" s="173"/>
      <c r="C179" s="174"/>
      <c r="D179" s="135"/>
      <c r="E179" s="97">
        <f t="shared" si="48"/>
        <v>0</v>
      </c>
      <c r="F179" s="107"/>
      <c r="G179" s="108"/>
      <c r="H179" s="118">
        <f t="shared" si="49"/>
        <v>0</v>
      </c>
      <c r="I179" s="118">
        <f t="shared" si="50"/>
        <v>0</v>
      </c>
      <c r="J179" s="111"/>
      <c r="K179" s="119">
        <f t="shared" si="55"/>
        <v>0</v>
      </c>
      <c r="L179" s="119">
        <f t="shared" si="56"/>
        <v>0</v>
      </c>
      <c r="M179" s="115">
        <f t="shared" si="51"/>
        <v>0</v>
      </c>
      <c r="N179" s="110">
        <f t="shared" si="52"/>
        <v>0</v>
      </c>
      <c r="O179" s="103"/>
      <c r="P179" s="113"/>
      <c r="Q179" s="94" t="str">
        <f t="shared" si="46"/>
        <v/>
      </c>
      <c r="R179" s="94" t="str">
        <f t="shared" si="47"/>
        <v/>
      </c>
    </row>
    <row r="180" spans="1:18" ht="13.5" hidden="1" thickBot="1">
      <c r="A180" s="198" t="s">
        <v>1609</v>
      </c>
      <c r="B180" s="173"/>
      <c r="C180" s="174"/>
      <c r="D180" s="135"/>
      <c r="E180" s="97">
        <f t="shared" si="48"/>
        <v>0</v>
      </c>
      <c r="F180" s="107"/>
      <c r="G180" s="108"/>
      <c r="H180" s="118">
        <f t="shared" si="49"/>
        <v>0</v>
      </c>
      <c r="I180" s="118">
        <f t="shared" si="50"/>
        <v>0</v>
      </c>
      <c r="J180" s="111"/>
      <c r="K180" s="119">
        <f t="shared" si="55"/>
        <v>0</v>
      </c>
      <c r="L180" s="119">
        <f t="shared" si="56"/>
        <v>0</v>
      </c>
      <c r="M180" s="115">
        <f t="shared" si="51"/>
        <v>0</v>
      </c>
      <c r="N180" s="110">
        <f t="shared" si="52"/>
        <v>0</v>
      </c>
      <c r="O180" s="103"/>
      <c r="P180" s="113"/>
      <c r="Q180" s="94" t="str">
        <f t="shared" si="46"/>
        <v/>
      </c>
      <c r="R180" s="94" t="str">
        <f t="shared" si="47"/>
        <v/>
      </c>
    </row>
    <row r="181" spans="1:18" ht="13.5" hidden="1" thickBot="1">
      <c r="A181" s="198" t="s">
        <v>1609</v>
      </c>
      <c r="B181" s="173"/>
      <c r="C181" s="174"/>
      <c r="D181" s="135"/>
      <c r="E181" s="97">
        <f t="shared" si="48"/>
        <v>0</v>
      </c>
      <c r="F181" s="107"/>
      <c r="G181" s="108"/>
      <c r="H181" s="118">
        <f t="shared" si="49"/>
        <v>0</v>
      </c>
      <c r="I181" s="118">
        <f t="shared" si="50"/>
        <v>0</v>
      </c>
      <c r="J181" s="111"/>
      <c r="K181" s="119">
        <f t="shared" si="55"/>
        <v>0</v>
      </c>
      <c r="L181" s="119">
        <f t="shared" si="56"/>
        <v>0</v>
      </c>
      <c r="M181" s="115">
        <f t="shared" si="51"/>
        <v>0</v>
      </c>
      <c r="N181" s="110">
        <f t="shared" si="52"/>
        <v>0</v>
      </c>
      <c r="O181" s="103"/>
      <c r="P181" s="113"/>
      <c r="Q181" s="94" t="str">
        <f t="shared" si="46"/>
        <v/>
      </c>
      <c r="R181" s="94" t="str">
        <f t="shared" si="47"/>
        <v/>
      </c>
    </row>
    <row r="182" spans="1:18" ht="13.5" hidden="1" thickBot="1">
      <c r="A182" s="198" t="s">
        <v>1609</v>
      </c>
      <c r="B182" s="173"/>
      <c r="C182" s="174"/>
      <c r="D182" s="135"/>
      <c r="E182" s="97">
        <f t="shared" si="48"/>
        <v>0</v>
      </c>
      <c r="F182" s="107"/>
      <c r="G182" s="108"/>
      <c r="H182" s="118">
        <f t="shared" si="49"/>
        <v>0</v>
      </c>
      <c r="I182" s="118">
        <f t="shared" si="50"/>
        <v>0</v>
      </c>
      <c r="J182" s="111"/>
      <c r="K182" s="119">
        <f t="shared" si="55"/>
        <v>0</v>
      </c>
      <c r="L182" s="119">
        <f t="shared" si="56"/>
        <v>0</v>
      </c>
      <c r="M182" s="115">
        <f t="shared" si="51"/>
        <v>0</v>
      </c>
      <c r="N182" s="110">
        <f t="shared" si="52"/>
        <v>0</v>
      </c>
      <c r="O182" s="103"/>
      <c r="P182" s="113"/>
      <c r="Q182" s="94" t="str">
        <f t="shared" si="46"/>
        <v/>
      </c>
      <c r="R182" s="94" t="str">
        <f t="shared" si="47"/>
        <v/>
      </c>
    </row>
    <row r="183" spans="1:18" ht="13.5" hidden="1" thickBot="1">
      <c r="A183" s="198" t="s">
        <v>1609</v>
      </c>
      <c r="B183" s="173"/>
      <c r="C183" s="174"/>
      <c r="D183" s="135"/>
      <c r="E183" s="97">
        <f t="shared" si="48"/>
        <v>0</v>
      </c>
      <c r="F183" s="107"/>
      <c r="G183" s="108"/>
      <c r="H183" s="118">
        <f t="shared" si="49"/>
        <v>0</v>
      </c>
      <c r="I183" s="118">
        <f t="shared" si="50"/>
        <v>0</v>
      </c>
      <c r="J183" s="111"/>
      <c r="K183" s="119">
        <f t="shared" ref="K183:K193" si="57">F183</f>
        <v>0</v>
      </c>
      <c r="L183" s="119">
        <f t="shared" ref="L183:L193" si="58">G183</f>
        <v>0</v>
      </c>
      <c r="M183" s="115">
        <f t="shared" si="51"/>
        <v>0</v>
      </c>
      <c r="N183" s="110">
        <f t="shared" si="52"/>
        <v>0</v>
      </c>
      <c r="O183" s="103"/>
      <c r="P183" s="113"/>
      <c r="Q183" s="94" t="str">
        <f t="shared" si="46"/>
        <v/>
      </c>
      <c r="R183" s="94" t="str">
        <f t="shared" si="47"/>
        <v/>
      </c>
    </row>
    <row r="184" spans="1:18" ht="13.5" hidden="1" thickBot="1">
      <c r="A184" s="198" t="s">
        <v>1609</v>
      </c>
      <c r="B184" s="173"/>
      <c r="C184" s="174"/>
      <c r="D184" s="135"/>
      <c r="E184" s="97">
        <f t="shared" si="48"/>
        <v>0</v>
      </c>
      <c r="F184" s="107"/>
      <c r="G184" s="108"/>
      <c r="H184" s="118">
        <f t="shared" si="49"/>
        <v>0</v>
      </c>
      <c r="I184" s="118">
        <f t="shared" si="50"/>
        <v>0</v>
      </c>
      <c r="J184" s="111"/>
      <c r="K184" s="119">
        <f t="shared" si="57"/>
        <v>0</v>
      </c>
      <c r="L184" s="119">
        <f t="shared" si="58"/>
        <v>0</v>
      </c>
      <c r="M184" s="115">
        <f t="shared" si="51"/>
        <v>0</v>
      </c>
      <c r="N184" s="110">
        <f t="shared" si="52"/>
        <v>0</v>
      </c>
      <c r="O184" s="103"/>
      <c r="P184" s="113"/>
      <c r="Q184" s="94" t="str">
        <f t="shared" si="46"/>
        <v/>
      </c>
      <c r="R184" s="94" t="str">
        <f t="shared" si="47"/>
        <v/>
      </c>
    </row>
    <row r="185" spans="1:18" ht="13.5" hidden="1" thickBot="1">
      <c r="A185" s="198" t="s">
        <v>1609</v>
      </c>
      <c r="B185" s="173"/>
      <c r="C185" s="174"/>
      <c r="D185" s="135"/>
      <c r="E185" s="97">
        <f t="shared" si="48"/>
        <v>0</v>
      </c>
      <c r="F185" s="107"/>
      <c r="G185" s="108"/>
      <c r="H185" s="118">
        <f t="shared" si="49"/>
        <v>0</v>
      </c>
      <c r="I185" s="118">
        <f t="shared" si="50"/>
        <v>0</v>
      </c>
      <c r="J185" s="111"/>
      <c r="K185" s="119">
        <f t="shared" si="57"/>
        <v>0</v>
      </c>
      <c r="L185" s="119">
        <f t="shared" si="58"/>
        <v>0</v>
      </c>
      <c r="M185" s="115">
        <f t="shared" si="51"/>
        <v>0</v>
      </c>
      <c r="N185" s="110">
        <f t="shared" si="52"/>
        <v>0</v>
      </c>
      <c r="O185" s="103"/>
      <c r="P185" s="113"/>
      <c r="Q185" s="94" t="str">
        <f t="shared" si="46"/>
        <v/>
      </c>
      <c r="R185" s="94" t="str">
        <f t="shared" si="47"/>
        <v/>
      </c>
    </row>
    <row r="186" spans="1:18" ht="13.5" hidden="1" thickBot="1">
      <c r="A186" s="198" t="s">
        <v>1609</v>
      </c>
      <c r="B186" s="173"/>
      <c r="C186" s="174"/>
      <c r="D186" s="135"/>
      <c r="E186" s="97">
        <f t="shared" si="48"/>
        <v>0</v>
      </c>
      <c r="F186" s="107"/>
      <c r="G186" s="108"/>
      <c r="H186" s="118">
        <f t="shared" si="49"/>
        <v>0</v>
      </c>
      <c r="I186" s="118">
        <f t="shared" si="50"/>
        <v>0</v>
      </c>
      <c r="J186" s="111"/>
      <c r="K186" s="119">
        <f t="shared" si="57"/>
        <v>0</v>
      </c>
      <c r="L186" s="119">
        <f t="shared" si="58"/>
        <v>0</v>
      </c>
      <c r="M186" s="115">
        <f t="shared" si="51"/>
        <v>0</v>
      </c>
      <c r="N186" s="110">
        <f t="shared" si="52"/>
        <v>0</v>
      </c>
      <c r="O186" s="103"/>
      <c r="P186" s="113"/>
      <c r="Q186" s="94" t="str">
        <f t="shared" si="46"/>
        <v/>
      </c>
      <c r="R186" s="94" t="str">
        <f t="shared" si="47"/>
        <v/>
      </c>
    </row>
    <row r="187" spans="1:18" ht="13.5" hidden="1" thickBot="1">
      <c r="A187" s="198" t="s">
        <v>1609</v>
      </c>
      <c r="B187" s="173"/>
      <c r="C187" s="174"/>
      <c r="D187" s="135"/>
      <c r="E187" s="97">
        <f t="shared" si="48"/>
        <v>0</v>
      </c>
      <c r="F187" s="107"/>
      <c r="G187" s="108"/>
      <c r="H187" s="118">
        <f t="shared" si="49"/>
        <v>0</v>
      </c>
      <c r="I187" s="118">
        <f t="shared" si="50"/>
        <v>0</v>
      </c>
      <c r="J187" s="111"/>
      <c r="K187" s="119">
        <f t="shared" si="57"/>
        <v>0</v>
      </c>
      <c r="L187" s="119">
        <f t="shared" si="58"/>
        <v>0</v>
      </c>
      <c r="M187" s="115">
        <f t="shared" si="51"/>
        <v>0</v>
      </c>
      <c r="N187" s="110">
        <f t="shared" si="52"/>
        <v>0</v>
      </c>
      <c r="O187" s="103"/>
      <c r="P187" s="113"/>
      <c r="Q187" s="94" t="str">
        <f t="shared" si="46"/>
        <v/>
      </c>
      <c r="R187" s="94" t="str">
        <f t="shared" si="47"/>
        <v/>
      </c>
    </row>
    <row r="188" spans="1:18" ht="13.5" hidden="1" thickBot="1">
      <c r="A188" s="198" t="s">
        <v>1609</v>
      </c>
      <c r="B188" s="173"/>
      <c r="C188" s="174"/>
      <c r="D188" s="135"/>
      <c r="E188" s="97">
        <f t="shared" si="48"/>
        <v>0</v>
      </c>
      <c r="F188" s="107"/>
      <c r="G188" s="108"/>
      <c r="H188" s="118">
        <f t="shared" si="49"/>
        <v>0</v>
      </c>
      <c r="I188" s="118">
        <f t="shared" si="50"/>
        <v>0</v>
      </c>
      <c r="J188" s="111"/>
      <c r="K188" s="119">
        <f t="shared" si="57"/>
        <v>0</v>
      </c>
      <c r="L188" s="119">
        <f t="shared" si="58"/>
        <v>0</v>
      </c>
      <c r="M188" s="115">
        <f t="shared" si="51"/>
        <v>0</v>
      </c>
      <c r="N188" s="110">
        <f t="shared" si="52"/>
        <v>0</v>
      </c>
      <c r="O188" s="103"/>
      <c r="P188" s="113"/>
      <c r="Q188" s="94" t="str">
        <f t="shared" si="46"/>
        <v/>
      </c>
      <c r="R188" s="94" t="str">
        <f t="shared" si="47"/>
        <v/>
      </c>
    </row>
    <row r="189" spans="1:18" ht="13.5" hidden="1" thickBot="1">
      <c r="A189" s="198" t="s">
        <v>1609</v>
      </c>
      <c r="B189" s="173"/>
      <c r="C189" s="174"/>
      <c r="D189" s="135"/>
      <c r="E189" s="97">
        <f t="shared" si="48"/>
        <v>0</v>
      </c>
      <c r="F189" s="107"/>
      <c r="G189" s="108"/>
      <c r="H189" s="118">
        <f t="shared" si="49"/>
        <v>0</v>
      </c>
      <c r="I189" s="118">
        <f t="shared" si="50"/>
        <v>0</v>
      </c>
      <c r="J189" s="111"/>
      <c r="K189" s="119">
        <f t="shared" si="57"/>
        <v>0</v>
      </c>
      <c r="L189" s="119">
        <f t="shared" si="58"/>
        <v>0</v>
      </c>
      <c r="M189" s="115">
        <f t="shared" si="51"/>
        <v>0</v>
      </c>
      <c r="N189" s="110">
        <f t="shared" si="52"/>
        <v>0</v>
      </c>
      <c r="O189" s="103"/>
      <c r="P189" s="113"/>
      <c r="Q189" s="94" t="str">
        <f t="shared" si="46"/>
        <v/>
      </c>
      <c r="R189" s="94" t="str">
        <f t="shared" si="47"/>
        <v/>
      </c>
    </row>
    <row r="190" spans="1:18" ht="13.5" hidden="1" thickBot="1">
      <c r="A190" s="198" t="s">
        <v>1609</v>
      </c>
      <c r="B190" s="173"/>
      <c r="C190" s="174"/>
      <c r="D190" s="135"/>
      <c r="E190" s="97">
        <f t="shared" si="48"/>
        <v>0</v>
      </c>
      <c r="F190" s="107"/>
      <c r="G190" s="108"/>
      <c r="H190" s="118">
        <f t="shared" ref="H190:H253" si="59">IF(ISBLANK(D190),0,ROUND(E190*F190,2))</f>
        <v>0</v>
      </c>
      <c r="I190" s="118">
        <f t="shared" ref="I190:I253" si="60">IF(ISBLANK(F190),0,ROUND(F190*G190,2))</f>
        <v>0</v>
      </c>
      <c r="J190" s="111"/>
      <c r="K190" s="119">
        <f t="shared" si="57"/>
        <v>0</v>
      </c>
      <c r="L190" s="119">
        <f t="shared" si="58"/>
        <v>0</v>
      </c>
      <c r="M190" s="115">
        <f t="shared" ref="M190:M253" si="61">IF(ISBLANK(D190),0,ROUND(E190*K190,2))</f>
        <v>0</v>
      </c>
      <c r="N190" s="110">
        <f t="shared" ref="N190:N253" si="62">IF(ISBLANK(K190),0,ROUND(K190*L190,2))</f>
        <v>0</v>
      </c>
      <c r="O190" s="103"/>
      <c r="P190" s="113"/>
      <c r="Q190" s="94" t="str">
        <f t="shared" si="46"/>
        <v/>
      </c>
      <c r="R190" s="94" t="str">
        <f t="shared" si="47"/>
        <v/>
      </c>
    </row>
    <row r="191" spans="1:18" ht="13.5" hidden="1" thickBot="1">
      <c r="A191" s="198" t="s">
        <v>1609</v>
      </c>
      <c r="B191" s="173"/>
      <c r="C191" s="174"/>
      <c r="D191" s="135"/>
      <c r="E191" s="97">
        <f t="shared" si="48"/>
        <v>0</v>
      </c>
      <c r="F191" s="107"/>
      <c r="G191" s="108"/>
      <c r="H191" s="118">
        <f t="shared" si="59"/>
        <v>0</v>
      </c>
      <c r="I191" s="118">
        <f t="shared" si="60"/>
        <v>0</v>
      </c>
      <c r="J191" s="111"/>
      <c r="K191" s="119">
        <f t="shared" si="57"/>
        <v>0</v>
      </c>
      <c r="L191" s="119">
        <f t="shared" si="58"/>
        <v>0</v>
      </c>
      <c r="M191" s="115">
        <f t="shared" si="61"/>
        <v>0</v>
      </c>
      <c r="N191" s="110">
        <f t="shared" si="62"/>
        <v>0</v>
      </c>
      <c r="O191" s="103"/>
      <c r="P191" s="113"/>
      <c r="Q191" s="94" t="str">
        <f t="shared" si="46"/>
        <v/>
      </c>
      <c r="R191" s="94" t="str">
        <f t="shared" si="47"/>
        <v/>
      </c>
    </row>
    <row r="192" spans="1:18" ht="13.5" hidden="1" thickBot="1">
      <c r="A192" s="198" t="s">
        <v>1609</v>
      </c>
      <c r="B192" s="173"/>
      <c r="C192" s="174"/>
      <c r="D192" s="135"/>
      <c r="E192" s="97">
        <f t="shared" si="48"/>
        <v>0</v>
      </c>
      <c r="F192" s="107"/>
      <c r="G192" s="108"/>
      <c r="H192" s="118">
        <f t="shared" si="59"/>
        <v>0</v>
      </c>
      <c r="I192" s="118">
        <f t="shared" si="60"/>
        <v>0</v>
      </c>
      <c r="J192" s="111"/>
      <c r="K192" s="119">
        <f t="shared" si="57"/>
        <v>0</v>
      </c>
      <c r="L192" s="119">
        <f t="shared" si="58"/>
        <v>0</v>
      </c>
      <c r="M192" s="115">
        <f t="shared" si="61"/>
        <v>0</v>
      </c>
      <c r="N192" s="110">
        <f t="shared" si="62"/>
        <v>0</v>
      </c>
      <c r="O192" s="103"/>
      <c r="P192" s="113"/>
      <c r="Q192" s="94" t="str">
        <f t="shared" si="46"/>
        <v/>
      </c>
      <c r="R192" s="94" t="str">
        <f t="shared" si="47"/>
        <v/>
      </c>
    </row>
    <row r="193" spans="1:18" ht="13.5" hidden="1" thickBot="1">
      <c r="A193" s="198" t="s">
        <v>1609</v>
      </c>
      <c r="B193" s="173"/>
      <c r="C193" s="174"/>
      <c r="D193" s="135"/>
      <c r="E193" s="106">
        <f t="shared" si="48"/>
        <v>0</v>
      </c>
      <c r="F193" s="107"/>
      <c r="G193" s="108"/>
      <c r="H193" s="118">
        <f t="shared" si="59"/>
        <v>0</v>
      </c>
      <c r="I193" s="118">
        <f t="shared" si="60"/>
        <v>0</v>
      </c>
      <c r="J193" s="111"/>
      <c r="K193" s="119">
        <f t="shared" si="57"/>
        <v>0</v>
      </c>
      <c r="L193" s="119">
        <f t="shared" si="58"/>
        <v>0</v>
      </c>
      <c r="M193" s="115">
        <f t="shared" si="61"/>
        <v>0</v>
      </c>
      <c r="N193" s="110">
        <f t="shared" si="62"/>
        <v>0</v>
      </c>
      <c r="O193" s="103"/>
      <c r="P193" s="113"/>
      <c r="Q193" s="94" t="str">
        <f t="shared" si="46"/>
        <v/>
      </c>
      <c r="R193" s="94" t="str">
        <f t="shared" si="47"/>
        <v/>
      </c>
    </row>
    <row r="194" spans="1:18" ht="13.5" thickBot="1">
      <c r="A194" s="195">
        <v>2</v>
      </c>
      <c r="B194" s="180" t="s">
        <v>2022</v>
      </c>
      <c r="C194" s="85"/>
      <c r="D194" s="86"/>
      <c r="E194" s="87"/>
      <c r="F194" s="88"/>
      <c r="G194" s="88"/>
      <c r="H194" s="89"/>
      <c r="I194" s="89"/>
      <c r="J194" s="90">
        <f>SUM(I196:I257)</f>
        <v>303.11</v>
      </c>
      <c r="K194" s="88"/>
      <c r="L194" s="88"/>
      <c r="M194" s="89"/>
      <c r="N194" s="91"/>
      <c r="O194" s="92">
        <f>SUM(N196:N257)</f>
        <v>303.11</v>
      </c>
      <c r="P194" s="93" t="str">
        <f>IF(OR(J194&gt;0,O194&gt;0),"X","")</f>
        <v>X</v>
      </c>
      <c r="Q194" s="94" t="str">
        <f t="shared" si="46"/>
        <v>x</v>
      </c>
      <c r="R194" s="94" t="str">
        <f t="shared" si="47"/>
        <v>x</v>
      </c>
    </row>
    <row r="195" spans="1:18" hidden="1">
      <c r="A195" s="199" t="s">
        <v>2023</v>
      </c>
      <c r="B195" s="147" t="s">
        <v>2024</v>
      </c>
      <c r="C195" s="116"/>
      <c r="D195" s="175"/>
      <c r="E195" s="97"/>
      <c r="F195" s="98"/>
      <c r="G195" s="98"/>
      <c r="H195" s="99"/>
      <c r="I195" s="100"/>
      <c r="J195" s="111"/>
      <c r="K195" s="102"/>
      <c r="L195" s="98"/>
      <c r="M195" s="99"/>
      <c r="N195" s="100"/>
      <c r="O195" s="103"/>
      <c r="P195" s="93" t="str">
        <f>IF(OR(SUM(I196:I214)&gt;0,SUM(N196:N214)&gt;0),"xx","")</f>
        <v/>
      </c>
      <c r="Q195" s="94" t="str">
        <f t="shared" si="46"/>
        <v/>
      </c>
      <c r="R195" s="94" t="str">
        <f t="shared" si="47"/>
        <v/>
      </c>
    </row>
    <row r="196" spans="1:18" ht="25.5" hidden="1">
      <c r="A196" s="199" t="s">
        <v>1462</v>
      </c>
      <c r="B196" s="104" t="s">
        <v>2200</v>
      </c>
      <c r="C196" s="105" t="s">
        <v>1461</v>
      </c>
      <c r="D196" s="175">
        <v>4.24</v>
      </c>
      <c r="E196" s="106">
        <f t="shared" ref="E196:E214" si="63">IF(D196=0,0,ROUND(D196*(1+D$9)*(1-D$10),2))</f>
        <v>5.5</v>
      </c>
      <c r="F196" s="114"/>
      <c r="G196" s="120"/>
      <c r="H196" s="110">
        <f t="shared" si="59"/>
        <v>0</v>
      </c>
      <c r="I196" s="110">
        <f t="shared" si="60"/>
        <v>0</v>
      </c>
      <c r="J196" s="111"/>
      <c r="K196" s="112">
        <f t="shared" ref="K196:K214" si="64">F196</f>
        <v>0</v>
      </c>
      <c r="L196" s="112">
        <f t="shared" ref="L196:L214" si="65">G196</f>
        <v>0</v>
      </c>
      <c r="M196" s="109">
        <f t="shared" si="61"/>
        <v>0</v>
      </c>
      <c r="N196" s="109">
        <f t="shared" si="62"/>
        <v>0</v>
      </c>
      <c r="O196" s="103"/>
      <c r="P196" s="93"/>
      <c r="Q196" s="94" t="str">
        <f t="shared" si="46"/>
        <v/>
      </c>
      <c r="R196" s="94" t="str">
        <f t="shared" si="47"/>
        <v/>
      </c>
    </row>
    <row r="197" spans="1:18" ht="25.5" hidden="1">
      <c r="A197" s="199" t="s">
        <v>1463</v>
      </c>
      <c r="B197" s="104" t="s">
        <v>2351</v>
      </c>
      <c r="C197" s="105" t="s">
        <v>1461</v>
      </c>
      <c r="D197" s="175">
        <v>0.46</v>
      </c>
      <c r="E197" s="106">
        <f t="shared" si="63"/>
        <v>0.6</v>
      </c>
      <c r="F197" s="114"/>
      <c r="G197" s="120"/>
      <c r="H197" s="110">
        <f t="shared" si="59"/>
        <v>0</v>
      </c>
      <c r="I197" s="110">
        <f t="shared" si="60"/>
        <v>0</v>
      </c>
      <c r="J197" s="111"/>
      <c r="K197" s="112">
        <f t="shared" si="64"/>
        <v>0</v>
      </c>
      <c r="L197" s="112">
        <f t="shared" si="65"/>
        <v>0</v>
      </c>
      <c r="M197" s="109">
        <f t="shared" si="61"/>
        <v>0</v>
      </c>
      <c r="N197" s="109">
        <f t="shared" si="62"/>
        <v>0</v>
      </c>
      <c r="O197" s="103"/>
      <c r="P197" s="113"/>
      <c r="Q197" s="94" t="str">
        <f t="shared" si="46"/>
        <v/>
      </c>
      <c r="R197" s="94" t="str">
        <f t="shared" si="47"/>
        <v/>
      </c>
    </row>
    <row r="198" spans="1:18" hidden="1">
      <c r="A198" s="199" t="s">
        <v>1526</v>
      </c>
      <c r="B198" s="104" t="s">
        <v>1527</v>
      </c>
      <c r="C198" s="105" t="s">
        <v>1461</v>
      </c>
      <c r="D198" s="175">
        <v>3.5300000000000002</v>
      </c>
      <c r="E198" s="106">
        <f t="shared" si="63"/>
        <v>4.58</v>
      </c>
      <c r="F198" s="114"/>
      <c r="G198" s="120"/>
      <c r="H198" s="110">
        <f t="shared" si="59"/>
        <v>0</v>
      </c>
      <c r="I198" s="110">
        <f t="shared" si="60"/>
        <v>0</v>
      </c>
      <c r="J198" s="111"/>
      <c r="K198" s="112">
        <f t="shared" si="64"/>
        <v>0</v>
      </c>
      <c r="L198" s="112">
        <f t="shared" si="65"/>
        <v>0</v>
      </c>
      <c r="M198" s="109">
        <f t="shared" si="61"/>
        <v>0</v>
      </c>
      <c r="N198" s="109">
        <f t="shared" si="62"/>
        <v>0</v>
      </c>
      <c r="O198" s="103"/>
      <c r="P198" s="93"/>
      <c r="Q198" s="94" t="str">
        <f t="shared" si="46"/>
        <v/>
      </c>
      <c r="R198" s="94" t="str">
        <f t="shared" si="47"/>
        <v/>
      </c>
    </row>
    <row r="199" spans="1:18" ht="25.5" hidden="1">
      <c r="A199" s="199">
        <v>72213</v>
      </c>
      <c r="B199" s="104" t="s">
        <v>2850</v>
      </c>
      <c r="C199" s="105" t="s">
        <v>1461</v>
      </c>
      <c r="D199" s="175">
        <v>3.5300000000000002</v>
      </c>
      <c r="E199" s="106">
        <f t="shared" si="63"/>
        <v>4.58</v>
      </c>
      <c r="F199" s="114"/>
      <c r="G199" s="120"/>
      <c r="H199" s="110">
        <f t="shared" si="59"/>
        <v>0</v>
      </c>
      <c r="I199" s="110">
        <f t="shared" si="60"/>
        <v>0</v>
      </c>
      <c r="J199" s="111"/>
      <c r="K199" s="112">
        <f>F199</f>
        <v>0</v>
      </c>
      <c r="L199" s="112">
        <f>G199</f>
        <v>0</v>
      </c>
      <c r="M199" s="109">
        <f t="shared" si="61"/>
        <v>0</v>
      </c>
      <c r="N199" s="109">
        <f t="shared" si="62"/>
        <v>0</v>
      </c>
      <c r="O199" s="103"/>
      <c r="P199" s="93"/>
      <c r="Q199" s="94" t="str">
        <f t="shared" si="46"/>
        <v/>
      </c>
      <c r="R199" s="94" t="str">
        <f t="shared" si="47"/>
        <v/>
      </c>
    </row>
    <row r="200" spans="1:18" ht="25.5" hidden="1">
      <c r="A200" s="199">
        <v>73672</v>
      </c>
      <c r="B200" s="104" t="s">
        <v>2851</v>
      </c>
      <c r="C200" s="105" t="s">
        <v>1461</v>
      </c>
      <c r="D200" s="175">
        <v>0.38</v>
      </c>
      <c r="E200" s="106">
        <f t="shared" si="63"/>
        <v>0.49</v>
      </c>
      <c r="F200" s="114"/>
      <c r="G200" s="120"/>
      <c r="H200" s="110">
        <f t="shared" si="59"/>
        <v>0</v>
      </c>
      <c r="I200" s="110">
        <f t="shared" si="60"/>
        <v>0</v>
      </c>
      <c r="J200" s="111"/>
      <c r="K200" s="112">
        <f t="shared" si="64"/>
        <v>0</v>
      </c>
      <c r="L200" s="112">
        <f t="shared" si="65"/>
        <v>0</v>
      </c>
      <c r="M200" s="109">
        <f t="shared" si="61"/>
        <v>0</v>
      </c>
      <c r="N200" s="109">
        <f t="shared" si="62"/>
        <v>0</v>
      </c>
      <c r="O200" s="103"/>
      <c r="P200" s="113"/>
      <c r="Q200" s="94" t="str">
        <f t="shared" si="46"/>
        <v/>
      </c>
      <c r="R200" s="94" t="str">
        <f t="shared" si="47"/>
        <v/>
      </c>
    </row>
    <row r="201" spans="1:18" hidden="1">
      <c r="A201" s="199" t="s">
        <v>1465</v>
      </c>
      <c r="B201" s="104" t="s">
        <v>2352</v>
      </c>
      <c r="C201" s="105" t="s">
        <v>1461</v>
      </c>
      <c r="D201" s="175">
        <v>1.1299999999999999</v>
      </c>
      <c r="E201" s="106">
        <f t="shared" si="63"/>
        <v>1.47</v>
      </c>
      <c r="F201" s="114"/>
      <c r="G201" s="120"/>
      <c r="H201" s="110">
        <f t="shared" si="59"/>
        <v>0</v>
      </c>
      <c r="I201" s="110">
        <f t="shared" si="60"/>
        <v>0</v>
      </c>
      <c r="J201" s="111"/>
      <c r="K201" s="112">
        <f t="shared" si="64"/>
        <v>0</v>
      </c>
      <c r="L201" s="112">
        <f t="shared" si="65"/>
        <v>0</v>
      </c>
      <c r="M201" s="109">
        <f t="shared" si="61"/>
        <v>0</v>
      </c>
      <c r="N201" s="109">
        <f t="shared" si="62"/>
        <v>0</v>
      </c>
      <c r="O201" s="103"/>
      <c r="P201" s="93"/>
      <c r="Q201" s="94" t="str">
        <f t="shared" si="46"/>
        <v/>
      </c>
      <c r="R201" s="94" t="str">
        <f t="shared" si="47"/>
        <v/>
      </c>
    </row>
    <row r="202" spans="1:18" ht="38.25" hidden="1">
      <c r="A202" s="199" t="s">
        <v>1464</v>
      </c>
      <c r="B202" s="104" t="s">
        <v>2852</v>
      </c>
      <c r="C202" s="105" t="s">
        <v>1461</v>
      </c>
      <c r="D202" s="175">
        <v>0.14000000000000001</v>
      </c>
      <c r="E202" s="106">
        <f t="shared" si="63"/>
        <v>0.18</v>
      </c>
      <c r="F202" s="114"/>
      <c r="G202" s="120"/>
      <c r="H202" s="110">
        <f t="shared" si="59"/>
        <v>0</v>
      </c>
      <c r="I202" s="110">
        <f t="shared" si="60"/>
        <v>0</v>
      </c>
      <c r="J202" s="111"/>
      <c r="K202" s="112">
        <f t="shared" si="64"/>
        <v>0</v>
      </c>
      <c r="L202" s="112">
        <f t="shared" si="65"/>
        <v>0</v>
      </c>
      <c r="M202" s="109">
        <f t="shared" si="61"/>
        <v>0</v>
      </c>
      <c r="N202" s="109">
        <f t="shared" si="62"/>
        <v>0</v>
      </c>
      <c r="O202" s="103"/>
      <c r="P202" s="113"/>
      <c r="Q202" s="94" t="str">
        <f t="shared" si="46"/>
        <v/>
      </c>
      <c r="R202" s="94" t="str">
        <f t="shared" si="47"/>
        <v/>
      </c>
    </row>
    <row r="203" spans="1:18" ht="25.5" hidden="1">
      <c r="A203" s="199" t="s">
        <v>1466</v>
      </c>
      <c r="B203" s="104" t="s">
        <v>1467</v>
      </c>
      <c r="C203" s="105" t="s">
        <v>1460</v>
      </c>
      <c r="D203" s="175">
        <v>97.48</v>
      </c>
      <c r="E203" s="106">
        <f t="shared" si="63"/>
        <v>126.51</v>
      </c>
      <c r="F203" s="114"/>
      <c r="G203" s="120"/>
      <c r="H203" s="110">
        <f t="shared" si="59"/>
        <v>0</v>
      </c>
      <c r="I203" s="110">
        <f t="shared" si="60"/>
        <v>0</v>
      </c>
      <c r="J203" s="111"/>
      <c r="K203" s="112">
        <f t="shared" si="64"/>
        <v>0</v>
      </c>
      <c r="L203" s="112">
        <f t="shared" si="65"/>
        <v>0</v>
      </c>
      <c r="M203" s="109">
        <f t="shared" si="61"/>
        <v>0</v>
      </c>
      <c r="N203" s="109">
        <f t="shared" si="62"/>
        <v>0</v>
      </c>
      <c r="O203" s="103"/>
      <c r="P203" s="93"/>
      <c r="Q203" s="94" t="str">
        <f t="shared" si="46"/>
        <v/>
      </c>
      <c r="R203" s="94" t="str">
        <f t="shared" si="47"/>
        <v/>
      </c>
    </row>
    <row r="204" spans="1:18" ht="38.25" hidden="1">
      <c r="A204" s="199">
        <v>73671</v>
      </c>
      <c r="B204" s="104" t="s">
        <v>1459</v>
      </c>
      <c r="C204" s="105" t="s">
        <v>1460</v>
      </c>
      <c r="D204" s="175">
        <v>3.38</v>
      </c>
      <c r="E204" s="106">
        <f t="shared" si="63"/>
        <v>4.3899999999999997</v>
      </c>
      <c r="F204" s="114"/>
      <c r="G204" s="120"/>
      <c r="H204" s="110">
        <f t="shared" si="59"/>
        <v>0</v>
      </c>
      <c r="I204" s="110">
        <f t="shared" si="60"/>
        <v>0</v>
      </c>
      <c r="J204" s="111"/>
      <c r="K204" s="112">
        <f t="shared" si="64"/>
        <v>0</v>
      </c>
      <c r="L204" s="112">
        <f t="shared" si="65"/>
        <v>0</v>
      </c>
      <c r="M204" s="109">
        <f t="shared" si="61"/>
        <v>0</v>
      </c>
      <c r="N204" s="109">
        <f t="shared" si="62"/>
        <v>0</v>
      </c>
      <c r="O204" s="103"/>
      <c r="P204" s="113"/>
      <c r="Q204" s="94" t="str">
        <f t="shared" si="46"/>
        <v/>
      </c>
      <c r="R204" s="94" t="str">
        <f t="shared" si="47"/>
        <v/>
      </c>
    </row>
    <row r="205" spans="1:18" hidden="1">
      <c r="A205" s="199" t="s">
        <v>1468</v>
      </c>
      <c r="B205" s="104" t="s">
        <v>1469</v>
      </c>
      <c r="C205" s="105" t="s">
        <v>1460</v>
      </c>
      <c r="D205" s="175">
        <v>28.65</v>
      </c>
      <c r="E205" s="106">
        <f t="shared" si="63"/>
        <v>37.18</v>
      </c>
      <c r="F205" s="114"/>
      <c r="G205" s="120"/>
      <c r="H205" s="110">
        <f t="shared" si="59"/>
        <v>0</v>
      </c>
      <c r="I205" s="110">
        <f t="shared" si="60"/>
        <v>0</v>
      </c>
      <c r="J205" s="111"/>
      <c r="K205" s="112">
        <f t="shared" si="64"/>
        <v>0</v>
      </c>
      <c r="L205" s="112">
        <f t="shared" si="65"/>
        <v>0</v>
      </c>
      <c r="M205" s="109">
        <f t="shared" si="61"/>
        <v>0</v>
      </c>
      <c r="N205" s="109">
        <f t="shared" si="62"/>
        <v>0</v>
      </c>
      <c r="O205" s="103"/>
      <c r="P205" s="93"/>
      <c r="Q205" s="94" t="str">
        <f t="shared" si="46"/>
        <v/>
      </c>
      <c r="R205" s="94" t="str">
        <f t="shared" si="47"/>
        <v/>
      </c>
    </row>
    <row r="206" spans="1:18" hidden="1">
      <c r="A206" s="199" t="s">
        <v>1470</v>
      </c>
      <c r="B206" s="104" t="s">
        <v>1471</v>
      </c>
      <c r="C206" s="105" t="s">
        <v>1460</v>
      </c>
      <c r="D206" s="175">
        <v>51.26</v>
      </c>
      <c r="E206" s="106">
        <f t="shared" si="63"/>
        <v>66.53</v>
      </c>
      <c r="F206" s="114"/>
      <c r="G206" s="120"/>
      <c r="H206" s="110">
        <f t="shared" si="59"/>
        <v>0</v>
      </c>
      <c r="I206" s="110">
        <f t="shared" si="60"/>
        <v>0</v>
      </c>
      <c r="J206" s="111"/>
      <c r="K206" s="112">
        <f t="shared" si="64"/>
        <v>0</v>
      </c>
      <c r="L206" s="112">
        <f t="shared" si="65"/>
        <v>0</v>
      </c>
      <c r="M206" s="109">
        <f t="shared" si="61"/>
        <v>0</v>
      </c>
      <c r="N206" s="109">
        <f t="shared" si="62"/>
        <v>0</v>
      </c>
      <c r="O206" s="103"/>
      <c r="P206" s="113"/>
      <c r="Q206" s="94" t="str">
        <f t="shared" si="46"/>
        <v/>
      </c>
      <c r="R206" s="94" t="str">
        <f t="shared" si="47"/>
        <v/>
      </c>
    </row>
    <row r="207" spans="1:18" hidden="1">
      <c r="A207" s="199" t="s">
        <v>1472</v>
      </c>
      <c r="B207" s="104" t="s">
        <v>1473</v>
      </c>
      <c r="C207" s="105" t="s">
        <v>1460</v>
      </c>
      <c r="D207" s="175">
        <v>85.81</v>
      </c>
      <c r="E207" s="106">
        <f t="shared" si="63"/>
        <v>111.36</v>
      </c>
      <c r="F207" s="114"/>
      <c r="G207" s="120"/>
      <c r="H207" s="110">
        <f t="shared" si="59"/>
        <v>0</v>
      </c>
      <c r="I207" s="110">
        <f t="shared" si="60"/>
        <v>0</v>
      </c>
      <c r="J207" s="111"/>
      <c r="K207" s="112">
        <f t="shared" si="64"/>
        <v>0</v>
      </c>
      <c r="L207" s="112">
        <f t="shared" si="65"/>
        <v>0</v>
      </c>
      <c r="M207" s="109">
        <f t="shared" si="61"/>
        <v>0</v>
      </c>
      <c r="N207" s="109">
        <f t="shared" si="62"/>
        <v>0</v>
      </c>
      <c r="O207" s="103"/>
      <c r="P207" s="93"/>
      <c r="Q207" s="94" t="str">
        <f t="shared" si="46"/>
        <v/>
      </c>
      <c r="R207" s="94" t="str">
        <f t="shared" si="47"/>
        <v/>
      </c>
    </row>
    <row r="208" spans="1:18" ht="25.5" hidden="1">
      <c r="A208" s="199">
        <v>72210</v>
      </c>
      <c r="B208" s="104" t="s">
        <v>1483</v>
      </c>
      <c r="C208" s="105" t="s">
        <v>1460</v>
      </c>
      <c r="D208" s="175">
        <v>15.92</v>
      </c>
      <c r="E208" s="106">
        <f t="shared" si="63"/>
        <v>20.66</v>
      </c>
      <c r="F208" s="114"/>
      <c r="G208" s="120"/>
      <c r="H208" s="110">
        <f t="shared" si="59"/>
        <v>0</v>
      </c>
      <c r="I208" s="110">
        <f t="shared" si="60"/>
        <v>0</v>
      </c>
      <c r="J208" s="111"/>
      <c r="K208" s="112">
        <f t="shared" si="64"/>
        <v>0</v>
      </c>
      <c r="L208" s="112">
        <f t="shared" si="65"/>
        <v>0</v>
      </c>
      <c r="M208" s="109">
        <f t="shared" si="61"/>
        <v>0</v>
      </c>
      <c r="N208" s="109">
        <f t="shared" si="62"/>
        <v>0</v>
      </c>
      <c r="O208" s="103"/>
      <c r="P208" s="93"/>
      <c r="Q208" s="94" t="str">
        <f t="shared" si="46"/>
        <v/>
      </c>
      <c r="R208" s="94" t="str">
        <f t="shared" si="47"/>
        <v/>
      </c>
    </row>
    <row r="209" spans="1:18" ht="25.5" hidden="1">
      <c r="A209" s="199">
        <v>72211</v>
      </c>
      <c r="B209" s="104" t="s">
        <v>1484</v>
      </c>
      <c r="C209" s="105" t="s">
        <v>1460</v>
      </c>
      <c r="D209" s="175">
        <v>44.26</v>
      </c>
      <c r="E209" s="106">
        <f t="shared" si="63"/>
        <v>57.44</v>
      </c>
      <c r="F209" s="114"/>
      <c r="G209" s="120"/>
      <c r="H209" s="110">
        <f t="shared" si="59"/>
        <v>0</v>
      </c>
      <c r="I209" s="110">
        <f t="shared" si="60"/>
        <v>0</v>
      </c>
      <c r="J209" s="111"/>
      <c r="K209" s="112">
        <f t="shared" si="64"/>
        <v>0</v>
      </c>
      <c r="L209" s="112">
        <f t="shared" si="65"/>
        <v>0</v>
      </c>
      <c r="M209" s="109">
        <f t="shared" si="61"/>
        <v>0</v>
      </c>
      <c r="N209" s="109">
        <f t="shared" si="62"/>
        <v>0</v>
      </c>
      <c r="O209" s="103"/>
      <c r="P209" s="113"/>
      <c r="Q209" s="94" t="str">
        <f t="shared" si="46"/>
        <v/>
      </c>
      <c r="R209" s="94" t="str">
        <f t="shared" si="47"/>
        <v/>
      </c>
    </row>
    <row r="210" spans="1:18" ht="25.5" hidden="1">
      <c r="A210" s="199">
        <v>72212</v>
      </c>
      <c r="B210" s="104" t="s">
        <v>1485</v>
      </c>
      <c r="C210" s="105" t="s">
        <v>1460</v>
      </c>
      <c r="D210" s="175">
        <v>52.73</v>
      </c>
      <c r="E210" s="106">
        <f t="shared" si="63"/>
        <v>68.430000000000007</v>
      </c>
      <c r="F210" s="114"/>
      <c r="G210" s="120"/>
      <c r="H210" s="110">
        <f t="shared" si="59"/>
        <v>0</v>
      </c>
      <c r="I210" s="110">
        <f t="shared" si="60"/>
        <v>0</v>
      </c>
      <c r="J210" s="111"/>
      <c r="K210" s="112">
        <f t="shared" si="64"/>
        <v>0</v>
      </c>
      <c r="L210" s="112">
        <f t="shared" si="65"/>
        <v>0</v>
      </c>
      <c r="M210" s="109">
        <f t="shared" si="61"/>
        <v>0</v>
      </c>
      <c r="N210" s="109">
        <f t="shared" si="62"/>
        <v>0</v>
      </c>
      <c r="O210" s="103"/>
      <c r="P210" s="93"/>
      <c r="Q210" s="94" t="str">
        <f t="shared" si="46"/>
        <v/>
      </c>
      <c r="R210" s="94" t="str">
        <f t="shared" si="47"/>
        <v/>
      </c>
    </row>
    <row r="211" spans="1:18" hidden="1">
      <c r="A211" s="199" t="s">
        <v>1545</v>
      </c>
      <c r="B211" s="104" t="s">
        <v>1546</v>
      </c>
      <c r="C211" s="105" t="s">
        <v>1461</v>
      </c>
      <c r="D211" s="175">
        <v>0.41000000000000003</v>
      </c>
      <c r="E211" s="106">
        <f t="shared" si="63"/>
        <v>0.53</v>
      </c>
      <c r="F211" s="114"/>
      <c r="G211" s="120"/>
      <c r="H211" s="110">
        <f t="shared" si="59"/>
        <v>0</v>
      </c>
      <c r="I211" s="110">
        <f t="shared" si="60"/>
        <v>0</v>
      </c>
      <c r="J211" s="111"/>
      <c r="K211" s="112">
        <f t="shared" si="64"/>
        <v>0</v>
      </c>
      <c r="L211" s="112">
        <f t="shared" si="65"/>
        <v>0</v>
      </c>
      <c r="M211" s="109">
        <f t="shared" si="61"/>
        <v>0</v>
      </c>
      <c r="N211" s="109">
        <f t="shared" si="62"/>
        <v>0</v>
      </c>
      <c r="O211" s="103"/>
      <c r="P211" s="93"/>
      <c r="Q211" s="94" t="str">
        <f t="shared" si="46"/>
        <v/>
      </c>
      <c r="R211" s="94" t="str">
        <f t="shared" si="47"/>
        <v/>
      </c>
    </row>
    <row r="212" spans="1:18" hidden="1">
      <c r="A212" s="199">
        <v>85331</v>
      </c>
      <c r="B212" s="104" t="s">
        <v>2028</v>
      </c>
      <c r="C212" s="105" t="s">
        <v>1461</v>
      </c>
      <c r="D212" s="175">
        <v>1.08</v>
      </c>
      <c r="E212" s="106">
        <f t="shared" si="63"/>
        <v>1.4</v>
      </c>
      <c r="F212" s="114"/>
      <c r="G212" s="120"/>
      <c r="H212" s="110">
        <f t="shared" si="59"/>
        <v>0</v>
      </c>
      <c r="I212" s="110">
        <f t="shared" si="60"/>
        <v>0</v>
      </c>
      <c r="J212" s="111"/>
      <c r="K212" s="112">
        <f>F212</f>
        <v>0</v>
      </c>
      <c r="L212" s="112">
        <f>G212</f>
        <v>0</v>
      </c>
      <c r="M212" s="109">
        <f t="shared" si="61"/>
        <v>0</v>
      </c>
      <c r="N212" s="109">
        <f t="shared" si="62"/>
        <v>0</v>
      </c>
      <c r="O212" s="103"/>
      <c r="P212" s="113"/>
      <c r="Q212" s="94" t="str">
        <f t="shared" si="46"/>
        <v/>
      </c>
      <c r="R212" s="94" t="str">
        <f t="shared" si="47"/>
        <v/>
      </c>
    </row>
    <row r="213" spans="1:18" hidden="1">
      <c r="A213" s="199">
        <v>85422</v>
      </c>
      <c r="B213" s="104" t="s">
        <v>2029</v>
      </c>
      <c r="C213" s="105" t="s">
        <v>1461</v>
      </c>
      <c r="D213" s="175">
        <v>5.66</v>
      </c>
      <c r="E213" s="106">
        <f t="shared" si="63"/>
        <v>7.35</v>
      </c>
      <c r="F213" s="114"/>
      <c r="G213" s="120"/>
      <c r="H213" s="110">
        <f t="shared" si="59"/>
        <v>0</v>
      </c>
      <c r="I213" s="110">
        <f t="shared" si="60"/>
        <v>0</v>
      </c>
      <c r="J213" s="111"/>
      <c r="K213" s="112">
        <f>F213</f>
        <v>0</v>
      </c>
      <c r="L213" s="112">
        <f>G213</f>
        <v>0</v>
      </c>
      <c r="M213" s="109">
        <f t="shared" si="61"/>
        <v>0</v>
      </c>
      <c r="N213" s="109">
        <f t="shared" si="62"/>
        <v>0</v>
      </c>
      <c r="O213" s="103"/>
      <c r="P213" s="113"/>
      <c r="Q213" s="94" t="str">
        <f t="shared" si="46"/>
        <v/>
      </c>
      <c r="R213" s="94" t="str">
        <f t="shared" si="47"/>
        <v/>
      </c>
    </row>
    <row r="214" spans="1:18" ht="25.5" hidden="1">
      <c r="A214" s="199" t="s">
        <v>1547</v>
      </c>
      <c r="B214" s="104" t="s">
        <v>2853</v>
      </c>
      <c r="C214" s="105" t="s">
        <v>1482</v>
      </c>
      <c r="D214" s="175">
        <v>2.1900000000000004</v>
      </c>
      <c r="E214" s="106">
        <f t="shared" si="63"/>
        <v>2.84</v>
      </c>
      <c r="F214" s="114"/>
      <c r="G214" s="120"/>
      <c r="H214" s="110">
        <f t="shared" si="59"/>
        <v>0</v>
      </c>
      <c r="I214" s="110">
        <f t="shared" si="60"/>
        <v>0</v>
      </c>
      <c r="J214" s="111"/>
      <c r="K214" s="112">
        <f t="shared" si="64"/>
        <v>0</v>
      </c>
      <c r="L214" s="112">
        <f t="shared" si="65"/>
        <v>0</v>
      </c>
      <c r="M214" s="109">
        <f t="shared" si="61"/>
        <v>0</v>
      </c>
      <c r="N214" s="109">
        <f t="shared" si="62"/>
        <v>0</v>
      </c>
      <c r="O214" s="103"/>
      <c r="P214" s="113"/>
      <c r="Q214" s="94" t="str">
        <f t="shared" si="46"/>
        <v/>
      </c>
      <c r="R214" s="94" t="str">
        <f t="shared" si="47"/>
        <v/>
      </c>
    </row>
    <row r="215" spans="1:18">
      <c r="A215" s="199" t="s">
        <v>1656</v>
      </c>
      <c r="B215" s="147" t="s">
        <v>1607</v>
      </c>
      <c r="C215" s="105"/>
      <c r="D215" s="175"/>
      <c r="E215" s="106"/>
      <c r="F215" s="98"/>
      <c r="G215" s="98"/>
      <c r="H215" s="99"/>
      <c r="I215" s="100"/>
      <c r="J215" s="111"/>
      <c r="K215" s="102"/>
      <c r="L215" s="98"/>
      <c r="M215" s="99"/>
      <c r="N215" s="100"/>
      <c r="O215" s="103"/>
      <c r="P215" s="93" t="str">
        <f>IF(OR(SUM(I216:I221)&gt;0,SUM(N216:N221)&gt;0),"xx","")</f>
        <v>xx</v>
      </c>
      <c r="Q215" s="94" t="str">
        <f t="shared" si="46"/>
        <v>x</v>
      </c>
      <c r="R215" s="94" t="str">
        <f t="shared" si="47"/>
        <v>x</v>
      </c>
    </row>
    <row r="216" spans="1:18" hidden="1">
      <c r="A216" s="199">
        <v>68051</v>
      </c>
      <c r="B216" s="104" t="s">
        <v>2854</v>
      </c>
      <c r="C216" s="105" t="s">
        <v>1477</v>
      </c>
      <c r="D216" s="175">
        <v>5.16</v>
      </c>
      <c r="E216" s="106">
        <f t="shared" ref="E216:E221" si="66">IF(D216=0,0,ROUND(D216*(1+D$9)*(1-D$10),2))</f>
        <v>6.7</v>
      </c>
      <c r="F216" s="114"/>
      <c r="G216" s="120"/>
      <c r="H216" s="110">
        <f t="shared" si="59"/>
        <v>0</v>
      </c>
      <c r="I216" s="110">
        <f t="shared" si="60"/>
        <v>0</v>
      </c>
      <c r="J216" s="111"/>
      <c r="K216" s="112">
        <f t="shared" ref="K216:K221" si="67">F216</f>
        <v>0</v>
      </c>
      <c r="L216" s="112">
        <f t="shared" ref="L216:L221" si="68">G216</f>
        <v>0</v>
      </c>
      <c r="M216" s="109">
        <f t="shared" si="61"/>
        <v>0</v>
      </c>
      <c r="N216" s="109">
        <f t="shared" si="62"/>
        <v>0</v>
      </c>
      <c r="O216" s="103"/>
      <c r="P216" s="113"/>
      <c r="Q216" s="94" t="str">
        <f t="shared" si="46"/>
        <v/>
      </c>
      <c r="R216" s="94" t="str">
        <f t="shared" si="47"/>
        <v/>
      </c>
    </row>
    <row r="217" spans="1:18" ht="25.5" hidden="1">
      <c r="A217" s="199">
        <v>73686</v>
      </c>
      <c r="B217" s="104" t="s">
        <v>2855</v>
      </c>
      <c r="C217" s="105" t="s">
        <v>1461</v>
      </c>
      <c r="D217" s="175">
        <v>21.63</v>
      </c>
      <c r="E217" s="106">
        <f t="shared" si="66"/>
        <v>28.07</v>
      </c>
      <c r="F217" s="114"/>
      <c r="G217" s="120"/>
      <c r="H217" s="110">
        <f t="shared" si="59"/>
        <v>0</v>
      </c>
      <c r="I217" s="110">
        <f t="shared" si="60"/>
        <v>0</v>
      </c>
      <c r="J217" s="111"/>
      <c r="K217" s="112">
        <f t="shared" si="67"/>
        <v>0</v>
      </c>
      <c r="L217" s="112">
        <f t="shared" si="68"/>
        <v>0</v>
      </c>
      <c r="M217" s="109">
        <f t="shared" si="61"/>
        <v>0</v>
      </c>
      <c r="N217" s="109">
        <f t="shared" si="62"/>
        <v>0</v>
      </c>
      <c r="O217" s="103"/>
      <c r="P217" s="113"/>
      <c r="Q217" s="94" t="str">
        <f t="shared" si="46"/>
        <v/>
      </c>
      <c r="R217" s="94" t="str">
        <f t="shared" si="47"/>
        <v/>
      </c>
    </row>
    <row r="218" spans="1:18" ht="48.75" hidden="1" customHeight="1">
      <c r="A218" s="199" t="s">
        <v>1608</v>
      </c>
      <c r="B218" s="104" t="s">
        <v>2856</v>
      </c>
      <c r="C218" s="105" t="s">
        <v>1461</v>
      </c>
      <c r="D218" s="175">
        <v>7.85</v>
      </c>
      <c r="E218" s="106">
        <f t="shared" si="66"/>
        <v>10.19</v>
      </c>
      <c r="F218" s="114"/>
      <c r="G218" s="120"/>
      <c r="H218" s="110">
        <f t="shared" si="59"/>
        <v>0</v>
      </c>
      <c r="I218" s="110">
        <f t="shared" si="60"/>
        <v>0</v>
      </c>
      <c r="J218" s="111"/>
      <c r="K218" s="112">
        <f t="shared" si="67"/>
        <v>0</v>
      </c>
      <c r="L218" s="112">
        <f t="shared" si="68"/>
        <v>0</v>
      </c>
      <c r="M218" s="109">
        <f t="shared" si="61"/>
        <v>0</v>
      </c>
      <c r="N218" s="109">
        <f t="shared" si="62"/>
        <v>0</v>
      </c>
      <c r="O218" s="103"/>
      <c r="P218" s="113"/>
      <c r="Q218" s="94" t="str">
        <f t="shared" si="46"/>
        <v/>
      </c>
      <c r="R218" s="94" t="str">
        <f t="shared" si="47"/>
        <v/>
      </c>
    </row>
    <row r="219" spans="1:18" ht="48.75" hidden="1" customHeight="1">
      <c r="A219" s="199" t="s">
        <v>1539</v>
      </c>
      <c r="B219" s="104" t="s">
        <v>2857</v>
      </c>
      <c r="C219" s="105" t="s">
        <v>1461</v>
      </c>
      <c r="D219" s="175">
        <v>6.49</v>
      </c>
      <c r="E219" s="106">
        <f t="shared" si="66"/>
        <v>8.42</v>
      </c>
      <c r="F219" s="114"/>
      <c r="G219" s="120"/>
      <c r="H219" s="110">
        <f t="shared" si="59"/>
        <v>0</v>
      </c>
      <c r="I219" s="110">
        <f t="shared" si="60"/>
        <v>0</v>
      </c>
      <c r="J219" s="111"/>
      <c r="K219" s="112">
        <f t="shared" si="67"/>
        <v>0</v>
      </c>
      <c r="L219" s="112">
        <f t="shared" si="68"/>
        <v>0</v>
      </c>
      <c r="M219" s="109">
        <f t="shared" si="61"/>
        <v>0</v>
      </c>
      <c r="N219" s="109">
        <f t="shared" si="62"/>
        <v>0</v>
      </c>
      <c r="O219" s="103"/>
      <c r="P219" s="113"/>
      <c r="Q219" s="94" t="str">
        <f t="shared" si="46"/>
        <v/>
      </c>
      <c r="R219" s="94" t="str">
        <f t="shared" si="47"/>
        <v/>
      </c>
    </row>
    <row r="220" spans="1:18" ht="48.75" hidden="1" customHeight="1">
      <c r="A220" s="199" t="s">
        <v>1540</v>
      </c>
      <c r="B220" s="104" t="s">
        <v>2858</v>
      </c>
      <c r="C220" s="105" t="s">
        <v>1461</v>
      </c>
      <c r="D220" s="175">
        <v>3.75</v>
      </c>
      <c r="E220" s="106">
        <f t="shared" si="66"/>
        <v>4.87</v>
      </c>
      <c r="F220" s="114"/>
      <c r="G220" s="120"/>
      <c r="H220" s="110">
        <f t="shared" si="59"/>
        <v>0</v>
      </c>
      <c r="I220" s="110">
        <f t="shared" si="60"/>
        <v>0</v>
      </c>
      <c r="J220" s="111"/>
      <c r="K220" s="112">
        <f t="shared" si="67"/>
        <v>0</v>
      </c>
      <c r="L220" s="112">
        <f t="shared" si="68"/>
        <v>0</v>
      </c>
      <c r="M220" s="109">
        <f t="shared" si="61"/>
        <v>0</v>
      </c>
      <c r="N220" s="109">
        <f t="shared" si="62"/>
        <v>0</v>
      </c>
      <c r="O220" s="103"/>
      <c r="P220" s="113"/>
      <c r="Q220" s="94" t="str">
        <f t="shared" si="46"/>
        <v/>
      </c>
      <c r="R220" s="94" t="str">
        <f t="shared" si="47"/>
        <v/>
      </c>
    </row>
    <row r="221" spans="1:18" ht="48.75" customHeight="1" thickBot="1">
      <c r="A221" s="199" t="s">
        <v>1541</v>
      </c>
      <c r="B221" s="104" t="s">
        <v>2859</v>
      </c>
      <c r="C221" s="105" t="s">
        <v>1461</v>
      </c>
      <c r="D221" s="175">
        <v>4.46</v>
      </c>
      <c r="E221" s="106">
        <f t="shared" si="66"/>
        <v>5.79</v>
      </c>
      <c r="F221" s="114">
        <v>54.32</v>
      </c>
      <c r="G221" s="120">
        <v>5.58</v>
      </c>
      <c r="H221" s="110">
        <f t="shared" si="59"/>
        <v>314.51</v>
      </c>
      <c r="I221" s="110">
        <f t="shared" si="60"/>
        <v>303.11</v>
      </c>
      <c r="J221" s="111"/>
      <c r="K221" s="112">
        <f t="shared" si="67"/>
        <v>54.32</v>
      </c>
      <c r="L221" s="112">
        <f t="shared" si="68"/>
        <v>5.58</v>
      </c>
      <c r="M221" s="109">
        <f t="shared" si="61"/>
        <v>314.51</v>
      </c>
      <c r="N221" s="109">
        <f t="shared" si="62"/>
        <v>303.11</v>
      </c>
      <c r="O221" s="103"/>
      <c r="P221" s="113"/>
      <c r="Q221" s="94" t="str">
        <f t="shared" si="46"/>
        <v>x</v>
      </c>
      <c r="R221" s="94" t="str">
        <f t="shared" si="47"/>
        <v>x</v>
      </c>
    </row>
    <row r="222" spans="1:18" ht="13.5" hidden="1" thickBot="1">
      <c r="A222" s="199" t="s">
        <v>1657</v>
      </c>
      <c r="B222" s="147" t="s">
        <v>1521</v>
      </c>
      <c r="C222" s="105"/>
      <c r="D222" s="175"/>
      <c r="E222" s="106"/>
      <c r="F222" s="98"/>
      <c r="G222" s="98"/>
      <c r="H222" s="99"/>
      <c r="I222" s="100"/>
      <c r="J222" s="111"/>
      <c r="K222" s="102"/>
      <c r="L222" s="98"/>
      <c r="M222" s="99"/>
      <c r="N222" s="100"/>
      <c r="O222" s="103"/>
      <c r="P222" s="93" t="str">
        <f>IF(OR(SUM(I223:I228)&gt;0,SUM(N223:N228)&gt;0),"xx","")</f>
        <v/>
      </c>
      <c r="Q222" s="94" t="str">
        <f t="shared" si="46"/>
        <v/>
      </c>
      <c r="R222" s="94" t="str">
        <f t="shared" si="47"/>
        <v/>
      </c>
    </row>
    <row r="223" spans="1:18" ht="13.5" hidden="1" thickBot="1">
      <c r="A223" s="199" t="s">
        <v>1480</v>
      </c>
      <c r="B223" s="104" t="s">
        <v>2860</v>
      </c>
      <c r="C223" s="105" t="s">
        <v>1481</v>
      </c>
      <c r="D223" s="175">
        <v>18.07</v>
      </c>
      <c r="E223" s="106">
        <f t="shared" ref="E223:E228" si="69">IF(D223=0,0,ROUND(D223*(1+D$9)*(1-D$10),2))</f>
        <v>23.45</v>
      </c>
      <c r="F223" s="114"/>
      <c r="G223" s="120"/>
      <c r="H223" s="110">
        <f t="shared" si="59"/>
        <v>0</v>
      </c>
      <c r="I223" s="110">
        <f t="shared" si="60"/>
        <v>0</v>
      </c>
      <c r="J223" s="111"/>
      <c r="K223" s="112">
        <f t="shared" ref="K223:K228" si="70">F223</f>
        <v>0</v>
      </c>
      <c r="L223" s="112">
        <f t="shared" ref="L223:L228" si="71">G223</f>
        <v>0</v>
      </c>
      <c r="M223" s="109">
        <f t="shared" si="61"/>
        <v>0</v>
      </c>
      <c r="N223" s="109">
        <f t="shared" si="62"/>
        <v>0</v>
      </c>
      <c r="O223" s="103"/>
      <c r="P223" s="113"/>
      <c r="Q223" s="94" t="str">
        <f t="shared" ref="Q223:Q281" si="72">IF(P223="X","x",IF(P223="xx","x",IF(N223&gt;0,"x","")))</f>
        <v/>
      </c>
      <c r="R223" s="94" t="str">
        <f t="shared" si="47"/>
        <v/>
      </c>
    </row>
    <row r="224" spans="1:18" ht="26.25" hidden="1" thickBot="1">
      <c r="A224" s="199">
        <v>73618</v>
      </c>
      <c r="B224" s="104" t="s">
        <v>2861</v>
      </c>
      <c r="C224" s="105" t="s">
        <v>1461</v>
      </c>
      <c r="D224" s="175">
        <v>7.85</v>
      </c>
      <c r="E224" s="106">
        <f t="shared" si="69"/>
        <v>10.19</v>
      </c>
      <c r="F224" s="114"/>
      <c r="G224" s="120"/>
      <c r="H224" s="110">
        <f t="shared" si="59"/>
        <v>0</v>
      </c>
      <c r="I224" s="110">
        <f t="shared" si="60"/>
        <v>0</v>
      </c>
      <c r="J224" s="111"/>
      <c r="K224" s="112">
        <f t="shared" si="70"/>
        <v>0</v>
      </c>
      <c r="L224" s="112">
        <f t="shared" si="71"/>
        <v>0</v>
      </c>
      <c r="M224" s="109">
        <f t="shared" si="61"/>
        <v>0</v>
      </c>
      <c r="N224" s="109">
        <f t="shared" si="62"/>
        <v>0</v>
      </c>
      <c r="O224" s="103"/>
      <c r="P224" s="113"/>
      <c r="Q224" s="94" t="str">
        <f t="shared" si="72"/>
        <v/>
      </c>
      <c r="R224" s="94" t="str">
        <f t="shared" si="47"/>
        <v/>
      </c>
    </row>
    <row r="225" spans="1:18" ht="13.5" hidden="1" thickBot="1">
      <c r="A225" s="199">
        <v>73673</v>
      </c>
      <c r="B225" s="104" t="s">
        <v>1522</v>
      </c>
      <c r="C225" s="105" t="s">
        <v>1461</v>
      </c>
      <c r="D225" s="175">
        <v>18.82</v>
      </c>
      <c r="E225" s="106">
        <f t="shared" si="69"/>
        <v>24.42</v>
      </c>
      <c r="F225" s="114"/>
      <c r="G225" s="120"/>
      <c r="H225" s="110">
        <f t="shared" si="59"/>
        <v>0</v>
      </c>
      <c r="I225" s="110">
        <f t="shared" si="60"/>
        <v>0</v>
      </c>
      <c r="J225" s="111"/>
      <c r="K225" s="112">
        <f t="shared" si="70"/>
        <v>0</v>
      </c>
      <c r="L225" s="112">
        <f t="shared" si="71"/>
        <v>0</v>
      </c>
      <c r="M225" s="109">
        <f t="shared" si="61"/>
        <v>0</v>
      </c>
      <c r="N225" s="109">
        <f t="shared" si="62"/>
        <v>0</v>
      </c>
      <c r="O225" s="103"/>
      <c r="P225" s="113"/>
      <c r="Q225" s="94" t="str">
        <f t="shared" si="72"/>
        <v/>
      </c>
      <c r="R225" s="94" t="str">
        <f t="shared" ref="R225:R283" si="73">IF(P225="X","x",IF(P225="xx","x",IF(OR(I225&gt;0,N225&gt;0),"x","")))</f>
        <v/>
      </c>
    </row>
    <row r="226" spans="1:18" ht="13.5" hidden="1" thickBot="1">
      <c r="A226" s="199">
        <v>73674</v>
      </c>
      <c r="B226" s="104" t="s">
        <v>1523</v>
      </c>
      <c r="C226" s="105" t="s">
        <v>1461</v>
      </c>
      <c r="D226" s="175">
        <v>19.23</v>
      </c>
      <c r="E226" s="106">
        <f t="shared" si="69"/>
        <v>24.96</v>
      </c>
      <c r="F226" s="114"/>
      <c r="G226" s="120"/>
      <c r="H226" s="110">
        <f t="shared" si="59"/>
        <v>0</v>
      </c>
      <c r="I226" s="110">
        <f t="shared" si="60"/>
        <v>0</v>
      </c>
      <c r="J226" s="111"/>
      <c r="K226" s="112">
        <f t="shared" si="70"/>
        <v>0</v>
      </c>
      <c r="L226" s="112">
        <f t="shared" si="71"/>
        <v>0</v>
      </c>
      <c r="M226" s="109">
        <f t="shared" si="61"/>
        <v>0</v>
      </c>
      <c r="N226" s="109">
        <f t="shared" si="62"/>
        <v>0</v>
      </c>
      <c r="O226" s="103"/>
      <c r="P226" s="113"/>
      <c r="Q226" s="94" t="str">
        <f t="shared" si="72"/>
        <v/>
      </c>
      <c r="R226" s="94" t="str">
        <f t="shared" si="73"/>
        <v/>
      </c>
    </row>
    <row r="227" spans="1:18" ht="26.25" hidden="1" thickBot="1">
      <c r="A227" s="199">
        <v>84111</v>
      </c>
      <c r="B227" s="104" t="s">
        <v>1658</v>
      </c>
      <c r="C227" s="105" t="s">
        <v>1461</v>
      </c>
      <c r="D227" s="175">
        <v>2.5999999999999996</v>
      </c>
      <c r="E227" s="106">
        <f t="shared" si="69"/>
        <v>3.37</v>
      </c>
      <c r="F227" s="114"/>
      <c r="G227" s="120"/>
      <c r="H227" s="110">
        <f t="shared" si="59"/>
        <v>0</v>
      </c>
      <c r="I227" s="110">
        <f t="shared" si="60"/>
        <v>0</v>
      </c>
      <c r="J227" s="111"/>
      <c r="K227" s="112">
        <f t="shared" si="70"/>
        <v>0</v>
      </c>
      <c r="L227" s="112">
        <f t="shared" si="71"/>
        <v>0</v>
      </c>
      <c r="M227" s="109">
        <f t="shared" si="61"/>
        <v>0</v>
      </c>
      <c r="N227" s="109">
        <f t="shared" si="62"/>
        <v>0</v>
      </c>
      <c r="O227" s="103"/>
      <c r="P227" s="113"/>
      <c r="Q227" s="94" t="str">
        <f t="shared" si="72"/>
        <v/>
      </c>
      <c r="R227" s="94" t="str">
        <f t="shared" si="73"/>
        <v/>
      </c>
    </row>
    <row r="228" spans="1:18" ht="39" hidden="1" thickBot="1">
      <c r="A228" s="199">
        <v>84112</v>
      </c>
      <c r="B228" s="104" t="s">
        <v>2862</v>
      </c>
      <c r="C228" s="105" t="s">
        <v>1461</v>
      </c>
      <c r="D228" s="175">
        <v>15.850000000000001</v>
      </c>
      <c r="E228" s="106">
        <f t="shared" si="69"/>
        <v>20.57</v>
      </c>
      <c r="F228" s="114"/>
      <c r="G228" s="120"/>
      <c r="H228" s="110">
        <f t="shared" si="59"/>
        <v>0</v>
      </c>
      <c r="I228" s="110">
        <f t="shared" si="60"/>
        <v>0</v>
      </c>
      <c r="J228" s="111"/>
      <c r="K228" s="112">
        <f t="shared" si="70"/>
        <v>0</v>
      </c>
      <c r="L228" s="112">
        <f t="shared" si="71"/>
        <v>0</v>
      </c>
      <c r="M228" s="109">
        <f t="shared" si="61"/>
        <v>0</v>
      </c>
      <c r="N228" s="109">
        <f t="shared" si="62"/>
        <v>0</v>
      </c>
      <c r="O228" s="103"/>
      <c r="P228" s="113"/>
      <c r="Q228" s="94" t="str">
        <f t="shared" si="72"/>
        <v/>
      </c>
      <c r="R228" s="94" t="str">
        <f t="shared" si="73"/>
        <v/>
      </c>
    </row>
    <row r="229" spans="1:18" ht="13.5" hidden="1" thickBot="1">
      <c r="A229" s="199" t="s">
        <v>1659</v>
      </c>
      <c r="B229" s="147" t="s">
        <v>2030</v>
      </c>
      <c r="C229" s="105"/>
      <c r="D229" s="175"/>
      <c r="E229" s="106"/>
      <c r="F229" s="98"/>
      <c r="G229" s="98"/>
      <c r="H229" s="99"/>
      <c r="I229" s="100"/>
      <c r="J229" s="111"/>
      <c r="K229" s="102"/>
      <c r="L229" s="98"/>
      <c r="M229" s="99"/>
      <c r="N229" s="100"/>
      <c r="O229" s="103"/>
      <c r="P229" s="93" t="str">
        <f>IF(OR(SUM(I230:I230)&gt;0,SUM(N230:N230)&gt;0),"xx","")</f>
        <v/>
      </c>
      <c r="Q229" s="94" t="str">
        <f t="shared" si="72"/>
        <v/>
      </c>
      <c r="R229" s="94" t="str">
        <f t="shared" si="73"/>
        <v/>
      </c>
    </row>
    <row r="230" spans="1:18" ht="13.5" hidden="1" thickBot="1">
      <c r="A230" s="199">
        <v>85387</v>
      </c>
      <c r="B230" s="104" t="s">
        <v>2863</v>
      </c>
      <c r="C230" s="105" t="s">
        <v>2031</v>
      </c>
      <c r="D230" s="175">
        <v>51.010000000000005</v>
      </c>
      <c r="E230" s="106">
        <f>IF(D230=0,0,ROUND(D230*(1+D$9)*(1-D$10),2))</f>
        <v>66.2</v>
      </c>
      <c r="F230" s="114"/>
      <c r="G230" s="120"/>
      <c r="H230" s="110">
        <f t="shared" si="59"/>
        <v>0</v>
      </c>
      <c r="I230" s="110">
        <f t="shared" si="60"/>
        <v>0</v>
      </c>
      <c r="J230" s="111"/>
      <c r="K230" s="112">
        <f>F230</f>
        <v>0</v>
      </c>
      <c r="L230" s="112">
        <f>G230</f>
        <v>0</v>
      </c>
      <c r="M230" s="109">
        <f t="shared" si="61"/>
        <v>0</v>
      </c>
      <c r="N230" s="109">
        <f t="shared" si="62"/>
        <v>0</v>
      </c>
      <c r="O230" s="103"/>
      <c r="P230" s="113"/>
      <c r="Q230" s="94" t="str">
        <f t="shared" si="72"/>
        <v/>
      </c>
      <c r="R230" s="94" t="str">
        <f t="shared" si="73"/>
        <v/>
      </c>
    </row>
    <row r="231" spans="1:18" ht="13.5" hidden="1" thickBot="1">
      <c r="A231" s="199" t="s">
        <v>2032</v>
      </c>
      <c r="B231" s="147" t="s">
        <v>1958</v>
      </c>
      <c r="C231" s="105"/>
      <c r="D231" s="175"/>
      <c r="E231" s="106"/>
      <c r="F231" s="98"/>
      <c r="G231" s="98"/>
      <c r="H231" s="99"/>
      <c r="I231" s="100"/>
      <c r="J231" s="111"/>
      <c r="K231" s="102"/>
      <c r="L231" s="98"/>
      <c r="M231" s="99"/>
      <c r="N231" s="100"/>
      <c r="O231" s="103"/>
      <c r="P231" s="93" t="str">
        <f>IF(OR(SUM(I232:I236)&gt;0,SUM(N232:N236)&gt;0),"xx","")</f>
        <v/>
      </c>
      <c r="Q231" s="94" t="str">
        <f t="shared" si="72"/>
        <v/>
      </c>
      <c r="R231" s="94" t="str">
        <f t="shared" si="73"/>
        <v/>
      </c>
    </row>
    <row r="232" spans="1:18" ht="13.5" hidden="1" thickBot="1">
      <c r="A232" s="199">
        <v>72817</v>
      </c>
      <c r="B232" s="104" t="s">
        <v>2864</v>
      </c>
      <c r="C232" s="105" t="s">
        <v>1477</v>
      </c>
      <c r="D232" s="175">
        <v>225.79000000000002</v>
      </c>
      <c r="E232" s="106">
        <f>IF(D232=0,0,ROUND(D232*(1+D$9)*(1-D$10),2))</f>
        <v>293.02999999999997</v>
      </c>
      <c r="F232" s="114"/>
      <c r="G232" s="120"/>
      <c r="H232" s="110">
        <f t="shared" si="59"/>
        <v>0</v>
      </c>
      <c r="I232" s="110">
        <f t="shared" si="60"/>
        <v>0</v>
      </c>
      <c r="J232" s="111"/>
      <c r="K232" s="112">
        <f t="shared" ref="K232:L236" si="74">F232</f>
        <v>0</v>
      </c>
      <c r="L232" s="112">
        <f t="shared" si="74"/>
        <v>0</v>
      </c>
      <c r="M232" s="109">
        <f t="shared" si="61"/>
        <v>0</v>
      </c>
      <c r="N232" s="109">
        <f t="shared" si="62"/>
        <v>0</v>
      </c>
      <c r="O232" s="103"/>
      <c r="P232" s="113"/>
      <c r="Q232" s="94" t="str">
        <f t="shared" si="72"/>
        <v/>
      </c>
      <c r="R232" s="94" t="str">
        <f t="shared" si="73"/>
        <v/>
      </c>
    </row>
    <row r="233" spans="1:18" ht="26.25" hidden="1" thickBot="1">
      <c r="A233" s="199" t="s">
        <v>1524</v>
      </c>
      <c r="B233" s="104" t="s">
        <v>2865</v>
      </c>
      <c r="C233" s="105" t="s">
        <v>1461</v>
      </c>
      <c r="D233" s="175">
        <v>19.96</v>
      </c>
      <c r="E233" s="106">
        <f>IF(D233=0,0,ROUND(D233*(1+D$9)*(1-D$10),2))</f>
        <v>25.9</v>
      </c>
      <c r="F233" s="114"/>
      <c r="G233" s="120"/>
      <c r="H233" s="110">
        <f t="shared" si="59"/>
        <v>0</v>
      </c>
      <c r="I233" s="110">
        <f t="shared" si="60"/>
        <v>0</v>
      </c>
      <c r="J233" s="111"/>
      <c r="K233" s="112">
        <f t="shared" si="74"/>
        <v>0</v>
      </c>
      <c r="L233" s="112">
        <f t="shared" si="74"/>
        <v>0</v>
      </c>
      <c r="M233" s="109">
        <f t="shared" si="61"/>
        <v>0</v>
      </c>
      <c r="N233" s="109">
        <f t="shared" si="62"/>
        <v>0</v>
      </c>
      <c r="O233" s="103"/>
      <c r="P233" s="113"/>
      <c r="Q233" s="94" t="str">
        <f t="shared" si="72"/>
        <v/>
      </c>
      <c r="R233" s="94" t="str">
        <f t="shared" si="73"/>
        <v/>
      </c>
    </row>
    <row r="234" spans="1:18" ht="13.5" hidden="1" thickBot="1">
      <c r="A234" s="199" t="s">
        <v>1478</v>
      </c>
      <c r="B234" s="104" t="s">
        <v>2866</v>
      </c>
      <c r="C234" s="105" t="s">
        <v>1461</v>
      </c>
      <c r="D234" s="175">
        <v>55.81</v>
      </c>
      <c r="E234" s="106">
        <f>IF(D234=0,0,ROUND(D234*(1+D$9)*(1-D$10),2))</f>
        <v>72.430000000000007</v>
      </c>
      <c r="F234" s="114"/>
      <c r="G234" s="120"/>
      <c r="H234" s="110">
        <f t="shared" si="59"/>
        <v>0</v>
      </c>
      <c r="I234" s="110">
        <f t="shared" si="60"/>
        <v>0</v>
      </c>
      <c r="J234" s="111"/>
      <c r="K234" s="112">
        <f t="shared" si="74"/>
        <v>0</v>
      </c>
      <c r="L234" s="112">
        <f t="shared" si="74"/>
        <v>0</v>
      </c>
      <c r="M234" s="109">
        <f t="shared" si="61"/>
        <v>0</v>
      </c>
      <c r="N234" s="109">
        <f t="shared" si="62"/>
        <v>0</v>
      </c>
      <c r="O234" s="103"/>
      <c r="P234" s="113"/>
      <c r="Q234" s="94" t="str">
        <f t="shared" si="72"/>
        <v/>
      </c>
      <c r="R234" s="94" t="str">
        <f t="shared" si="73"/>
        <v/>
      </c>
    </row>
    <row r="235" spans="1:18" ht="13.5" hidden="1" thickBot="1">
      <c r="A235" s="199" t="s">
        <v>1479</v>
      </c>
      <c r="B235" s="104" t="s">
        <v>2867</v>
      </c>
      <c r="C235" s="105" t="s">
        <v>1461</v>
      </c>
      <c r="D235" s="175">
        <v>42.14</v>
      </c>
      <c r="E235" s="106">
        <f>IF(D235=0,0,ROUND(D235*(1+D$9)*(1-D$10),2))</f>
        <v>54.69</v>
      </c>
      <c r="F235" s="114"/>
      <c r="G235" s="120"/>
      <c r="H235" s="110">
        <f t="shared" si="59"/>
        <v>0</v>
      </c>
      <c r="I235" s="110">
        <f t="shared" si="60"/>
        <v>0</v>
      </c>
      <c r="J235" s="111"/>
      <c r="K235" s="112">
        <f t="shared" si="74"/>
        <v>0</v>
      </c>
      <c r="L235" s="112">
        <f t="shared" si="74"/>
        <v>0</v>
      </c>
      <c r="M235" s="109">
        <f t="shared" si="61"/>
        <v>0</v>
      </c>
      <c r="N235" s="109">
        <f t="shared" si="62"/>
        <v>0</v>
      </c>
      <c r="O235" s="103"/>
      <c r="P235" s="113"/>
      <c r="Q235" s="94" t="str">
        <f t="shared" si="72"/>
        <v/>
      </c>
      <c r="R235" s="94" t="str">
        <f t="shared" si="73"/>
        <v/>
      </c>
    </row>
    <row r="236" spans="1:18" ht="39" hidden="1" thickBot="1">
      <c r="A236" s="199">
        <v>84126</v>
      </c>
      <c r="B236" s="104" t="s">
        <v>2868</v>
      </c>
      <c r="C236" s="105" t="s">
        <v>1461</v>
      </c>
      <c r="D236" s="175">
        <v>28.03</v>
      </c>
      <c r="E236" s="106">
        <f>IF(D236=0,0,ROUND(D236*(1+D$9)*(1-D$10),2))</f>
        <v>36.380000000000003</v>
      </c>
      <c r="F236" s="114"/>
      <c r="G236" s="120"/>
      <c r="H236" s="110">
        <f t="shared" si="59"/>
        <v>0</v>
      </c>
      <c r="I236" s="110">
        <f t="shared" si="60"/>
        <v>0</v>
      </c>
      <c r="J236" s="111"/>
      <c r="K236" s="112">
        <f t="shared" si="74"/>
        <v>0</v>
      </c>
      <c r="L236" s="112">
        <f t="shared" si="74"/>
        <v>0</v>
      </c>
      <c r="M236" s="109">
        <f t="shared" si="61"/>
        <v>0</v>
      </c>
      <c r="N236" s="109">
        <f t="shared" si="62"/>
        <v>0</v>
      </c>
      <c r="O236" s="103"/>
      <c r="P236" s="113"/>
      <c r="Q236" s="94" t="str">
        <f t="shared" si="72"/>
        <v/>
      </c>
      <c r="R236" s="94" t="str">
        <f t="shared" si="73"/>
        <v/>
      </c>
    </row>
    <row r="237" spans="1:18" ht="13.5" hidden="1" thickBot="1">
      <c r="A237" s="197" t="s">
        <v>6755</v>
      </c>
      <c r="B237" s="178" t="s">
        <v>1660</v>
      </c>
      <c r="C237" s="105"/>
      <c r="D237" s="179"/>
      <c r="E237" s="97"/>
      <c r="F237" s="98"/>
      <c r="G237" s="98"/>
      <c r="H237" s="99"/>
      <c r="I237" s="100"/>
      <c r="J237" s="111"/>
      <c r="K237" s="102"/>
      <c r="L237" s="98"/>
      <c r="M237" s="99"/>
      <c r="N237" s="100"/>
      <c r="O237" s="103"/>
      <c r="P237" s="93" t="str">
        <f>IF(OR(SUM(I238:I257)&gt;0,SUM(N238:N257)&gt;0),"xx","")</f>
        <v/>
      </c>
      <c r="Q237" s="94" t="str">
        <f t="shared" si="72"/>
        <v/>
      </c>
      <c r="R237" s="94" t="str">
        <f t="shared" si="73"/>
        <v/>
      </c>
    </row>
    <row r="238" spans="1:18" ht="13.5" hidden="1" thickBot="1">
      <c r="A238" s="198" t="s">
        <v>1609</v>
      </c>
      <c r="B238" s="173"/>
      <c r="C238" s="174"/>
      <c r="D238" s="135"/>
      <c r="E238" s="97">
        <f t="shared" ref="E238:E257" si="75">IF(D238=0,0,ROUND(D238*(1+D$9)*(1-D$10),2))</f>
        <v>0</v>
      </c>
      <c r="F238" s="114"/>
      <c r="G238" s="120"/>
      <c r="H238" s="109">
        <f t="shared" si="59"/>
        <v>0</v>
      </c>
      <c r="I238" s="115">
        <f t="shared" si="60"/>
        <v>0</v>
      </c>
      <c r="J238" s="111"/>
      <c r="K238" s="112">
        <f t="shared" ref="K238:K257" si="76">F238</f>
        <v>0</v>
      </c>
      <c r="L238" s="112">
        <f t="shared" ref="L238:L257" si="77">G238</f>
        <v>0</v>
      </c>
      <c r="M238" s="109">
        <f t="shared" si="61"/>
        <v>0</v>
      </c>
      <c r="N238" s="115">
        <f t="shared" si="62"/>
        <v>0</v>
      </c>
      <c r="O238" s="103"/>
      <c r="P238" s="113"/>
      <c r="Q238" s="94" t="str">
        <f t="shared" si="72"/>
        <v/>
      </c>
      <c r="R238" s="94" t="str">
        <f t="shared" si="73"/>
        <v/>
      </c>
    </row>
    <row r="239" spans="1:18" ht="13.5" hidden="1" thickBot="1">
      <c r="A239" s="198" t="s">
        <v>1609</v>
      </c>
      <c r="B239" s="173"/>
      <c r="C239" s="174"/>
      <c r="D239" s="135"/>
      <c r="E239" s="97">
        <f t="shared" si="75"/>
        <v>0</v>
      </c>
      <c r="F239" s="114"/>
      <c r="G239" s="120"/>
      <c r="H239" s="109">
        <f t="shared" si="59"/>
        <v>0</v>
      </c>
      <c r="I239" s="115">
        <f t="shared" si="60"/>
        <v>0</v>
      </c>
      <c r="J239" s="111"/>
      <c r="K239" s="112">
        <f t="shared" si="76"/>
        <v>0</v>
      </c>
      <c r="L239" s="112">
        <f t="shared" si="77"/>
        <v>0</v>
      </c>
      <c r="M239" s="109">
        <f t="shared" si="61"/>
        <v>0</v>
      </c>
      <c r="N239" s="115">
        <f t="shared" si="62"/>
        <v>0</v>
      </c>
      <c r="O239" s="103"/>
      <c r="P239" s="113"/>
      <c r="Q239" s="94" t="str">
        <f t="shared" si="72"/>
        <v/>
      </c>
      <c r="R239" s="94" t="str">
        <f t="shared" si="73"/>
        <v/>
      </c>
    </row>
    <row r="240" spans="1:18" ht="13.5" hidden="1" thickBot="1">
      <c r="A240" s="198" t="s">
        <v>1609</v>
      </c>
      <c r="B240" s="173"/>
      <c r="C240" s="174"/>
      <c r="D240" s="135"/>
      <c r="E240" s="97">
        <f t="shared" si="75"/>
        <v>0</v>
      </c>
      <c r="F240" s="114"/>
      <c r="G240" s="120"/>
      <c r="H240" s="109">
        <f t="shared" si="59"/>
        <v>0</v>
      </c>
      <c r="I240" s="115">
        <f t="shared" si="60"/>
        <v>0</v>
      </c>
      <c r="J240" s="111"/>
      <c r="K240" s="112">
        <f t="shared" si="76"/>
        <v>0</v>
      </c>
      <c r="L240" s="112">
        <f t="shared" si="77"/>
        <v>0</v>
      </c>
      <c r="M240" s="109">
        <f t="shared" si="61"/>
        <v>0</v>
      </c>
      <c r="N240" s="115">
        <f t="shared" si="62"/>
        <v>0</v>
      </c>
      <c r="O240" s="103"/>
      <c r="P240" s="113"/>
      <c r="Q240" s="94" t="str">
        <f t="shared" si="72"/>
        <v/>
      </c>
      <c r="R240" s="94" t="str">
        <f t="shared" si="73"/>
        <v/>
      </c>
    </row>
    <row r="241" spans="1:18" ht="13.5" hidden="1" thickBot="1">
      <c r="A241" s="198" t="s">
        <v>1609</v>
      </c>
      <c r="B241" s="173"/>
      <c r="C241" s="174"/>
      <c r="D241" s="135"/>
      <c r="E241" s="97">
        <f t="shared" si="75"/>
        <v>0</v>
      </c>
      <c r="F241" s="114"/>
      <c r="G241" s="120"/>
      <c r="H241" s="109">
        <f t="shared" si="59"/>
        <v>0</v>
      </c>
      <c r="I241" s="115">
        <f t="shared" si="60"/>
        <v>0</v>
      </c>
      <c r="J241" s="111"/>
      <c r="K241" s="112">
        <f t="shared" si="76"/>
        <v>0</v>
      </c>
      <c r="L241" s="112">
        <f t="shared" si="77"/>
        <v>0</v>
      </c>
      <c r="M241" s="109">
        <f t="shared" si="61"/>
        <v>0</v>
      </c>
      <c r="N241" s="115">
        <f t="shared" si="62"/>
        <v>0</v>
      </c>
      <c r="O241" s="103"/>
      <c r="P241" s="113"/>
      <c r="Q241" s="94" t="str">
        <f t="shared" si="72"/>
        <v/>
      </c>
      <c r="R241" s="94" t="str">
        <f t="shared" si="73"/>
        <v/>
      </c>
    </row>
    <row r="242" spans="1:18" ht="13.5" hidden="1" thickBot="1">
      <c r="A242" s="198" t="s">
        <v>1609</v>
      </c>
      <c r="B242" s="173"/>
      <c r="C242" s="174"/>
      <c r="D242" s="135"/>
      <c r="E242" s="97">
        <f t="shared" si="75"/>
        <v>0</v>
      </c>
      <c r="F242" s="114"/>
      <c r="G242" s="120"/>
      <c r="H242" s="109">
        <f t="shared" si="59"/>
        <v>0</v>
      </c>
      <c r="I242" s="115">
        <f t="shared" si="60"/>
        <v>0</v>
      </c>
      <c r="J242" s="111"/>
      <c r="K242" s="112">
        <f t="shared" si="76"/>
        <v>0</v>
      </c>
      <c r="L242" s="112">
        <f t="shared" si="77"/>
        <v>0</v>
      </c>
      <c r="M242" s="109">
        <f t="shared" si="61"/>
        <v>0</v>
      </c>
      <c r="N242" s="115">
        <f t="shared" si="62"/>
        <v>0</v>
      </c>
      <c r="O242" s="103"/>
      <c r="P242" s="113"/>
      <c r="Q242" s="94" t="str">
        <f t="shared" si="72"/>
        <v/>
      </c>
      <c r="R242" s="94" t="str">
        <f t="shared" si="73"/>
        <v/>
      </c>
    </row>
    <row r="243" spans="1:18" ht="13.5" hidden="1" thickBot="1">
      <c r="A243" s="198" t="s">
        <v>1609</v>
      </c>
      <c r="B243" s="173"/>
      <c r="C243" s="174"/>
      <c r="D243" s="135"/>
      <c r="E243" s="97">
        <f t="shared" si="75"/>
        <v>0</v>
      </c>
      <c r="F243" s="114"/>
      <c r="G243" s="120"/>
      <c r="H243" s="109">
        <f t="shared" si="59"/>
        <v>0</v>
      </c>
      <c r="I243" s="115">
        <f t="shared" si="60"/>
        <v>0</v>
      </c>
      <c r="J243" s="111"/>
      <c r="K243" s="112">
        <f t="shared" si="76"/>
        <v>0</v>
      </c>
      <c r="L243" s="112">
        <f t="shared" si="77"/>
        <v>0</v>
      </c>
      <c r="M243" s="109">
        <f t="shared" si="61"/>
        <v>0</v>
      </c>
      <c r="N243" s="115">
        <f t="shared" si="62"/>
        <v>0</v>
      </c>
      <c r="O243" s="103"/>
      <c r="P243" s="113"/>
      <c r="Q243" s="94" t="str">
        <f t="shared" si="72"/>
        <v/>
      </c>
      <c r="R243" s="94" t="str">
        <f t="shared" si="73"/>
        <v/>
      </c>
    </row>
    <row r="244" spans="1:18" ht="13.5" hidden="1" thickBot="1">
      <c r="A244" s="198" t="s">
        <v>1609</v>
      </c>
      <c r="B244" s="173"/>
      <c r="C244" s="174"/>
      <c r="D244" s="135"/>
      <c r="E244" s="97">
        <f t="shared" si="75"/>
        <v>0</v>
      </c>
      <c r="F244" s="114"/>
      <c r="G244" s="120"/>
      <c r="H244" s="109">
        <f t="shared" si="59"/>
        <v>0</v>
      </c>
      <c r="I244" s="115">
        <f t="shared" si="60"/>
        <v>0</v>
      </c>
      <c r="J244" s="111"/>
      <c r="K244" s="112">
        <f t="shared" si="76"/>
        <v>0</v>
      </c>
      <c r="L244" s="112">
        <f t="shared" si="77"/>
        <v>0</v>
      </c>
      <c r="M244" s="109">
        <f t="shared" si="61"/>
        <v>0</v>
      </c>
      <c r="N244" s="115">
        <f t="shared" si="62"/>
        <v>0</v>
      </c>
      <c r="O244" s="103"/>
      <c r="P244" s="113"/>
      <c r="Q244" s="94" t="str">
        <f t="shared" si="72"/>
        <v/>
      </c>
      <c r="R244" s="94" t="str">
        <f t="shared" si="73"/>
        <v/>
      </c>
    </row>
    <row r="245" spans="1:18" ht="13.5" hidden="1" thickBot="1">
      <c r="A245" s="198" t="s">
        <v>1609</v>
      </c>
      <c r="B245" s="173"/>
      <c r="C245" s="174"/>
      <c r="D245" s="135"/>
      <c r="E245" s="97">
        <f t="shared" si="75"/>
        <v>0</v>
      </c>
      <c r="F245" s="114"/>
      <c r="G245" s="120"/>
      <c r="H245" s="109">
        <f t="shared" si="59"/>
        <v>0</v>
      </c>
      <c r="I245" s="115">
        <f t="shared" si="60"/>
        <v>0</v>
      </c>
      <c r="J245" s="111"/>
      <c r="K245" s="112">
        <f t="shared" si="76"/>
        <v>0</v>
      </c>
      <c r="L245" s="112">
        <f t="shared" si="77"/>
        <v>0</v>
      </c>
      <c r="M245" s="109">
        <f t="shared" si="61"/>
        <v>0</v>
      </c>
      <c r="N245" s="115">
        <f t="shared" si="62"/>
        <v>0</v>
      </c>
      <c r="O245" s="103"/>
      <c r="P245" s="113"/>
      <c r="Q245" s="94" t="str">
        <f t="shared" si="72"/>
        <v/>
      </c>
      <c r="R245" s="94" t="str">
        <f t="shared" si="73"/>
        <v/>
      </c>
    </row>
    <row r="246" spans="1:18" ht="13.5" hidden="1" thickBot="1">
      <c r="A246" s="198" t="s">
        <v>1609</v>
      </c>
      <c r="B246" s="173"/>
      <c r="C246" s="174"/>
      <c r="D246" s="135"/>
      <c r="E246" s="97">
        <f t="shared" si="75"/>
        <v>0</v>
      </c>
      <c r="F246" s="114"/>
      <c r="G246" s="120"/>
      <c r="H246" s="109">
        <f t="shared" si="59"/>
        <v>0</v>
      </c>
      <c r="I246" s="115">
        <f t="shared" si="60"/>
        <v>0</v>
      </c>
      <c r="J246" s="111"/>
      <c r="K246" s="112">
        <f t="shared" si="76"/>
        <v>0</v>
      </c>
      <c r="L246" s="112">
        <f t="shared" si="77"/>
        <v>0</v>
      </c>
      <c r="M246" s="109">
        <f t="shared" si="61"/>
        <v>0</v>
      </c>
      <c r="N246" s="115">
        <f t="shared" si="62"/>
        <v>0</v>
      </c>
      <c r="O246" s="103"/>
      <c r="P246" s="113"/>
      <c r="Q246" s="94" t="str">
        <f t="shared" si="72"/>
        <v/>
      </c>
      <c r="R246" s="94" t="str">
        <f t="shared" si="73"/>
        <v/>
      </c>
    </row>
    <row r="247" spans="1:18" ht="13.5" hidden="1" thickBot="1">
      <c r="A247" s="198" t="s">
        <v>1609</v>
      </c>
      <c r="B247" s="173"/>
      <c r="C247" s="174"/>
      <c r="D247" s="135"/>
      <c r="E247" s="97">
        <f t="shared" si="75"/>
        <v>0</v>
      </c>
      <c r="F247" s="114"/>
      <c r="G247" s="120"/>
      <c r="H247" s="109">
        <f t="shared" si="59"/>
        <v>0</v>
      </c>
      <c r="I247" s="115">
        <f t="shared" si="60"/>
        <v>0</v>
      </c>
      <c r="J247" s="111"/>
      <c r="K247" s="112">
        <f t="shared" si="76"/>
        <v>0</v>
      </c>
      <c r="L247" s="112">
        <f t="shared" si="77"/>
        <v>0</v>
      </c>
      <c r="M247" s="109">
        <f t="shared" si="61"/>
        <v>0</v>
      </c>
      <c r="N247" s="115">
        <f t="shared" si="62"/>
        <v>0</v>
      </c>
      <c r="O247" s="103"/>
      <c r="P247" s="113"/>
      <c r="Q247" s="94" t="str">
        <f t="shared" si="72"/>
        <v/>
      </c>
      <c r="R247" s="94" t="str">
        <f t="shared" si="73"/>
        <v/>
      </c>
    </row>
    <row r="248" spans="1:18" ht="13.5" hidden="1" thickBot="1">
      <c r="A248" s="198" t="s">
        <v>1609</v>
      </c>
      <c r="B248" s="173"/>
      <c r="C248" s="174"/>
      <c r="D248" s="135"/>
      <c r="E248" s="97">
        <f t="shared" si="75"/>
        <v>0</v>
      </c>
      <c r="F248" s="114"/>
      <c r="G248" s="120"/>
      <c r="H248" s="109">
        <f t="shared" si="59"/>
        <v>0</v>
      </c>
      <c r="I248" s="115">
        <f t="shared" si="60"/>
        <v>0</v>
      </c>
      <c r="J248" s="111"/>
      <c r="K248" s="112">
        <f t="shared" si="76"/>
        <v>0</v>
      </c>
      <c r="L248" s="112">
        <f t="shared" si="77"/>
        <v>0</v>
      </c>
      <c r="M248" s="109">
        <f t="shared" si="61"/>
        <v>0</v>
      </c>
      <c r="N248" s="115">
        <f t="shared" si="62"/>
        <v>0</v>
      </c>
      <c r="O248" s="103"/>
      <c r="P248" s="113"/>
      <c r="Q248" s="94" t="str">
        <f t="shared" si="72"/>
        <v/>
      </c>
      <c r="R248" s="94" t="str">
        <f t="shared" si="73"/>
        <v/>
      </c>
    </row>
    <row r="249" spans="1:18" ht="13.5" hidden="1" thickBot="1">
      <c r="A249" s="198" t="s">
        <v>1609</v>
      </c>
      <c r="B249" s="173"/>
      <c r="C249" s="174"/>
      <c r="D249" s="135"/>
      <c r="E249" s="97">
        <f t="shared" si="75"/>
        <v>0</v>
      </c>
      <c r="F249" s="114"/>
      <c r="G249" s="120"/>
      <c r="H249" s="109">
        <f t="shared" si="59"/>
        <v>0</v>
      </c>
      <c r="I249" s="115">
        <f t="shared" si="60"/>
        <v>0</v>
      </c>
      <c r="J249" s="111"/>
      <c r="K249" s="112">
        <f t="shared" si="76"/>
        <v>0</v>
      </c>
      <c r="L249" s="112">
        <f t="shared" si="77"/>
        <v>0</v>
      </c>
      <c r="M249" s="109">
        <f t="shared" si="61"/>
        <v>0</v>
      </c>
      <c r="N249" s="115">
        <f t="shared" si="62"/>
        <v>0</v>
      </c>
      <c r="O249" s="103"/>
      <c r="P249" s="113"/>
      <c r="Q249" s="94" t="str">
        <f t="shared" si="72"/>
        <v/>
      </c>
      <c r="R249" s="94" t="str">
        <f t="shared" si="73"/>
        <v/>
      </c>
    </row>
    <row r="250" spans="1:18" ht="13.5" hidden="1" thickBot="1">
      <c r="A250" s="198" t="s">
        <v>1609</v>
      </c>
      <c r="B250" s="173"/>
      <c r="C250" s="174"/>
      <c r="D250" s="135"/>
      <c r="E250" s="97">
        <f t="shared" si="75"/>
        <v>0</v>
      </c>
      <c r="F250" s="114"/>
      <c r="G250" s="120"/>
      <c r="H250" s="109">
        <f t="shared" si="59"/>
        <v>0</v>
      </c>
      <c r="I250" s="115">
        <f t="shared" si="60"/>
        <v>0</v>
      </c>
      <c r="J250" s="111"/>
      <c r="K250" s="112">
        <f t="shared" si="76"/>
        <v>0</v>
      </c>
      <c r="L250" s="112">
        <f t="shared" si="77"/>
        <v>0</v>
      </c>
      <c r="M250" s="109">
        <f t="shared" si="61"/>
        <v>0</v>
      </c>
      <c r="N250" s="115">
        <f t="shared" si="62"/>
        <v>0</v>
      </c>
      <c r="O250" s="103"/>
      <c r="P250" s="113"/>
      <c r="Q250" s="94" t="str">
        <f t="shared" si="72"/>
        <v/>
      </c>
      <c r="R250" s="94" t="str">
        <f t="shared" si="73"/>
        <v/>
      </c>
    </row>
    <row r="251" spans="1:18" ht="13.5" hidden="1" thickBot="1">
      <c r="A251" s="198" t="s">
        <v>1609</v>
      </c>
      <c r="B251" s="173"/>
      <c r="C251" s="174"/>
      <c r="D251" s="135"/>
      <c r="E251" s="97">
        <f t="shared" si="75"/>
        <v>0</v>
      </c>
      <c r="F251" s="114"/>
      <c r="G251" s="120"/>
      <c r="H251" s="109">
        <f t="shared" si="59"/>
        <v>0</v>
      </c>
      <c r="I251" s="115">
        <f t="shared" si="60"/>
        <v>0</v>
      </c>
      <c r="J251" s="111"/>
      <c r="K251" s="112">
        <f t="shared" si="76"/>
        <v>0</v>
      </c>
      <c r="L251" s="112">
        <f t="shared" si="77"/>
        <v>0</v>
      </c>
      <c r="M251" s="109">
        <f t="shared" si="61"/>
        <v>0</v>
      </c>
      <c r="N251" s="115">
        <f t="shared" si="62"/>
        <v>0</v>
      </c>
      <c r="O251" s="103"/>
      <c r="P251" s="113"/>
      <c r="Q251" s="94" t="str">
        <f t="shared" si="72"/>
        <v/>
      </c>
      <c r="R251" s="94" t="str">
        <f t="shared" si="73"/>
        <v/>
      </c>
    </row>
    <row r="252" spans="1:18" ht="13.5" hidden="1" thickBot="1">
      <c r="A252" s="198" t="s">
        <v>1609</v>
      </c>
      <c r="B252" s="173"/>
      <c r="C252" s="174"/>
      <c r="D252" s="135"/>
      <c r="E252" s="97">
        <f t="shared" si="75"/>
        <v>0</v>
      </c>
      <c r="F252" s="114"/>
      <c r="G252" s="120"/>
      <c r="H252" s="109">
        <f t="shared" si="59"/>
        <v>0</v>
      </c>
      <c r="I252" s="115">
        <f t="shared" si="60"/>
        <v>0</v>
      </c>
      <c r="J252" s="111"/>
      <c r="K252" s="112">
        <f t="shared" si="76"/>
        <v>0</v>
      </c>
      <c r="L252" s="112">
        <f t="shared" si="77"/>
        <v>0</v>
      </c>
      <c r="M252" s="109">
        <f t="shared" si="61"/>
        <v>0</v>
      </c>
      <c r="N252" s="115">
        <f t="shared" si="62"/>
        <v>0</v>
      </c>
      <c r="O252" s="103"/>
      <c r="P252" s="113"/>
      <c r="Q252" s="94" t="str">
        <f t="shared" si="72"/>
        <v/>
      </c>
      <c r="R252" s="94" t="str">
        <f t="shared" si="73"/>
        <v/>
      </c>
    </row>
    <row r="253" spans="1:18" ht="13.5" hidden="1" thickBot="1">
      <c r="A253" s="198" t="s">
        <v>1609</v>
      </c>
      <c r="B253" s="173"/>
      <c r="C253" s="174"/>
      <c r="D253" s="135"/>
      <c r="E253" s="97">
        <f t="shared" si="75"/>
        <v>0</v>
      </c>
      <c r="F253" s="114"/>
      <c r="G253" s="120"/>
      <c r="H253" s="109">
        <f t="shared" si="59"/>
        <v>0</v>
      </c>
      <c r="I253" s="115">
        <f t="shared" si="60"/>
        <v>0</v>
      </c>
      <c r="J253" s="111"/>
      <c r="K253" s="112">
        <f t="shared" si="76"/>
        <v>0</v>
      </c>
      <c r="L253" s="112">
        <f t="shared" si="77"/>
        <v>0</v>
      </c>
      <c r="M253" s="109">
        <f t="shared" si="61"/>
        <v>0</v>
      </c>
      <c r="N253" s="115">
        <f t="shared" si="62"/>
        <v>0</v>
      </c>
      <c r="O253" s="103"/>
      <c r="P253" s="113"/>
      <c r="Q253" s="94" t="str">
        <f t="shared" si="72"/>
        <v/>
      </c>
      <c r="R253" s="94" t="str">
        <f t="shared" si="73"/>
        <v/>
      </c>
    </row>
    <row r="254" spans="1:18" ht="13.5" hidden="1" thickBot="1">
      <c r="A254" s="198" t="s">
        <v>1609</v>
      </c>
      <c r="B254" s="173"/>
      <c r="C254" s="174"/>
      <c r="D254" s="135"/>
      <c r="E254" s="97">
        <f t="shared" si="75"/>
        <v>0</v>
      </c>
      <c r="F254" s="114"/>
      <c r="G254" s="120"/>
      <c r="H254" s="109">
        <f t="shared" ref="H254:H295" si="78">IF(ISBLANK(D254),0,ROUND(E254*F254,2))</f>
        <v>0</v>
      </c>
      <c r="I254" s="115">
        <f t="shared" ref="I254:I295" si="79">IF(ISBLANK(F254),0,ROUND(F254*G254,2))</f>
        <v>0</v>
      </c>
      <c r="J254" s="111"/>
      <c r="K254" s="112">
        <f t="shared" si="76"/>
        <v>0</v>
      </c>
      <c r="L254" s="112">
        <f t="shared" si="77"/>
        <v>0</v>
      </c>
      <c r="M254" s="109">
        <f t="shared" ref="M254:M295" si="80">IF(ISBLANK(D254),0,ROUND(E254*K254,2))</f>
        <v>0</v>
      </c>
      <c r="N254" s="115">
        <f t="shared" ref="N254:N295" si="81">IF(ISBLANK(K254),0,ROUND(K254*L254,2))</f>
        <v>0</v>
      </c>
      <c r="O254" s="103"/>
      <c r="P254" s="113"/>
      <c r="Q254" s="94" t="str">
        <f t="shared" si="72"/>
        <v/>
      </c>
      <c r="R254" s="94" t="str">
        <f t="shared" si="73"/>
        <v/>
      </c>
    </row>
    <row r="255" spans="1:18" ht="13.5" hidden="1" thickBot="1">
      <c r="A255" s="198" t="s">
        <v>1609</v>
      </c>
      <c r="B255" s="173"/>
      <c r="C255" s="174"/>
      <c r="D255" s="135"/>
      <c r="E255" s="97">
        <f t="shared" si="75"/>
        <v>0</v>
      </c>
      <c r="F255" s="114"/>
      <c r="G255" s="120"/>
      <c r="H255" s="109">
        <f t="shared" si="78"/>
        <v>0</v>
      </c>
      <c r="I255" s="115">
        <f t="shared" si="79"/>
        <v>0</v>
      </c>
      <c r="J255" s="111"/>
      <c r="K255" s="112">
        <f t="shared" si="76"/>
        <v>0</v>
      </c>
      <c r="L255" s="112">
        <f t="shared" si="77"/>
        <v>0</v>
      </c>
      <c r="M255" s="109">
        <f t="shared" si="80"/>
        <v>0</v>
      </c>
      <c r="N255" s="115">
        <f t="shared" si="81"/>
        <v>0</v>
      </c>
      <c r="O255" s="103"/>
      <c r="P255" s="113"/>
      <c r="Q255" s="94" t="str">
        <f t="shared" si="72"/>
        <v/>
      </c>
      <c r="R255" s="94" t="str">
        <f t="shared" si="73"/>
        <v/>
      </c>
    </row>
    <row r="256" spans="1:18" ht="13.5" hidden="1" thickBot="1">
      <c r="A256" s="198" t="s">
        <v>1609</v>
      </c>
      <c r="B256" s="173"/>
      <c r="C256" s="174"/>
      <c r="D256" s="135"/>
      <c r="E256" s="97">
        <f t="shared" si="75"/>
        <v>0</v>
      </c>
      <c r="F256" s="114"/>
      <c r="G256" s="120"/>
      <c r="H256" s="109">
        <f t="shared" si="78"/>
        <v>0</v>
      </c>
      <c r="I256" s="115">
        <f t="shared" si="79"/>
        <v>0</v>
      </c>
      <c r="J256" s="111"/>
      <c r="K256" s="112">
        <f t="shared" si="76"/>
        <v>0</v>
      </c>
      <c r="L256" s="112">
        <f t="shared" si="77"/>
        <v>0</v>
      </c>
      <c r="M256" s="109">
        <f t="shared" si="80"/>
        <v>0</v>
      </c>
      <c r="N256" s="115">
        <f t="shared" si="81"/>
        <v>0</v>
      </c>
      <c r="O256" s="103"/>
      <c r="P256" s="113"/>
      <c r="Q256" s="94" t="str">
        <f t="shared" si="72"/>
        <v/>
      </c>
      <c r="R256" s="94" t="str">
        <f t="shared" si="73"/>
        <v/>
      </c>
    </row>
    <row r="257" spans="1:18" ht="13.5" hidden="1" thickBot="1">
      <c r="A257" s="198" t="s">
        <v>1609</v>
      </c>
      <c r="B257" s="173"/>
      <c r="C257" s="174"/>
      <c r="D257" s="135"/>
      <c r="E257" s="106">
        <f t="shared" si="75"/>
        <v>0</v>
      </c>
      <c r="F257" s="114"/>
      <c r="G257" s="120"/>
      <c r="H257" s="109">
        <f t="shared" si="78"/>
        <v>0</v>
      </c>
      <c r="I257" s="115">
        <f t="shared" si="79"/>
        <v>0</v>
      </c>
      <c r="J257" s="111"/>
      <c r="K257" s="112">
        <f t="shared" si="76"/>
        <v>0</v>
      </c>
      <c r="L257" s="112">
        <f t="shared" si="77"/>
        <v>0</v>
      </c>
      <c r="M257" s="109">
        <f t="shared" si="80"/>
        <v>0</v>
      </c>
      <c r="N257" s="115">
        <f t="shared" si="81"/>
        <v>0</v>
      </c>
      <c r="O257" s="103"/>
      <c r="P257" s="113"/>
      <c r="Q257" s="94" t="str">
        <f t="shared" si="72"/>
        <v/>
      </c>
      <c r="R257" s="94" t="str">
        <f t="shared" si="73"/>
        <v/>
      </c>
    </row>
    <row r="258" spans="1:18" ht="13.5" hidden="1" thickBot="1">
      <c r="A258" s="195">
        <v>3</v>
      </c>
      <c r="B258" s="180" t="s">
        <v>1947</v>
      </c>
      <c r="C258" s="85"/>
      <c r="D258" s="86"/>
      <c r="E258" s="87"/>
      <c r="F258" s="88"/>
      <c r="G258" s="88"/>
      <c r="H258" s="89"/>
      <c r="I258" s="89"/>
      <c r="J258" s="90">
        <f>SUM(I260:I504)</f>
        <v>0</v>
      </c>
      <c r="K258" s="88"/>
      <c r="L258" s="88"/>
      <c r="M258" s="89"/>
      <c r="N258" s="91"/>
      <c r="O258" s="92">
        <f>SUM(N260:N504)</f>
        <v>0</v>
      </c>
      <c r="P258" s="93" t="str">
        <f>IF(OR(J258&gt;0,O258&gt;0),"X","")</f>
        <v/>
      </c>
      <c r="Q258" s="94" t="str">
        <f t="shared" si="72"/>
        <v/>
      </c>
      <c r="R258" s="94" t="str">
        <f t="shared" si="73"/>
        <v/>
      </c>
    </row>
    <row r="259" spans="1:18" ht="13.5" hidden="1" thickBot="1">
      <c r="A259" s="199" t="s">
        <v>1661</v>
      </c>
      <c r="B259" s="144" t="s">
        <v>1662</v>
      </c>
      <c r="C259" s="121"/>
      <c r="D259" s="96"/>
      <c r="E259" s="97"/>
      <c r="F259" s="122"/>
      <c r="G259" s="123"/>
      <c r="H259" s="124"/>
      <c r="I259" s="125"/>
      <c r="J259" s="111"/>
      <c r="K259" s="126"/>
      <c r="L259" s="127"/>
      <c r="M259" s="124"/>
      <c r="N259" s="125"/>
      <c r="O259" s="103"/>
      <c r="P259" s="93" t="str">
        <f>IF(OR(SUM(I260:I292)&gt;0,SUM(N260:N292)&gt;0),"xx","")</f>
        <v/>
      </c>
      <c r="Q259" s="94" t="str">
        <f t="shared" si="72"/>
        <v/>
      </c>
      <c r="R259" s="94" t="str">
        <f t="shared" si="73"/>
        <v/>
      </c>
    </row>
    <row r="260" spans="1:18" ht="26.25" hidden="1" thickBot="1">
      <c r="A260" s="196">
        <v>7011</v>
      </c>
      <c r="B260" s="104" t="s">
        <v>2869</v>
      </c>
      <c r="C260" s="105" t="s">
        <v>1477</v>
      </c>
      <c r="D260" s="175">
        <v>5.09</v>
      </c>
      <c r="E260" s="106">
        <f t="shared" ref="E260:E292" si="82">IF(D260=0,0,ROUND(D260*(1+D$9)*(1-D$10),2))</f>
        <v>6.61</v>
      </c>
      <c r="F260" s="107"/>
      <c r="G260" s="112"/>
      <c r="H260" s="110">
        <f t="shared" si="78"/>
        <v>0</v>
      </c>
      <c r="I260" s="110">
        <f t="shared" si="79"/>
        <v>0</v>
      </c>
      <c r="J260" s="111"/>
      <c r="K260" s="112">
        <f t="shared" ref="K260:K292" si="83">F260</f>
        <v>0</v>
      </c>
      <c r="L260" s="112">
        <f t="shared" ref="L260:L292" si="84">G260</f>
        <v>0</v>
      </c>
      <c r="M260" s="109">
        <f t="shared" si="80"/>
        <v>0</v>
      </c>
      <c r="N260" s="109">
        <f t="shared" si="81"/>
        <v>0</v>
      </c>
      <c r="O260" s="103"/>
      <c r="P260" s="113"/>
      <c r="Q260" s="94" t="str">
        <f t="shared" si="72"/>
        <v/>
      </c>
      <c r="R260" s="94" t="str">
        <f t="shared" si="73"/>
        <v/>
      </c>
    </row>
    <row r="261" spans="1:18" ht="26.25" hidden="1" thickBot="1">
      <c r="A261" s="196">
        <v>78018</v>
      </c>
      <c r="B261" s="104" t="s">
        <v>2870</v>
      </c>
      <c r="C261" s="105" t="s">
        <v>1482</v>
      </c>
      <c r="D261" s="175">
        <v>34.010000000000005</v>
      </c>
      <c r="E261" s="106">
        <f t="shared" si="82"/>
        <v>44.14</v>
      </c>
      <c r="F261" s="107"/>
      <c r="G261" s="112"/>
      <c r="H261" s="110">
        <f t="shared" si="78"/>
        <v>0</v>
      </c>
      <c r="I261" s="110">
        <f t="shared" si="79"/>
        <v>0</v>
      </c>
      <c r="J261" s="111"/>
      <c r="K261" s="112">
        <f t="shared" si="83"/>
        <v>0</v>
      </c>
      <c r="L261" s="112">
        <f t="shared" si="84"/>
        <v>0</v>
      </c>
      <c r="M261" s="109">
        <f t="shared" si="80"/>
        <v>0</v>
      </c>
      <c r="N261" s="109">
        <f t="shared" si="81"/>
        <v>0</v>
      </c>
      <c r="O261" s="103"/>
      <c r="P261" s="113"/>
      <c r="Q261" s="94" t="str">
        <f t="shared" si="72"/>
        <v/>
      </c>
      <c r="R261" s="94" t="str">
        <f t="shared" si="73"/>
        <v/>
      </c>
    </row>
    <row r="262" spans="1:18" ht="26.25" hidden="1" thickBot="1">
      <c r="A262" s="196" t="s">
        <v>1369</v>
      </c>
      <c r="B262" s="104" t="s">
        <v>2871</v>
      </c>
      <c r="C262" s="105" t="s">
        <v>1482</v>
      </c>
      <c r="D262" s="175">
        <v>106.27000000000001</v>
      </c>
      <c r="E262" s="106">
        <f t="shared" si="82"/>
        <v>137.91999999999999</v>
      </c>
      <c r="F262" s="107"/>
      <c r="G262" s="112"/>
      <c r="H262" s="110">
        <f t="shared" si="78"/>
        <v>0</v>
      </c>
      <c r="I262" s="110">
        <f t="shared" si="79"/>
        <v>0</v>
      </c>
      <c r="J262" s="111"/>
      <c r="K262" s="112">
        <f t="shared" si="83"/>
        <v>0</v>
      </c>
      <c r="L262" s="112">
        <f t="shared" si="84"/>
        <v>0</v>
      </c>
      <c r="M262" s="109">
        <f t="shared" si="80"/>
        <v>0</v>
      </c>
      <c r="N262" s="109">
        <f t="shared" si="81"/>
        <v>0</v>
      </c>
      <c r="O262" s="103"/>
      <c r="P262" s="93"/>
      <c r="Q262" s="94" t="str">
        <f t="shared" si="72"/>
        <v/>
      </c>
      <c r="R262" s="94" t="str">
        <f t="shared" si="73"/>
        <v/>
      </c>
    </row>
    <row r="263" spans="1:18" ht="39" hidden="1" thickBot="1">
      <c r="A263" s="196" t="s">
        <v>1370</v>
      </c>
      <c r="B263" s="104" t="s">
        <v>2353</v>
      </c>
      <c r="C263" s="105" t="s">
        <v>1482</v>
      </c>
      <c r="D263" s="175">
        <v>155.87</v>
      </c>
      <c r="E263" s="106">
        <f t="shared" si="82"/>
        <v>202.29</v>
      </c>
      <c r="F263" s="107"/>
      <c r="G263" s="112"/>
      <c r="H263" s="110">
        <f t="shared" si="78"/>
        <v>0</v>
      </c>
      <c r="I263" s="110">
        <f t="shared" si="79"/>
        <v>0</v>
      </c>
      <c r="J263" s="111"/>
      <c r="K263" s="112">
        <f t="shared" si="83"/>
        <v>0</v>
      </c>
      <c r="L263" s="112">
        <f t="shared" si="84"/>
        <v>0</v>
      </c>
      <c r="M263" s="109">
        <f t="shared" si="80"/>
        <v>0</v>
      </c>
      <c r="N263" s="109">
        <f t="shared" si="81"/>
        <v>0</v>
      </c>
      <c r="O263" s="103"/>
      <c r="P263" s="113"/>
      <c r="Q263" s="94" t="str">
        <f t="shared" si="72"/>
        <v/>
      </c>
      <c r="R263" s="94" t="str">
        <f t="shared" si="73"/>
        <v/>
      </c>
    </row>
    <row r="264" spans="1:18" ht="39" hidden="1" thickBot="1">
      <c r="A264" s="196" t="s">
        <v>1549</v>
      </c>
      <c r="B264" s="104" t="s">
        <v>2354</v>
      </c>
      <c r="C264" s="105" t="s">
        <v>1482</v>
      </c>
      <c r="D264" s="175">
        <v>184.22</v>
      </c>
      <c r="E264" s="106">
        <f t="shared" si="82"/>
        <v>239.08</v>
      </c>
      <c r="F264" s="107"/>
      <c r="G264" s="112"/>
      <c r="H264" s="110">
        <f t="shared" si="78"/>
        <v>0</v>
      </c>
      <c r="I264" s="110">
        <f t="shared" si="79"/>
        <v>0</v>
      </c>
      <c r="J264" s="111"/>
      <c r="K264" s="112">
        <f t="shared" si="83"/>
        <v>0</v>
      </c>
      <c r="L264" s="112">
        <f t="shared" si="84"/>
        <v>0</v>
      </c>
      <c r="M264" s="109">
        <f t="shared" si="80"/>
        <v>0</v>
      </c>
      <c r="N264" s="109">
        <f t="shared" si="81"/>
        <v>0</v>
      </c>
      <c r="O264" s="103"/>
      <c r="P264" s="113"/>
      <c r="Q264" s="94" t="str">
        <f t="shared" si="72"/>
        <v/>
      </c>
      <c r="R264" s="94" t="str">
        <f t="shared" si="73"/>
        <v/>
      </c>
    </row>
    <row r="265" spans="1:18" ht="39" hidden="1" thickBot="1">
      <c r="A265" s="196" t="s">
        <v>1550</v>
      </c>
      <c r="B265" s="104" t="s">
        <v>2872</v>
      </c>
      <c r="C265" s="105" t="s">
        <v>1482</v>
      </c>
      <c r="D265" s="175">
        <v>68.02000000000001</v>
      </c>
      <c r="E265" s="106">
        <f t="shared" si="82"/>
        <v>88.28</v>
      </c>
      <c r="F265" s="107"/>
      <c r="G265" s="112"/>
      <c r="H265" s="110">
        <f t="shared" si="78"/>
        <v>0</v>
      </c>
      <c r="I265" s="110">
        <f t="shared" si="79"/>
        <v>0</v>
      </c>
      <c r="J265" s="111"/>
      <c r="K265" s="112">
        <f t="shared" si="83"/>
        <v>0</v>
      </c>
      <c r="L265" s="112">
        <f t="shared" si="84"/>
        <v>0</v>
      </c>
      <c r="M265" s="109">
        <f t="shared" si="80"/>
        <v>0</v>
      </c>
      <c r="N265" s="109">
        <f t="shared" si="81"/>
        <v>0</v>
      </c>
      <c r="O265" s="103"/>
      <c r="P265" s="113"/>
      <c r="Q265" s="94" t="str">
        <f t="shared" si="72"/>
        <v/>
      </c>
      <c r="R265" s="94" t="str">
        <f t="shared" si="73"/>
        <v/>
      </c>
    </row>
    <row r="266" spans="1:18" ht="39" hidden="1" thickBot="1">
      <c r="A266" s="196" t="s">
        <v>1551</v>
      </c>
      <c r="B266" s="104" t="s">
        <v>2873</v>
      </c>
      <c r="C266" s="105" t="s">
        <v>1482</v>
      </c>
      <c r="D266" s="175">
        <v>79.349999999999994</v>
      </c>
      <c r="E266" s="106">
        <f t="shared" si="82"/>
        <v>102.98</v>
      </c>
      <c r="F266" s="107"/>
      <c r="G266" s="112"/>
      <c r="H266" s="110">
        <f t="shared" si="78"/>
        <v>0</v>
      </c>
      <c r="I266" s="110">
        <f t="shared" si="79"/>
        <v>0</v>
      </c>
      <c r="J266" s="111"/>
      <c r="K266" s="112">
        <f t="shared" si="83"/>
        <v>0</v>
      </c>
      <c r="L266" s="112">
        <f t="shared" si="84"/>
        <v>0</v>
      </c>
      <c r="M266" s="109">
        <f t="shared" si="80"/>
        <v>0</v>
      </c>
      <c r="N266" s="109">
        <f t="shared" si="81"/>
        <v>0</v>
      </c>
      <c r="O266" s="103"/>
      <c r="P266" s="113"/>
      <c r="Q266" s="94" t="str">
        <f t="shared" si="72"/>
        <v/>
      </c>
      <c r="R266" s="94" t="str">
        <f t="shared" si="73"/>
        <v/>
      </c>
    </row>
    <row r="267" spans="1:18" ht="39" hidden="1" thickBot="1">
      <c r="A267" s="196" t="s">
        <v>1552</v>
      </c>
      <c r="B267" s="104" t="s">
        <v>2874</v>
      </c>
      <c r="C267" s="105" t="s">
        <v>1482</v>
      </c>
      <c r="D267" s="175">
        <v>127.53999999999999</v>
      </c>
      <c r="E267" s="106">
        <f t="shared" si="82"/>
        <v>165.52</v>
      </c>
      <c r="F267" s="107"/>
      <c r="G267" s="112"/>
      <c r="H267" s="110">
        <f t="shared" si="78"/>
        <v>0</v>
      </c>
      <c r="I267" s="110">
        <f t="shared" si="79"/>
        <v>0</v>
      </c>
      <c r="J267" s="111"/>
      <c r="K267" s="112">
        <f t="shared" si="83"/>
        <v>0</v>
      </c>
      <c r="L267" s="112">
        <f t="shared" si="84"/>
        <v>0</v>
      </c>
      <c r="M267" s="109">
        <f t="shared" si="80"/>
        <v>0</v>
      </c>
      <c r="N267" s="109">
        <f t="shared" si="81"/>
        <v>0</v>
      </c>
      <c r="O267" s="103"/>
      <c r="P267" s="113"/>
      <c r="Q267" s="94" t="str">
        <f t="shared" si="72"/>
        <v/>
      </c>
      <c r="R267" s="94" t="str">
        <f t="shared" si="73"/>
        <v/>
      </c>
    </row>
    <row r="268" spans="1:18" ht="39" hidden="1" thickBot="1">
      <c r="A268" s="196" t="s">
        <v>1553</v>
      </c>
      <c r="B268" s="104" t="s">
        <v>2875</v>
      </c>
      <c r="C268" s="105" t="s">
        <v>1482</v>
      </c>
      <c r="D268" s="175">
        <v>155.87</v>
      </c>
      <c r="E268" s="106">
        <f t="shared" si="82"/>
        <v>202.29</v>
      </c>
      <c r="F268" s="107"/>
      <c r="G268" s="112"/>
      <c r="H268" s="110">
        <f t="shared" si="78"/>
        <v>0</v>
      </c>
      <c r="I268" s="110">
        <f t="shared" si="79"/>
        <v>0</v>
      </c>
      <c r="J268" s="111"/>
      <c r="K268" s="112">
        <f t="shared" si="83"/>
        <v>0</v>
      </c>
      <c r="L268" s="112">
        <f t="shared" si="84"/>
        <v>0</v>
      </c>
      <c r="M268" s="109">
        <f t="shared" si="80"/>
        <v>0</v>
      </c>
      <c r="N268" s="109">
        <f t="shared" si="81"/>
        <v>0</v>
      </c>
      <c r="O268" s="103"/>
      <c r="P268" s="113"/>
      <c r="Q268" s="94" t="str">
        <f t="shared" si="72"/>
        <v/>
      </c>
      <c r="R268" s="94" t="str">
        <f t="shared" si="73"/>
        <v/>
      </c>
    </row>
    <row r="269" spans="1:18" ht="26.25" hidden="1" thickBot="1">
      <c r="A269" s="196" t="s">
        <v>1554</v>
      </c>
      <c r="B269" s="104" t="s">
        <v>2876</v>
      </c>
      <c r="C269" s="105" t="s">
        <v>1482</v>
      </c>
      <c r="D269" s="175">
        <v>77.930000000000007</v>
      </c>
      <c r="E269" s="106">
        <f t="shared" si="82"/>
        <v>101.14</v>
      </c>
      <c r="F269" s="107"/>
      <c r="G269" s="112"/>
      <c r="H269" s="110">
        <f t="shared" si="78"/>
        <v>0</v>
      </c>
      <c r="I269" s="110">
        <f t="shared" si="79"/>
        <v>0</v>
      </c>
      <c r="J269" s="111"/>
      <c r="K269" s="112">
        <f t="shared" si="83"/>
        <v>0</v>
      </c>
      <c r="L269" s="112">
        <f t="shared" si="84"/>
        <v>0</v>
      </c>
      <c r="M269" s="109">
        <f t="shared" si="80"/>
        <v>0</v>
      </c>
      <c r="N269" s="109">
        <f t="shared" si="81"/>
        <v>0</v>
      </c>
      <c r="O269" s="103"/>
      <c r="P269" s="113"/>
      <c r="Q269" s="94" t="str">
        <f t="shared" si="72"/>
        <v/>
      </c>
      <c r="R269" s="94" t="str">
        <f t="shared" si="73"/>
        <v/>
      </c>
    </row>
    <row r="270" spans="1:18" ht="26.25" hidden="1" thickBot="1">
      <c r="A270" s="196" t="s">
        <v>1555</v>
      </c>
      <c r="B270" s="104" t="s">
        <v>2877</v>
      </c>
      <c r="C270" s="105" t="s">
        <v>1482</v>
      </c>
      <c r="D270" s="175">
        <v>141.69999999999999</v>
      </c>
      <c r="E270" s="106">
        <f t="shared" si="82"/>
        <v>183.9</v>
      </c>
      <c r="F270" s="107"/>
      <c r="G270" s="112"/>
      <c r="H270" s="110">
        <f t="shared" si="78"/>
        <v>0</v>
      </c>
      <c r="I270" s="110">
        <f t="shared" si="79"/>
        <v>0</v>
      </c>
      <c r="J270" s="111"/>
      <c r="K270" s="112">
        <f t="shared" si="83"/>
        <v>0</v>
      </c>
      <c r="L270" s="112">
        <f t="shared" si="84"/>
        <v>0</v>
      </c>
      <c r="M270" s="109">
        <f t="shared" si="80"/>
        <v>0</v>
      </c>
      <c r="N270" s="109">
        <f t="shared" si="81"/>
        <v>0</v>
      </c>
      <c r="O270" s="103"/>
      <c r="P270" s="113"/>
      <c r="Q270" s="94" t="str">
        <f t="shared" si="72"/>
        <v/>
      </c>
      <c r="R270" s="94" t="str">
        <f t="shared" si="73"/>
        <v/>
      </c>
    </row>
    <row r="271" spans="1:18" ht="26.25" hidden="1" thickBot="1">
      <c r="A271" s="196" t="s">
        <v>1556</v>
      </c>
      <c r="B271" s="104" t="s">
        <v>2878</v>
      </c>
      <c r="C271" s="105" t="s">
        <v>1482</v>
      </c>
      <c r="D271" s="175">
        <v>49.59</v>
      </c>
      <c r="E271" s="106">
        <f t="shared" si="82"/>
        <v>64.36</v>
      </c>
      <c r="F271" s="107"/>
      <c r="G271" s="112"/>
      <c r="H271" s="110">
        <f t="shared" si="78"/>
        <v>0</v>
      </c>
      <c r="I271" s="110">
        <f t="shared" si="79"/>
        <v>0</v>
      </c>
      <c r="J271" s="111"/>
      <c r="K271" s="112">
        <f t="shared" si="83"/>
        <v>0</v>
      </c>
      <c r="L271" s="112">
        <f t="shared" si="84"/>
        <v>0</v>
      </c>
      <c r="M271" s="109">
        <f t="shared" si="80"/>
        <v>0</v>
      </c>
      <c r="N271" s="109">
        <f t="shared" si="81"/>
        <v>0</v>
      </c>
      <c r="O271" s="103"/>
      <c r="P271" s="113"/>
      <c r="Q271" s="94" t="str">
        <f t="shared" si="72"/>
        <v/>
      </c>
      <c r="R271" s="94" t="str">
        <f t="shared" si="73"/>
        <v/>
      </c>
    </row>
    <row r="272" spans="1:18" ht="26.25" hidden="1" thickBot="1">
      <c r="A272" s="196" t="s">
        <v>1557</v>
      </c>
      <c r="B272" s="104" t="s">
        <v>2879</v>
      </c>
      <c r="C272" s="105" t="s">
        <v>1482</v>
      </c>
      <c r="D272" s="175">
        <v>63.76</v>
      </c>
      <c r="E272" s="106">
        <f t="shared" si="82"/>
        <v>82.75</v>
      </c>
      <c r="F272" s="107"/>
      <c r="G272" s="112"/>
      <c r="H272" s="110">
        <f t="shared" si="78"/>
        <v>0</v>
      </c>
      <c r="I272" s="110">
        <f t="shared" si="79"/>
        <v>0</v>
      </c>
      <c r="J272" s="111"/>
      <c r="K272" s="112">
        <f t="shared" si="83"/>
        <v>0</v>
      </c>
      <c r="L272" s="112">
        <f t="shared" si="84"/>
        <v>0</v>
      </c>
      <c r="M272" s="109">
        <f t="shared" si="80"/>
        <v>0</v>
      </c>
      <c r="N272" s="109">
        <f t="shared" si="81"/>
        <v>0</v>
      </c>
      <c r="O272" s="103"/>
      <c r="P272" s="113"/>
      <c r="Q272" s="94" t="str">
        <f t="shared" si="72"/>
        <v/>
      </c>
      <c r="R272" s="94" t="str">
        <f t="shared" si="73"/>
        <v/>
      </c>
    </row>
    <row r="273" spans="1:18" ht="26.25" hidden="1" thickBot="1">
      <c r="A273" s="196" t="s">
        <v>1558</v>
      </c>
      <c r="B273" s="104" t="s">
        <v>2880</v>
      </c>
      <c r="C273" s="105" t="s">
        <v>1482</v>
      </c>
      <c r="D273" s="175">
        <v>85.02000000000001</v>
      </c>
      <c r="E273" s="106">
        <f t="shared" si="82"/>
        <v>110.34</v>
      </c>
      <c r="F273" s="107"/>
      <c r="G273" s="112"/>
      <c r="H273" s="110">
        <f t="shared" si="78"/>
        <v>0</v>
      </c>
      <c r="I273" s="110">
        <f t="shared" si="79"/>
        <v>0</v>
      </c>
      <c r="J273" s="111"/>
      <c r="K273" s="112">
        <f t="shared" si="83"/>
        <v>0</v>
      </c>
      <c r="L273" s="112">
        <f t="shared" si="84"/>
        <v>0</v>
      </c>
      <c r="M273" s="109">
        <f t="shared" si="80"/>
        <v>0</v>
      </c>
      <c r="N273" s="109">
        <f t="shared" si="81"/>
        <v>0</v>
      </c>
      <c r="O273" s="103"/>
      <c r="P273" s="113"/>
      <c r="Q273" s="94" t="str">
        <f t="shared" si="72"/>
        <v/>
      </c>
      <c r="R273" s="94" t="str">
        <f t="shared" si="73"/>
        <v/>
      </c>
    </row>
    <row r="274" spans="1:18" ht="51.75" hidden="1" thickBot="1">
      <c r="A274" s="196" t="s">
        <v>1559</v>
      </c>
      <c r="B274" s="104" t="s">
        <v>2881</v>
      </c>
      <c r="C274" s="105" t="s">
        <v>1482</v>
      </c>
      <c r="D274" s="175">
        <v>59.51</v>
      </c>
      <c r="E274" s="106">
        <f t="shared" si="82"/>
        <v>77.23</v>
      </c>
      <c r="F274" s="107"/>
      <c r="G274" s="112"/>
      <c r="H274" s="110">
        <f t="shared" si="78"/>
        <v>0</v>
      </c>
      <c r="I274" s="110">
        <f t="shared" si="79"/>
        <v>0</v>
      </c>
      <c r="J274" s="111"/>
      <c r="K274" s="112">
        <f t="shared" si="83"/>
        <v>0</v>
      </c>
      <c r="L274" s="112">
        <f t="shared" si="84"/>
        <v>0</v>
      </c>
      <c r="M274" s="109">
        <f t="shared" si="80"/>
        <v>0</v>
      </c>
      <c r="N274" s="109">
        <f t="shared" si="81"/>
        <v>0</v>
      </c>
      <c r="O274" s="103"/>
      <c r="P274" s="113"/>
      <c r="Q274" s="94" t="str">
        <f t="shared" si="72"/>
        <v/>
      </c>
      <c r="R274" s="94" t="str">
        <f t="shared" si="73"/>
        <v/>
      </c>
    </row>
    <row r="275" spans="1:18" ht="51.75" hidden="1" thickBot="1">
      <c r="A275" s="196" t="s">
        <v>1560</v>
      </c>
      <c r="B275" s="104" t="s">
        <v>2882</v>
      </c>
      <c r="C275" s="105" t="s">
        <v>1482</v>
      </c>
      <c r="D275" s="175">
        <v>76.52000000000001</v>
      </c>
      <c r="E275" s="106">
        <f t="shared" si="82"/>
        <v>99.31</v>
      </c>
      <c r="F275" s="107"/>
      <c r="G275" s="112"/>
      <c r="H275" s="110">
        <f t="shared" si="78"/>
        <v>0</v>
      </c>
      <c r="I275" s="110">
        <f t="shared" si="79"/>
        <v>0</v>
      </c>
      <c r="J275" s="111"/>
      <c r="K275" s="112">
        <f t="shared" si="83"/>
        <v>0</v>
      </c>
      <c r="L275" s="112">
        <f t="shared" si="84"/>
        <v>0</v>
      </c>
      <c r="M275" s="109">
        <f t="shared" si="80"/>
        <v>0</v>
      </c>
      <c r="N275" s="109">
        <f t="shared" si="81"/>
        <v>0</v>
      </c>
      <c r="O275" s="103"/>
      <c r="P275" s="113"/>
      <c r="Q275" s="94" t="str">
        <f t="shared" si="72"/>
        <v/>
      </c>
      <c r="R275" s="94" t="str">
        <f t="shared" si="73"/>
        <v/>
      </c>
    </row>
    <row r="276" spans="1:18" ht="51.75" hidden="1" thickBot="1">
      <c r="A276" s="196" t="s">
        <v>1561</v>
      </c>
      <c r="B276" s="104" t="s">
        <v>2883</v>
      </c>
      <c r="C276" s="105" t="s">
        <v>1482</v>
      </c>
      <c r="D276" s="175">
        <v>102.03</v>
      </c>
      <c r="E276" s="106">
        <f t="shared" si="82"/>
        <v>132.41</v>
      </c>
      <c r="F276" s="107"/>
      <c r="G276" s="112"/>
      <c r="H276" s="110">
        <f t="shared" si="78"/>
        <v>0</v>
      </c>
      <c r="I276" s="110">
        <f t="shared" si="79"/>
        <v>0</v>
      </c>
      <c r="J276" s="111"/>
      <c r="K276" s="112">
        <f t="shared" si="83"/>
        <v>0</v>
      </c>
      <c r="L276" s="112">
        <f t="shared" si="84"/>
        <v>0</v>
      </c>
      <c r="M276" s="109">
        <f t="shared" si="80"/>
        <v>0</v>
      </c>
      <c r="N276" s="109">
        <f t="shared" si="81"/>
        <v>0</v>
      </c>
      <c r="O276" s="103"/>
      <c r="P276" s="113"/>
      <c r="Q276" s="94" t="str">
        <f t="shared" si="72"/>
        <v/>
      </c>
      <c r="R276" s="94" t="str">
        <f t="shared" si="73"/>
        <v/>
      </c>
    </row>
    <row r="277" spans="1:18" ht="26.25" hidden="1" thickBot="1">
      <c r="A277" s="196" t="s">
        <v>1562</v>
      </c>
      <c r="B277" s="104" t="s">
        <v>2884</v>
      </c>
      <c r="C277" s="105" t="s">
        <v>1482</v>
      </c>
      <c r="D277" s="175">
        <v>89.7</v>
      </c>
      <c r="E277" s="106">
        <f t="shared" si="82"/>
        <v>116.41</v>
      </c>
      <c r="F277" s="107"/>
      <c r="G277" s="112"/>
      <c r="H277" s="110">
        <f t="shared" si="78"/>
        <v>0</v>
      </c>
      <c r="I277" s="110">
        <f t="shared" si="79"/>
        <v>0</v>
      </c>
      <c r="J277" s="111"/>
      <c r="K277" s="112">
        <f t="shared" si="83"/>
        <v>0</v>
      </c>
      <c r="L277" s="112">
        <f t="shared" si="84"/>
        <v>0</v>
      </c>
      <c r="M277" s="109">
        <f t="shared" si="80"/>
        <v>0</v>
      </c>
      <c r="N277" s="109">
        <f t="shared" si="81"/>
        <v>0</v>
      </c>
      <c r="O277" s="103"/>
      <c r="P277" s="113"/>
      <c r="Q277" s="94" t="str">
        <f t="shared" si="72"/>
        <v/>
      </c>
      <c r="R277" s="94" t="str">
        <f t="shared" si="73"/>
        <v/>
      </c>
    </row>
    <row r="278" spans="1:18" ht="26.25" hidden="1" thickBot="1">
      <c r="A278" s="196" t="s">
        <v>1563</v>
      </c>
      <c r="B278" s="104" t="s">
        <v>2885</v>
      </c>
      <c r="C278" s="105" t="s">
        <v>1482</v>
      </c>
      <c r="D278" s="175">
        <v>162.95999999999998</v>
      </c>
      <c r="E278" s="106">
        <f t="shared" si="82"/>
        <v>211.49</v>
      </c>
      <c r="F278" s="107"/>
      <c r="G278" s="112"/>
      <c r="H278" s="110">
        <f t="shared" si="78"/>
        <v>0</v>
      </c>
      <c r="I278" s="110">
        <f t="shared" si="79"/>
        <v>0</v>
      </c>
      <c r="J278" s="111"/>
      <c r="K278" s="112">
        <f t="shared" si="83"/>
        <v>0</v>
      </c>
      <c r="L278" s="112">
        <f t="shared" si="84"/>
        <v>0</v>
      </c>
      <c r="M278" s="109">
        <f t="shared" si="80"/>
        <v>0</v>
      </c>
      <c r="N278" s="109">
        <f t="shared" si="81"/>
        <v>0</v>
      </c>
      <c r="O278" s="103"/>
      <c r="P278" s="113"/>
      <c r="Q278" s="94" t="str">
        <f t="shared" si="72"/>
        <v/>
      </c>
      <c r="R278" s="94" t="str">
        <f t="shared" si="73"/>
        <v/>
      </c>
    </row>
    <row r="279" spans="1:18" ht="26.25" hidden="1" thickBot="1">
      <c r="A279" s="196">
        <v>73481</v>
      </c>
      <c r="B279" s="104" t="s">
        <v>2886</v>
      </c>
      <c r="C279" s="105" t="s">
        <v>1482</v>
      </c>
      <c r="D279" s="175">
        <v>36.119999999999997</v>
      </c>
      <c r="E279" s="106">
        <f t="shared" si="82"/>
        <v>46.88</v>
      </c>
      <c r="F279" s="107"/>
      <c r="G279" s="112"/>
      <c r="H279" s="110">
        <f t="shared" si="78"/>
        <v>0</v>
      </c>
      <c r="I279" s="110">
        <f t="shared" si="79"/>
        <v>0</v>
      </c>
      <c r="J279" s="111"/>
      <c r="K279" s="112">
        <f t="shared" si="83"/>
        <v>0</v>
      </c>
      <c r="L279" s="112">
        <f t="shared" si="84"/>
        <v>0</v>
      </c>
      <c r="M279" s="109">
        <f t="shared" si="80"/>
        <v>0</v>
      </c>
      <c r="N279" s="109">
        <f t="shared" si="81"/>
        <v>0</v>
      </c>
      <c r="O279" s="103"/>
      <c r="P279" s="113"/>
      <c r="Q279" s="94" t="str">
        <f t="shared" si="72"/>
        <v/>
      </c>
      <c r="R279" s="94" t="str">
        <f t="shared" si="73"/>
        <v/>
      </c>
    </row>
    <row r="280" spans="1:18" ht="26.25" hidden="1" thickBot="1">
      <c r="A280" s="196">
        <v>73447</v>
      </c>
      <c r="B280" s="104" t="s">
        <v>2887</v>
      </c>
      <c r="C280" s="105" t="s">
        <v>1482</v>
      </c>
      <c r="D280" s="175">
        <v>48.879999999999995</v>
      </c>
      <c r="E280" s="106">
        <f t="shared" si="82"/>
        <v>63.44</v>
      </c>
      <c r="F280" s="107"/>
      <c r="G280" s="112"/>
      <c r="H280" s="110">
        <f t="shared" si="78"/>
        <v>0</v>
      </c>
      <c r="I280" s="110">
        <f t="shared" si="79"/>
        <v>0</v>
      </c>
      <c r="J280" s="111"/>
      <c r="K280" s="112">
        <f t="shared" si="83"/>
        <v>0</v>
      </c>
      <c r="L280" s="112">
        <f t="shared" si="84"/>
        <v>0</v>
      </c>
      <c r="M280" s="109">
        <f t="shared" si="80"/>
        <v>0</v>
      </c>
      <c r="N280" s="109">
        <f t="shared" si="81"/>
        <v>0</v>
      </c>
      <c r="O280" s="103"/>
      <c r="P280" s="113"/>
      <c r="Q280" s="94" t="str">
        <f t="shared" si="72"/>
        <v/>
      </c>
      <c r="R280" s="94" t="str">
        <f t="shared" si="73"/>
        <v/>
      </c>
    </row>
    <row r="281" spans="1:18" ht="26.25" hidden="1" thickBot="1">
      <c r="A281" s="196">
        <v>83339</v>
      </c>
      <c r="B281" s="104" t="s">
        <v>2888</v>
      </c>
      <c r="C281" s="105" t="s">
        <v>1482</v>
      </c>
      <c r="D281" s="175">
        <v>53.13</v>
      </c>
      <c r="E281" s="106">
        <f t="shared" si="82"/>
        <v>68.95</v>
      </c>
      <c r="F281" s="107"/>
      <c r="G281" s="112"/>
      <c r="H281" s="110">
        <f t="shared" si="78"/>
        <v>0</v>
      </c>
      <c r="I281" s="110">
        <f t="shared" si="79"/>
        <v>0</v>
      </c>
      <c r="J281" s="111"/>
      <c r="K281" s="112">
        <f t="shared" si="83"/>
        <v>0</v>
      </c>
      <c r="L281" s="112">
        <f t="shared" si="84"/>
        <v>0</v>
      </c>
      <c r="M281" s="109">
        <f t="shared" si="80"/>
        <v>0</v>
      </c>
      <c r="N281" s="109">
        <f t="shared" si="81"/>
        <v>0</v>
      </c>
      <c r="O281" s="103"/>
      <c r="P281" s="113"/>
      <c r="Q281" s="94" t="str">
        <f t="shared" si="72"/>
        <v/>
      </c>
      <c r="R281" s="94" t="str">
        <f t="shared" si="73"/>
        <v/>
      </c>
    </row>
    <row r="282" spans="1:18" ht="26.25" hidden="1" thickBot="1">
      <c r="A282" s="196">
        <v>83340</v>
      </c>
      <c r="B282" s="104" t="s">
        <v>2889</v>
      </c>
      <c r="C282" s="105" t="s">
        <v>1482</v>
      </c>
      <c r="D282" s="175">
        <v>70.849999999999994</v>
      </c>
      <c r="E282" s="106">
        <f t="shared" si="82"/>
        <v>91.95</v>
      </c>
      <c r="F282" s="107"/>
      <c r="G282" s="112"/>
      <c r="H282" s="110">
        <f t="shared" si="78"/>
        <v>0</v>
      </c>
      <c r="I282" s="110">
        <f t="shared" si="79"/>
        <v>0</v>
      </c>
      <c r="J282" s="111"/>
      <c r="K282" s="112">
        <f t="shared" si="83"/>
        <v>0</v>
      </c>
      <c r="L282" s="112">
        <f t="shared" si="84"/>
        <v>0</v>
      </c>
      <c r="M282" s="109">
        <f t="shared" si="80"/>
        <v>0</v>
      </c>
      <c r="N282" s="109">
        <f t="shared" si="81"/>
        <v>0</v>
      </c>
      <c r="O282" s="103"/>
      <c r="P282" s="113"/>
      <c r="Q282" s="94" t="str">
        <f t="shared" ref="Q282:Q316" si="85">IF(P282="X","x",IF(P282="xx","x",IF(N282&gt;0,"x","")))</f>
        <v/>
      </c>
      <c r="R282" s="94" t="str">
        <f t="shared" si="73"/>
        <v/>
      </c>
    </row>
    <row r="283" spans="1:18" ht="39" hidden="1" thickBot="1">
      <c r="A283" s="196" t="s">
        <v>965</v>
      </c>
      <c r="B283" s="104" t="s">
        <v>2355</v>
      </c>
      <c r="C283" s="105" t="s">
        <v>1482</v>
      </c>
      <c r="D283" s="175">
        <v>134.62</v>
      </c>
      <c r="E283" s="106">
        <f t="shared" si="82"/>
        <v>174.71</v>
      </c>
      <c r="F283" s="107"/>
      <c r="G283" s="112"/>
      <c r="H283" s="110">
        <f t="shared" si="78"/>
        <v>0</v>
      </c>
      <c r="I283" s="110">
        <f t="shared" si="79"/>
        <v>0</v>
      </c>
      <c r="J283" s="111"/>
      <c r="K283" s="112">
        <f t="shared" si="83"/>
        <v>0</v>
      </c>
      <c r="L283" s="112">
        <f t="shared" si="84"/>
        <v>0</v>
      </c>
      <c r="M283" s="109">
        <f t="shared" si="80"/>
        <v>0</v>
      </c>
      <c r="N283" s="109">
        <f t="shared" si="81"/>
        <v>0</v>
      </c>
      <c r="O283" s="103"/>
      <c r="P283" s="113"/>
      <c r="Q283" s="94" t="str">
        <f t="shared" si="85"/>
        <v/>
      </c>
      <c r="R283" s="94" t="str">
        <f t="shared" si="73"/>
        <v/>
      </c>
    </row>
    <row r="284" spans="1:18" ht="26.25" hidden="1" thickBot="1">
      <c r="A284" s="196" t="s">
        <v>966</v>
      </c>
      <c r="B284" s="104" t="s">
        <v>2356</v>
      </c>
      <c r="C284" s="105" t="s">
        <v>1482</v>
      </c>
      <c r="D284" s="175">
        <v>212.56</v>
      </c>
      <c r="E284" s="106">
        <f t="shared" si="82"/>
        <v>275.86</v>
      </c>
      <c r="F284" s="107"/>
      <c r="G284" s="112"/>
      <c r="H284" s="110">
        <f t="shared" si="78"/>
        <v>0</v>
      </c>
      <c r="I284" s="110">
        <f t="shared" si="79"/>
        <v>0</v>
      </c>
      <c r="J284" s="111"/>
      <c r="K284" s="112">
        <f t="shared" si="83"/>
        <v>0</v>
      </c>
      <c r="L284" s="112">
        <f t="shared" si="84"/>
        <v>0</v>
      </c>
      <c r="M284" s="109">
        <f t="shared" si="80"/>
        <v>0</v>
      </c>
      <c r="N284" s="109">
        <f t="shared" si="81"/>
        <v>0</v>
      </c>
      <c r="O284" s="103"/>
      <c r="P284" s="113"/>
      <c r="Q284" s="94" t="str">
        <f t="shared" si="85"/>
        <v/>
      </c>
      <c r="R284" s="94" t="str">
        <f t="shared" ref="R284:R318" si="86">IF(P284="X","x",IF(P284="xx","x",IF(OR(I284&gt;0,N284&gt;0),"x","")))</f>
        <v/>
      </c>
    </row>
    <row r="285" spans="1:18" ht="13.5" hidden="1" thickBot="1">
      <c r="A285" s="196" t="s">
        <v>967</v>
      </c>
      <c r="B285" s="104" t="s">
        <v>2890</v>
      </c>
      <c r="C285" s="105" t="s">
        <v>1482</v>
      </c>
      <c r="D285" s="175">
        <v>18.420000000000002</v>
      </c>
      <c r="E285" s="106">
        <f t="shared" si="82"/>
        <v>23.91</v>
      </c>
      <c r="F285" s="107"/>
      <c r="G285" s="112"/>
      <c r="H285" s="110">
        <f t="shared" si="78"/>
        <v>0</v>
      </c>
      <c r="I285" s="110">
        <f t="shared" si="79"/>
        <v>0</v>
      </c>
      <c r="J285" s="111"/>
      <c r="K285" s="112">
        <f t="shared" si="83"/>
        <v>0</v>
      </c>
      <c r="L285" s="112">
        <f t="shared" si="84"/>
        <v>0</v>
      </c>
      <c r="M285" s="109">
        <f t="shared" si="80"/>
        <v>0</v>
      </c>
      <c r="N285" s="109">
        <f t="shared" si="81"/>
        <v>0</v>
      </c>
      <c r="O285" s="103"/>
      <c r="P285" s="113"/>
      <c r="Q285" s="94" t="str">
        <f t="shared" si="85"/>
        <v/>
      </c>
      <c r="R285" s="94" t="str">
        <f t="shared" si="86"/>
        <v/>
      </c>
    </row>
    <row r="286" spans="1:18" ht="13.5" hidden="1" thickBot="1">
      <c r="A286" s="196" t="s">
        <v>968</v>
      </c>
      <c r="B286" s="104" t="s">
        <v>2891</v>
      </c>
      <c r="C286" s="105" t="s">
        <v>1482</v>
      </c>
      <c r="D286" s="175">
        <v>302.76</v>
      </c>
      <c r="E286" s="106">
        <f t="shared" si="82"/>
        <v>392.92</v>
      </c>
      <c r="F286" s="107"/>
      <c r="G286" s="112"/>
      <c r="H286" s="110">
        <f t="shared" si="78"/>
        <v>0</v>
      </c>
      <c r="I286" s="110">
        <f t="shared" si="79"/>
        <v>0</v>
      </c>
      <c r="J286" s="111"/>
      <c r="K286" s="112">
        <f t="shared" si="83"/>
        <v>0</v>
      </c>
      <c r="L286" s="112">
        <f t="shared" si="84"/>
        <v>0</v>
      </c>
      <c r="M286" s="109">
        <f t="shared" si="80"/>
        <v>0</v>
      </c>
      <c r="N286" s="109">
        <f t="shared" si="81"/>
        <v>0</v>
      </c>
      <c r="O286" s="103"/>
      <c r="P286" s="113"/>
      <c r="Q286" s="94" t="str">
        <f t="shared" si="85"/>
        <v/>
      </c>
      <c r="R286" s="94" t="str">
        <f t="shared" si="86"/>
        <v/>
      </c>
    </row>
    <row r="287" spans="1:18" ht="13.5" hidden="1" thickBot="1">
      <c r="A287" s="196" t="s">
        <v>963</v>
      </c>
      <c r="B287" s="104" t="s">
        <v>2892</v>
      </c>
      <c r="C287" s="105" t="s">
        <v>1482</v>
      </c>
      <c r="D287" s="175">
        <v>28.33</v>
      </c>
      <c r="E287" s="106">
        <f t="shared" si="82"/>
        <v>36.770000000000003</v>
      </c>
      <c r="F287" s="107"/>
      <c r="G287" s="112"/>
      <c r="H287" s="110">
        <f t="shared" si="78"/>
        <v>0</v>
      </c>
      <c r="I287" s="110">
        <f t="shared" si="79"/>
        <v>0</v>
      </c>
      <c r="J287" s="111"/>
      <c r="K287" s="112">
        <f t="shared" si="83"/>
        <v>0</v>
      </c>
      <c r="L287" s="112">
        <f t="shared" si="84"/>
        <v>0</v>
      </c>
      <c r="M287" s="109">
        <f t="shared" si="80"/>
        <v>0</v>
      </c>
      <c r="N287" s="109">
        <f t="shared" si="81"/>
        <v>0</v>
      </c>
      <c r="O287" s="103"/>
      <c r="P287" s="113"/>
      <c r="Q287" s="94" t="str">
        <f t="shared" si="85"/>
        <v/>
      </c>
      <c r="R287" s="94" t="str">
        <f t="shared" si="86"/>
        <v/>
      </c>
    </row>
    <row r="288" spans="1:18" ht="26.25" hidden="1" thickBot="1">
      <c r="A288" s="196" t="s">
        <v>964</v>
      </c>
      <c r="B288" s="104" t="s">
        <v>2893</v>
      </c>
      <c r="C288" s="105" t="s">
        <v>1482</v>
      </c>
      <c r="D288" s="175">
        <v>45.34</v>
      </c>
      <c r="E288" s="106">
        <f t="shared" si="82"/>
        <v>58.84</v>
      </c>
      <c r="F288" s="107"/>
      <c r="G288" s="112"/>
      <c r="H288" s="110">
        <f t="shared" si="78"/>
        <v>0</v>
      </c>
      <c r="I288" s="110">
        <f t="shared" si="79"/>
        <v>0</v>
      </c>
      <c r="J288" s="111"/>
      <c r="K288" s="112">
        <f t="shared" si="83"/>
        <v>0</v>
      </c>
      <c r="L288" s="112">
        <f t="shared" si="84"/>
        <v>0</v>
      </c>
      <c r="M288" s="109">
        <f t="shared" si="80"/>
        <v>0</v>
      </c>
      <c r="N288" s="109">
        <f t="shared" si="81"/>
        <v>0</v>
      </c>
      <c r="O288" s="103"/>
      <c r="P288" s="113"/>
      <c r="Q288" s="94" t="str">
        <f t="shared" si="85"/>
        <v/>
      </c>
      <c r="R288" s="94" t="str">
        <f t="shared" si="86"/>
        <v/>
      </c>
    </row>
    <row r="289" spans="1:18" ht="26.25" hidden="1" thickBot="1">
      <c r="A289" s="196">
        <v>79474</v>
      </c>
      <c r="B289" s="104" t="s">
        <v>2894</v>
      </c>
      <c r="C289" s="105" t="s">
        <v>1482</v>
      </c>
      <c r="D289" s="175">
        <v>57.39</v>
      </c>
      <c r="E289" s="106">
        <f t="shared" si="82"/>
        <v>74.48</v>
      </c>
      <c r="F289" s="107"/>
      <c r="G289" s="112"/>
      <c r="H289" s="110">
        <f t="shared" si="78"/>
        <v>0</v>
      </c>
      <c r="I289" s="110">
        <f t="shared" si="79"/>
        <v>0</v>
      </c>
      <c r="J289" s="111"/>
      <c r="K289" s="112">
        <f t="shared" si="83"/>
        <v>0</v>
      </c>
      <c r="L289" s="112">
        <f t="shared" si="84"/>
        <v>0</v>
      </c>
      <c r="M289" s="109">
        <f t="shared" si="80"/>
        <v>0</v>
      </c>
      <c r="N289" s="109">
        <f t="shared" si="81"/>
        <v>0</v>
      </c>
      <c r="O289" s="103"/>
      <c r="P289" s="113"/>
      <c r="Q289" s="94" t="str">
        <f t="shared" si="85"/>
        <v/>
      </c>
      <c r="R289" s="94" t="str">
        <f t="shared" si="86"/>
        <v/>
      </c>
    </row>
    <row r="290" spans="1:18" ht="13.5" hidden="1" thickBot="1">
      <c r="A290" s="196">
        <v>79477</v>
      </c>
      <c r="B290" s="104" t="s">
        <v>2895</v>
      </c>
      <c r="C290" s="105" t="s">
        <v>1482</v>
      </c>
      <c r="D290" s="175">
        <v>331.23</v>
      </c>
      <c r="E290" s="106">
        <f t="shared" si="82"/>
        <v>429.87</v>
      </c>
      <c r="F290" s="107"/>
      <c r="G290" s="112"/>
      <c r="H290" s="110">
        <f t="shared" si="78"/>
        <v>0</v>
      </c>
      <c r="I290" s="110">
        <f t="shared" si="79"/>
        <v>0</v>
      </c>
      <c r="J290" s="111"/>
      <c r="K290" s="112">
        <f t="shared" si="83"/>
        <v>0</v>
      </c>
      <c r="L290" s="112">
        <f t="shared" si="84"/>
        <v>0</v>
      </c>
      <c r="M290" s="109">
        <f t="shared" si="80"/>
        <v>0</v>
      </c>
      <c r="N290" s="109">
        <f t="shared" si="81"/>
        <v>0</v>
      </c>
      <c r="O290" s="103"/>
      <c r="P290" s="113"/>
      <c r="Q290" s="94" t="str">
        <f t="shared" si="85"/>
        <v/>
      </c>
      <c r="R290" s="94" t="str">
        <f t="shared" si="86"/>
        <v/>
      </c>
    </row>
    <row r="291" spans="1:18" ht="26.25" hidden="1" thickBot="1">
      <c r="A291" s="196">
        <v>79478</v>
      </c>
      <c r="B291" s="104" t="s">
        <v>2896</v>
      </c>
      <c r="C291" s="105" t="s">
        <v>1482</v>
      </c>
      <c r="D291" s="175">
        <v>41.510000000000005</v>
      </c>
      <c r="E291" s="106">
        <f t="shared" si="82"/>
        <v>53.87</v>
      </c>
      <c r="F291" s="107"/>
      <c r="G291" s="112"/>
      <c r="H291" s="110">
        <f t="shared" si="78"/>
        <v>0</v>
      </c>
      <c r="I291" s="110">
        <f t="shared" si="79"/>
        <v>0</v>
      </c>
      <c r="J291" s="111"/>
      <c r="K291" s="112">
        <f t="shared" si="83"/>
        <v>0</v>
      </c>
      <c r="L291" s="112">
        <f t="shared" si="84"/>
        <v>0</v>
      </c>
      <c r="M291" s="109">
        <f t="shared" si="80"/>
        <v>0</v>
      </c>
      <c r="N291" s="109">
        <f t="shared" si="81"/>
        <v>0</v>
      </c>
      <c r="O291" s="103"/>
      <c r="P291" s="113"/>
      <c r="Q291" s="94" t="str">
        <f t="shared" si="85"/>
        <v/>
      </c>
      <c r="R291" s="94" t="str">
        <f t="shared" si="86"/>
        <v/>
      </c>
    </row>
    <row r="292" spans="1:18" ht="26.25" hidden="1" thickBot="1">
      <c r="A292" s="196">
        <v>79479</v>
      </c>
      <c r="B292" s="104" t="s">
        <v>2897</v>
      </c>
      <c r="C292" s="105" t="s">
        <v>1482</v>
      </c>
      <c r="D292" s="175">
        <v>49.449999999999996</v>
      </c>
      <c r="E292" s="106">
        <f t="shared" si="82"/>
        <v>64.180000000000007</v>
      </c>
      <c r="F292" s="107"/>
      <c r="G292" s="112"/>
      <c r="H292" s="110">
        <f t="shared" si="78"/>
        <v>0</v>
      </c>
      <c r="I292" s="110">
        <f t="shared" si="79"/>
        <v>0</v>
      </c>
      <c r="J292" s="111"/>
      <c r="K292" s="112">
        <f t="shared" si="83"/>
        <v>0</v>
      </c>
      <c r="L292" s="112">
        <f t="shared" si="84"/>
        <v>0</v>
      </c>
      <c r="M292" s="109">
        <f t="shared" si="80"/>
        <v>0</v>
      </c>
      <c r="N292" s="109">
        <f t="shared" si="81"/>
        <v>0</v>
      </c>
      <c r="O292" s="103"/>
      <c r="P292" s="113"/>
      <c r="Q292" s="94" t="str">
        <f t="shared" si="85"/>
        <v/>
      </c>
      <c r="R292" s="94" t="str">
        <f t="shared" si="86"/>
        <v/>
      </c>
    </row>
    <row r="293" spans="1:18" ht="13.5" hidden="1" thickBot="1">
      <c r="A293" s="196" t="s">
        <v>1663</v>
      </c>
      <c r="B293" s="144" t="s">
        <v>1664</v>
      </c>
      <c r="C293" s="105"/>
      <c r="D293" s="175"/>
      <c r="E293" s="106"/>
      <c r="F293" s="122"/>
      <c r="G293" s="123"/>
      <c r="H293" s="124"/>
      <c r="I293" s="125"/>
      <c r="J293" s="111"/>
      <c r="K293" s="126"/>
      <c r="L293" s="127"/>
      <c r="M293" s="124"/>
      <c r="N293" s="125"/>
      <c r="O293" s="103"/>
      <c r="P293" s="93" t="str">
        <f>IF(OR(SUM(I294:I428)&gt;0,SUM(N294:N428)&gt;0),"xx","")</f>
        <v/>
      </c>
      <c r="Q293" s="94" t="str">
        <f t="shared" si="85"/>
        <v/>
      </c>
      <c r="R293" s="94" t="str">
        <f t="shared" si="86"/>
        <v/>
      </c>
    </row>
    <row r="294" spans="1:18" ht="13.5" hidden="1" thickBot="1">
      <c r="A294" s="196">
        <v>79473</v>
      </c>
      <c r="B294" s="104" t="s">
        <v>960</v>
      </c>
      <c r="C294" s="105" t="s">
        <v>1482</v>
      </c>
      <c r="D294" s="175">
        <v>6.54</v>
      </c>
      <c r="E294" s="106">
        <f t="shared" ref="E294:E324" si="87">IF(D294=0,0,ROUND(D294*(1+D$9)*(1-D$10),2))</f>
        <v>8.49</v>
      </c>
      <c r="F294" s="107"/>
      <c r="G294" s="112"/>
      <c r="H294" s="110">
        <f t="shared" si="78"/>
        <v>0</v>
      </c>
      <c r="I294" s="110">
        <f t="shared" si="79"/>
        <v>0</v>
      </c>
      <c r="J294" s="111"/>
      <c r="K294" s="112">
        <f t="shared" ref="K294:K324" si="88">F294</f>
        <v>0</v>
      </c>
      <c r="L294" s="112">
        <f t="shared" ref="L294:L324" si="89">G294</f>
        <v>0</v>
      </c>
      <c r="M294" s="109">
        <f t="shared" si="80"/>
        <v>0</v>
      </c>
      <c r="N294" s="109">
        <f t="shared" si="81"/>
        <v>0</v>
      </c>
      <c r="O294" s="103"/>
      <c r="P294" s="113"/>
      <c r="Q294" s="94" t="str">
        <f t="shared" si="85"/>
        <v/>
      </c>
      <c r="R294" s="94" t="str">
        <f t="shared" si="86"/>
        <v/>
      </c>
    </row>
    <row r="295" spans="1:18" ht="39" hidden="1" thickBot="1">
      <c r="A295" s="196" t="s">
        <v>1548</v>
      </c>
      <c r="B295" s="104" t="s">
        <v>2898</v>
      </c>
      <c r="C295" s="105" t="s">
        <v>1482</v>
      </c>
      <c r="D295" s="175">
        <v>3.2300000000000004</v>
      </c>
      <c r="E295" s="106">
        <f t="shared" si="87"/>
        <v>4.1900000000000004</v>
      </c>
      <c r="F295" s="107"/>
      <c r="G295" s="112"/>
      <c r="H295" s="110">
        <f t="shared" si="78"/>
        <v>0</v>
      </c>
      <c r="I295" s="110">
        <f t="shared" si="79"/>
        <v>0</v>
      </c>
      <c r="J295" s="111"/>
      <c r="K295" s="112">
        <f t="shared" si="88"/>
        <v>0</v>
      </c>
      <c r="L295" s="112">
        <f t="shared" si="89"/>
        <v>0</v>
      </c>
      <c r="M295" s="109">
        <f t="shared" si="80"/>
        <v>0</v>
      </c>
      <c r="N295" s="109">
        <f t="shared" si="81"/>
        <v>0</v>
      </c>
      <c r="O295" s="103"/>
      <c r="P295" s="113"/>
      <c r="Q295" s="94" t="str">
        <f t="shared" si="85"/>
        <v/>
      </c>
      <c r="R295" s="94" t="str">
        <f t="shared" si="86"/>
        <v/>
      </c>
    </row>
    <row r="296" spans="1:18" ht="39" hidden="1" thickBot="1">
      <c r="A296" s="196" t="s">
        <v>1362</v>
      </c>
      <c r="B296" s="104" t="s">
        <v>2899</v>
      </c>
      <c r="C296" s="105" t="s">
        <v>1482</v>
      </c>
      <c r="D296" s="175">
        <v>4.6300000000000008</v>
      </c>
      <c r="E296" s="106">
        <f t="shared" si="87"/>
        <v>6.01</v>
      </c>
      <c r="F296" s="107"/>
      <c r="G296" s="112"/>
      <c r="H296" s="110">
        <f t="shared" ref="H296:H324" si="90">IF(ISBLANK(D296),0,ROUND(E296*F296,2))</f>
        <v>0</v>
      </c>
      <c r="I296" s="110">
        <f t="shared" ref="I296:I324" si="91">IF(ISBLANK(F296),0,ROUND(F296*G296,2))</f>
        <v>0</v>
      </c>
      <c r="J296" s="111"/>
      <c r="K296" s="112">
        <f t="shared" si="88"/>
        <v>0</v>
      </c>
      <c r="L296" s="112">
        <f t="shared" si="89"/>
        <v>0</v>
      </c>
      <c r="M296" s="109">
        <f t="shared" ref="M296:M324" si="92">IF(ISBLANK(D296),0,ROUND(E296*K296,2))</f>
        <v>0</v>
      </c>
      <c r="N296" s="109">
        <f t="shared" ref="N296:N324" si="93">IF(ISBLANK(K296),0,ROUND(K296*L296,2))</f>
        <v>0</v>
      </c>
      <c r="O296" s="103"/>
      <c r="P296" s="113"/>
      <c r="Q296" s="94" t="str">
        <f t="shared" si="85"/>
        <v/>
      </c>
      <c r="R296" s="94" t="str">
        <f t="shared" si="86"/>
        <v/>
      </c>
    </row>
    <row r="297" spans="1:18" ht="29.25" hidden="1" customHeight="1">
      <c r="A297" s="196" t="s">
        <v>1363</v>
      </c>
      <c r="B297" s="104" t="s">
        <v>2900</v>
      </c>
      <c r="C297" s="105" t="s">
        <v>1482</v>
      </c>
      <c r="D297" s="175">
        <v>2.0099999999999998</v>
      </c>
      <c r="E297" s="106">
        <f t="shared" si="87"/>
        <v>2.61</v>
      </c>
      <c r="F297" s="107"/>
      <c r="G297" s="112"/>
      <c r="H297" s="110">
        <f t="shared" si="90"/>
        <v>0</v>
      </c>
      <c r="I297" s="110">
        <f t="shared" si="91"/>
        <v>0</v>
      </c>
      <c r="J297" s="111"/>
      <c r="K297" s="112">
        <f t="shared" si="88"/>
        <v>0</v>
      </c>
      <c r="L297" s="112">
        <f t="shared" si="89"/>
        <v>0</v>
      </c>
      <c r="M297" s="109">
        <f t="shared" si="92"/>
        <v>0</v>
      </c>
      <c r="N297" s="109">
        <f t="shared" si="93"/>
        <v>0</v>
      </c>
      <c r="O297" s="103"/>
      <c r="P297" s="113"/>
      <c r="Q297" s="94" t="str">
        <f t="shared" si="85"/>
        <v/>
      </c>
      <c r="R297" s="94" t="str">
        <f t="shared" si="86"/>
        <v/>
      </c>
    </row>
    <row r="298" spans="1:18" ht="39" hidden="1" thickBot="1">
      <c r="A298" s="196" t="s">
        <v>1364</v>
      </c>
      <c r="B298" s="104" t="s">
        <v>2901</v>
      </c>
      <c r="C298" s="105" t="s">
        <v>1482</v>
      </c>
      <c r="D298" s="175">
        <v>3.8899999999999997</v>
      </c>
      <c r="E298" s="106">
        <f t="shared" si="87"/>
        <v>5.05</v>
      </c>
      <c r="F298" s="107"/>
      <c r="G298" s="112"/>
      <c r="H298" s="110">
        <f t="shared" si="90"/>
        <v>0</v>
      </c>
      <c r="I298" s="110">
        <f t="shared" si="91"/>
        <v>0</v>
      </c>
      <c r="J298" s="111"/>
      <c r="K298" s="112">
        <f t="shared" si="88"/>
        <v>0</v>
      </c>
      <c r="L298" s="112">
        <f t="shared" si="89"/>
        <v>0</v>
      </c>
      <c r="M298" s="109">
        <f t="shared" si="92"/>
        <v>0</v>
      </c>
      <c r="N298" s="109">
        <f t="shared" si="93"/>
        <v>0</v>
      </c>
      <c r="O298" s="103"/>
      <c r="P298" s="113"/>
      <c r="Q298" s="94" t="str">
        <f t="shared" si="85"/>
        <v/>
      </c>
      <c r="R298" s="94" t="str">
        <f t="shared" si="86"/>
        <v/>
      </c>
    </row>
    <row r="299" spans="1:18" ht="30" hidden="1" customHeight="1">
      <c r="A299" s="196" t="s">
        <v>1365</v>
      </c>
      <c r="B299" s="104" t="s">
        <v>2902</v>
      </c>
      <c r="C299" s="105" t="s">
        <v>1482</v>
      </c>
      <c r="D299" s="175">
        <v>1.8</v>
      </c>
      <c r="E299" s="106">
        <f t="shared" si="87"/>
        <v>2.34</v>
      </c>
      <c r="F299" s="107"/>
      <c r="G299" s="112"/>
      <c r="H299" s="110">
        <f t="shared" si="90"/>
        <v>0</v>
      </c>
      <c r="I299" s="110">
        <f t="shared" si="91"/>
        <v>0</v>
      </c>
      <c r="J299" s="111"/>
      <c r="K299" s="112">
        <f t="shared" si="88"/>
        <v>0</v>
      </c>
      <c r="L299" s="112">
        <f t="shared" si="89"/>
        <v>0</v>
      </c>
      <c r="M299" s="109">
        <f t="shared" si="92"/>
        <v>0</v>
      </c>
      <c r="N299" s="109">
        <f t="shared" si="93"/>
        <v>0</v>
      </c>
      <c r="O299" s="103"/>
      <c r="P299" s="113"/>
      <c r="Q299" s="94" t="str">
        <f t="shared" si="85"/>
        <v/>
      </c>
      <c r="R299" s="94" t="str">
        <f t="shared" si="86"/>
        <v/>
      </c>
    </row>
    <row r="300" spans="1:18" ht="39" hidden="1" thickBot="1">
      <c r="A300" s="196">
        <v>72915</v>
      </c>
      <c r="B300" s="104" t="s">
        <v>2903</v>
      </c>
      <c r="C300" s="105" t="s">
        <v>1482</v>
      </c>
      <c r="D300" s="175">
        <v>9.82</v>
      </c>
      <c r="E300" s="106">
        <f t="shared" si="87"/>
        <v>12.74</v>
      </c>
      <c r="F300" s="107"/>
      <c r="G300" s="112"/>
      <c r="H300" s="110">
        <f t="shared" si="90"/>
        <v>0</v>
      </c>
      <c r="I300" s="110">
        <f t="shared" si="91"/>
        <v>0</v>
      </c>
      <c r="J300" s="111"/>
      <c r="K300" s="112">
        <f t="shared" si="88"/>
        <v>0</v>
      </c>
      <c r="L300" s="112">
        <f t="shared" si="89"/>
        <v>0</v>
      </c>
      <c r="M300" s="109">
        <f t="shared" si="92"/>
        <v>0</v>
      </c>
      <c r="N300" s="109">
        <f t="shared" si="93"/>
        <v>0</v>
      </c>
      <c r="O300" s="103"/>
      <c r="P300" s="113"/>
      <c r="Q300" s="94" t="str">
        <f t="shared" si="85"/>
        <v/>
      </c>
      <c r="R300" s="94" t="str">
        <f t="shared" si="86"/>
        <v/>
      </c>
    </row>
    <row r="301" spans="1:18" ht="39" hidden="1" thickBot="1">
      <c r="A301" s="196">
        <v>72917</v>
      </c>
      <c r="B301" s="104" t="s">
        <v>2904</v>
      </c>
      <c r="C301" s="105" t="s">
        <v>1482</v>
      </c>
      <c r="D301" s="175">
        <v>11.219999999999999</v>
      </c>
      <c r="E301" s="106">
        <f t="shared" si="87"/>
        <v>14.56</v>
      </c>
      <c r="F301" s="107"/>
      <c r="G301" s="112"/>
      <c r="H301" s="110">
        <f t="shared" si="90"/>
        <v>0</v>
      </c>
      <c r="I301" s="110">
        <f t="shared" si="91"/>
        <v>0</v>
      </c>
      <c r="J301" s="111"/>
      <c r="K301" s="112">
        <f t="shared" si="88"/>
        <v>0</v>
      </c>
      <c r="L301" s="112">
        <f t="shared" si="89"/>
        <v>0</v>
      </c>
      <c r="M301" s="109">
        <f t="shared" si="92"/>
        <v>0</v>
      </c>
      <c r="N301" s="109">
        <f t="shared" si="93"/>
        <v>0</v>
      </c>
      <c r="O301" s="103"/>
      <c r="P301" s="113"/>
      <c r="Q301" s="94" t="str">
        <f t="shared" si="85"/>
        <v/>
      </c>
      <c r="R301" s="94" t="str">
        <f t="shared" si="86"/>
        <v/>
      </c>
    </row>
    <row r="302" spans="1:18" ht="39" hidden="1" thickBot="1">
      <c r="A302" s="196">
        <v>72918</v>
      </c>
      <c r="B302" s="104" t="s">
        <v>2905</v>
      </c>
      <c r="C302" s="105" t="s">
        <v>1482</v>
      </c>
      <c r="D302" s="175">
        <v>13.100000000000001</v>
      </c>
      <c r="E302" s="106">
        <f t="shared" si="87"/>
        <v>17</v>
      </c>
      <c r="F302" s="107"/>
      <c r="G302" s="112"/>
      <c r="H302" s="110">
        <f t="shared" si="90"/>
        <v>0</v>
      </c>
      <c r="I302" s="110">
        <f t="shared" si="91"/>
        <v>0</v>
      </c>
      <c r="J302" s="111"/>
      <c r="K302" s="112">
        <f t="shared" si="88"/>
        <v>0</v>
      </c>
      <c r="L302" s="112">
        <f t="shared" si="89"/>
        <v>0</v>
      </c>
      <c r="M302" s="109">
        <f t="shared" si="92"/>
        <v>0</v>
      </c>
      <c r="N302" s="109">
        <f t="shared" si="93"/>
        <v>0</v>
      </c>
      <c r="O302" s="103"/>
      <c r="P302" s="113"/>
      <c r="Q302" s="94" t="str">
        <f t="shared" si="85"/>
        <v/>
      </c>
      <c r="R302" s="94" t="str">
        <f t="shared" si="86"/>
        <v/>
      </c>
    </row>
    <row r="303" spans="1:18" ht="51.75" hidden="1" thickBot="1">
      <c r="A303" s="196" t="s">
        <v>1368</v>
      </c>
      <c r="B303" s="104" t="s">
        <v>2906</v>
      </c>
      <c r="C303" s="105" t="s">
        <v>1482</v>
      </c>
      <c r="D303" s="175">
        <v>3.53</v>
      </c>
      <c r="E303" s="106">
        <f t="shared" si="87"/>
        <v>4.58</v>
      </c>
      <c r="F303" s="107"/>
      <c r="G303" s="112"/>
      <c r="H303" s="110">
        <f t="shared" si="90"/>
        <v>0</v>
      </c>
      <c r="I303" s="110">
        <f t="shared" si="91"/>
        <v>0</v>
      </c>
      <c r="J303" s="111"/>
      <c r="K303" s="112">
        <f t="shared" si="88"/>
        <v>0</v>
      </c>
      <c r="L303" s="112">
        <f t="shared" si="89"/>
        <v>0</v>
      </c>
      <c r="M303" s="109">
        <f t="shared" si="92"/>
        <v>0</v>
      </c>
      <c r="N303" s="109">
        <f t="shared" si="93"/>
        <v>0</v>
      </c>
      <c r="O303" s="103"/>
      <c r="P303" s="113"/>
      <c r="Q303" s="94" t="str">
        <f t="shared" si="85"/>
        <v/>
      </c>
      <c r="R303" s="94" t="str">
        <f t="shared" si="86"/>
        <v/>
      </c>
    </row>
    <row r="304" spans="1:18" ht="26.25" hidden="1" thickBot="1">
      <c r="A304" s="196">
        <v>3061</v>
      </c>
      <c r="B304" s="104" t="s">
        <v>4951</v>
      </c>
      <c r="C304" s="105" t="s">
        <v>1482</v>
      </c>
      <c r="D304" s="175">
        <v>4.88</v>
      </c>
      <c r="E304" s="106">
        <f t="shared" si="87"/>
        <v>6.33</v>
      </c>
      <c r="F304" s="107"/>
      <c r="G304" s="112"/>
      <c r="H304" s="110">
        <f t="shared" si="90"/>
        <v>0</v>
      </c>
      <c r="I304" s="110">
        <f t="shared" si="91"/>
        <v>0</v>
      </c>
      <c r="J304" s="111"/>
      <c r="K304" s="112">
        <f t="shared" si="88"/>
        <v>0</v>
      </c>
      <c r="L304" s="112">
        <f t="shared" si="89"/>
        <v>0</v>
      </c>
      <c r="M304" s="109">
        <f t="shared" si="92"/>
        <v>0</v>
      </c>
      <c r="N304" s="109">
        <f t="shared" si="93"/>
        <v>0</v>
      </c>
      <c r="O304" s="103"/>
      <c r="P304" s="113"/>
      <c r="Q304" s="94" t="str">
        <f t="shared" si="85"/>
        <v/>
      </c>
      <c r="R304" s="94" t="str">
        <f t="shared" si="86"/>
        <v/>
      </c>
    </row>
    <row r="305" spans="1:18" ht="39" hidden="1" thickBot="1">
      <c r="A305" s="196">
        <v>73413</v>
      </c>
      <c r="B305" s="104" t="s">
        <v>2907</v>
      </c>
      <c r="C305" s="105" t="s">
        <v>1482</v>
      </c>
      <c r="D305" s="175">
        <v>12.37</v>
      </c>
      <c r="E305" s="106">
        <f t="shared" si="87"/>
        <v>16.05</v>
      </c>
      <c r="F305" s="107"/>
      <c r="G305" s="112"/>
      <c r="H305" s="110">
        <f t="shared" si="90"/>
        <v>0</v>
      </c>
      <c r="I305" s="110">
        <f t="shared" si="91"/>
        <v>0</v>
      </c>
      <c r="J305" s="111"/>
      <c r="K305" s="112">
        <f t="shared" si="88"/>
        <v>0</v>
      </c>
      <c r="L305" s="112">
        <f t="shared" si="89"/>
        <v>0</v>
      </c>
      <c r="M305" s="109">
        <f t="shared" si="92"/>
        <v>0</v>
      </c>
      <c r="N305" s="109">
        <f t="shared" si="93"/>
        <v>0</v>
      </c>
      <c r="O305" s="103"/>
      <c r="P305" s="113"/>
      <c r="Q305" s="94" t="str">
        <f t="shared" si="85"/>
        <v/>
      </c>
      <c r="R305" s="94" t="str">
        <f t="shared" si="86"/>
        <v/>
      </c>
    </row>
    <row r="306" spans="1:18" ht="51.75" hidden="1" thickBot="1">
      <c r="A306" s="196">
        <v>73430</v>
      </c>
      <c r="B306" s="104" t="s">
        <v>2908</v>
      </c>
      <c r="C306" s="105" t="s">
        <v>1482</v>
      </c>
      <c r="D306" s="175">
        <v>15.04</v>
      </c>
      <c r="E306" s="106">
        <f t="shared" si="87"/>
        <v>19.52</v>
      </c>
      <c r="F306" s="107"/>
      <c r="G306" s="112"/>
      <c r="H306" s="110">
        <f t="shared" si="90"/>
        <v>0</v>
      </c>
      <c r="I306" s="110">
        <f t="shared" si="91"/>
        <v>0</v>
      </c>
      <c r="J306" s="111"/>
      <c r="K306" s="112">
        <f t="shared" si="88"/>
        <v>0</v>
      </c>
      <c r="L306" s="112">
        <f t="shared" si="89"/>
        <v>0</v>
      </c>
      <c r="M306" s="109">
        <f t="shared" si="92"/>
        <v>0</v>
      </c>
      <c r="N306" s="109">
        <f t="shared" si="93"/>
        <v>0</v>
      </c>
      <c r="O306" s="103"/>
      <c r="P306" s="113"/>
      <c r="Q306" s="94" t="str">
        <f t="shared" si="85"/>
        <v/>
      </c>
      <c r="R306" s="94" t="str">
        <f t="shared" si="86"/>
        <v/>
      </c>
    </row>
    <row r="307" spans="1:18" ht="26.25" hidden="1" thickBot="1">
      <c r="A307" s="196">
        <v>73574</v>
      </c>
      <c r="B307" s="104" t="s">
        <v>2909</v>
      </c>
      <c r="C307" s="105" t="s">
        <v>1482</v>
      </c>
      <c r="D307" s="175">
        <v>6.15</v>
      </c>
      <c r="E307" s="106">
        <f t="shared" si="87"/>
        <v>7.98</v>
      </c>
      <c r="F307" s="107"/>
      <c r="G307" s="112"/>
      <c r="H307" s="110">
        <f t="shared" si="90"/>
        <v>0</v>
      </c>
      <c r="I307" s="110">
        <f t="shared" si="91"/>
        <v>0</v>
      </c>
      <c r="J307" s="111"/>
      <c r="K307" s="112">
        <f t="shared" si="88"/>
        <v>0</v>
      </c>
      <c r="L307" s="112">
        <f t="shared" si="89"/>
        <v>0</v>
      </c>
      <c r="M307" s="109">
        <f t="shared" si="92"/>
        <v>0</v>
      </c>
      <c r="N307" s="109">
        <f t="shared" si="93"/>
        <v>0</v>
      </c>
      <c r="O307" s="103"/>
      <c r="P307" s="113"/>
      <c r="Q307" s="94" t="str">
        <f t="shared" si="85"/>
        <v/>
      </c>
      <c r="R307" s="94" t="str">
        <f t="shared" si="86"/>
        <v/>
      </c>
    </row>
    <row r="308" spans="1:18" ht="26.25" hidden="1" thickBot="1">
      <c r="A308" s="196">
        <v>73575</v>
      </c>
      <c r="B308" s="104" t="s">
        <v>2357</v>
      </c>
      <c r="C308" s="105" t="s">
        <v>1482</v>
      </c>
      <c r="D308" s="175">
        <v>5.0199999999999996</v>
      </c>
      <c r="E308" s="106">
        <f t="shared" si="87"/>
        <v>6.51</v>
      </c>
      <c r="F308" s="107"/>
      <c r="G308" s="112"/>
      <c r="H308" s="110">
        <f t="shared" si="90"/>
        <v>0</v>
      </c>
      <c r="I308" s="110">
        <f t="shared" si="91"/>
        <v>0</v>
      </c>
      <c r="J308" s="111"/>
      <c r="K308" s="112">
        <f t="shared" si="88"/>
        <v>0</v>
      </c>
      <c r="L308" s="112">
        <f t="shared" si="89"/>
        <v>0</v>
      </c>
      <c r="M308" s="109">
        <f t="shared" si="92"/>
        <v>0</v>
      </c>
      <c r="N308" s="109">
        <f t="shared" si="93"/>
        <v>0</v>
      </c>
      <c r="O308" s="103"/>
      <c r="P308" s="113"/>
      <c r="Q308" s="94" t="str">
        <f t="shared" si="85"/>
        <v/>
      </c>
      <c r="R308" s="94" t="str">
        <f t="shared" si="86"/>
        <v/>
      </c>
    </row>
    <row r="309" spans="1:18" ht="26.25" hidden="1" thickBot="1">
      <c r="A309" s="196">
        <v>73576</v>
      </c>
      <c r="B309" s="104" t="s">
        <v>2358</v>
      </c>
      <c r="C309" s="105" t="s">
        <v>1482</v>
      </c>
      <c r="D309" s="175">
        <v>4.01</v>
      </c>
      <c r="E309" s="106">
        <f t="shared" si="87"/>
        <v>5.2</v>
      </c>
      <c r="F309" s="107"/>
      <c r="G309" s="112"/>
      <c r="H309" s="110">
        <f t="shared" si="90"/>
        <v>0</v>
      </c>
      <c r="I309" s="110">
        <f t="shared" si="91"/>
        <v>0</v>
      </c>
      <c r="J309" s="111"/>
      <c r="K309" s="112">
        <f t="shared" si="88"/>
        <v>0</v>
      </c>
      <c r="L309" s="112">
        <f t="shared" si="89"/>
        <v>0</v>
      </c>
      <c r="M309" s="109">
        <f t="shared" si="92"/>
        <v>0</v>
      </c>
      <c r="N309" s="109">
        <f t="shared" si="93"/>
        <v>0</v>
      </c>
      <c r="O309" s="103"/>
      <c r="P309" s="113"/>
      <c r="Q309" s="94" t="str">
        <f t="shared" si="85"/>
        <v/>
      </c>
      <c r="R309" s="94" t="str">
        <f t="shared" si="86"/>
        <v/>
      </c>
    </row>
    <row r="310" spans="1:18" ht="51.75" hidden="1" thickBot="1">
      <c r="A310" s="196">
        <v>73577</v>
      </c>
      <c r="B310" s="104" t="s">
        <v>2359</v>
      </c>
      <c r="C310" s="105" t="s">
        <v>1482</v>
      </c>
      <c r="D310" s="175">
        <v>15.02</v>
      </c>
      <c r="E310" s="106">
        <f t="shared" si="87"/>
        <v>19.489999999999998</v>
      </c>
      <c r="F310" s="107"/>
      <c r="G310" s="112"/>
      <c r="H310" s="110">
        <f t="shared" si="90"/>
        <v>0</v>
      </c>
      <c r="I310" s="110">
        <f t="shared" si="91"/>
        <v>0</v>
      </c>
      <c r="J310" s="111"/>
      <c r="K310" s="112">
        <f t="shared" si="88"/>
        <v>0</v>
      </c>
      <c r="L310" s="112">
        <f t="shared" si="89"/>
        <v>0</v>
      </c>
      <c r="M310" s="109">
        <f t="shared" si="92"/>
        <v>0</v>
      </c>
      <c r="N310" s="109">
        <f t="shared" si="93"/>
        <v>0</v>
      </c>
      <c r="O310" s="103"/>
      <c r="P310" s="113"/>
      <c r="Q310" s="94" t="str">
        <f t="shared" si="85"/>
        <v/>
      </c>
      <c r="R310" s="94" t="str">
        <f t="shared" si="86"/>
        <v/>
      </c>
    </row>
    <row r="311" spans="1:18" ht="51.75" hidden="1" thickBot="1">
      <c r="A311" s="196">
        <v>73578</v>
      </c>
      <c r="B311" s="104" t="s">
        <v>2910</v>
      </c>
      <c r="C311" s="105" t="s">
        <v>1482</v>
      </c>
      <c r="D311" s="175">
        <v>12.05</v>
      </c>
      <c r="E311" s="106">
        <f t="shared" si="87"/>
        <v>15.64</v>
      </c>
      <c r="F311" s="107"/>
      <c r="G311" s="112"/>
      <c r="H311" s="110">
        <f t="shared" si="90"/>
        <v>0</v>
      </c>
      <c r="I311" s="110">
        <f t="shared" si="91"/>
        <v>0</v>
      </c>
      <c r="J311" s="111"/>
      <c r="K311" s="112">
        <f t="shared" si="88"/>
        <v>0</v>
      </c>
      <c r="L311" s="112">
        <f t="shared" si="89"/>
        <v>0</v>
      </c>
      <c r="M311" s="109">
        <f t="shared" si="92"/>
        <v>0</v>
      </c>
      <c r="N311" s="109">
        <f t="shared" si="93"/>
        <v>0</v>
      </c>
      <c r="O311" s="103"/>
      <c r="P311" s="113"/>
      <c r="Q311" s="94" t="str">
        <f t="shared" si="85"/>
        <v/>
      </c>
      <c r="R311" s="94" t="str">
        <f t="shared" si="86"/>
        <v/>
      </c>
    </row>
    <row r="312" spans="1:18" ht="51.75" hidden="1" thickBot="1">
      <c r="A312" s="196">
        <v>73579</v>
      </c>
      <c r="B312" s="104" t="s">
        <v>2360</v>
      </c>
      <c r="C312" s="105" t="s">
        <v>1482</v>
      </c>
      <c r="D312" s="175">
        <v>10.469999999999999</v>
      </c>
      <c r="E312" s="106">
        <f t="shared" si="87"/>
        <v>13.59</v>
      </c>
      <c r="F312" s="107"/>
      <c r="G312" s="112"/>
      <c r="H312" s="110">
        <f t="shared" si="90"/>
        <v>0</v>
      </c>
      <c r="I312" s="110">
        <f t="shared" si="91"/>
        <v>0</v>
      </c>
      <c r="J312" s="111"/>
      <c r="K312" s="112">
        <f t="shared" si="88"/>
        <v>0</v>
      </c>
      <c r="L312" s="112">
        <f t="shared" si="89"/>
        <v>0</v>
      </c>
      <c r="M312" s="109">
        <f t="shared" si="92"/>
        <v>0</v>
      </c>
      <c r="N312" s="109">
        <f t="shared" si="93"/>
        <v>0</v>
      </c>
      <c r="O312" s="103"/>
      <c r="P312" s="113"/>
      <c r="Q312" s="94" t="str">
        <f t="shared" si="85"/>
        <v/>
      </c>
      <c r="R312" s="94" t="str">
        <f t="shared" si="86"/>
        <v/>
      </c>
    </row>
    <row r="313" spans="1:18" ht="51.75" hidden="1" thickBot="1">
      <c r="A313" s="196">
        <v>73580</v>
      </c>
      <c r="B313" s="104" t="s">
        <v>2911</v>
      </c>
      <c r="C313" s="105" t="s">
        <v>1482</v>
      </c>
      <c r="D313" s="175">
        <v>9.1300000000000008</v>
      </c>
      <c r="E313" s="106">
        <f t="shared" si="87"/>
        <v>11.85</v>
      </c>
      <c r="F313" s="107"/>
      <c r="G313" s="112"/>
      <c r="H313" s="110">
        <f t="shared" si="90"/>
        <v>0</v>
      </c>
      <c r="I313" s="110">
        <f t="shared" si="91"/>
        <v>0</v>
      </c>
      <c r="J313" s="111"/>
      <c r="K313" s="112">
        <f t="shared" si="88"/>
        <v>0</v>
      </c>
      <c r="L313" s="112">
        <f t="shared" si="89"/>
        <v>0</v>
      </c>
      <c r="M313" s="109">
        <f t="shared" si="92"/>
        <v>0</v>
      </c>
      <c r="N313" s="109">
        <f t="shared" si="93"/>
        <v>0</v>
      </c>
      <c r="O313" s="103"/>
      <c r="P313" s="113"/>
      <c r="Q313" s="94" t="str">
        <f t="shared" si="85"/>
        <v/>
      </c>
      <c r="R313" s="94" t="str">
        <f t="shared" si="86"/>
        <v/>
      </c>
    </row>
    <row r="314" spans="1:18" ht="26.25" hidden="1" thickBot="1">
      <c r="A314" s="196">
        <v>83342</v>
      </c>
      <c r="B314" s="104" t="s">
        <v>2912</v>
      </c>
      <c r="C314" s="105" t="s">
        <v>1482</v>
      </c>
      <c r="D314" s="175">
        <v>7.6199999999999992</v>
      </c>
      <c r="E314" s="106">
        <f t="shared" si="87"/>
        <v>9.89</v>
      </c>
      <c r="F314" s="107"/>
      <c r="G314" s="112"/>
      <c r="H314" s="110">
        <f t="shared" si="90"/>
        <v>0</v>
      </c>
      <c r="I314" s="110">
        <f t="shared" si="91"/>
        <v>0</v>
      </c>
      <c r="J314" s="111"/>
      <c r="K314" s="112">
        <f t="shared" si="88"/>
        <v>0</v>
      </c>
      <c r="L314" s="112">
        <f t="shared" si="89"/>
        <v>0</v>
      </c>
      <c r="M314" s="109">
        <f t="shared" si="92"/>
        <v>0</v>
      </c>
      <c r="N314" s="109">
        <f t="shared" si="93"/>
        <v>0</v>
      </c>
      <c r="O314" s="103"/>
      <c r="P314" s="113"/>
      <c r="Q314" s="94" t="str">
        <f t="shared" si="85"/>
        <v/>
      </c>
      <c r="R314" s="94" t="str">
        <f t="shared" si="86"/>
        <v/>
      </c>
    </row>
    <row r="315" spans="1:18" ht="26.25" hidden="1" thickBot="1">
      <c r="A315" s="196">
        <v>83343</v>
      </c>
      <c r="B315" s="104" t="s">
        <v>2913</v>
      </c>
      <c r="C315" s="105" t="s">
        <v>1482</v>
      </c>
      <c r="D315" s="175">
        <v>11.43</v>
      </c>
      <c r="E315" s="106">
        <f t="shared" si="87"/>
        <v>14.83</v>
      </c>
      <c r="F315" s="107"/>
      <c r="G315" s="112"/>
      <c r="H315" s="110">
        <f t="shared" si="90"/>
        <v>0</v>
      </c>
      <c r="I315" s="110">
        <f t="shared" si="91"/>
        <v>0</v>
      </c>
      <c r="J315" s="111"/>
      <c r="K315" s="112">
        <f t="shared" si="88"/>
        <v>0</v>
      </c>
      <c r="L315" s="112">
        <f t="shared" si="89"/>
        <v>0</v>
      </c>
      <c r="M315" s="109">
        <f t="shared" si="92"/>
        <v>0</v>
      </c>
      <c r="N315" s="109">
        <f t="shared" si="93"/>
        <v>0</v>
      </c>
      <c r="O315" s="103"/>
      <c r="P315" s="113"/>
      <c r="Q315" s="94" t="str">
        <f t="shared" si="85"/>
        <v/>
      </c>
      <c r="R315" s="94" t="str">
        <f t="shared" si="86"/>
        <v/>
      </c>
    </row>
    <row r="316" spans="1:18" ht="26.25" hidden="1" thickBot="1">
      <c r="A316" s="196">
        <v>83336</v>
      </c>
      <c r="B316" s="104" t="s">
        <v>2914</v>
      </c>
      <c r="C316" s="105" t="s">
        <v>1482</v>
      </c>
      <c r="D316" s="175">
        <v>4.07</v>
      </c>
      <c r="E316" s="106">
        <f t="shared" si="87"/>
        <v>5.28</v>
      </c>
      <c r="F316" s="107"/>
      <c r="G316" s="112"/>
      <c r="H316" s="110">
        <f t="shared" si="90"/>
        <v>0</v>
      </c>
      <c r="I316" s="110">
        <f t="shared" si="91"/>
        <v>0</v>
      </c>
      <c r="J316" s="111"/>
      <c r="K316" s="112">
        <f t="shared" si="88"/>
        <v>0</v>
      </c>
      <c r="L316" s="112">
        <f t="shared" si="89"/>
        <v>0</v>
      </c>
      <c r="M316" s="109">
        <f t="shared" si="92"/>
        <v>0</v>
      </c>
      <c r="N316" s="109">
        <f t="shared" si="93"/>
        <v>0</v>
      </c>
      <c r="O316" s="103"/>
      <c r="P316" s="113"/>
      <c r="Q316" s="94" t="str">
        <f t="shared" si="85"/>
        <v/>
      </c>
      <c r="R316" s="94" t="str">
        <f t="shared" si="86"/>
        <v/>
      </c>
    </row>
    <row r="317" spans="1:18" ht="39" hidden="1" thickBot="1">
      <c r="A317" s="196">
        <v>83338</v>
      </c>
      <c r="B317" s="104" t="s">
        <v>2915</v>
      </c>
      <c r="C317" s="105" t="s">
        <v>1482</v>
      </c>
      <c r="D317" s="175">
        <v>2.27</v>
      </c>
      <c r="E317" s="106">
        <f t="shared" si="87"/>
        <v>2.95</v>
      </c>
      <c r="F317" s="107"/>
      <c r="G317" s="112"/>
      <c r="H317" s="110">
        <f t="shared" si="90"/>
        <v>0</v>
      </c>
      <c r="I317" s="110">
        <f t="shared" si="91"/>
        <v>0</v>
      </c>
      <c r="J317" s="111"/>
      <c r="K317" s="112">
        <f t="shared" si="88"/>
        <v>0</v>
      </c>
      <c r="L317" s="112">
        <f t="shared" si="89"/>
        <v>0</v>
      </c>
      <c r="M317" s="109">
        <f t="shared" si="92"/>
        <v>0</v>
      </c>
      <c r="N317" s="109">
        <f t="shared" si="93"/>
        <v>0</v>
      </c>
      <c r="O317" s="103"/>
      <c r="P317" s="113"/>
      <c r="Q317" s="94" t="str">
        <f t="shared" ref="Q317:Q324" si="94">IF(P317="X","x",IF(P317="xx","x",IF(N317&gt;0,"x","")))</f>
        <v/>
      </c>
      <c r="R317" s="94" t="str">
        <f t="shared" si="86"/>
        <v/>
      </c>
    </row>
    <row r="318" spans="1:18" ht="39" hidden="1" thickBot="1">
      <c r="A318" s="196" t="s">
        <v>1367</v>
      </c>
      <c r="B318" s="104" t="s">
        <v>2916</v>
      </c>
      <c r="C318" s="105" t="s">
        <v>1482</v>
      </c>
      <c r="D318" s="175">
        <v>5.92</v>
      </c>
      <c r="E318" s="106">
        <f t="shared" si="87"/>
        <v>7.68</v>
      </c>
      <c r="F318" s="107"/>
      <c r="G318" s="112"/>
      <c r="H318" s="110">
        <f t="shared" si="90"/>
        <v>0</v>
      </c>
      <c r="I318" s="110">
        <f t="shared" si="91"/>
        <v>0</v>
      </c>
      <c r="J318" s="111"/>
      <c r="K318" s="112">
        <f t="shared" si="88"/>
        <v>0</v>
      </c>
      <c r="L318" s="112">
        <f t="shared" si="89"/>
        <v>0</v>
      </c>
      <c r="M318" s="109">
        <f t="shared" si="92"/>
        <v>0</v>
      </c>
      <c r="N318" s="109">
        <f t="shared" si="93"/>
        <v>0</v>
      </c>
      <c r="O318" s="103"/>
      <c r="P318" s="113"/>
      <c r="Q318" s="94" t="str">
        <f t="shared" si="94"/>
        <v/>
      </c>
      <c r="R318" s="94" t="str">
        <f t="shared" si="86"/>
        <v/>
      </c>
    </row>
    <row r="319" spans="1:18" ht="26.25" hidden="1" thickBot="1">
      <c r="A319" s="196">
        <v>79480</v>
      </c>
      <c r="B319" s="104" t="s">
        <v>2917</v>
      </c>
      <c r="C319" s="105" t="s">
        <v>1482</v>
      </c>
      <c r="D319" s="175">
        <v>2.7300000000000004</v>
      </c>
      <c r="E319" s="106">
        <f t="shared" si="87"/>
        <v>3.54</v>
      </c>
      <c r="F319" s="107"/>
      <c r="G319" s="112"/>
      <c r="H319" s="110">
        <f t="shared" si="90"/>
        <v>0</v>
      </c>
      <c r="I319" s="110">
        <f t="shared" si="91"/>
        <v>0</v>
      </c>
      <c r="J319" s="111"/>
      <c r="K319" s="112">
        <f t="shared" si="88"/>
        <v>0</v>
      </c>
      <c r="L319" s="112">
        <f t="shared" si="89"/>
        <v>0</v>
      </c>
      <c r="M319" s="109">
        <f t="shared" si="92"/>
        <v>0</v>
      </c>
      <c r="N319" s="109">
        <f t="shared" si="93"/>
        <v>0</v>
      </c>
      <c r="O319" s="103"/>
      <c r="P319" s="113"/>
      <c r="Q319" s="94" t="str">
        <f t="shared" si="94"/>
        <v/>
      </c>
      <c r="R319" s="94" t="str">
        <f t="shared" ref="R319:R324" si="95">IF(P319="X","x",IF(P319="xx","x",IF(OR(I319&gt;0,N319&gt;0),"x","")))</f>
        <v/>
      </c>
    </row>
    <row r="320" spans="1:18" ht="39" hidden="1" thickBot="1">
      <c r="A320" s="196" t="s">
        <v>961</v>
      </c>
      <c r="B320" s="104" t="s">
        <v>2918</v>
      </c>
      <c r="C320" s="105" t="s">
        <v>1482</v>
      </c>
      <c r="D320" s="175">
        <v>65.16</v>
      </c>
      <c r="E320" s="106">
        <f t="shared" si="87"/>
        <v>84.56</v>
      </c>
      <c r="F320" s="107"/>
      <c r="G320" s="112"/>
      <c r="H320" s="110">
        <f t="shared" si="90"/>
        <v>0</v>
      </c>
      <c r="I320" s="110">
        <f t="shared" si="91"/>
        <v>0</v>
      </c>
      <c r="J320" s="111"/>
      <c r="K320" s="112">
        <f t="shared" si="88"/>
        <v>0</v>
      </c>
      <c r="L320" s="112">
        <f t="shared" si="89"/>
        <v>0</v>
      </c>
      <c r="M320" s="109">
        <f t="shared" si="92"/>
        <v>0</v>
      </c>
      <c r="N320" s="109">
        <f t="shared" si="93"/>
        <v>0</v>
      </c>
      <c r="O320" s="103"/>
      <c r="P320" s="113"/>
      <c r="Q320" s="94" t="str">
        <f t="shared" si="94"/>
        <v/>
      </c>
      <c r="R320" s="94" t="str">
        <f t="shared" si="95"/>
        <v/>
      </c>
    </row>
    <row r="321" spans="1:18" ht="26.25" hidden="1" thickBot="1">
      <c r="A321" s="196" t="s">
        <v>962</v>
      </c>
      <c r="B321" s="104" t="s">
        <v>2919</v>
      </c>
      <c r="C321" s="105" t="s">
        <v>1482</v>
      </c>
      <c r="D321" s="175">
        <v>142.26</v>
      </c>
      <c r="E321" s="106">
        <f t="shared" si="87"/>
        <v>184.63</v>
      </c>
      <c r="F321" s="107"/>
      <c r="G321" s="112"/>
      <c r="H321" s="110">
        <f t="shared" si="90"/>
        <v>0</v>
      </c>
      <c r="I321" s="110">
        <f t="shared" si="91"/>
        <v>0</v>
      </c>
      <c r="J321" s="111"/>
      <c r="K321" s="112">
        <f t="shared" si="88"/>
        <v>0</v>
      </c>
      <c r="L321" s="112">
        <f t="shared" si="89"/>
        <v>0</v>
      </c>
      <c r="M321" s="109">
        <f t="shared" si="92"/>
        <v>0</v>
      </c>
      <c r="N321" s="109">
        <f t="shared" si="93"/>
        <v>0</v>
      </c>
      <c r="O321" s="103"/>
      <c r="P321" s="113"/>
      <c r="Q321" s="94" t="str">
        <f t="shared" si="94"/>
        <v/>
      </c>
      <c r="R321" s="94" t="str">
        <f t="shared" si="95"/>
        <v/>
      </c>
    </row>
    <row r="322" spans="1:18" ht="26.25" hidden="1" thickBot="1">
      <c r="A322" s="196">
        <v>83341</v>
      </c>
      <c r="B322" s="104" t="s">
        <v>2920</v>
      </c>
      <c r="C322" s="105" t="s">
        <v>1482</v>
      </c>
      <c r="D322" s="175">
        <v>9.17</v>
      </c>
      <c r="E322" s="106">
        <f t="shared" si="87"/>
        <v>11.9</v>
      </c>
      <c r="F322" s="107"/>
      <c r="G322" s="112"/>
      <c r="H322" s="110">
        <f t="shared" si="90"/>
        <v>0</v>
      </c>
      <c r="I322" s="110">
        <f t="shared" si="91"/>
        <v>0</v>
      </c>
      <c r="J322" s="111"/>
      <c r="K322" s="112">
        <f t="shared" si="88"/>
        <v>0</v>
      </c>
      <c r="L322" s="112">
        <f t="shared" si="89"/>
        <v>0</v>
      </c>
      <c r="M322" s="109">
        <f t="shared" si="92"/>
        <v>0</v>
      </c>
      <c r="N322" s="109">
        <f t="shared" si="93"/>
        <v>0</v>
      </c>
      <c r="O322" s="103"/>
      <c r="P322" s="113"/>
      <c r="Q322" s="94" t="str">
        <f t="shared" si="94"/>
        <v/>
      </c>
      <c r="R322" s="94" t="str">
        <f t="shared" si="95"/>
        <v/>
      </c>
    </row>
    <row r="323" spans="1:18" ht="13.5" hidden="1" thickBot="1">
      <c r="A323" s="196">
        <v>83335</v>
      </c>
      <c r="B323" s="104" t="s">
        <v>2921</v>
      </c>
      <c r="C323" s="105" t="s">
        <v>1482</v>
      </c>
      <c r="D323" s="175">
        <v>28.15</v>
      </c>
      <c r="E323" s="106">
        <f t="shared" si="87"/>
        <v>36.53</v>
      </c>
      <c r="F323" s="107"/>
      <c r="G323" s="112"/>
      <c r="H323" s="110">
        <f t="shared" si="90"/>
        <v>0</v>
      </c>
      <c r="I323" s="110">
        <f t="shared" si="91"/>
        <v>0</v>
      </c>
      <c r="J323" s="111"/>
      <c r="K323" s="112">
        <f t="shared" si="88"/>
        <v>0</v>
      </c>
      <c r="L323" s="112">
        <f t="shared" si="89"/>
        <v>0</v>
      </c>
      <c r="M323" s="109">
        <f t="shared" si="92"/>
        <v>0</v>
      </c>
      <c r="N323" s="109">
        <f t="shared" si="93"/>
        <v>0</v>
      </c>
      <c r="O323" s="103"/>
      <c r="P323" s="113"/>
      <c r="Q323" s="94" t="str">
        <f t="shared" si="94"/>
        <v/>
      </c>
      <c r="R323" s="94" t="str">
        <f t="shared" si="95"/>
        <v/>
      </c>
    </row>
    <row r="324" spans="1:18" ht="39" hidden="1" thickBot="1">
      <c r="A324" s="196" t="s">
        <v>1544</v>
      </c>
      <c r="B324" s="104" t="s">
        <v>2922</v>
      </c>
      <c r="C324" s="105" t="s">
        <v>1482</v>
      </c>
      <c r="D324" s="175">
        <v>21.33</v>
      </c>
      <c r="E324" s="106">
        <f t="shared" si="87"/>
        <v>27.68</v>
      </c>
      <c r="F324" s="107"/>
      <c r="G324" s="112"/>
      <c r="H324" s="110">
        <f t="shared" si="90"/>
        <v>0</v>
      </c>
      <c r="I324" s="110">
        <f t="shared" si="91"/>
        <v>0</v>
      </c>
      <c r="J324" s="111"/>
      <c r="K324" s="112">
        <f t="shared" si="88"/>
        <v>0</v>
      </c>
      <c r="L324" s="112">
        <f t="shared" si="89"/>
        <v>0</v>
      </c>
      <c r="M324" s="109">
        <f t="shared" si="92"/>
        <v>0</v>
      </c>
      <c r="N324" s="109">
        <f t="shared" si="93"/>
        <v>0</v>
      </c>
      <c r="O324" s="103"/>
      <c r="P324" s="113"/>
      <c r="Q324" s="94" t="str">
        <f t="shared" si="94"/>
        <v/>
      </c>
      <c r="R324" s="94" t="str">
        <f t="shared" si="95"/>
        <v/>
      </c>
    </row>
    <row r="325" spans="1:18" ht="64.5" hidden="1" thickBot="1">
      <c r="A325" s="196">
        <v>89885</v>
      </c>
      <c r="B325" s="104" t="s">
        <v>2923</v>
      </c>
      <c r="C325" s="105" t="s">
        <v>1482</v>
      </c>
      <c r="D325" s="175">
        <v>6.24</v>
      </c>
      <c r="E325" s="106">
        <f t="shared" ref="E325:E388" si="96">IF(D325=0,0,ROUND(D325*(1+D$9)*(1-D$10),2))</f>
        <v>8.1</v>
      </c>
      <c r="F325" s="107"/>
      <c r="G325" s="112"/>
      <c r="H325" s="110">
        <f t="shared" ref="H325:H388" si="97">IF(ISBLANK(D325),0,ROUND(E325*F325,2))</f>
        <v>0</v>
      </c>
      <c r="I325" s="110">
        <f t="shared" ref="I325:I388" si="98">IF(ISBLANK(F325),0,ROUND(F325*G325,2))</f>
        <v>0</v>
      </c>
      <c r="J325" s="111"/>
      <c r="K325" s="112">
        <f t="shared" ref="K325:K388" si="99">F325</f>
        <v>0</v>
      </c>
      <c r="L325" s="112">
        <f t="shared" ref="L325:L388" si="100">G325</f>
        <v>0</v>
      </c>
      <c r="M325" s="109">
        <f t="shared" ref="M325:M388" si="101">IF(ISBLANK(D325),0,ROUND(E325*K325,2))</f>
        <v>0</v>
      </c>
      <c r="N325" s="109">
        <f t="shared" ref="N325:N388" si="102">IF(ISBLANK(K325),0,ROUND(K325*L325,2))</f>
        <v>0</v>
      </c>
      <c r="O325" s="103"/>
      <c r="P325" s="113"/>
      <c r="Q325" s="94" t="str">
        <f t="shared" ref="Q325:Q388" si="103">IF(P325="X","x",IF(P325="xx","x",IF(N325&gt;0,"x","")))</f>
        <v/>
      </c>
      <c r="R325" s="94" t="str">
        <f t="shared" ref="R325:R388" si="104">IF(P325="X","x",IF(P325="xx","x",IF(OR(I325&gt;0,N325&gt;0),"x","")))</f>
        <v/>
      </c>
    </row>
    <row r="326" spans="1:18" ht="64.5" hidden="1" thickBot="1">
      <c r="A326" s="196">
        <v>89886</v>
      </c>
      <c r="B326" s="104" t="s">
        <v>2924</v>
      </c>
      <c r="C326" s="105" t="s">
        <v>1482</v>
      </c>
      <c r="D326" s="175">
        <v>6.26</v>
      </c>
      <c r="E326" s="106">
        <f t="shared" si="96"/>
        <v>8.1199999999999992</v>
      </c>
      <c r="F326" s="107"/>
      <c r="G326" s="112"/>
      <c r="H326" s="110">
        <f t="shared" si="97"/>
        <v>0</v>
      </c>
      <c r="I326" s="110">
        <f t="shared" si="98"/>
        <v>0</v>
      </c>
      <c r="J326" s="111"/>
      <c r="K326" s="112">
        <f t="shared" si="99"/>
        <v>0</v>
      </c>
      <c r="L326" s="112">
        <f t="shared" si="100"/>
        <v>0</v>
      </c>
      <c r="M326" s="109">
        <f t="shared" si="101"/>
        <v>0</v>
      </c>
      <c r="N326" s="109">
        <f t="shared" si="102"/>
        <v>0</v>
      </c>
      <c r="O326" s="103"/>
      <c r="P326" s="113"/>
      <c r="Q326" s="94" t="str">
        <f t="shared" si="103"/>
        <v/>
      </c>
      <c r="R326" s="94" t="str">
        <f t="shared" si="104"/>
        <v/>
      </c>
    </row>
    <row r="327" spans="1:18" ht="64.5" hidden="1" thickBot="1">
      <c r="A327" s="196">
        <v>89887</v>
      </c>
      <c r="B327" s="104" t="s">
        <v>2925</v>
      </c>
      <c r="C327" s="105" t="s">
        <v>1482</v>
      </c>
      <c r="D327" s="175">
        <v>6.4499999999999993</v>
      </c>
      <c r="E327" s="106">
        <f t="shared" si="96"/>
        <v>8.3699999999999992</v>
      </c>
      <c r="F327" s="107"/>
      <c r="G327" s="112"/>
      <c r="H327" s="110">
        <f t="shared" si="97"/>
        <v>0</v>
      </c>
      <c r="I327" s="110">
        <f t="shared" si="98"/>
        <v>0</v>
      </c>
      <c r="J327" s="111"/>
      <c r="K327" s="112">
        <f t="shared" si="99"/>
        <v>0</v>
      </c>
      <c r="L327" s="112">
        <f t="shared" si="100"/>
        <v>0</v>
      </c>
      <c r="M327" s="109">
        <f t="shared" si="101"/>
        <v>0</v>
      </c>
      <c r="N327" s="109">
        <f t="shared" si="102"/>
        <v>0</v>
      </c>
      <c r="O327" s="103"/>
      <c r="P327" s="113"/>
      <c r="Q327" s="94" t="str">
        <f t="shared" si="103"/>
        <v/>
      </c>
      <c r="R327" s="94" t="str">
        <f t="shared" si="104"/>
        <v/>
      </c>
    </row>
    <row r="328" spans="1:18" ht="64.5" hidden="1" thickBot="1">
      <c r="A328" s="196">
        <v>89888</v>
      </c>
      <c r="B328" s="104" t="s">
        <v>2926</v>
      </c>
      <c r="C328" s="105" t="s">
        <v>1482</v>
      </c>
      <c r="D328" s="175">
        <v>6.4</v>
      </c>
      <c r="E328" s="106">
        <f t="shared" si="96"/>
        <v>8.31</v>
      </c>
      <c r="F328" s="107"/>
      <c r="G328" s="112"/>
      <c r="H328" s="110">
        <f t="shared" si="97"/>
        <v>0</v>
      </c>
      <c r="I328" s="110">
        <f t="shared" si="98"/>
        <v>0</v>
      </c>
      <c r="J328" s="111"/>
      <c r="K328" s="112">
        <f t="shared" si="99"/>
        <v>0</v>
      </c>
      <c r="L328" s="112">
        <f t="shared" si="100"/>
        <v>0</v>
      </c>
      <c r="M328" s="109">
        <f t="shared" si="101"/>
        <v>0</v>
      </c>
      <c r="N328" s="109">
        <f t="shared" si="102"/>
        <v>0</v>
      </c>
      <c r="O328" s="103"/>
      <c r="P328" s="113"/>
      <c r="Q328" s="94" t="str">
        <f t="shared" si="103"/>
        <v/>
      </c>
      <c r="R328" s="94" t="str">
        <f t="shared" si="104"/>
        <v/>
      </c>
    </row>
    <row r="329" spans="1:18" ht="64.5" hidden="1" thickBot="1">
      <c r="A329" s="196">
        <v>89889</v>
      </c>
      <c r="B329" s="104" t="s">
        <v>2927</v>
      </c>
      <c r="C329" s="105" t="s">
        <v>1482</v>
      </c>
      <c r="D329" s="175">
        <v>6.59</v>
      </c>
      <c r="E329" s="106">
        <f t="shared" si="96"/>
        <v>8.5500000000000007</v>
      </c>
      <c r="F329" s="107"/>
      <c r="G329" s="112"/>
      <c r="H329" s="110">
        <f t="shared" si="97"/>
        <v>0</v>
      </c>
      <c r="I329" s="110">
        <f t="shared" si="98"/>
        <v>0</v>
      </c>
      <c r="J329" s="111"/>
      <c r="K329" s="112">
        <f t="shared" si="99"/>
        <v>0</v>
      </c>
      <c r="L329" s="112">
        <f t="shared" si="100"/>
        <v>0</v>
      </c>
      <c r="M329" s="109">
        <f t="shared" si="101"/>
        <v>0</v>
      </c>
      <c r="N329" s="109">
        <f t="shared" si="102"/>
        <v>0</v>
      </c>
      <c r="O329" s="103"/>
      <c r="P329" s="113"/>
      <c r="Q329" s="94" t="str">
        <f t="shared" si="103"/>
        <v/>
      </c>
      <c r="R329" s="94" t="str">
        <f t="shared" si="104"/>
        <v/>
      </c>
    </row>
    <row r="330" spans="1:18" ht="64.5" hidden="1" thickBot="1">
      <c r="A330" s="196">
        <v>89890</v>
      </c>
      <c r="B330" s="104" t="s">
        <v>2928</v>
      </c>
      <c r="C330" s="105" t="s">
        <v>1482</v>
      </c>
      <c r="D330" s="175">
        <v>8.91</v>
      </c>
      <c r="E330" s="106">
        <f t="shared" si="96"/>
        <v>11.56</v>
      </c>
      <c r="F330" s="107"/>
      <c r="G330" s="112"/>
      <c r="H330" s="110">
        <f t="shared" si="97"/>
        <v>0</v>
      </c>
      <c r="I330" s="110">
        <f t="shared" si="98"/>
        <v>0</v>
      </c>
      <c r="J330" s="111"/>
      <c r="K330" s="112">
        <f t="shared" si="99"/>
        <v>0</v>
      </c>
      <c r="L330" s="112">
        <f t="shared" si="100"/>
        <v>0</v>
      </c>
      <c r="M330" s="109">
        <f t="shared" si="101"/>
        <v>0</v>
      </c>
      <c r="N330" s="109">
        <f t="shared" si="102"/>
        <v>0</v>
      </c>
      <c r="O330" s="103"/>
      <c r="P330" s="113"/>
      <c r="Q330" s="94" t="str">
        <f t="shared" si="103"/>
        <v/>
      </c>
      <c r="R330" s="94" t="str">
        <f t="shared" si="104"/>
        <v/>
      </c>
    </row>
    <row r="331" spans="1:18" ht="64.5" hidden="1" thickBot="1">
      <c r="A331" s="196">
        <v>89891</v>
      </c>
      <c r="B331" s="104" t="s">
        <v>2929</v>
      </c>
      <c r="C331" s="105" t="s">
        <v>1482</v>
      </c>
      <c r="D331" s="175">
        <v>9.07</v>
      </c>
      <c r="E331" s="106">
        <f t="shared" si="96"/>
        <v>11.77</v>
      </c>
      <c r="F331" s="107"/>
      <c r="G331" s="112"/>
      <c r="H331" s="110">
        <f t="shared" si="97"/>
        <v>0</v>
      </c>
      <c r="I331" s="110">
        <f t="shared" si="98"/>
        <v>0</v>
      </c>
      <c r="J331" s="111"/>
      <c r="K331" s="112">
        <f t="shared" si="99"/>
        <v>0</v>
      </c>
      <c r="L331" s="112">
        <f t="shared" si="100"/>
        <v>0</v>
      </c>
      <c r="M331" s="109">
        <f t="shared" si="101"/>
        <v>0</v>
      </c>
      <c r="N331" s="109">
        <f t="shared" si="102"/>
        <v>0</v>
      </c>
      <c r="O331" s="103"/>
      <c r="P331" s="113"/>
      <c r="Q331" s="94" t="str">
        <f t="shared" si="103"/>
        <v/>
      </c>
      <c r="R331" s="94" t="str">
        <f t="shared" si="104"/>
        <v/>
      </c>
    </row>
    <row r="332" spans="1:18" ht="64.5" hidden="1" thickBot="1">
      <c r="A332" s="196">
        <v>89892</v>
      </c>
      <c r="B332" s="104" t="s">
        <v>2930</v>
      </c>
      <c r="C332" s="105" t="s">
        <v>1482</v>
      </c>
      <c r="D332" s="175">
        <v>8.370000000000001</v>
      </c>
      <c r="E332" s="106">
        <f t="shared" si="96"/>
        <v>10.86</v>
      </c>
      <c r="F332" s="107"/>
      <c r="G332" s="112"/>
      <c r="H332" s="110">
        <f t="shared" si="97"/>
        <v>0</v>
      </c>
      <c r="I332" s="110">
        <f t="shared" si="98"/>
        <v>0</v>
      </c>
      <c r="J332" s="111"/>
      <c r="K332" s="112">
        <f t="shared" si="99"/>
        <v>0</v>
      </c>
      <c r="L332" s="112">
        <f t="shared" si="100"/>
        <v>0</v>
      </c>
      <c r="M332" s="109">
        <f t="shared" si="101"/>
        <v>0</v>
      </c>
      <c r="N332" s="109">
        <f t="shared" si="102"/>
        <v>0</v>
      </c>
      <c r="O332" s="103"/>
      <c r="P332" s="113"/>
      <c r="Q332" s="94" t="str">
        <f t="shared" si="103"/>
        <v/>
      </c>
      <c r="R332" s="94" t="str">
        <f t="shared" si="104"/>
        <v/>
      </c>
    </row>
    <row r="333" spans="1:18" ht="64.5" hidden="1" thickBot="1">
      <c r="A333" s="196">
        <v>89893</v>
      </c>
      <c r="B333" s="104" t="s">
        <v>2931</v>
      </c>
      <c r="C333" s="105" t="s">
        <v>1482</v>
      </c>
      <c r="D333" s="175">
        <v>10.85</v>
      </c>
      <c r="E333" s="106">
        <f t="shared" si="96"/>
        <v>14.08</v>
      </c>
      <c r="F333" s="107"/>
      <c r="G333" s="112"/>
      <c r="H333" s="110">
        <f t="shared" si="97"/>
        <v>0</v>
      </c>
      <c r="I333" s="110">
        <f t="shared" si="98"/>
        <v>0</v>
      </c>
      <c r="J333" s="111"/>
      <c r="K333" s="112">
        <f t="shared" si="99"/>
        <v>0</v>
      </c>
      <c r="L333" s="112">
        <f t="shared" si="100"/>
        <v>0</v>
      </c>
      <c r="M333" s="109">
        <f t="shared" si="101"/>
        <v>0</v>
      </c>
      <c r="N333" s="109">
        <f t="shared" si="102"/>
        <v>0</v>
      </c>
      <c r="O333" s="103"/>
      <c r="P333" s="113"/>
      <c r="Q333" s="94" t="str">
        <f t="shared" si="103"/>
        <v/>
      </c>
      <c r="R333" s="94" t="str">
        <f t="shared" si="104"/>
        <v/>
      </c>
    </row>
    <row r="334" spans="1:18" ht="64.5" hidden="1" thickBot="1">
      <c r="A334" s="196">
        <v>89894</v>
      </c>
      <c r="B334" s="104" t="s">
        <v>2932</v>
      </c>
      <c r="C334" s="105" t="s">
        <v>1482</v>
      </c>
      <c r="D334" s="175">
        <v>12.08</v>
      </c>
      <c r="E334" s="106">
        <f t="shared" si="96"/>
        <v>15.68</v>
      </c>
      <c r="F334" s="107"/>
      <c r="G334" s="112"/>
      <c r="H334" s="110">
        <f t="shared" si="97"/>
        <v>0</v>
      </c>
      <c r="I334" s="110">
        <f t="shared" si="98"/>
        <v>0</v>
      </c>
      <c r="J334" s="111"/>
      <c r="K334" s="112">
        <f t="shared" si="99"/>
        <v>0</v>
      </c>
      <c r="L334" s="112">
        <f t="shared" si="100"/>
        <v>0</v>
      </c>
      <c r="M334" s="109">
        <f t="shared" si="101"/>
        <v>0</v>
      </c>
      <c r="N334" s="109">
        <f t="shared" si="102"/>
        <v>0</v>
      </c>
      <c r="O334" s="103"/>
      <c r="P334" s="113"/>
      <c r="Q334" s="94" t="str">
        <f t="shared" si="103"/>
        <v/>
      </c>
      <c r="R334" s="94" t="str">
        <f t="shared" si="104"/>
        <v/>
      </c>
    </row>
    <row r="335" spans="1:18" ht="64.5" hidden="1" thickBot="1">
      <c r="A335" s="196">
        <v>89895</v>
      </c>
      <c r="B335" s="104" t="s">
        <v>2933</v>
      </c>
      <c r="C335" s="105" t="s">
        <v>1482</v>
      </c>
      <c r="D335" s="175">
        <v>14.5</v>
      </c>
      <c r="E335" s="106">
        <f t="shared" si="96"/>
        <v>18.82</v>
      </c>
      <c r="F335" s="107"/>
      <c r="G335" s="112"/>
      <c r="H335" s="110">
        <f t="shared" si="97"/>
        <v>0</v>
      </c>
      <c r="I335" s="110">
        <f t="shared" si="98"/>
        <v>0</v>
      </c>
      <c r="J335" s="111"/>
      <c r="K335" s="112">
        <f t="shared" si="99"/>
        <v>0</v>
      </c>
      <c r="L335" s="112">
        <f t="shared" si="100"/>
        <v>0</v>
      </c>
      <c r="M335" s="109">
        <f t="shared" si="101"/>
        <v>0</v>
      </c>
      <c r="N335" s="109">
        <f t="shared" si="102"/>
        <v>0</v>
      </c>
      <c r="O335" s="103"/>
      <c r="P335" s="113"/>
      <c r="Q335" s="94" t="str">
        <f t="shared" si="103"/>
        <v/>
      </c>
      <c r="R335" s="94" t="str">
        <f t="shared" si="104"/>
        <v/>
      </c>
    </row>
    <row r="336" spans="1:18" ht="64.5" hidden="1" thickBot="1">
      <c r="A336" s="196">
        <v>89896</v>
      </c>
      <c r="B336" s="104" t="s">
        <v>2934</v>
      </c>
      <c r="C336" s="105" t="s">
        <v>1482</v>
      </c>
      <c r="D336" s="175">
        <v>11.879999999999999</v>
      </c>
      <c r="E336" s="106">
        <f t="shared" si="96"/>
        <v>15.42</v>
      </c>
      <c r="F336" s="107"/>
      <c r="G336" s="112"/>
      <c r="H336" s="110">
        <f t="shared" si="97"/>
        <v>0</v>
      </c>
      <c r="I336" s="110">
        <f t="shared" si="98"/>
        <v>0</v>
      </c>
      <c r="J336" s="111"/>
      <c r="K336" s="112">
        <f t="shared" si="99"/>
        <v>0</v>
      </c>
      <c r="L336" s="112">
        <f t="shared" si="100"/>
        <v>0</v>
      </c>
      <c r="M336" s="109">
        <f t="shared" si="101"/>
        <v>0</v>
      </c>
      <c r="N336" s="109">
        <f t="shared" si="102"/>
        <v>0</v>
      </c>
      <c r="O336" s="103"/>
      <c r="P336" s="113"/>
      <c r="Q336" s="94" t="str">
        <f t="shared" si="103"/>
        <v/>
      </c>
      <c r="R336" s="94" t="str">
        <f t="shared" si="104"/>
        <v/>
      </c>
    </row>
    <row r="337" spans="1:18" ht="64.5" hidden="1" thickBot="1">
      <c r="A337" s="196">
        <v>89897</v>
      </c>
      <c r="B337" s="104" t="s">
        <v>2935</v>
      </c>
      <c r="C337" s="105" t="s">
        <v>1482</v>
      </c>
      <c r="D337" s="175">
        <v>17.53</v>
      </c>
      <c r="E337" s="106">
        <f t="shared" si="96"/>
        <v>22.75</v>
      </c>
      <c r="F337" s="107"/>
      <c r="G337" s="112"/>
      <c r="H337" s="110">
        <f t="shared" si="97"/>
        <v>0</v>
      </c>
      <c r="I337" s="110">
        <f t="shared" si="98"/>
        <v>0</v>
      </c>
      <c r="J337" s="111"/>
      <c r="K337" s="112">
        <f t="shared" si="99"/>
        <v>0</v>
      </c>
      <c r="L337" s="112">
        <f t="shared" si="100"/>
        <v>0</v>
      </c>
      <c r="M337" s="109">
        <f t="shared" si="101"/>
        <v>0</v>
      </c>
      <c r="N337" s="109">
        <f t="shared" si="102"/>
        <v>0</v>
      </c>
      <c r="O337" s="103"/>
      <c r="P337" s="113"/>
      <c r="Q337" s="94" t="str">
        <f t="shared" si="103"/>
        <v/>
      </c>
      <c r="R337" s="94" t="str">
        <f t="shared" si="104"/>
        <v/>
      </c>
    </row>
    <row r="338" spans="1:18" ht="64.5" hidden="1" thickBot="1">
      <c r="A338" s="196">
        <v>89898</v>
      </c>
      <c r="B338" s="104" t="s">
        <v>2936</v>
      </c>
      <c r="C338" s="105" t="s">
        <v>1482</v>
      </c>
      <c r="D338" s="175">
        <v>19.96</v>
      </c>
      <c r="E338" s="106">
        <f t="shared" si="96"/>
        <v>25.9</v>
      </c>
      <c r="F338" s="107"/>
      <c r="G338" s="112"/>
      <c r="H338" s="110">
        <f t="shared" si="97"/>
        <v>0</v>
      </c>
      <c r="I338" s="110">
        <f t="shared" si="98"/>
        <v>0</v>
      </c>
      <c r="J338" s="111"/>
      <c r="K338" s="112">
        <f t="shared" si="99"/>
        <v>0</v>
      </c>
      <c r="L338" s="112">
        <f t="shared" si="100"/>
        <v>0</v>
      </c>
      <c r="M338" s="109">
        <f t="shared" si="101"/>
        <v>0</v>
      </c>
      <c r="N338" s="109">
        <f t="shared" si="102"/>
        <v>0</v>
      </c>
      <c r="O338" s="103"/>
      <c r="P338" s="113"/>
      <c r="Q338" s="94" t="str">
        <f t="shared" si="103"/>
        <v/>
      </c>
      <c r="R338" s="94" t="str">
        <f t="shared" si="104"/>
        <v/>
      </c>
    </row>
    <row r="339" spans="1:18" ht="64.5" hidden="1" thickBot="1">
      <c r="A339" s="196">
        <v>89899</v>
      </c>
      <c r="B339" s="104" t="s">
        <v>2937</v>
      </c>
      <c r="C339" s="105" t="s">
        <v>1482</v>
      </c>
      <c r="D339" s="175">
        <v>14.79</v>
      </c>
      <c r="E339" s="106">
        <f t="shared" si="96"/>
        <v>19.190000000000001</v>
      </c>
      <c r="F339" s="107"/>
      <c r="G339" s="112"/>
      <c r="H339" s="110">
        <f t="shared" si="97"/>
        <v>0</v>
      </c>
      <c r="I339" s="110">
        <f t="shared" si="98"/>
        <v>0</v>
      </c>
      <c r="J339" s="111"/>
      <c r="K339" s="112">
        <f t="shared" si="99"/>
        <v>0</v>
      </c>
      <c r="L339" s="112">
        <f t="shared" si="100"/>
        <v>0</v>
      </c>
      <c r="M339" s="109">
        <f t="shared" si="101"/>
        <v>0</v>
      </c>
      <c r="N339" s="109">
        <f t="shared" si="102"/>
        <v>0</v>
      </c>
      <c r="O339" s="103"/>
      <c r="P339" s="113"/>
      <c r="Q339" s="94" t="str">
        <f t="shared" si="103"/>
        <v/>
      </c>
      <c r="R339" s="94" t="str">
        <f t="shared" si="104"/>
        <v/>
      </c>
    </row>
    <row r="340" spans="1:18" ht="64.5" hidden="1" thickBot="1">
      <c r="A340" s="196">
        <v>89900</v>
      </c>
      <c r="B340" s="104" t="s">
        <v>2938</v>
      </c>
      <c r="C340" s="105" t="s">
        <v>1482</v>
      </c>
      <c r="D340" s="175">
        <v>25.17</v>
      </c>
      <c r="E340" s="106">
        <f t="shared" si="96"/>
        <v>32.67</v>
      </c>
      <c r="F340" s="107"/>
      <c r="G340" s="112"/>
      <c r="H340" s="110">
        <f t="shared" si="97"/>
        <v>0</v>
      </c>
      <c r="I340" s="110">
        <f t="shared" si="98"/>
        <v>0</v>
      </c>
      <c r="J340" s="111"/>
      <c r="K340" s="112">
        <f t="shared" si="99"/>
        <v>0</v>
      </c>
      <c r="L340" s="112">
        <f t="shared" si="100"/>
        <v>0</v>
      </c>
      <c r="M340" s="109">
        <f t="shared" si="101"/>
        <v>0</v>
      </c>
      <c r="N340" s="109">
        <f t="shared" si="102"/>
        <v>0</v>
      </c>
      <c r="O340" s="103"/>
      <c r="P340" s="113"/>
      <c r="Q340" s="94" t="str">
        <f t="shared" si="103"/>
        <v/>
      </c>
      <c r="R340" s="94" t="str">
        <f t="shared" si="104"/>
        <v/>
      </c>
    </row>
    <row r="341" spans="1:18" ht="64.5" hidden="1" thickBot="1">
      <c r="A341" s="196">
        <v>89901</v>
      </c>
      <c r="B341" s="104" t="s">
        <v>2939</v>
      </c>
      <c r="C341" s="105" t="s">
        <v>1482</v>
      </c>
      <c r="D341" s="175">
        <v>16.34</v>
      </c>
      <c r="E341" s="106">
        <f t="shared" si="96"/>
        <v>21.21</v>
      </c>
      <c r="F341" s="107"/>
      <c r="G341" s="112"/>
      <c r="H341" s="110">
        <f t="shared" si="97"/>
        <v>0</v>
      </c>
      <c r="I341" s="110">
        <f t="shared" si="98"/>
        <v>0</v>
      </c>
      <c r="J341" s="111"/>
      <c r="K341" s="112">
        <f t="shared" si="99"/>
        <v>0</v>
      </c>
      <c r="L341" s="112">
        <f t="shared" si="100"/>
        <v>0</v>
      </c>
      <c r="M341" s="109">
        <f t="shared" si="101"/>
        <v>0</v>
      </c>
      <c r="N341" s="109">
        <f t="shared" si="102"/>
        <v>0</v>
      </c>
      <c r="O341" s="103"/>
      <c r="P341" s="113"/>
      <c r="Q341" s="94" t="str">
        <f t="shared" si="103"/>
        <v/>
      </c>
      <c r="R341" s="94" t="str">
        <f t="shared" si="104"/>
        <v/>
      </c>
    </row>
    <row r="342" spans="1:18" ht="64.5" hidden="1" thickBot="1">
      <c r="A342" s="196">
        <v>89902</v>
      </c>
      <c r="B342" s="104" t="s">
        <v>2940</v>
      </c>
      <c r="C342" s="105" t="s">
        <v>1482</v>
      </c>
      <c r="D342" s="175">
        <v>31.17</v>
      </c>
      <c r="E342" s="106">
        <f t="shared" si="96"/>
        <v>40.450000000000003</v>
      </c>
      <c r="F342" s="107"/>
      <c r="G342" s="112"/>
      <c r="H342" s="110">
        <f t="shared" si="97"/>
        <v>0</v>
      </c>
      <c r="I342" s="110">
        <f t="shared" si="98"/>
        <v>0</v>
      </c>
      <c r="J342" s="111"/>
      <c r="K342" s="112">
        <f t="shared" si="99"/>
        <v>0</v>
      </c>
      <c r="L342" s="112">
        <f t="shared" si="100"/>
        <v>0</v>
      </c>
      <c r="M342" s="109">
        <f t="shared" si="101"/>
        <v>0</v>
      </c>
      <c r="N342" s="109">
        <f t="shared" si="102"/>
        <v>0</v>
      </c>
      <c r="O342" s="103"/>
      <c r="P342" s="113"/>
      <c r="Q342" s="94" t="str">
        <f t="shared" si="103"/>
        <v/>
      </c>
      <c r="R342" s="94" t="str">
        <f t="shared" si="104"/>
        <v/>
      </c>
    </row>
    <row r="343" spans="1:18" ht="64.5" hidden="1" thickBot="1">
      <c r="A343" s="196">
        <v>89903</v>
      </c>
      <c r="B343" s="104" t="s">
        <v>2941</v>
      </c>
      <c r="C343" s="105" t="s">
        <v>1482</v>
      </c>
      <c r="D343" s="175">
        <v>5.41</v>
      </c>
      <c r="E343" s="106">
        <f t="shared" si="96"/>
        <v>7.02</v>
      </c>
      <c r="F343" s="107"/>
      <c r="G343" s="112"/>
      <c r="H343" s="110">
        <f t="shared" si="97"/>
        <v>0</v>
      </c>
      <c r="I343" s="110">
        <f t="shared" si="98"/>
        <v>0</v>
      </c>
      <c r="J343" s="111"/>
      <c r="K343" s="112">
        <f t="shared" si="99"/>
        <v>0</v>
      </c>
      <c r="L343" s="112">
        <f t="shared" si="100"/>
        <v>0</v>
      </c>
      <c r="M343" s="109">
        <f t="shared" si="101"/>
        <v>0</v>
      </c>
      <c r="N343" s="109">
        <f t="shared" si="102"/>
        <v>0</v>
      </c>
      <c r="O343" s="103"/>
      <c r="P343" s="113"/>
      <c r="Q343" s="94" t="str">
        <f t="shared" si="103"/>
        <v/>
      </c>
      <c r="R343" s="94" t="str">
        <f t="shared" si="104"/>
        <v/>
      </c>
    </row>
    <row r="344" spans="1:18" ht="64.5" hidden="1" thickBot="1">
      <c r="A344" s="196">
        <v>89904</v>
      </c>
      <c r="B344" s="104" t="s">
        <v>2942</v>
      </c>
      <c r="C344" s="105" t="s">
        <v>1482</v>
      </c>
      <c r="D344" s="175">
        <v>5.4399999999999995</v>
      </c>
      <c r="E344" s="106">
        <f t="shared" si="96"/>
        <v>7.06</v>
      </c>
      <c r="F344" s="107"/>
      <c r="G344" s="112"/>
      <c r="H344" s="110">
        <f t="shared" si="97"/>
        <v>0</v>
      </c>
      <c r="I344" s="110">
        <f t="shared" si="98"/>
        <v>0</v>
      </c>
      <c r="J344" s="111"/>
      <c r="K344" s="112">
        <f t="shared" si="99"/>
        <v>0</v>
      </c>
      <c r="L344" s="112">
        <f t="shared" si="100"/>
        <v>0</v>
      </c>
      <c r="M344" s="109">
        <f t="shared" si="101"/>
        <v>0</v>
      </c>
      <c r="N344" s="109">
        <f t="shared" si="102"/>
        <v>0</v>
      </c>
      <c r="O344" s="103"/>
      <c r="P344" s="113"/>
      <c r="Q344" s="94" t="str">
        <f t="shared" si="103"/>
        <v/>
      </c>
      <c r="R344" s="94" t="str">
        <f t="shared" si="104"/>
        <v/>
      </c>
    </row>
    <row r="345" spans="1:18" ht="64.5" hidden="1" thickBot="1">
      <c r="A345" s="196">
        <v>89905</v>
      </c>
      <c r="B345" s="104" t="s">
        <v>2943</v>
      </c>
      <c r="C345" s="105" t="s">
        <v>1482</v>
      </c>
      <c r="D345" s="175">
        <v>5.6</v>
      </c>
      <c r="E345" s="106">
        <f t="shared" si="96"/>
        <v>7.27</v>
      </c>
      <c r="F345" s="107"/>
      <c r="G345" s="112"/>
      <c r="H345" s="110">
        <f t="shared" si="97"/>
        <v>0</v>
      </c>
      <c r="I345" s="110">
        <f t="shared" si="98"/>
        <v>0</v>
      </c>
      <c r="J345" s="111"/>
      <c r="K345" s="112">
        <f t="shared" si="99"/>
        <v>0</v>
      </c>
      <c r="L345" s="112">
        <f t="shared" si="100"/>
        <v>0</v>
      </c>
      <c r="M345" s="109">
        <f t="shared" si="101"/>
        <v>0</v>
      </c>
      <c r="N345" s="109">
        <f t="shared" si="102"/>
        <v>0</v>
      </c>
      <c r="O345" s="103"/>
      <c r="P345" s="113"/>
      <c r="Q345" s="94" t="str">
        <f t="shared" si="103"/>
        <v/>
      </c>
      <c r="R345" s="94" t="str">
        <f t="shared" si="104"/>
        <v/>
      </c>
    </row>
    <row r="346" spans="1:18" ht="64.5" hidden="1" thickBot="1">
      <c r="A346" s="196">
        <v>89906</v>
      </c>
      <c r="B346" s="104" t="s">
        <v>2944</v>
      </c>
      <c r="C346" s="105" t="s">
        <v>1482</v>
      </c>
      <c r="D346" s="175">
        <v>5.54</v>
      </c>
      <c r="E346" s="106">
        <f t="shared" si="96"/>
        <v>7.19</v>
      </c>
      <c r="F346" s="107"/>
      <c r="G346" s="112"/>
      <c r="H346" s="110">
        <f t="shared" si="97"/>
        <v>0</v>
      </c>
      <c r="I346" s="110">
        <f t="shared" si="98"/>
        <v>0</v>
      </c>
      <c r="J346" s="111"/>
      <c r="K346" s="112">
        <f t="shared" si="99"/>
        <v>0</v>
      </c>
      <c r="L346" s="112">
        <f t="shared" si="100"/>
        <v>0</v>
      </c>
      <c r="M346" s="109">
        <f t="shared" si="101"/>
        <v>0</v>
      </c>
      <c r="N346" s="109">
        <f t="shared" si="102"/>
        <v>0</v>
      </c>
      <c r="O346" s="103"/>
      <c r="P346" s="113"/>
      <c r="Q346" s="94" t="str">
        <f t="shared" si="103"/>
        <v/>
      </c>
      <c r="R346" s="94" t="str">
        <f t="shared" si="104"/>
        <v/>
      </c>
    </row>
    <row r="347" spans="1:18" ht="64.5" hidden="1" thickBot="1">
      <c r="A347" s="196">
        <v>89907</v>
      </c>
      <c r="B347" s="104" t="s">
        <v>2945</v>
      </c>
      <c r="C347" s="105" t="s">
        <v>1482</v>
      </c>
      <c r="D347" s="175">
        <v>6.2900000000000009</v>
      </c>
      <c r="E347" s="106">
        <f t="shared" si="96"/>
        <v>8.16</v>
      </c>
      <c r="F347" s="107"/>
      <c r="G347" s="112"/>
      <c r="H347" s="110">
        <f t="shared" si="97"/>
        <v>0</v>
      </c>
      <c r="I347" s="110">
        <f t="shared" si="98"/>
        <v>0</v>
      </c>
      <c r="J347" s="111"/>
      <c r="K347" s="112">
        <f t="shared" si="99"/>
        <v>0</v>
      </c>
      <c r="L347" s="112">
        <f t="shared" si="100"/>
        <v>0</v>
      </c>
      <c r="M347" s="109">
        <f t="shared" si="101"/>
        <v>0</v>
      </c>
      <c r="N347" s="109">
        <f t="shared" si="102"/>
        <v>0</v>
      </c>
      <c r="O347" s="103"/>
      <c r="P347" s="113"/>
      <c r="Q347" s="94" t="str">
        <f t="shared" si="103"/>
        <v/>
      </c>
      <c r="R347" s="94" t="str">
        <f t="shared" si="104"/>
        <v/>
      </c>
    </row>
    <row r="348" spans="1:18" ht="64.5" hidden="1" thickBot="1">
      <c r="A348" s="196">
        <v>89908</v>
      </c>
      <c r="B348" s="104" t="s">
        <v>2946</v>
      </c>
      <c r="C348" s="105" t="s">
        <v>1482</v>
      </c>
      <c r="D348" s="175">
        <v>8.370000000000001</v>
      </c>
      <c r="E348" s="106">
        <f t="shared" si="96"/>
        <v>10.86</v>
      </c>
      <c r="F348" s="107"/>
      <c r="G348" s="112"/>
      <c r="H348" s="110">
        <f t="shared" si="97"/>
        <v>0</v>
      </c>
      <c r="I348" s="110">
        <f t="shared" si="98"/>
        <v>0</v>
      </c>
      <c r="J348" s="111"/>
      <c r="K348" s="112">
        <f t="shared" si="99"/>
        <v>0</v>
      </c>
      <c r="L348" s="112">
        <f t="shared" si="100"/>
        <v>0</v>
      </c>
      <c r="M348" s="109">
        <f t="shared" si="101"/>
        <v>0</v>
      </c>
      <c r="N348" s="109">
        <f t="shared" si="102"/>
        <v>0</v>
      </c>
      <c r="O348" s="103"/>
      <c r="P348" s="113"/>
      <c r="Q348" s="94" t="str">
        <f t="shared" si="103"/>
        <v/>
      </c>
      <c r="R348" s="94" t="str">
        <f t="shared" si="104"/>
        <v/>
      </c>
    </row>
    <row r="349" spans="1:18" ht="64.5" hidden="1" thickBot="1">
      <c r="A349" s="196">
        <v>89909</v>
      </c>
      <c r="B349" s="104" t="s">
        <v>2947</v>
      </c>
      <c r="C349" s="105" t="s">
        <v>1482</v>
      </c>
      <c r="D349" s="175">
        <v>8.51</v>
      </c>
      <c r="E349" s="106">
        <f t="shared" si="96"/>
        <v>11.04</v>
      </c>
      <c r="F349" s="107"/>
      <c r="G349" s="112"/>
      <c r="H349" s="110">
        <f t="shared" si="97"/>
        <v>0</v>
      </c>
      <c r="I349" s="110">
        <f t="shared" si="98"/>
        <v>0</v>
      </c>
      <c r="J349" s="111"/>
      <c r="K349" s="112">
        <f t="shared" si="99"/>
        <v>0</v>
      </c>
      <c r="L349" s="112">
        <f t="shared" si="100"/>
        <v>0</v>
      </c>
      <c r="M349" s="109">
        <f t="shared" si="101"/>
        <v>0</v>
      </c>
      <c r="N349" s="109">
        <f t="shared" si="102"/>
        <v>0</v>
      </c>
      <c r="O349" s="103"/>
      <c r="P349" s="113"/>
      <c r="Q349" s="94" t="str">
        <f t="shared" si="103"/>
        <v/>
      </c>
      <c r="R349" s="94" t="str">
        <f t="shared" si="104"/>
        <v/>
      </c>
    </row>
    <row r="350" spans="1:18" ht="64.5" hidden="1" thickBot="1">
      <c r="A350" s="196">
        <v>89910</v>
      </c>
      <c r="B350" s="104" t="s">
        <v>2948</v>
      </c>
      <c r="C350" s="105" t="s">
        <v>1482</v>
      </c>
      <c r="D350" s="175">
        <v>7.3699999999999992</v>
      </c>
      <c r="E350" s="106">
        <f t="shared" si="96"/>
        <v>9.56</v>
      </c>
      <c r="F350" s="107"/>
      <c r="G350" s="112"/>
      <c r="H350" s="110">
        <f t="shared" si="97"/>
        <v>0</v>
      </c>
      <c r="I350" s="110">
        <f t="shared" si="98"/>
        <v>0</v>
      </c>
      <c r="J350" s="111"/>
      <c r="K350" s="112">
        <f t="shared" si="99"/>
        <v>0</v>
      </c>
      <c r="L350" s="112">
        <f t="shared" si="100"/>
        <v>0</v>
      </c>
      <c r="M350" s="109">
        <f t="shared" si="101"/>
        <v>0</v>
      </c>
      <c r="N350" s="109">
        <f t="shared" si="102"/>
        <v>0</v>
      </c>
      <c r="O350" s="103"/>
      <c r="P350" s="113"/>
      <c r="Q350" s="94" t="str">
        <f t="shared" si="103"/>
        <v/>
      </c>
      <c r="R350" s="94" t="str">
        <f t="shared" si="104"/>
        <v/>
      </c>
    </row>
    <row r="351" spans="1:18" ht="64.5" hidden="1" thickBot="1">
      <c r="A351" s="196">
        <v>89911</v>
      </c>
      <c r="B351" s="104" t="s">
        <v>2949</v>
      </c>
      <c r="C351" s="105" t="s">
        <v>1482</v>
      </c>
      <c r="D351" s="175">
        <v>10.11</v>
      </c>
      <c r="E351" s="106">
        <f t="shared" si="96"/>
        <v>13.12</v>
      </c>
      <c r="F351" s="107"/>
      <c r="G351" s="112"/>
      <c r="H351" s="110">
        <f t="shared" si="97"/>
        <v>0</v>
      </c>
      <c r="I351" s="110">
        <f t="shared" si="98"/>
        <v>0</v>
      </c>
      <c r="J351" s="111"/>
      <c r="K351" s="112">
        <f t="shared" si="99"/>
        <v>0</v>
      </c>
      <c r="L351" s="112">
        <f t="shared" si="100"/>
        <v>0</v>
      </c>
      <c r="M351" s="109">
        <f t="shared" si="101"/>
        <v>0</v>
      </c>
      <c r="N351" s="109">
        <f t="shared" si="102"/>
        <v>0</v>
      </c>
      <c r="O351" s="103"/>
      <c r="P351" s="113"/>
      <c r="Q351" s="94" t="str">
        <f t="shared" si="103"/>
        <v/>
      </c>
      <c r="R351" s="94" t="str">
        <f t="shared" si="104"/>
        <v/>
      </c>
    </row>
    <row r="352" spans="1:18" ht="64.5" hidden="1" thickBot="1">
      <c r="A352" s="196">
        <v>89912</v>
      </c>
      <c r="B352" s="104" t="s">
        <v>2950</v>
      </c>
      <c r="C352" s="105" t="s">
        <v>1482</v>
      </c>
      <c r="D352" s="175">
        <v>10.71</v>
      </c>
      <c r="E352" s="106">
        <f t="shared" si="96"/>
        <v>13.9</v>
      </c>
      <c r="F352" s="107"/>
      <c r="G352" s="112"/>
      <c r="H352" s="110">
        <f t="shared" si="97"/>
        <v>0</v>
      </c>
      <c r="I352" s="110">
        <f t="shared" si="98"/>
        <v>0</v>
      </c>
      <c r="J352" s="111"/>
      <c r="K352" s="112">
        <f t="shared" si="99"/>
        <v>0</v>
      </c>
      <c r="L352" s="112">
        <f t="shared" si="100"/>
        <v>0</v>
      </c>
      <c r="M352" s="109">
        <f t="shared" si="101"/>
        <v>0</v>
      </c>
      <c r="N352" s="109">
        <f t="shared" si="102"/>
        <v>0</v>
      </c>
      <c r="O352" s="103"/>
      <c r="P352" s="113"/>
      <c r="Q352" s="94" t="str">
        <f t="shared" si="103"/>
        <v/>
      </c>
      <c r="R352" s="94" t="str">
        <f t="shared" si="104"/>
        <v/>
      </c>
    </row>
    <row r="353" spans="1:18" ht="64.5" hidden="1" thickBot="1">
      <c r="A353" s="196">
        <v>89913</v>
      </c>
      <c r="B353" s="104" t="s">
        <v>2951</v>
      </c>
      <c r="C353" s="105" t="s">
        <v>1482</v>
      </c>
      <c r="D353" s="175">
        <v>12.899999999999999</v>
      </c>
      <c r="E353" s="106">
        <f t="shared" si="96"/>
        <v>16.739999999999998</v>
      </c>
      <c r="F353" s="107"/>
      <c r="G353" s="112"/>
      <c r="H353" s="110">
        <f t="shared" si="97"/>
        <v>0</v>
      </c>
      <c r="I353" s="110">
        <f t="shared" si="98"/>
        <v>0</v>
      </c>
      <c r="J353" s="111"/>
      <c r="K353" s="112">
        <f t="shared" si="99"/>
        <v>0</v>
      </c>
      <c r="L353" s="112">
        <f t="shared" si="100"/>
        <v>0</v>
      </c>
      <c r="M353" s="109">
        <f t="shared" si="101"/>
        <v>0</v>
      </c>
      <c r="N353" s="109">
        <f t="shared" si="102"/>
        <v>0</v>
      </c>
      <c r="O353" s="103"/>
      <c r="P353" s="113"/>
      <c r="Q353" s="94" t="str">
        <f t="shared" si="103"/>
        <v/>
      </c>
      <c r="R353" s="94" t="str">
        <f t="shared" si="104"/>
        <v/>
      </c>
    </row>
    <row r="354" spans="1:18" ht="64.5" hidden="1" thickBot="1">
      <c r="A354" s="196">
        <v>89914</v>
      </c>
      <c r="B354" s="104" t="s">
        <v>2952</v>
      </c>
      <c r="C354" s="105" t="s">
        <v>1482</v>
      </c>
      <c r="D354" s="175">
        <v>10.510000000000002</v>
      </c>
      <c r="E354" s="106">
        <f t="shared" si="96"/>
        <v>13.64</v>
      </c>
      <c r="F354" s="107"/>
      <c r="G354" s="112"/>
      <c r="H354" s="110">
        <f t="shared" si="97"/>
        <v>0</v>
      </c>
      <c r="I354" s="110">
        <f t="shared" si="98"/>
        <v>0</v>
      </c>
      <c r="J354" s="111"/>
      <c r="K354" s="112">
        <f t="shared" si="99"/>
        <v>0</v>
      </c>
      <c r="L354" s="112">
        <f t="shared" si="100"/>
        <v>0</v>
      </c>
      <c r="M354" s="109">
        <f t="shared" si="101"/>
        <v>0</v>
      </c>
      <c r="N354" s="109">
        <f t="shared" si="102"/>
        <v>0</v>
      </c>
      <c r="O354" s="103"/>
      <c r="P354" s="113"/>
      <c r="Q354" s="94" t="str">
        <f t="shared" si="103"/>
        <v/>
      </c>
      <c r="R354" s="94" t="str">
        <f t="shared" si="104"/>
        <v/>
      </c>
    </row>
    <row r="355" spans="1:18" ht="64.5" hidden="1" thickBot="1">
      <c r="A355" s="196">
        <v>89915</v>
      </c>
      <c r="B355" s="104" t="s">
        <v>2953</v>
      </c>
      <c r="C355" s="105" t="s">
        <v>1482</v>
      </c>
      <c r="D355" s="175">
        <v>15.07</v>
      </c>
      <c r="E355" s="106">
        <f t="shared" si="96"/>
        <v>19.559999999999999</v>
      </c>
      <c r="F355" s="107"/>
      <c r="G355" s="112"/>
      <c r="H355" s="110">
        <f t="shared" si="97"/>
        <v>0</v>
      </c>
      <c r="I355" s="110">
        <f t="shared" si="98"/>
        <v>0</v>
      </c>
      <c r="J355" s="111"/>
      <c r="K355" s="112">
        <f t="shared" si="99"/>
        <v>0</v>
      </c>
      <c r="L355" s="112">
        <f t="shared" si="100"/>
        <v>0</v>
      </c>
      <c r="M355" s="109">
        <f t="shared" si="101"/>
        <v>0</v>
      </c>
      <c r="N355" s="109">
        <f t="shared" si="102"/>
        <v>0</v>
      </c>
      <c r="O355" s="103"/>
      <c r="P355" s="113"/>
      <c r="Q355" s="94" t="str">
        <f t="shared" si="103"/>
        <v/>
      </c>
      <c r="R355" s="94" t="str">
        <f t="shared" si="104"/>
        <v/>
      </c>
    </row>
    <row r="356" spans="1:18" ht="64.5" hidden="1" thickBot="1">
      <c r="A356" s="196">
        <v>89916</v>
      </c>
      <c r="B356" s="104" t="s">
        <v>2954</v>
      </c>
      <c r="C356" s="105" t="s">
        <v>1482</v>
      </c>
      <c r="D356" s="175">
        <v>17.84</v>
      </c>
      <c r="E356" s="106">
        <f t="shared" si="96"/>
        <v>23.15</v>
      </c>
      <c r="F356" s="107"/>
      <c r="G356" s="112"/>
      <c r="H356" s="110">
        <f t="shared" si="97"/>
        <v>0</v>
      </c>
      <c r="I356" s="110">
        <f t="shared" si="98"/>
        <v>0</v>
      </c>
      <c r="J356" s="111"/>
      <c r="K356" s="112">
        <f t="shared" si="99"/>
        <v>0</v>
      </c>
      <c r="L356" s="112">
        <f t="shared" si="100"/>
        <v>0</v>
      </c>
      <c r="M356" s="109">
        <f t="shared" si="101"/>
        <v>0</v>
      </c>
      <c r="N356" s="109">
        <f t="shared" si="102"/>
        <v>0</v>
      </c>
      <c r="O356" s="103"/>
      <c r="P356" s="113"/>
      <c r="Q356" s="94" t="str">
        <f t="shared" si="103"/>
        <v/>
      </c>
      <c r="R356" s="94" t="str">
        <f t="shared" si="104"/>
        <v/>
      </c>
    </row>
    <row r="357" spans="1:18" ht="64.5" hidden="1" thickBot="1">
      <c r="A357" s="196">
        <v>89917</v>
      </c>
      <c r="B357" s="104" t="s">
        <v>2955</v>
      </c>
      <c r="C357" s="105" t="s">
        <v>1482</v>
      </c>
      <c r="D357" s="175">
        <v>13.13</v>
      </c>
      <c r="E357" s="106">
        <f t="shared" si="96"/>
        <v>17.04</v>
      </c>
      <c r="F357" s="107"/>
      <c r="G357" s="112"/>
      <c r="H357" s="110">
        <f t="shared" si="97"/>
        <v>0</v>
      </c>
      <c r="I357" s="110">
        <f t="shared" si="98"/>
        <v>0</v>
      </c>
      <c r="J357" s="111"/>
      <c r="K357" s="112">
        <f t="shared" si="99"/>
        <v>0</v>
      </c>
      <c r="L357" s="112">
        <f t="shared" si="100"/>
        <v>0</v>
      </c>
      <c r="M357" s="109">
        <f t="shared" si="101"/>
        <v>0</v>
      </c>
      <c r="N357" s="109">
        <f t="shared" si="102"/>
        <v>0</v>
      </c>
      <c r="O357" s="103"/>
      <c r="P357" s="113"/>
      <c r="Q357" s="94" t="str">
        <f t="shared" si="103"/>
        <v/>
      </c>
      <c r="R357" s="94" t="str">
        <f t="shared" si="104"/>
        <v/>
      </c>
    </row>
    <row r="358" spans="1:18" ht="64.5" hidden="1" thickBot="1">
      <c r="A358" s="196">
        <v>89918</v>
      </c>
      <c r="B358" s="104" t="s">
        <v>2956</v>
      </c>
      <c r="C358" s="105" t="s">
        <v>1482</v>
      </c>
      <c r="D358" s="175">
        <v>22</v>
      </c>
      <c r="E358" s="106">
        <f t="shared" si="96"/>
        <v>28.55</v>
      </c>
      <c r="F358" s="107"/>
      <c r="G358" s="112"/>
      <c r="H358" s="110">
        <f t="shared" si="97"/>
        <v>0</v>
      </c>
      <c r="I358" s="110">
        <f t="shared" si="98"/>
        <v>0</v>
      </c>
      <c r="J358" s="111"/>
      <c r="K358" s="112">
        <f t="shared" si="99"/>
        <v>0</v>
      </c>
      <c r="L358" s="112">
        <f t="shared" si="100"/>
        <v>0</v>
      </c>
      <c r="M358" s="109">
        <f t="shared" si="101"/>
        <v>0</v>
      </c>
      <c r="N358" s="109">
        <f t="shared" si="102"/>
        <v>0</v>
      </c>
      <c r="O358" s="103"/>
      <c r="P358" s="113"/>
      <c r="Q358" s="94" t="str">
        <f t="shared" si="103"/>
        <v/>
      </c>
      <c r="R358" s="94" t="str">
        <f t="shared" si="104"/>
        <v/>
      </c>
    </row>
    <row r="359" spans="1:18" ht="64.5" hidden="1" thickBot="1">
      <c r="A359" s="196">
        <v>89919</v>
      </c>
      <c r="B359" s="104" t="s">
        <v>2957</v>
      </c>
      <c r="C359" s="105" t="s">
        <v>1482</v>
      </c>
      <c r="D359" s="175">
        <v>14.530000000000001</v>
      </c>
      <c r="E359" s="106">
        <f t="shared" si="96"/>
        <v>18.86</v>
      </c>
      <c r="F359" s="107"/>
      <c r="G359" s="112"/>
      <c r="H359" s="110">
        <f t="shared" si="97"/>
        <v>0</v>
      </c>
      <c r="I359" s="110">
        <f t="shared" si="98"/>
        <v>0</v>
      </c>
      <c r="J359" s="111"/>
      <c r="K359" s="112">
        <f t="shared" si="99"/>
        <v>0</v>
      </c>
      <c r="L359" s="112">
        <f t="shared" si="100"/>
        <v>0</v>
      </c>
      <c r="M359" s="109">
        <f t="shared" si="101"/>
        <v>0</v>
      </c>
      <c r="N359" s="109">
        <f t="shared" si="102"/>
        <v>0</v>
      </c>
      <c r="O359" s="103"/>
      <c r="P359" s="113"/>
      <c r="Q359" s="94" t="str">
        <f t="shared" si="103"/>
        <v/>
      </c>
      <c r="R359" s="94" t="str">
        <f t="shared" si="104"/>
        <v/>
      </c>
    </row>
    <row r="360" spans="1:18" ht="64.5" hidden="1" thickBot="1">
      <c r="A360" s="196">
        <v>89920</v>
      </c>
      <c r="B360" s="104" t="s">
        <v>2958</v>
      </c>
      <c r="C360" s="105" t="s">
        <v>1482</v>
      </c>
      <c r="D360" s="175">
        <v>26.86</v>
      </c>
      <c r="E360" s="106">
        <f t="shared" si="96"/>
        <v>34.86</v>
      </c>
      <c r="F360" s="107"/>
      <c r="G360" s="112"/>
      <c r="H360" s="110">
        <f t="shared" si="97"/>
        <v>0</v>
      </c>
      <c r="I360" s="110">
        <f t="shared" si="98"/>
        <v>0</v>
      </c>
      <c r="J360" s="111"/>
      <c r="K360" s="112">
        <f t="shared" si="99"/>
        <v>0</v>
      </c>
      <c r="L360" s="112">
        <f t="shared" si="100"/>
        <v>0</v>
      </c>
      <c r="M360" s="109">
        <f t="shared" si="101"/>
        <v>0</v>
      </c>
      <c r="N360" s="109">
        <f t="shared" si="102"/>
        <v>0</v>
      </c>
      <c r="O360" s="103"/>
      <c r="P360" s="113"/>
      <c r="Q360" s="94" t="str">
        <f t="shared" si="103"/>
        <v/>
      </c>
      <c r="R360" s="94" t="str">
        <f t="shared" si="104"/>
        <v/>
      </c>
    </row>
    <row r="361" spans="1:18" ht="64.5" hidden="1" thickBot="1">
      <c r="A361" s="196">
        <v>89921</v>
      </c>
      <c r="B361" s="104" t="s">
        <v>2959</v>
      </c>
      <c r="C361" s="105" t="s">
        <v>1482</v>
      </c>
      <c r="D361" s="175">
        <v>5.0500000000000007</v>
      </c>
      <c r="E361" s="106">
        <f t="shared" si="96"/>
        <v>6.55</v>
      </c>
      <c r="F361" s="107"/>
      <c r="G361" s="112"/>
      <c r="H361" s="110">
        <f t="shared" si="97"/>
        <v>0</v>
      </c>
      <c r="I361" s="110">
        <f t="shared" si="98"/>
        <v>0</v>
      </c>
      <c r="J361" s="111"/>
      <c r="K361" s="112">
        <f t="shared" si="99"/>
        <v>0</v>
      </c>
      <c r="L361" s="112">
        <f t="shared" si="100"/>
        <v>0</v>
      </c>
      <c r="M361" s="109">
        <f t="shared" si="101"/>
        <v>0</v>
      </c>
      <c r="N361" s="109">
        <f t="shared" si="102"/>
        <v>0</v>
      </c>
      <c r="O361" s="103"/>
      <c r="P361" s="113"/>
      <c r="Q361" s="94" t="str">
        <f t="shared" si="103"/>
        <v/>
      </c>
      <c r="R361" s="94" t="str">
        <f t="shared" si="104"/>
        <v/>
      </c>
    </row>
    <row r="362" spans="1:18" ht="64.5" hidden="1" thickBot="1">
      <c r="A362" s="196">
        <v>89922</v>
      </c>
      <c r="B362" s="104" t="s">
        <v>2960</v>
      </c>
      <c r="C362" s="105" t="s">
        <v>1482</v>
      </c>
      <c r="D362" s="175">
        <v>5.07</v>
      </c>
      <c r="E362" s="106">
        <f t="shared" si="96"/>
        <v>6.58</v>
      </c>
      <c r="F362" s="107"/>
      <c r="G362" s="112"/>
      <c r="H362" s="110">
        <f t="shared" si="97"/>
        <v>0</v>
      </c>
      <c r="I362" s="110">
        <f t="shared" si="98"/>
        <v>0</v>
      </c>
      <c r="J362" s="111"/>
      <c r="K362" s="112">
        <f t="shared" si="99"/>
        <v>0</v>
      </c>
      <c r="L362" s="112">
        <f t="shared" si="100"/>
        <v>0</v>
      </c>
      <c r="M362" s="109">
        <f t="shared" si="101"/>
        <v>0</v>
      </c>
      <c r="N362" s="109">
        <f t="shared" si="102"/>
        <v>0</v>
      </c>
      <c r="O362" s="103"/>
      <c r="P362" s="113"/>
      <c r="Q362" s="94" t="str">
        <f t="shared" si="103"/>
        <v/>
      </c>
      <c r="R362" s="94" t="str">
        <f t="shared" si="104"/>
        <v/>
      </c>
    </row>
    <row r="363" spans="1:18" ht="64.5" hidden="1" thickBot="1">
      <c r="A363" s="196">
        <v>89923</v>
      </c>
      <c r="B363" s="104" t="s">
        <v>2961</v>
      </c>
      <c r="C363" s="105" t="s">
        <v>1482</v>
      </c>
      <c r="D363" s="175">
        <v>5.25</v>
      </c>
      <c r="E363" s="106">
        <f t="shared" si="96"/>
        <v>6.81</v>
      </c>
      <c r="F363" s="107"/>
      <c r="G363" s="112"/>
      <c r="H363" s="110">
        <f t="shared" si="97"/>
        <v>0</v>
      </c>
      <c r="I363" s="110">
        <f t="shared" si="98"/>
        <v>0</v>
      </c>
      <c r="J363" s="111"/>
      <c r="K363" s="112">
        <f t="shared" si="99"/>
        <v>0</v>
      </c>
      <c r="L363" s="112">
        <f t="shared" si="100"/>
        <v>0</v>
      </c>
      <c r="M363" s="109">
        <f t="shared" si="101"/>
        <v>0</v>
      </c>
      <c r="N363" s="109">
        <f t="shared" si="102"/>
        <v>0</v>
      </c>
      <c r="O363" s="103"/>
      <c r="P363" s="113"/>
      <c r="Q363" s="94" t="str">
        <f t="shared" si="103"/>
        <v/>
      </c>
      <c r="R363" s="94" t="str">
        <f t="shared" si="104"/>
        <v/>
      </c>
    </row>
    <row r="364" spans="1:18" ht="64.5" hidden="1" thickBot="1">
      <c r="A364" s="196">
        <v>89924</v>
      </c>
      <c r="B364" s="104" t="s">
        <v>2962</v>
      </c>
      <c r="C364" s="105" t="s">
        <v>1482</v>
      </c>
      <c r="D364" s="175">
        <v>5.1899999999999995</v>
      </c>
      <c r="E364" s="106">
        <f t="shared" si="96"/>
        <v>6.74</v>
      </c>
      <c r="F364" s="107"/>
      <c r="G364" s="112"/>
      <c r="H364" s="110">
        <f t="shared" si="97"/>
        <v>0</v>
      </c>
      <c r="I364" s="110">
        <f t="shared" si="98"/>
        <v>0</v>
      </c>
      <c r="J364" s="111"/>
      <c r="K364" s="112">
        <f t="shared" si="99"/>
        <v>0</v>
      </c>
      <c r="L364" s="112">
        <f t="shared" si="100"/>
        <v>0</v>
      </c>
      <c r="M364" s="109">
        <f t="shared" si="101"/>
        <v>0</v>
      </c>
      <c r="N364" s="109">
        <f t="shared" si="102"/>
        <v>0</v>
      </c>
      <c r="O364" s="103"/>
      <c r="P364" s="113"/>
      <c r="Q364" s="94" t="str">
        <f t="shared" si="103"/>
        <v/>
      </c>
      <c r="R364" s="94" t="str">
        <f t="shared" si="104"/>
        <v/>
      </c>
    </row>
    <row r="365" spans="1:18" ht="64.5" hidden="1" thickBot="1">
      <c r="A365" s="196">
        <v>89925</v>
      </c>
      <c r="B365" s="104" t="s">
        <v>2963</v>
      </c>
      <c r="C365" s="105" t="s">
        <v>1482</v>
      </c>
      <c r="D365" s="175">
        <v>5.3800000000000008</v>
      </c>
      <c r="E365" s="106">
        <f t="shared" si="96"/>
        <v>6.98</v>
      </c>
      <c r="F365" s="107"/>
      <c r="G365" s="112"/>
      <c r="H365" s="110">
        <f t="shared" si="97"/>
        <v>0</v>
      </c>
      <c r="I365" s="110">
        <f t="shared" si="98"/>
        <v>0</v>
      </c>
      <c r="J365" s="111"/>
      <c r="K365" s="112">
        <f t="shared" si="99"/>
        <v>0</v>
      </c>
      <c r="L365" s="112">
        <f t="shared" si="100"/>
        <v>0</v>
      </c>
      <c r="M365" s="109">
        <f t="shared" si="101"/>
        <v>0</v>
      </c>
      <c r="N365" s="109">
        <f t="shared" si="102"/>
        <v>0</v>
      </c>
      <c r="O365" s="103"/>
      <c r="P365" s="113"/>
      <c r="Q365" s="94" t="str">
        <f t="shared" si="103"/>
        <v/>
      </c>
      <c r="R365" s="94" t="str">
        <f t="shared" si="104"/>
        <v/>
      </c>
    </row>
    <row r="366" spans="1:18" ht="64.5" hidden="1" thickBot="1">
      <c r="A366" s="196">
        <v>89926</v>
      </c>
      <c r="B366" s="104" t="s">
        <v>2964</v>
      </c>
      <c r="C366" s="105" t="s">
        <v>1482</v>
      </c>
      <c r="D366" s="175">
        <v>7.96</v>
      </c>
      <c r="E366" s="106">
        <f t="shared" si="96"/>
        <v>10.33</v>
      </c>
      <c r="F366" s="107"/>
      <c r="G366" s="112"/>
      <c r="H366" s="110">
        <f t="shared" si="97"/>
        <v>0</v>
      </c>
      <c r="I366" s="110">
        <f t="shared" si="98"/>
        <v>0</v>
      </c>
      <c r="J366" s="111"/>
      <c r="K366" s="112">
        <f t="shared" si="99"/>
        <v>0</v>
      </c>
      <c r="L366" s="112">
        <f t="shared" si="100"/>
        <v>0</v>
      </c>
      <c r="M366" s="109">
        <f t="shared" si="101"/>
        <v>0</v>
      </c>
      <c r="N366" s="109">
        <f t="shared" si="102"/>
        <v>0</v>
      </c>
      <c r="O366" s="103"/>
      <c r="P366" s="113"/>
      <c r="Q366" s="94" t="str">
        <f t="shared" si="103"/>
        <v/>
      </c>
      <c r="R366" s="94" t="str">
        <f t="shared" si="104"/>
        <v/>
      </c>
    </row>
    <row r="367" spans="1:18" ht="64.5" hidden="1" thickBot="1">
      <c r="A367" s="196">
        <v>89927</v>
      </c>
      <c r="B367" s="104" t="s">
        <v>2965</v>
      </c>
      <c r="C367" s="105" t="s">
        <v>1482</v>
      </c>
      <c r="D367" s="175">
        <v>8.120000000000001</v>
      </c>
      <c r="E367" s="106">
        <f t="shared" si="96"/>
        <v>10.54</v>
      </c>
      <c r="F367" s="107"/>
      <c r="G367" s="112"/>
      <c r="H367" s="110">
        <f t="shared" si="97"/>
        <v>0</v>
      </c>
      <c r="I367" s="110">
        <f t="shared" si="98"/>
        <v>0</v>
      </c>
      <c r="J367" s="111"/>
      <c r="K367" s="112">
        <f t="shared" si="99"/>
        <v>0</v>
      </c>
      <c r="L367" s="112">
        <f t="shared" si="100"/>
        <v>0</v>
      </c>
      <c r="M367" s="109">
        <f t="shared" si="101"/>
        <v>0</v>
      </c>
      <c r="N367" s="109">
        <f t="shared" si="102"/>
        <v>0</v>
      </c>
      <c r="O367" s="103"/>
      <c r="P367" s="113"/>
      <c r="Q367" s="94" t="str">
        <f t="shared" si="103"/>
        <v/>
      </c>
      <c r="R367" s="94" t="str">
        <f t="shared" si="104"/>
        <v/>
      </c>
    </row>
    <row r="368" spans="1:18" ht="64.5" hidden="1" thickBot="1">
      <c r="A368" s="196">
        <v>89928</v>
      </c>
      <c r="B368" s="104" t="s">
        <v>2966</v>
      </c>
      <c r="C368" s="105" t="s">
        <v>1482</v>
      </c>
      <c r="D368" s="175">
        <v>7.43</v>
      </c>
      <c r="E368" s="106">
        <f t="shared" si="96"/>
        <v>9.64</v>
      </c>
      <c r="F368" s="107"/>
      <c r="G368" s="112"/>
      <c r="H368" s="110">
        <f t="shared" si="97"/>
        <v>0</v>
      </c>
      <c r="I368" s="110">
        <f t="shared" si="98"/>
        <v>0</v>
      </c>
      <c r="J368" s="111"/>
      <c r="K368" s="112">
        <f t="shared" si="99"/>
        <v>0</v>
      </c>
      <c r="L368" s="112">
        <f t="shared" si="100"/>
        <v>0</v>
      </c>
      <c r="M368" s="109">
        <f t="shared" si="101"/>
        <v>0</v>
      </c>
      <c r="N368" s="109">
        <f t="shared" si="102"/>
        <v>0</v>
      </c>
      <c r="O368" s="103"/>
      <c r="P368" s="113"/>
      <c r="Q368" s="94" t="str">
        <f t="shared" si="103"/>
        <v/>
      </c>
      <c r="R368" s="94" t="str">
        <f t="shared" si="104"/>
        <v/>
      </c>
    </row>
    <row r="369" spans="1:18" ht="64.5" hidden="1" thickBot="1">
      <c r="A369" s="196">
        <v>89929</v>
      </c>
      <c r="B369" s="104" t="s">
        <v>2967</v>
      </c>
      <c r="C369" s="105" t="s">
        <v>1482</v>
      </c>
      <c r="D369" s="175">
        <v>10.16</v>
      </c>
      <c r="E369" s="106">
        <f t="shared" si="96"/>
        <v>13.19</v>
      </c>
      <c r="F369" s="107"/>
      <c r="G369" s="112"/>
      <c r="H369" s="110">
        <f t="shared" si="97"/>
        <v>0</v>
      </c>
      <c r="I369" s="110">
        <f t="shared" si="98"/>
        <v>0</v>
      </c>
      <c r="J369" s="111"/>
      <c r="K369" s="112">
        <f t="shared" si="99"/>
        <v>0</v>
      </c>
      <c r="L369" s="112">
        <f t="shared" si="100"/>
        <v>0</v>
      </c>
      <c r="M369" s="109">
        <f t="shared" si="101"/>
        <v>0</v>
      </c>
      <c r="N369" s="109">
        <f t="shared" si="102"/>
        <v>0</v>
      </c>
      <c r="O369" s="103"/>
      <c r="P369" s="113"/>
      <c r="Q369" s="94" t="str">
        <f t="shared" si="103"/>
        <v/>
      </c>
      <c r="R369" s="94" t="str">
        <f t="shared" si="104"/>
        <v/>
      </c>
    </row>
    <row r="370" spans="1:18" ht="64.5" hidden="1" thickBot="1">
      <c r="A370" s="196">
        <v>89930</v>
      </c>
      <c r="B370" s="104" t="s">
        <v>2968</v>
      </c>
      <c r="C370" s="105" t="s">
        <v>1482</v>
      </c>
      <c r="D370" s="175">
        <v>10.780000000000001</v>
      </c>
      <c r="E370" s="106">
        <f t="shared" si="96"/>
        <v>13.99</v>
      </c>
      <c r="F370" s="107"/>
      <c r="G370" s="112"/>
      <c r="H370" s="110">
        <f t="shared" si="97"/>
        <v>0</v>
      </c>
      <c r="I370" s="110">
        <f t="shared" si="98"/>
        <v>0</v>
      </c>
      <c r="J370" s="111"/>
      <c r="K370" s="112">
        <f t="shared" si="99"/>
        <v>0</v>
      </c>
      <c r="L370" s="112">
        <f t="shared" si="100"/>
        <v>0</v>
      </c>
      <c r="M370" s="109">
        <f t="shared" si="101"/>
        <v>0</v>
      </c>
      <c r="N370" s="109">
        <f t="shared" si="102"/>
        <v>0</v>
      </c>
      <c r="O370" s="103"/>
      <c r="P370" s="113"/>
      <c r="Q370" s="94" t="str">
        <f t="shared" si="103"/>
        <v/>
      </c>
      <c r="R370" s="94" t="str">
        <f t="shared" si="104"/>
        <v/>
      </c>
    </row>
    <row r="371" spans="1:18" ht="64.5" hidden="1" thickBot="1">
      <c r="A371" s="196">
        <v>89931</v>
      </c>
      <c r="B371" s="104" t="s">
        <v>2969</v>
      </c>
      <c r="C371" s="105" t="s">
        <v>1482</v>
      </c>
      <c r="D371" s="175">
        <v>13.49</v>
      </c>
      <c r="E371" s="106">
        <f t="shared" si="96"/>
        <v>17.510000000000002</v>
      </c>
      <c r="F371" s="107"/>
      <c r="G371" s="112"/>
      <c r="H371" s="110">
        <f t="shared" si="97"/>
        <v>0</v>
      </c>
      <c r="I371" s="110">
        <f t="shared" si="98"/>
        <v>0</v>
      </c>
      <c r="J371" s="111"/>
      <c r="K371" s="112">
        <f t="shared" si="99"/>
        <v>0</v>
      </c>
      <c r="L371" s="112">
        <f t="shared" si="100"/>
        <v>0</v>
      </c>
      <c r="M371" s="109">
        <f t="shared" si="101"/>
        <v>0</v>
      </c>
      <c r="N371" s="109">
        <f t="shared" si="102"/>
        <v>0</v>
      </c>
      <c r="O371" s="103"/>
      <c r="P371" s="113"/>
      <c r="Q371" s="94" t="str">
        <f t="shared" si="103"/>
        <v/>
      </c>
      <c r="R371" s="94" t="str">
        <f t="shared" si="104"/>
        <v/>
      </c>
    </row>
    <row r="372" spans="1:18" ht="64.5" hidden="1" thickBot="1">
      <c r="A372" s="196">
        <v>89932</v>
      </c>
      <c r="B372" s="104" t="s">
        <v>2970</v>
      </c>
      <c r="C372" s="105" t="s">
        <v>1482</v>
      </c>
      <c r="D372" s="175">
        <v>10.59</v>
      </c>
      <c r="E372" s="106">
        <f t="shared" si="96"/>
        <v>13.74</v>
      </c>
      <c r="F372" s="107"/>
      <c r="G372" s="112"/>
      <c r="H372" s="110">
        <f t="shared" si="97"/>
        <v>0</v>
      </c>
      <c r="I372" s="110">
        <f t="shared" si="98"/>
        <v>0</v>
      </c>
      <c r="J372" s="111"/>
      <c r="K372" s="112">
        <f t="shared" si="99"/>
        <v>0</v>
      </c>
      <c r="L372" s="112">
        <f t="shared" si="100"/>
        <v>0</v>
      </c>
      <c r="M372" s="109">
        <f t="shared" si="101"/>
        <v>0</v>
      </c>
      <c r="N372" s="109">
        <f t="shared" si="102"/>
        <v>0</v>
      </c>
      <c r="O372" s="103"/>
      <c r="P372" s="113"/>
      <c r="Q372" s="94" t="str">
        <f t="shared" si="103"/>
        <v/>
      </c>
      <c r="R372" s="94" t="str">
        <f t="shared" si="104"/>
        <v/>
      </c>
    </row>
    <row r="373" spans="1:18" ht="64.5" hidden="1" thickBot="1">
      <c r="A373" s="196">
        <v>89933</v>
      </c>
      <c r="B373" s="104" t="s">
        <v>2971</v>
      </c>
      <c r="C373" s="105" t="s">
        <v>1482</v>
      </c>
      <c r="D373" s="175">
        <v>16.16</v>
      </c>
      <c r="E373" s="106">
        <f t="shared" si="96"/>
        <v>20.97</v>
      </c>
      <c r="F373" s="107"/>
      <c r="G373" s="112"/>
      <c r="H373" s="110">
        <f t="shared" si="97"/>
        <v>0</v>
      </c>
      <c r="I373" s="110">
        <f t="shared" si="98"/>
        <v>0</v>
      </c>
      <c r="J373" s="111"/>
      <c r="K373" s="112">
        <f t="shared" si="99"/>
        <v>0</v>
      </c>
      <c r="L373" s="112">
        <f t="shared" si="100"/>
        <v>0</v>
      </c>
      <c r="M373" s="109">
        <f t="shared" si="101"/>
        <v>0</v>
      </c>
      <c r="N373" s="109">
        <f t="shared" si="102"/>
        <v>0</v>
      </c>
      <c r="O373" s="103"/>
      <c r="P373" s="113"/>
      <c r="Q373" s="94" t="str">
        <f t="shared" si="103"/>
        <v/>
      </c>
      <c r="R373" s="94" t="str">
        <f t="shared" si="104"/>
        <v/>
      </c>
    </row>
    <row r="374" spans="1:18" ht="64.5" hidden="1" thickBot="1">
      <c r="A374" s="196">
        <v>89934</v>
      </c>
      <c r="B374" s="104" t="s">
        <v>2972</v>
      </c>
      <c r="C374" s="105" t="s">
        <v>1482</v>
      </c>
      <c r="D374" s="175">
        <v>18.829999999999998</v>
      </c>
      <c r="E374" s="106">
        <f t="shared" si="96"/>
        <v>24.44</v>
      </c>
      <c r="F374" s="107"/>
      <c r="G374" s="112"/>
      <c r="H374" s="110">
        <f t="shared" si="97"/>
        <v>0</v>
      </c>
      <c r="I374" s="110">
        <f t="shared" si="98"/>
        <v>0</v>
      </c>
      <c r="J374" s="111"/>
      <c r="K374" s="112">
        <f t="shared" si="99"/>
        <v>0</v>
      </c>
      <c r="L374" s="112">
        <f t="shared" si="100"/>
        <v>0</v>
      </c>
      <c r="M374" s="109">
        <f t="shared" si="101"/>
        <v>0</v>
      </c>
      <c r="N374" s="109">
        <f t="shared" si="102"/>
        <v>0</v>
      </c>
      <c r="O374" s="103"/>
      <c r="P374" s="113"/>
      <c r="Q374" s="94" t="str">
        <f t="shared" si="103"/>
        <v/>
      </c>
      <c r="R374" s="94" t="str">
        <f t="shared" si="104"/>
        <v/>
      </c>
    </row>
    <row r="375" spans="1:18" ht="64.5" hidden="1" thickBot="1">
      <c r="A375" s="196">
        <v>89935</v>
      </c>
      <c r="B375" s="104" t="s">
        <v>2973</v>
      </c>
      <c r="C375" s="105" t="s">
        <v>1482</v>
      </c>
      <c r="D375" s="175">
        <v>14.16</v>
      </c>
      <c r="E375" s="106">
        <f t="shared" si="96"/>
        <v>18.38</v>
      </c>
      <c r="F375" s="107"/>
      <c r="G375" s="112"/>
      <c r="H375" s="110">
        <f t="shared" si="97"/>
        <v>0</v>
      </c>
      <c r="I375" s="110">
        <f t="shared" si="98"/>
        <v>0</v>
      </c>
      <c r="J375" s="111"/>
      <c r="K375" s="112">
        <f t="shared" si="99"/>
        <v>0</v>
      </c>
      <c r="L375" s="112">
        <f t="shared" si="100"/>
        <v>0</v>
      </c>
      <c r="M375" s="109">
        <f t="shared" si="101"/>
        <v>0</v>
      </c>
      <c r="N375" s="109">
        <f t="shared" si="102"/>
        <v>0</v>
      </c>
      <c r="O375" s="103"/>
      <c r="P375" s="113"/>
      <c r="Q375" s="94" t="str">
        <f t="shared" si="103"/>
        <v/>
      </c>
      <c r="R375" s="94" t="str">
        <f t="shared" si="104"/>
        <v/>
      </c>
    </row>
    <row r="376" spans="1:18" ht="64.5" hidden="1" thickBot="1">
      <c r="A376" s="196">
        <v>89936</v>
      </c>
      <c r="B376" s="104" t="s">
        <v>2974</v>
      </c>
      <c r="C376" s="105" t="s">
        <v>1482</v>
      </c>
      <c r="D376" s="175">
        <v>23.970000000000002</v>
      </c>
      <c r="E376" s="106">
        <f t="shared" si="96"/>
        <v>31.11</v>
      </c>
      <c r="F376" s="107"/>
      <c r="G376" s="112"/>
      <c r="H376" s="110">
        <f t="shared" si="97"/>
        <v>0</v>
      </c>
      <c r="I376" s="110">
        <f t="shared" si="98"/>
        <v>0</v>
      </c>
      <c r="J376" s="111"/>
      <c r="K376" s="112">
        <f t="shared" si="99"/>
        <v>0</v>
      </c>
      <c r="L376" s="112">
        <f t="shared" si="100"/>
        <v>0</v>
      </c>
      <c r="M376" s="109">
        <f t="shared" si="101"/>
        <v>0</v>
      </c>
      <c r="N376" s="109">
        <f t="shared" si="102"/>
        <v>0</v>
      </c>
      <c r="O376" s="103"/>
      <c r="P376" s="113"/>
      <c r="Q376" s="94" t="str">
        <f t="shared" si="103"/>
        <v/>
      </c>
      <c r="R376" s="94" t="str">
        <f t="shared" si="104"/>
        <v/>
      </c>
    </row>
    <row r="377" spans="1:18" ht="64.5" hidden="1" thickBot="1">
      <c r="A377" s="196">
        <v>89937</v>
      </c>
      <c r="B377" s="104" t="s">
        <v>2975</v>
      </c>
      <c r="C377" s="105" t="s">
        <v>1482</v>
      </c>
      <c r="D377" s="175">
        <v>15.54</v>
      </c>
      <c r="E377" s="106">
        <f t="shared" si="96"/>
        <v>20.170000000000002</v>
      </c>
      <c r="F377" s="107"/>
      <c r="G377" s="112"/>
      <c r="H377" s="110">
        <f t="shared" si="97"/>
        <v>0</v>
      </c>
      <c r="I377" s="110">
        <f t="shared" si="98"/>
        <v>0</v>
      </c>
      <c r="J377" s="111"/>
      <c r="K377" s="112">
        <f t="shared" si="99"/>
        <v>0</v>
      </c>
      <c r="L377" s="112">
        <f t="shared" si="100"/>
        <v>0</v>
      </c>
      <c r="M377" s="109">
        <f t="shared" si="101"/>
        <v>0</v>
      </c>
      <c r="N377" s="109">
        <f t="shared" si="102"/>
        <v>0</v>
      </c>
      <c r="O377" s="103"/>
      <c r="P377" s="113"/>
      <c r="Q377" s="94" t="str">
        <f t="shared" si="103"/>
        <v/>
      </c>
      <c r="R377" s="94" t="str">
        <f t="shared" si="104"/>
        <v/>
      </c>
    </row>
    <row r="378" spans="1:18" ht="64.5" hidden="1" thickBot="1">
      <c r="A378" s="196">
        <v>89938</v>
      </c>
      <c r="B378" s="104" t="s">
        <v>2976</v>
      </c>
      <c r="C378" s="105" t="s">
        <v>1482</v>
      </c>
      <c r="D378" s="175">
        <v>30.270000000000003</v>
      </c>
      <c r="E378" s="106">
        <f t="shared" si="96"/>
        <v>39.28</v>
      </c>
      <c r="F378" s="107"/>
      <c r="G378" s="112"/>
      <c r="H378" s="110">
        <f t="shared" si="97"/>
        <v>0</v>
      </c>
      <c r="I378" s="110">
        <f t="shared" si="98"/>
        <v>0</v>
      </c>
      <c r="J378" s="111"/>
      <c r="K378" s="112">
        <f t="shared" si="99"/>
        <v>0</v>
      </c>
      <c r="L378" s="112">
        <f t="shared" si="100"/>
        <v>0</v>
      </c>
      <c r="M378" s="109">
        <f t="shared" si="101"/>
        <v>0</v>
      </c>
      <c r="N378" s="109">
        <f t="shared" si="102"/>
        <v>0</v>
      </c>
      <c r="O378" s="103"/>
      <c r="P378" s="113"/>
      <c r="Q378" s="94" t="str">
        <f t="shared" si="103"/>
        <v/>
      </c>
      <c r="R378" s="94" t="str">
        <f t="shared" si="104"/>
        <v/>
      </c>
    </row>
    <row r="379" spans="1:18" ht="64.5" hidden="1" thickBot="1">
      <c r="A379" s="196">
        <v>89939</v>
      </c>
      <c r="B379" s="104" t="s">
        <v>2977</v>
      </c>
      <c r="C379" s="105" t="s">
        <v>1482</v>
      </c>
      <c r="D379" s="175">
        <v>4.71</v>
      </c>
      <c r="E379" s="106">
        <f t="shared" si="96"/>
        <v>6.11</v>
      </c>
      <c r="F379" s="107"/>
      <c r="G379" s="112"/>
      <c r="H379" s="110">
        <f t="shared" si="97"/>
        <v>0</v>
      </c>
      <c r="I379" s="110">
        <f t="shared" si="98"/>
        <v>0</v>
      </c>
      <c r="J379" s="111"/>
      <c r="K379" s="112">
        <f t="shared" si="99"/>
        <v>0</v>
      </c>
      <c r="L379" s="112">
        <f t="shared" si="100"/>
        <v>0</v>
      </c>
      <c r="M379" s="109">
        <f t="shared" si="101"/>
        <v>0</v>
      </c>
      <c r="N379" s="109">
        <f t="shared" si="102"/>
        <v>0</v>
      </c>
      <c r="O379" s="103"/>
      <c r="P379" s="113"/>
      <c r="Q379" s="94" t="str">
        <f t="shared" si="103"/>
        <v/>
      </c>
      <c r="R379" s="94" t="str">
        <f t="shared" si="104"/>
        <v/>
      </c>
    </row>
    <row r="380" spans="1:18" ht="64.5" hidden="1" thickBot="1">
      <c r="A380" s="196">
        <v>89940</v>
      </c>
      <c r="B380" s="104" t="s">
        <v>2978</v>
      </c>
      <c r="C380" s="105" t="s">
        <v>1482</v>
      </c>
      <c r="D380" s="175">
        <v>4.72</v>
      </c>
      <c r="E380" s="106">
        <f t="shared" si="96"/>
        <v>6.13</v>
      </c>
      <c r="F380" s="107"/>
      <c r="G380" s="112"/>
      <c r="H380" s="110">
        <f t="shared" si="97"/>
        <v>0</v>
      </c>
      <c r="I380" s="110">
        <f t="shared" si="98"/>
        <v>0</v>
      </c>
      <c r="J380" s="111"/>
      <c r="K380" s="112">
        <f t="shared" si="99"/>
        <v>0</v>
      </c>
      <c r="L380" s="112">
        <f t="shared" si="100"/>
        <v>0</v>
      </c>
      <c r="M380" s="109">
        <f t="shared" si="101"/>
        <v>0</v>
      </c>
      <c r="N380" s="109">
        <f t="shared" si="102"/>
        <v>0</v>
      </c>
      <c r="O380" s="103"/>
      <c r="P380" s="113"/>
      <c r="Q380" s="94" t="str">
        <f t="shared" si="103"/>
        <v/>
      </c>
      <c r="R380" s="94" t="str">
        <f t="shared" si="104"/>
        <v/>
      </c>
    </row>
    <row r="381" spans="1:18" ht="64.5" hidden="1" thickBot="1">
      <c r="A381" s="196">
        <v>89941</v>
      </c>
      <c r="B381" s="104" t="s">
        <v>2979</v>
      </c>
      <c r="C381" s="105" t="s">
        <v>1482</v>
      </c>
      <c r="D381" s="175">
        <v>4.88</v>
      </c>
      <c r="E381" s="106">
        <f t="shared" si="96"/>
        <v>6.33</v>
      </c>
      <c r="F381" s="107"/>
      <c r="G381" s="112"/>
      <c r="H381" s="110">
        <f t="shared" si="97"/>
        <v>0</v>
      </c>
      <c r="I381" s="110">
        <f t="shared" si="98"/>
        <v>0</v>
      </c>
      <c r="J381" s="111"/>
      <c r="K381" s="112">
        <f t="shared" si="99"/>
        <v>0</v>
      </c>
      <c r="L381" s="112">
        <f t="shared" si="100"/>
        <v>0</v>
      </c>
      <c r="M381" s="109">
        <f t="shared" si="101"/>
        <v>0</v>
      </c>
      <c r="N381" s="109">
        <f t="shared" si="102"/>
        <v>0</v>
      </c>
      <c r="O381" s="103"/>
      <c r="P381" s="113"/>
      <c r="Q381" s="94" t="str">
        <f t="shared" si="103"/>
        <v/>
      </c>
      <c r="R381" s="94" t="str">
        <f t="shared" si="104"/>
        <v/>
      </c>
    </row>
    <row r="382" spans="1:18" ht="64.5" hidden="1" thickBot="1">
      <c r="A382" s="196">
        <v>89942</v>
      </c>
      <c r="B382" s="104" t="s">
        <v>2980</v>
      </c>
      <c r="C382" s="105" t="s">
        <v>1482</v>
      </c>
      <c r="D382" s="175">
        <v>4.84</v>
      </c>
      <c r="E382" s="106">
        <f t="shared" si="96"/>
        <v>6.28</v>
      </c>
      <c r="F382" s="107"/>
      <c r="G382" s="112"/>
      <c r="H382" s="110">
        <f t="shared" si="97"/>
        <v>0</v>
      </c>
      <c r="I382" s="110">
        <f t="shared" si="98"/>
        <v>0</v>
      </c>
      <c r="J382" s="111"/>
      <c r="K382" s="112">
        <f t="shared" si="99"/>
        <v>0</v>
      </c>
      <c r="L382" s="112">
        <f t="shared" si="100"/>
        <v>0</v>
      </c>
      <c r="M382" s="109">
        <f t="shared" si="101"/>
        <v>0</v>
      </c>
      <c r="N382" s="109">
        <f t="shared" si="102"/>
        <v>0</v>
      </c>
      <c r="O382" s="103"/>
      <c r="P382" s="113"/>
      <c r="Q382" s="94" t="str">
        <f t="shared" si="103"/>
        <v/>
      </c>
      <c r="R382" s="94" t="str">
        <f t="shared" si="104"/>
        <v/>
      </c>
    </row>
    <row r="383" spans="1:18" ht="64.5" hidden="1" thickBot="1">
      <c r="A383" s="196">
        <v>89943</v>
      </c>
      <c r="B383" s="104" t="s">
        <v>2981</v>
      </c>
      <c r="C383" s="105" t="s">
        <v>1482</v>
      </c>
      <c r="D383" s="175">
        <v>5</v>
      </c>
      <c r="E383" s="106">
        <f t="shared" si="96"/>
        <v>6.49</v>
      </c>
      <c r="F383" s="107"/>
      <c r="G383" s="112"/>
      <c r="H383" s="110">
        <f t="shared" si="97"/>
        <v>0</v>
      </c>
      <c r="I383" s="110">
        <f t="shared" si="98"/>
        <v>0</v>
      </c>
      <c r="J383" s="111"/>
      <c r="K383" s="112">
        <f t="shared" si="99"/>
        <v>0</v>
      </c>
      <c r="L383" s="112">
        <f t="shared" si="100"/>
        <v>0</v>
      </c>
      <c r="M383" s="109">
        <f t="shared" si="101"/>
        <v>0</v>
      </c>
      <c r="N383" s="109">
        <f t="shared" si="102"/>
        <v>0</v>
      </c>
      <c r="O383" s="103"/>
      <c r="P383" s="113"/>
      <c r="Q383" s="94" t="str">
        <f t="shared" si="103"/>
        <v/>
      </c>
      <c r="R383" s="94" t="str">
        <f t="shared" si="104"/>
        <v/>
      </c>
    </row>
    <row r="384" spans="1:18" ht="64.5" hidden="1" thickBot="1">
      <c r="A384" s="196">
        <v>89944</v>
      </c>
      <c r="B384" s="104" t="s">
        <v>2982</v>
      </c>
      <c r="C384" s="105" t="s">
        <v>1482</v>
      </c>
      <c r="D384" s="175">
        <v>7.31</v>
      </c>
      <c r="E384" s="106">
        <f t="shared" si="96"/>
        <v>9.49</v>
      </c>
      <c r="F384" s="107"/>
      <c r="G384" s="112"/>
      <c r="H384" s="110">
        <f t="shared" si="97"/>
        <v>0</v>
      </c>
      <c r="I384" s="110">
        <f t="shared" si="98"/>
        <v>0</v>
      </c>
      <c r="J384" s="111"/>
      <c r="K384" s="112">
        <f t="shared" si="99"/>
        <v>0</v>
      </c>
      <c r="L384" s="112">
        <f t="shared" si="100"/>
        <v>0</v>
      </c>
      <c r="M384" s="109">
        <f t="shared" si="101"/>
        <v>0</v>
      </c>
      <c r="N384" s="109">
        <f t="shared" si="102"/>
        <v>0</v>
      </c>
      <c r="O384" s="103"/>
      <c r="P384" s="113"/>
      <c r="Q384" s="94" t="str">
        <f t="shared" si="103"/>
        <v/>
      </c>
      <c r="R384" s="94" t="str">
        <f t="shared" si="104"/>
        <v/>
      </c>
    </row>
    <row r="385" spans="1:18" ht="64.5" hidden="1" thickBot="1">
      <c r="A385" s="196">
        <v>89945</v>
      </c>
      <c r="B385" s="104" t="s">
        <v>2983</v>
      </c>
      <c r="C385" s="105" t="s">
        <v>1482</v>
      </c>
      <c r="D385" s="175">
        <v>7.46</v>
      </c>
      <c r="E385" s="106">
        <f t="shared" si="96"/>
        <v>9.68</v>
      </c>
      <c r="F385" s="107"/>
      <c r="G385" s="112"/>
      <c r="H385" s="110">
        <f t="shared" si="97"/>
        <v>0</v>
      </c>
      <c r="I385" s="110">
        <f t="shared" si="98"/>
        <v>0</v>
      </c>
      <c r="J385" s="111"/>
      <c r="K385" s="112">
        <f t="shared" si="99"/>
        <v>0</v>
      </c>
      <c r="L385" s="112">
        <f t="shared" si="100"/>
        <v>0</v>
      </c>
      <c r="M385" s="109">
        <f t="shared" si="101"/>
        <v>0</v>
      </c>
      <c r="N385" s="109">
        <f t="shared" si="102"/>
        <v>0</v>
      </c>
      <c r="O385" s="103"/>
      <c r="P385" s="113"/>
      <c r="Q385" s="94" t="str">
        <f t="shared" si="103"/>
        <v/>
      </c>
      <c r="R385" s="94" t="str">
        <f t="shared" si="104"/>
        <v/>
      </c>
    </row>
    <row r="386" spans="1:18" ht="64.5" hidden="1" thickBot="1">
      <c r="A386" s="196">
        <v>89946</v>
      </c>
      <c r="B386" s="104" t="s">
        <v>2984</v>
      </c>
      <c r="C386" s="105" t="s">
        <v>1482</v>
      </c>
      <c r="D386" s="175">
        <v>6.4599999999999991</v>
      </c>
      <c r="E386" s="106">
        <f t="shared" si="96"/>
        <v>8.3800000000000008</v>
      </c>
      <c r="F386" s="107"/>
      <c r="G386" s="112"/>
      <c r="H386" s="110">
        <f t="shared" si="97"/>
        <v>0</v>
      </c>
      <c r="I386" s="110">
        <f t="shared" si="98"/>
        <v>0</v>
      </c>
      <c r="J386" s="111"/>
      <c r="K386" s="112">
        <f t="shared" si="99"/>
        <v>0</v>
      </c>
      <c r="L386" s="112">
        <f t="shared" si="100"/>
        <v>0</v>
      </c>
      <c r="M386" s="109">
        <f t="shared" si="101"/>
        <v>0</v>
      </c>
      <c r="N386" s="109">
        <f t="shared" si="102"/>
        <v>0</v>
      </c>
      <c r="O386" s="103"/>
      <c r="P386" s="113"/>
      <c r="Q386" s="94" t="str">
        <f t="shared" si="103"/>
        <v/>
      </c>
      <c r="R386" s="94" t="str">
        <f t="shared" si="104"/>
        <v/>
      </c>
    </row>
    <row r="387" spans="1:18" ht="64.5" hidden="1" thickBot="1">
      <c r="A387" s="196">
        <v>89947</v>
      </c>
      <c r="B387" s="104" t="s">
        <v>2985</v>
      </c>
      <c r="C387" s="105" t="s">
        <v>1482</v>
      </c>
      <c r="D387" s="175">
        <v>8.9</v>
      </c>
      <c r="E387" s="106">
        <f t="shared" si="96"/>
        <v>11.55</v>
      </c>
      <c r="F387" s="107"/>
      <c r="G387" s="112"/>
      <c r="H387" s="110">
        <f t="shared" si="97"/>
        <v>0</v>
      </c>
      <c r="I387" s="110">
        <f t="shared" si="98"/>
        <v>0</v>
      </c>
      <c r="J387" s="111"/>
      <c r="K387" s="112">
        <f t="shared" si="99"/>
        <v>0</v>
      </c>
      <c r="L387" s="112">
        <f t="shared" si="100"/>
        <v>0</v>
      </c>
      <c r="M387" s="109">
        <f t="shared" si="101"/>
        <v>0</v>
      </c>
      <c r="N387" s="109">
        <f t="shared" si="102"/>
        <v>0</v>
      </c>
      <c r="O387" s="103"/>
      <c r="P387" s="113"/>
      <c r="Q387" s="94" t="str">
        <f t="shared" si="103"/>
        <v/>
      </c>
      <c r="R387" s="94" t="str">
        <f t="shared" si="104"/>
        <v/>
      </c>
    </row>
    <row r="388" spans="1:18" ht="64.5" hidden="1" thickBot="1">
      <c r="A388" s="196">
        <v>89948</v>
      </c>
      <c r="B388" s="104" t="s">
        <v>2986</v>
      </c>
      <c r="C388" s="105" t="s">
        <v>1482</v>
      </c>
      <c r="D388" s="175">
        <v>9.8699999999999992</v>
      </c>
      <c r="E388" s="106">
        <f t="shared" si="96"/>
        <v>12.81</v>
      </c>
      <c r="F388" s="107"/>
      <c r="G388" s="112"/>
      <c r="H388" s="110">
        <f t="shared" si="97"/>
        <v>0</v>
      </c>
      <c r="I388" s="110">
        <f t="shared" si="98"/>
        <v>0</v>
      </c>
      <c r="J388" s="111"/>
      <c r="K388" s="112">
        <f t="shared" si="99"/>
        <v>0</v>
      </c>
      <c r="L388" s="112">
        <f t="shared" si="100"/>
        <v>0</v>
      </c>
      <c r="M388" s="109">
        <f t="shared" si="101"/>
        <v>0</v>
      </c>
      <c r="N388" s="109">
        <f t="shared" si="102"/>
        <v>0</v>
      </c>
      <c r="O388" s="103"/>
      <c r="P388" s="113"/>
      <c r="Q388" s="94" t="str">
        <f t="shared" si="103"/>
        <v/>
      </c>
      <c r="R388" s="94" t="str">
        <f t="shared" si="104"/>
        <v/>
      </c>
    </row>
    <row r="389" spans="1:18" ht="64.5" hidden="1" thickBot="1">
      <c r="A389" s="196">
        <v>89949</v>
      </c>
      <c r="B389" s="104" t="s">
        <v>2987</v>
      </c>
      <c r="C389" s="105" t="s">
        <v>1482</v>
      </c>
      <c r="D389" s="175">
        <v>11.879999999999999</v>
      </c>
      <c r="E389" s="106">
        <f t="shared" ref="E389:E428" si="105">IF(D389=0,0,ROUND(D389*(1+D$9)*(1-D$10),2))</f>
        <v>15.42</v>
      </c>
      <c r="F389" s="107"/>
      <c r="G389" s="112"/>
      <c r="H389" s="110">
        <f t="shared" ref="H389:H428" si="106">IF(ISBLANK(D389),0,ROUND(E389*F389,2))</f>
        <v>0</v>
      </c>
      <c r="I389" s="110">
        <f t="shared" ref="I389:I428" si="107">IF(ISBLANK(F389),0,ROUND(F389*G389,2))</f>
        <v>0</v>
      </c>
      <c r="J389" s="111"/>
      <c r="K389" s="112">
        <f t="shared" ref="K389:K428" si="108">F389</f>
        <v>0</v>
      </c>
      <c r="L389" s="112">
        <f t="shared" ref="L389:L428" si="109">G389</f>
        <v>0</v>
      </c>
      <c r="M389" s="109">
        <f t="shared" ref="M389:M428" si="110">IF(ISBLANK(D389),0,ROUND(E389*K389,2))</f>
        <v>0</v>
      </c>
      <c r="N389" s="109">
        <f t="shared" ref="N389:N428" si="111">IF(ISBLANK(K389),0,ROUND(K389*L389,2))</f>
        <v>0</v>
      </c>
      <c r="O389" s="103"/>
      <c r="P389" s="113"/>
      <c r="Q389" s="94" t="str">
        <f t="shared" ref="Q389:Q428" si="112">IF(P389="X","x",IF(P389="xx","x",IF(N389&gt;0,"x","")))</f>
        <v/>
      </c>
      <c r="R389" s="94" t="str">
        <f t="shared" ref="R389:R428" si="113">IF(P389="X","x",IF(P389="xx","x",IF(OR(I389&gt;0,N389&gt;0),"x","")))</f>
        <v/>
      </c>
    </row>
    <row r="390" spans="1:18" ht="64.5" hidden="1" thickBot="1">
      <c r="A390" s="196">
        <v>89950</v>
      </c>
      <c r="B390" s="104" t="s">
        <v>2988</v>
      </c>
      <c r="C390" s="105" t="s">
        <v>1482</v>
      </c>
      <c r="D390" s="175">
        <v>9.2899999999999991</v>
      </c>
      <c r="E390" s="106">
        <f t="shared" si="105"/>
        <v>12.06</v>
      </c>
      <c r="F390" s="107"/>
      <c r="G390" s="112"/>
      <c r="H390" s="110">
        <f t="shared" si="106"/>
        <v>0</v>
      </c>
      <c r="I390" s="110">
        <f t="shared" si="107"/>
        <v>0</v>
      </c>
      <c r="J390" s="111"/>
      <c r="K390" s="112">
        <f t="shared" si="108"/>
        <v>0</v>
      </c>
      <c r="L390" s="112">
        <f t="shared" si="109"/>
        <v>0</v>
      </c>
      <c r="M390" s="109">
        <f t="shared" si="110"/>
        <v>0</v>
      </c>
      <c r="N390" s="109">
        <f t="shared" si="111"/>
        <v>0</v>
      </c>
      <c r="O390" s="103"/>
      <c r="P390" s="113"/>
      <c r="Q390" s="94" t="str">
        <f t="shared" si="112"/>
        <v/>
      </c>
      <c r="R390" s="94" t="str">
        <f t="shared" si="113"/>
        <v/>
      </c>
    </row>
    <row r="391" spans="1:18" ht="64.5" hidden="1" thickBot="1">
      <c r="A391" s="196">
        <v>89951</v>
      </c>
      <c r="B391" s="104" t="s">
        <v>2989</v>
      </c>
      <c r="C391" s="105" t="s">
        <v>1482</v>
      </c>
      <c r="D391" s="175">
        <v>14.27</v>
      </c>
      <c r="E391" s="106">
        <f t="shared" si="105"/>
        <v>18.52</v>
      </c>
      <c r="F391" s="107"/>
      <c r="G391" s="112"/>
      <c r="H391" s="110">
        <f t="shared" si="106"/>
        <v>0</v>
      </c>
      <c r="I391" s="110">
        <f t="shared" si="107"/>
        <v>0</v>
      </c>
      <c r="J391" s="111"/>
      <c r="K391" s="112">
        <f t="shared" si="108"/>
        <v>0</v>
      </c>
      <c r="L391" s="112">
        <f t="shared" si="109"/>
        <v>0</v>
      </c>
      <c r="M391" s="109">
        <f t="shared" si="110"/>
        <v>0</v>
      </c>
      <c r="N391" s="109">
        <f t="shared" si="111"/>
        <v>0</v>
      </c>
      <c r="O391" s="103"/>
      <c r="P391" s="113"/>
      <c r="Q391" s="94" t="str">
        <f t="shared" si="112"/>
        <v/>
      </c>
      <c r="R391" s="94" t="str">
        <f t="shared" si="113"/>
        <v/>
      </c>
    </row>
    <row r="392" spans="1:18" ht="64.5" hidden="1" thickBot="1">
      <c r="A392" s="196">
        <v>89952</v>
      </c>
      <c r="B392" s="104" t="s">
        <v>2990</v>
      </c>
      <c r="C392" s="105" t="s">
        <v>1482</v>
      </c>
      <c r="D392" s="175">
        <v>10.709999999999999</v>
      </c>
      <c r="E392" s="106">
        <f t="shared" si="105"/>
        <v>13.9</v>
      </c>
      <c r="F392" s="107"/>
      <c r="G392" s="112"/>
      <c r="H392" s="110">
        <f t="shared" si="106"/>
        <v>0</v>
      </c>
      <c r="I392" s="110">
        <f t="shared" si="107"/>
        <v>0</v>
      </c>
      <c r="J392" s="111"/>
      <c r="K392" s="112">
        <f t="shared" si="108"/>
        <v>0</v>
      </c>
      <c r="L392" s="112">
        <f t="shared" si="109"/>
        <v>0</v>
      </c>
      <c r="M392" s="109">
        <f t="shared" si="110"/>
        <v>0</v>
      </c>
      <c r="N392" s="109">
        <f t="shared" si="111"/>
        <v>0</v>
      </c>
      <c r="O392" s="103"/>
      <c r="P392" s="113"/>
      <c r="Q392" s="94" t="str">
        <f t="shared" si="112"/>
        <v/>
      </c>
      <c r="R392" s="94" t="str">
        <f t="shared" si="113"/>
        <v/>
      </c>
    </row>
    <row r="393" spans="1:18" ht="64.5" hidden="1" thickBot="1">
      <c r="A393" s="196">
        <v>89953</v>
      </c>
      <c r="B393" s="104" t="s">
        <v>2991</v>
      </c>
      <c r="C393" s="105" t="s">
        <v>1482</v>
      </c>
      <c r="D393" s="175">
        <v>16.689999999999998</v>
      </c>
      <c r="E393" s="106">
        <f t="shared" si="105"/>
        <v>21.66</v>
      </c>
      <c r="F393" s="107"/>
      <c r="G393" s="112"/>
      <c r="H393" s="110">
        <f t="shared" si="106"/>
        <v>0</v>
      </c>
      <c r="I393" s="110">
        <f t="shared" si="107"/>
        <v>0</v>
      </c>
      <c r="J393" s="111"/>
      <c r="K393" s="112">
        <f t="shared" si="108"/>
        <v>0</v>
      </c>
      <c r="L393" s="112">
        <f t="shared" si="109"/>
        <v>0</v>
      </c>
      <c r="M393" s="109">
        <f t="shared" si="110"/>
        <v>0</v>
      </c>
      <c r="N393" s="109">
        <f t="shared" si="111"/>
        <v>0</v>
      </c>
      <c r="O393" s="103"/>
      <c r="P393" s="113"/>
      <c r="Q393" s="94" t="str">
        <f t="shared" si="112"/>
        <v/>
      </c>
      <c r="R393" s="94" t="str">
        <f t="shared" si="113"/>
        <v/>
      </c>
    </row>
    <row r="394" spans="1:18" ht="64.5" hidden="1" thickBot="1">
      <c r="A394" s="196">
        <v>89954</v>
      </c>
      <c r="B394" s="104" t="s">
        <v>2992</v>
      </c>
      <c r="C394" s="105" t="s">
        <v>1482</v>
      </c>
      <c r="D394" s="175">
        <v>12.11</v>
      </c>
      <c r="E394" s="106">
        <f t="shared" si="105"/>
        <v>15.72</v>
      </c>
      <c r="F394" s="107"/>
      <c r="G394" s="112"/>
      <c r="H394" s="110">
        <f t="shared" si="106"/>
        <v>0</v>
      </c>
      <c r="I394" s="110">
        <f t="shared" si="107"/>
        <v>0</v>
      </c>
      <c r="J394" s="111"/>
      <c r="K394" s="112">
        <f t="shared" si="108"/>
        <v>0</v>
      </c>
      <c r="L394" s="112">
        <f t="shared" si="109"/>
        <v>0</v>
      </c>
      <c r="M394" s="109">
        <f t="shared" si="110"/>
        <v>0</v>
      </c>
      <c r="N394" s="109">
        <f t="shared" si="111"/>
        <v>0</v>
      </c>
      <c r="O394" s="103"/>
      <c r="P394" s="113"/>
      <c r="Q394" s="94" t="str">
        <f t="shared" si="112"/>
        <v/>
      </c>
      <c r="R394" s="94" t="str">
        <f t="shared" si="113"/>
        <v/>
      </c>
    </row>
    <row r="395" spans="1:18" ht="64.5" hidden="1" thickBot="1">
      <c r="A395" s="196">
        <v>89955</v>
      </c>
      <c r="B395" s="104" t="s">
        <v>2993</v>
      </c>
      <c r="C395" s="105" t="s">
        <v>1482</v>
      </c>
      <c r="D395" s="175">
        <v>20.9</v>
      </c>
      <c r="E395" s="106">
        <f t="shared" si="105"/>
        <v>27.12</v>
      </c>
      <c r="F395" s="107"/>
      <c r="G395" s="112"/>
      <c r="H395" s="110">
        <f t="shared" si="106"/>
        <v>0</v>
      </c>
      <c r="I395" s="110">
        <f t="shared" si="107"/>
        <v>0</v>
      </c>
      <c r="J395" s="111"/>
      <c r="K395" s="112">
        <f t="shared" si="108"/>
        <v>0</v>
      </c>
      <c r="L395" s="112">
        <f t="shared" si="109"/>
        <v>0</v>
      </c>
      <c r="M395" s="109">
        <f t="shared" si="110"/>
        <v>0</v>
      </c>
      <c r="N395" s="109">
        <f t="shared" si="111"/>
        <v>0</v>
      </c>
      <c r="O395" s="103"/>
      <c r="P395" s="113"/>
      <c r="Q395" s="94" t="str">
        <f t="shared" si="112"/>
        <v/>
      </c>
      <c r="R395" s="94" t="str">
        <f t="shared" si="113"/>
        <v/>
      </c>
    </row>
    <row r="396" spans="1:18" ht="64.5" hidden="1" thickBot="1">
      <c r="A396" s="196">
        <v>89956</v>
      </c>
      <c r="B396" s="104" t="s">
        <v>2994</v>
      </c>
      <c r="C396" s="105" t="s">
        <v>1482</v>
      </c>
      <c r="D396" s="175">
        <v>13.34</v>
      </c>
      <c r="E396" s="106">
        <f t="shared" si="105"/>
        <v>17.309999999999999</v>
      </c>
      <c r="F396" s="107"/>
      <c r="G396" s="112"/>
      <c r="H396" s="110">
        <f t="shared" si="106"/>
        <v>0</v>
      </c>
      <c r="I396" s="110">
        <f t="shared" si="107"/>
        <v>0</v>
      </c>
      <c r="J396" s="111"/>
      <c r="K396" s="112">
        <f t="shared" si="108"/>
        <v>0</v>
      </c>
      <c r="L396" s="112">
        <f t="shared" si="109"/>
        <v>0</v>
      </c>
      <c r="M396" s="109">
        <f t="shared" si="110"/>
        <v>0</v>
      </c>
      <c r="N396" s="109">
        <f t="shared" si="111"/>
        <v>0</v>
      </c>
      <c r="O396" s="103"/>
      <c r="P396" s="113"/>
      <c r="Q396" s="94" t="str">
        <f t="shared" si="112"/>
        <v/>
      </c>
      <c r="R396" s="94" t="str">
        <f t="shared" si="113"/>
        <v/>
      </c>
    </row>
    <row r="397" spans="1:18" ht="64.5" hidden="1" thickBot="1">
      <c r="A397" s="196">
        <v>89958</v>
      </c>
      <c r="B397" s="104" t="s">
        <v>2995</v>
      </c>
      <c r="C397" s="105" t="s">
        <v>1482</v>
      </c>
      <c r="D397" s="175">
        <v>26.18</v>
      </c>
      <c r="E397" s="106">
        <f t="shared" si="105"/>
        <v>33.979999999999997</v>
      </c>
      <c r="F397" s="107"/>
      <c r="G397" s="112"/>
      <c r="H397" s="110">
        <f t="shared" si="106"/>
        <v>0</v>
      </c>
      <c r="I397" s="110">
        <f t="shared" si="107"/>
        <v>0</v>
      </c>
      <c r="J397" s="111"/>
      <c r="K397" s="112">
        <f t="shared" si="108"/>
        <v>0</v>
      </c>
      <c r="L397" s="112">
        <f t="shared" si="109"/>
        <v>0</v>
      </c>
      <c r="M397" s="109">
        <f t="shared" si="110"/>
        <v>0</v>
      </c>
      <c r="N397" s="109">
        <f t="shared" si="111"/>
        <v>0</v>
      </c>
      <c r="O397" s="103"/>
      <c r="P397" s="113"/>
      <c r="Q397" s="94" t="str">
        <f t="shared" si="112"/>
        <v/>
      </c>
      <c r="R397" s="94" t="str">
        <f t="shared" si="113"/>
        <v/>
      </c>
    </row>
    <row r="398" spans="1:18" ht="64.5" hidden="1" thickBot="1">
      <c r="A398" s="196">
        <v>89960</v>
      </c>
      <c r="B398" s="104" t="s">
        <v>2996</v>
      </c>
      <c r="C398" s="105" t="s">
        <v>1482</v>
      </c>
      <c r="D398" s="175">
        <v>19.079999999999998</v>
      </c>
      <c r="E398" s="106">
        <f t="shared" si="105"/>
        <v>24.76</v>
      </c>
      <c r="F398" s="107"/>
      <c r="G398" s="112"/>
      <c r="H398" s="110">
        <f t="shared" si="106"/>
        <v>0</v>
      </c>
      <c r="I398" s="110">
        <f t="shared" si="107"/>
        <v>0</v>
      </c>
      <c r="J398" s="111"/>
      <c r="K398" s="112">
        <f t="shared" si="108"/>
        <v>0</v>
      </c>
      <c r="L398" s="112">
        <f t="shared" si="109"/>
        <v>0</v>
      </c>
      <c r="M398" s="109">
        <f t="shared" si="110"/>
        <v>0</v>
      </c>
      <c r="N398" s="109">
        <f t="shared" si="111"/>
        <v>0</v>
      </c>
      <c r="O398" s="103"/>
      <c r="P398" s="113"/>
      <c r="Q398" s="94" t="str">
        <f t="shared" si="112"/>
        <v/>
      </c>
      <c r="R398" s="94" t="str">
        <f t="shared" si="113"/>
        <v/>
      </c>
    </row>
    <row r="399" spans="1:18" ht="64.5" hidden="1" thickBot="1">
      <c r="A399" s="196">
        <v>89961</v>
      </c>
      <c r="B399" s="104" t="s">
        <v>2997</v>
      </c>
      <c r="C399" s="105" t="s">
        <v>1482</v>
      </c>
      <c r="D399" s="175">
        <v>22</v>
      </c>
      <c r="E399" s="106">
        <f t="shared" si="105"/>
        <v>28.55</v>
      </c>
      <c r="F399" s="107"/>
      <c r="G399" s="112"/>
      <c r="H399" s="110">
        <f t="shared" si="106"/>
        <v>0</v>
      </c>
      <c r="I399" s="110">
        <f t="shared" si="107"/>
        <v>0</v>
      </c>
      <c r="J399" s="111"/>
      <c r="K399" s="112">
        <f t="shared" si="108"/>
        <v>0</v>
      </c>
      <c r="L399" s="112">
        <f t="shared" si="109"/>
        <v>0</v>
      </c>
      <c r="M399" s="109">
        <f t="shared" si="110"/>
        <v>0</v>
      </c>
      <c r="N399" s="109">
        <f t="shared" si="111"/>
        <v>0</v>
      </c>
      <c r="O399" s="103"/>
      <c r="P399" s="113"/>
      <c r="Q399" s="94" t="str">
        <f t="shared" si="112"/>
        <v/>
      </c>
      <c r="R399" s="94" t="str">
        <f t="shared" si="113"/>
        <v/>
      </c>
    </row>
    <row r="400" spans="1:18" ht="64.5" hidden="1" thickBot="1">
      <c r="A400" s="196">
        <v>89962</v>
      </c>
      <c r="B400" s="104" t="s">
        <v>2998</v>
      </c>
      <c r="C400" s="105" t="s">
        <v>1482</v>
      </c>
      <c r="D400" s="175">
        <v>21.68</v>
      </c>
      <c r="E400" s="106">
        <f t="shared" si="105"/>
        <v>28.14</v>
      </c>
      <c r="F400" s="107"/>
      <c r="G400" s="112"/>
      <c r="H400" s="110">
        <f t="shared" si="106"/>
        <v>0</v>
      </c>
      <c r="I400" s="110">
        <f t="shared" si="107"/>
        <v>0</v>
      </c>
      <c r="J400" s="111"/>
      <c r="K400" s="112">
        <f t="shared" si="108"/>
        <v>0</v>
      </c>
      <c r="L400" s="112">
        <f t="shared" si="109"/>
        <v>0</v>
      </c>
      <c r="M400" s="109">
        <f t="shared" si="110"/>
        <v>0</v>
      </c>
      <c r="N400" s="109">
        <f t="shared" si="111"/>
        <v>0</v>
      </c>
      <c r="O400" s="103"/>
      <c r="P400" s="113"/>
      <c r="Q400" s="94" t="str">
        <f t="shared" si="112"/>
        <v/>
      </c>
      <c r="R400" s="94" t="str">
        <f t="shared" si="113"/>
        <v/>
      </c>
    </row>
    <row r="401" spans="1:18" ht="64.5" hidden="1" thickBot="1">
      <c r="A401" s="196">
        <v>89963</v>
      </c>
      <c r="B401" s="104" t="s">
        <v>2999</v>
      </c>
      <c r="C401" s="105" t="s">
        <v>1482</v>
      </c>
      <c r="D401" s="175">
        <v>24.93</v>
      </c>
      <c r="E401" s="106">
        <f t="shared" si="105"/>
        <v>32.35</v>
      </c>
      <c r="F401" s="107"/>
      <c r="G401" s="112"/>
      <c r="H401" s="110">
        <f t="shared" si="106"/>
        <v>0</v>
      </c>
      <c r="I401" s="110">
        <f t="shared" si="107"/>
        <v>0</v>
      </c>
      <c r="J401" s="111"/>
      <c r="K401" s="112">
        <f t="shared" si="108"/>
        <v>0</v>
      </c>
      <c r="L401" s="112">
        <f t="shared" si="109"/>
        <v>0</v>
      </c>
      <c r="M401" s="109">
        <f t="shared" si="110"/>
        <v>0</v>
      </c>
      <c r="N401" s="109">
        <f t="shared" si="111"/>
        <v>0</v>
      </c>
      <c r="O401" s="103"/>
      <c r="P401" s="113"/>
      <c r="Q401" s="94" t="str">
        <f t="shared" si="112"/>
        <v/>
      </c>
      <c r="R401" s="94" t="str">
        <f t="shared" si="113"/>
        <v/>
      </c>
    </row>
    <row r="402" spans="1:18" ht="64.5" hidden="1" thickBot="1">
      <c r="A402" s="196">
        <v>89964</v>
      </c>
      <c r="B402" s="104" t="s">
        <v>3000</v>
      </c>
      <c r="C402" s="105" t="s">
        <v>1482</v>
      </c>
      <c r="D402" s="175">
        <v>27.87</v>
      </c>
      <c r="E402" s="106">
        <f t="shared" si="105"/>
        <v>36.17</v>
      </c>
      <c r="F402" s="107"/>
      <c r="G402" s="112"/>
      <c r="H402" s="110">
        <f t="shared" si="106"/>
        <v>0</v>
      </c>
      <c r="I402" s="110">
        <f t="shared" si="107"/>
        <v>0</v>
      </c>
      <c r="J402" s="111"/>
      <c r="K402" s="112">
        <f t="shared" si="108"/>
        <v>0</v>
      </c>
      <c r="L402" s="112">
        <f t="shared" si="109"/>
        <v>0</v>
      </c>
      <c r="M402" s="109">
        <f t="shared" si="110"/>
        <v>0</v>
      </c>
      <c r="N402" s="109">
        <f t="shared" si="111"/>
        <v>0</v>
      </c>
      <c r="O402" s="103"/>
      <c r="P402" s="113"/>
      <c r="Q402" s="94" t="str">
        <f t="shared" si="112"/>
        <v/>
      </c>
      <c r="R402" s="94" t="str">
        <f t="shared" si="113"/>
        <v/>
      </c>
    </row>
    <row r="403" spans="1:18" ht="64.5" hidden="1" thickBot="1">
      <c r="A403" s="196">
        <v>89965</v>
      </c>
      <c r="B403" s="104" t="s">
        <v>3001</v>
      </c>
      <c r="C403" s="105" t="s">
        <v>1482</v>
      </c>
      <c r="D403" s="175">
        <v>27.46</v>
      </c>
      <c r="E403" s="106">
        <f t="shared" si="105"/>
        <v>35.64</v>
      </c>
      <c r="F403" s="107"/>
      <c r="G403" s="112"/>
      <c r="H403" s="110">
        <f t="shared" si="106"/>
        <v>0</v>
      </c>
      <c r="I403" s="110">
        <f t="shared" si="107"/>
        <v>0</v>
      </c>
      <c r="J403" s="111"/>
      <c r="K403" s="112">
        <f t="shared" si="108"/>
        <v>0</v>
      </c>
      <c r="L403" s="112">
        <f t="shared" si="109"/>
        <v>0</v>
      </c>
      <c r="M403" s="109">
        <f t="shared" si="110"/>
        <v>0</v>
      </c>
      <c r="N403" s="109">
        <f t="shared" si="111"/>
        <v>0</v>
      </c>
      <c r="O403" s="103"/>
      <c r="P403" s="113"/>
      <c r="Q403" s="94" t="str">
        <f t="shared" si="112"/>
        <v/>
      </c>
      <c r="R403" s="94" t="str">
        <f t="shared" si="113"/>
        <v/>
      </c>
    </row>
    <row r="404" spans="1:18" ht="64.5" hidden="1" thickBot="1">
      <c r="A404" s="196">
        <v>89966</v>
      </c>
      <c r="B404" s="104" t="s">
        <v>3002</v>
      </c>
      <c r="C404" s="105" t="s">
        <v>1482</v>
      </c>
      <c r="D404" s="175">
        <v>30.79</v>
      </c>
      <c r="E404" s="106">
        <f t="shared" si="105"/>
        <v>39.96</v>
      </c>
      <c r="F404" s="107"/>
      <c r="G404" s="112"/>
      <c r="H404" s="110">
        <f t="shared" si="106"/>
        <v>0</v>
      </c>
      <c r="I404" s="110">
        <f t="shared" si="107"/>
        <v>0</v>
      </c>
      <c r="J404" s="111"/>
      <c r="K404" s="112">
        <f t="shared" si="108"/>
        <v>0</v>
      </c>
      <c r="L404" s="112">
        <f t="shared" si="109"/>
        <v>0</v>
      </c>
      <c r="M404" s="109">
        <f t="shared" si="110"/>
        <v>0</v>
      </c>
      <c r="N404" s="109">
        <f t="shared" si="111"/>
        <v>0</v>
      </c>
      <c r="O404" s="103"/>
      <c r="P404" s="113"/>
      <c r="Q404" s="94" t="str">
        <f t="shared" si="112"/>
        <v/>
      </c>
      <c r="R404" s="94" t="str">
        <f t="shared" si="113"/>
        <v/>
      </c>
    </row>
    <row r="405" spans="1:18" ht="64.5" hidden="1" thickBot="1">
      <c r="A405" s="196">
        <v>89967</v>
      </c>
      <c r="B405" s="104" t="s">
        <v>3003</v>
      </c>
      <c r="C405" s="105" t="s">
        <v>1482</v>
      </c>
      <c r="D405" s="175">
        <v>33.730000000000004</v>
      </c>
      <c r="E405" s="106">
        <f t="shared" si="105"/>
        <v>43.77</v>
      </c>
      <c r="F405" s="107"/>
      <c r="G405" s="112"/>
      <c r="H405" s="110">
        <f t="shared" si="106"/>
        <v>0</v>
      </c>
      <c r="I405" s="110">
        <f t="shared" si="107"/>
        <v>0</v>
      </c>
      <c r="J405" s="111"/>
      <c r="K405" s="112">
        <f t="shared" si="108"/>
        <v>0</v>
      </c>
      <c r="L405" s="112">
        <f t="shared" si="109"/>
        <v>0</v>
      </c>
      <c r="M405" s="109">
        <f t="shared" si="110"/>
        <v>0</v>
      </c>
      <c r="N405" s="109">
        <f t="shared" si="111"/>
        <v>0</v>
      </c>
      <c r="O405" s="103"/>
      <c r="P405" s="113"/>
      <c r="Q405" s="94" t="str">
        <f t="shared" si="112"/>
        <v/>
      </c>
      <c r="R405" s="94" t="str">
        <f t="shared" si="113"/>
        <v/>
      </c>
    </row>
    <row r="406" spans="1:18" ht="64.5" hidden="1" thickBot="1">
      <c r="A406" s="196">
        <v>89968</v>
      </c>
      <c r="B406" s="104" t="s">
        <v>3004</v>
      </c>
      <c r="C406" s="105" t="s">
        <v>1482</v>
      </c>
      <c r="D406" s="175">
        <v>33.25</v>
      </c>
      <c r="E406" s="106">
        <f t="shared" si="105"/>
        <v>43.15</v>
      </c>
      <c r="F406" s="107"/>
      <c r="G406" s="112"/>
      <c r="H406" s="110">
        <f t="shared" si="106"/>
        <v>0</v>
      </c>
      <c r="I406" s="110">
        <f t="shared" si="107"/>
        <v>0</v>
      </c>
      <c r="J406" s="111"/>
      <c r="K406" s="112">
        <f t="shared" si="108"/>
        <v>0</v>
      </c>
      <c r="L406" s="112">
        <f t="shared" si="109"/>
        <v>0</v>
      </c>
      <c r="M406" s="109">
        <f t="shared" si="110"/>
        <v>0</v>
      </c>
      <c r="N406" s="109">
        <f t="shared" si="111"/>
        <v>0</v>
      </c>
      <c r="O406" s="103"/>
      <c r="P406" s="113"/>
      <c r="Q406" s="94" t="str">
        <f t="shared" si="112"/>
        <v/>
      </c>
      <c r="R406" s="94" t="str">
        <f t="shared" si="113"/>
        <v/>
      </c>
    </row>
    <row r="407" spans="1:18" ht="51.75" hidden="1" thickBot="1">
      <c r="A407" s="196">
        <v>90082</v>
      </c>
      <c r="B407" s="104" t="s">
        <v>3005</v>
      </c>
      <c r="C407" s="105" t="s">
        <v>1482</v>
      </c>
      <c r="D407" s="175">
        <v>11.969999999999999</v>
      </c>
      <c r="E407" s="106">
        <f t="shared" si="105"/>
        <v>15.53</v>
      </c>
      <c r="F407" s="107"/>
      <c r="G407" s="112"/>
      <c r="H407" s="110">
        <f t="shared" si="106"/>
        <v>0</v>
      </c>
      <c r="I407" s="110">
        <f t="shared" si="107"/>
        <v>0</v>
      </c>
      <c r="J407" s="111"/>
      <c r="K407" s="112">
        <f t="shared" si="108"/>
        <v>0</v>
      </c>
      <c r="L407" s="112">
        <f t="shared" si="109"/>
        <v>0</v>
      </c>
      <c r="M407" s="109">
        <f t="shared" si="110"/>
        <v>0</v>
      </c>
      <c r="N407" s="109">
        <f t="shared" si="111"/>
        <v>0</v>
      </c>
      <c r="O407" s="103"/>
      <c r="P407" s="113"/>
      <c r="Q407" s="94" t="str">
        <f t="shared" si="112"/>
        <v/>
      </c>
      <c r="R407" s="94" t="str">
        <f t="shared" si="113"/>
        <v/>
      </c>
    </row>
    <row r="408" spans="1:18" ht="64.5" hidden="1" thickBot="1">
      <c r="A408" s="196">
        <v>90084</v>
      </c>
      <c r="B408" s="104" t="s">
        <v>3006</v>
      </c>
      <c r="C408" s="105" t="s">
        <v>1482</v>
      </c>
      <c r="D408" s="175">
        <v>10.530000000000001</v>
      </c>
      <c r="E408" s="106">
        <f t="shared" si="105"/>
        <v>13.67</v>
      </c>
      <c r="F408" s="107"/>
      <c r="G408" s="112"/>
      <c r="H408" s="110">
        <f t="shared" si="106"/>
        <v>0</v>
      </c>
      <c r="I408" s="110">
        <f t="shared" si="107"/>
        <v>0</v>
      </c>
      <c r="J408" s="111"/>
      <c r="K408" s="112">
        <f t="shared" si="108"/>
        <v>0</v>
      </c>
      <c r="L408" s="112">
        <f t="shared" si="109"/>
        <v>0</v>
      </c>
      <c r="M408" s="109">
        <f t="shared" si="110"/>
        <v>0</v>
      </c>
      <c r="N408" s="109">
        <f t="shared" si="111"/>
        <v>0</v>
      </c>
      <c r="O408" s="103"/>
      <c r="P408" s="113"/>
      <c r="Q408" s="94" t="str">
        <f t="shared" si="112"/>
        <v/>
      </c>
      <c r="R408" s="94" t="str">
        <f t="shared" si="113"/>
        <v/>
      </c>
    </row>
    <row r="409" spans="1:18" ht="64.5" hidden="1" thickBot="1">
      <c r="A409" s="196">
        <v>90085</v>
      </c>
      <c r="B409" s="104" t="s">
        <v>3007</v>
      </c>
      <c r="C409" s="105" t="s">
        <v>1482</v>
      </c>
      <c r="D409" s="175">
        <v>7.5600000000000005</v>
      </c>
      <c r="E409" s="106">
        <f t="shared" si="105"/>
        <v>9.81</v>
      </c>
      <c r="F409" s="107"/>
      <c r="G409" s="112"/>
      <c r="H409" s="110">
        <f t="shared" si="106"/>
        <v>0</v>
      </c>
      <c r="I409" s="110">
        <f t="shared" si="107"/>
        <v>0</v>
      </c>
      <c r="J409" s="111"/>
      <c r="K409" s="112">
        <f t="shared" si="108"/>
        <v>0</v>
      </c>
      <c r="L409" s="112">
        <f t="shared" si="109"/>
        <v>0</v>
      </c>
      <c r="M409" s="109">
        <f t="shared" si="110"/>
        <v>0</v>
      </c>
      <c r="N409" s="109">
        <f t="shared" si="111"/>
        <v>0</v>
      </c>
      <c r="O409" s="103"/>
      <c r="P409" s="113"/>
      <c r="Q409" s="94" t="str">
        <f t="shared" si="112"/>
        <v/>
      </c>
      <c r="R409" s="94" t="str">
        <f t="shared" si="113"/>
        <v/>
      </c>
    </row>
    <row r="410" spans="1:18" ht="64.5" hidden="1" thickBot="1">
      <c r="A410" s="196">
        <v>90086</v>
      </c>
      <c r="B410" s="104" t="s">
        <v>3008</v>
      </c>
      <c r="C410" s="105" t="s">
        <v>1482</v>
      </c>
      <c r="D410" s="175">
        <v>8.129999999999999</v>
      </c>
      <c r="E410" s="106">
        <f t="shared" si="105"/>
        <v>10.55</v>
      </c>
      <c r="F410" s="107"/>
      <c r="G410" s="112"/>
      <c r="H410" s="110">
        <f t="shared" si="106"/>
        <v>0</v>
      </c>
      <c r="I410" s="110">
        <f t="shared" si="107"/>
        <v>0</v>
      </c>
      <c r="J410" s="111"/>
      <c r="K410" s="112">
        <f t="shared" si="108"/>
        <v>0</v>
      </c>
      <c r="L410" s="112">
        <f t="shared" si="109"/>
        <v>0</v>
      </c>
      <c r="M410" s="109">
        <f t="shared" si="110"/>
        <v>0</v>
      </c>
      <c r="N410" s="109">
        <f t="shared" si="111"/>
        <v>0</v>
      </c>
      <c r="O410" s="103"/>
      <c r="P410" s="113"/>
      <c r="Q410" s="94" t="str">
        <f t="shared" si="112"/>
        <v/>
      </c>
      <c r="R410" s="94" t="str">
        <f t="shared" si="113"/>
        <v/>
      </c>
    </row>
    <row r="411" spans="1:18" ht="64.5" hidden="1" thickBot="1">
      <c r="A411" s="196">
        <v>90087</v>
      </c>
      <c r="B411" s="104" t="s">
        <v>3009</v>
      </c>
      <c r="C411" s="105" t="s">
        <v>1482</v>
      </c>
      <c r="D411" s="175">
        <v>4.74</v>
      </c>
      <c r="E411" s="106">
        <f t="shared" si="105"/>
        <v>6.15</v>
      </c>
      <c r="F411" s="107"/>
      <c r="G411" s="112"/>
      <c r="H411" s="110">
        <f t="shared" si="106"/>
        <v>0</v>
      </c>
      <c r="I411" s="110">
        <f t="shared" si="107"/>
        <v>0</v>
      </c>
      <c r="J411" s="111"/>
      <c r="K411" s="112">
        <f t="shared" si="108"/>
        <v>0</v>
      </c>
      <c r="L411" s="112">
        <f t="shared" si="109"/>
        <v>0</v>
      </c>
      <c r="M411" s="109">
        <f t="shared" si="110"/>
        <v>0</v>
      </c>
      <c r="N411" s="109">
        <f t="shared" si="111"/>
        <v>0</v>
      </c>
      <c r="O411" s="103"/>
      <c r="P411" s="113"/>
      <c r="Q411" s="94" t="str">
        <f t="shared" si="112"/>
        <v/>
      </c>
      <c r="R411" s="94" t="str">
        <f t="shared" si="113"/>
        <v/>
      </c>
    </row>
    <row r="412" spans="1:18" ht="64.5" hidden="1" thickBot="1">
      <c r="A412" s="196">
        <v>90088</v>
      </c>
      <c r="B412" s="104" t="s">
        <v>3010</v>
      </c>
      <c r="C412" s="105" t="s">
        <v>1482</v>
      </c>
      <c r="D412" s="175">
        <v>5.47</v>
      </c>
      <c r="E412" s="106">
        <f t="shared" si="105"/>
        <v>7.1</v>
      </c>
      <c r="F412" s="107"/>
      <c r="G412" s="112"/>
      <c r="H412" s="110">
        <f t="shared" si="106"/>
        <v>0</v>
      </c>
      <c r="I412" s="110">
        <f t="shared" si="107"/>
        <v>0</v>
      </c>
      <c r="J412" s="111"/>
      <c r="K412" s="112">
        <f t="shared" si="108"/>
        <v>0</v>
      </c>
      <c r="L412" s="112">
        <f t="shared" si="109"/>
        <v>0</v>
      </c>
      <c r="M412" s="109">
        <f t="shared" si="110"/>
        <v>0</v>
      </c>
      <c r="N412" s="109">
        <f t="shared" si="111"/>
        <v>0</v>
      </c>
      <c r="O412" s="103"/>
      <c r="P412" s="113"/>
      <c r="Q412" s="94" t="str">
        <f t="shared" si="112"/>
        <v/>
      </c>
      <c r="R412" s="94" t="str">
        <f t="shared" si="113"/>
        <v/>
      </c>
    </row>
    <row r="413" spans="1:18" ht="64.5" hidden="1" thickBot="1">
      <c r="A413" s="196">
        <v>90090</v>
      </c>
      <c r="B413" s="104" t="s">
        <v>3011</v>
      </c>
      <c r="C413" s="105" t="s">
        <v>1482</v>
      </c>
      <c r="D413" s="175">
        <v>3.87</v>
      </c>
      <c r="E413" s="106">
        <f t="shared" si="105"/>
        <v>5.0199999999999996</v>
      </c>
      <c r="F413" s="107"/>
      <c r="G413" s="112"/>
      <c r="H413" s="110">
        <f t="shared" si="106"/>
        <v>0</v>
      </c>
      <c r="I413" s="110">
        <f t="shared" si="107"/>
        <v>0</v>
      </c>
      <c r="J413" s="111"/>
      <c r="K413" s="112">
        <f t="shared" si="108"/>
        <v>0</v>
      </c>
      <c r="L413" s="112">
        <f t="shared" si="109"/>
        <v>0</v>
      </c>
      <c r="M413" s="109">
        <f t="shared" si="110"/>
        <v>0</v>
      </c>
      <c r="N413" s="109">
        <f t="shared" si="111"/>
        <v>0</v>
      </c>
      <c r="O413" s="103"/>
      <c r="P413" s="113"/>
      <c r="Q413" s="94" t="str">
        <f t="shared" si="112"/>
        <v/>
      </c>
      <c r="R413" s="94" t="str">
        <f t="shared" si="113"/>
        <v/>
      </c>
    </row>
    <row r="414" spans="1:18" ht="51.75" hidden="1" thickBot="1">
      <c r="A414" s="196">
        <v>90091</v>
      </c>
      <c r="B414" s="104" t="s">
        <v>3012</v>
      </c>
      <c r="C414" s="105" t="s">
        <v>1482</v>
      </c>
      <c r="D414" s="175">
        <v>5.1400000000000006</v>
      </c>
      <c r="E414" s="106">
        <f t="shared" si="105"/>
        <v>6.67</v>
      </c>
      <c r="F414" s="107"/>
      <c r="G414" s="112"/>
      <c r="H414" s="110">
        <f t="shared" si="106"/>
        <v>0</v>
      </c>
      <c r="I414" s="110">
        <f t="shared" si="107"/>
        <v>0</v>
      </c>
      <c r="J414" s="111"/>
      <c r="K414" s="112">
        <f t="shared" si="108"/>
        <v>0</v>
      </c>
      <c r="L414" s="112">
        <f t="shared" si="109"/>
        <v>0</v>
      </c>
      <c r="M414" s="109">
        <f t="shared" si="110"/>
        <v>0</v>
      </c>
      <c r="N414" s="109">
        <f t="shared" si="111"/>
        <v>0</v>
      </c>
      <c r="O414" s="103"/>
      <c r="P414" s="113"/>
      <c r="Q414" s="94" t="str">
        <f t="shared" si="112"/>
        <v/>
      </c>
      <c r="R414" s="94" t="str">
        <f t="shared" si="113"/>
        <v/>
      </c>
    </row>
    <row r="415" spans="1:18" ht="64.5" hidden="1" thickBot="1">
      <c r="A415" s="196">
        <v>90092</v>
      </c>
      <c r="B415" s="104" t="s">
        <v>3013</v>
      </c>
      <c r="C415" s="105" t="s">
        <v>1482</v>
      </c>
      <c r="D415" s="175">
        <v>4.5600000000000005</v>
      </c>
      <c r="E415" s="106">
        <f t="shared" si="105"/>
        <v>5.92</v>
      </c>
      <c r="F415" s="107"/>
      <c r="G415" s="112"/>
      <c r="H415" s="110">
        <f t="shared" si="106"/>
        <v>0</v>
      </c>
      <c r="I415" s="110">
        <f t="shared" si="107"/>
        <v>0</v>
      </c>
      <c r="J415" s="111"/>
      <c r="K415" s="112">
        <f t="shared" si="108"/>
        <v>0</v>
      </c>
      <c r="L415" s="112">
        <f t="shared" si="109"/>
        <v>0</v>
      </c>
      <c r="M415" s="109">
        <f t="shared" si="110"/>
        <v>0</v>
      </c>
      <c r="N415" s="109">
        <f t="shared" si="111"/>
        <v>0</v>
      </c>
      <c r="O415" s="103"/>
      <c r="P415" s="113"/>
      <c r="Q415" s="94" t="str">
        <f t="shared" si="112"/>
        <v/>
      </c>
      <c r="R415" s="94" t="str">
        <f t="shared" si="113"/>
        <v/>
      </c>
    </row>
    <row r="416" spans="1:18" ht="64.5" hidden="1" thickBot="1">
      <c r="A416" s="196">
        <v>90093</v>
      </c>
      <c r="B416" s="104" t="s">
        <v>3014</v>
      </c>
      <c r="C416" s="105" t="s">
        <v>1482</v>
      </c>
      <c r="D416" s="175">
        <v>3.19</v>
      </c>
      <c r="E416" s="106">
        <f t="shared" si="105"/>
        <v>4.1399999999999997</v>
      </c>
      <c r="F416" s="107"/>
      <c r="G416" s="112"/>
      <c r="H416" s="110">
        <f t="shared" si="106"/>
        <v>0</v>
      </c>
      <c r="I416" s="110">
        <f t="shared" si="107"/>
        <v>0</v>
      </c>
      <c r="J416" s="111"/>
      <c r="K416" s="112">
        <f t="shared" si="108"/>
        <v>0</v>
      </c>
      <c r="L416" s="112">
        <f t="shared" si="109"/>
        <v>0</v>
      </c>
      <c r="M416" s="109">
        <f t="shared" si="110"/>
        <v>0</v>
      </c>
      <c r="N416" s="109">
        <f t="shared" si="111"/>
        <v>0</v>
      </c>
      <c r="O416" s="103"/>
      <c r="P416" s="113"/>
      <c r="Q416" s="94" t="str">
        <f t="shared" si="112"/>
        <v/>
      </c>
      <c r="R416" s="94" t="str">
        <f t="shared" si="113"/>
        <v/>
      </c>
    </row>
    <row r="417" spans="1:18" ht="64.5" hidden="1" thickBot="1">
      <c r="A417" s="196">
        <v>90094</v>
      </c>
      <c r="B417" s="104" t="s">
        <v>3015</v>
      </c>
      <c r="C417" s="105" t="s">
        <v>1482</v>
      </c>
      <c r="D417" s="175">
        <v>3.41</v>
      </c>
      <c r="E417" s="106">
        <f t="shared" si="105"/>
        <v>4.43</v>
      </c>
      <c r="F417" s="107"/>
      <c r="G417" s="112"/>
      <c r="H417" s="110">
        <f t="shared" si="106"/>
        <v>0</v>
      </c>
      <c r="I417" s="110">
        <f t="shared" si="107"/>
        <v>0</v>
      </c>
      <c r="J417" s="111"/>
      <c r="K417" s="112">
        <f t="shared" si="108"/>
        <v>0</v>
      </c>
      <c r="L417" s="112">
        <f t="shared" si="109"/>
        <v>0</v>
      </c>
      <c r="M417" s="109">
        <f t="shared" si="110"/>
        <v>0</v>
      </c>
      <c r="N417" s="109">
        <f t="shared" si="111"/>
        <v>0</v>
      </c>
      <c r="O417" s="103"/>
      <c r="P417" s="113"/>
      <c r="Q417" s="94" t="str">
        <f t="shared" si="112"/>
        <v/>
      </c>
      <c r="R417" s="94" t="str">
        <f t="shared" si="113"/>
        <v/>
      </c>
    </row>
    <row r="418" spans="1:18" ht="64.5" hidden="1" thickBot="1">
      <c r="A418" s="196">
        <v>90095</v>
      </c>
      <c r="B418" s="104" t="s">
        <v>3016</v>
      </c>
      <c r="C418" s="105" t="s">
        <v>1482</v>
      </c>
      <c r="D418" s="175">
        <v>2.0499999999999998</v>
      </c>
      <c r="E418" s="106">
        <f t="shared" si="105"/>
        <v>2.66</v>
      </c>
      <c r="F418" s="107"/>
      <c r="G418" s="112"/>
      <c r="H418" s="110">
        <f t="shared" si="106"/>
        <v>0</v>
      </c>
      <c r="I418" s="110">
        <f t="shared" si="107"/>
        <v>0</v>
      </c>
      <c r="J418" s="111"/>
      <c r="K418" s="112">
        <f t="shared" si="108"/>
        <v>0</v>
      </c>
      <c r="L418" s="112">
        <f t="shared" si="109"/>
        <v>0</v>
      </c>
      <c r="M418" s="109">
        <f t="shared" si="110"/>
        <v>0</v>
      </c>
      <c r="N418" s="109">
        <f t="shared" si="111"/>
        <v>0</v>
      </c>
      <c r="O418" s="103"/>
      <c r="P418" s="113"/>
      <c r="Q418" s="94" t="str">
        <f t="shared" si="112"/>
        <v/>
      </c>
      <c r="R418" s="94" t="str">
        <f t="shared" si="113"/>
        <v/>
      </c>
    </row>
    <row r="419" spans="1:18" ht="64.5" hidden="1" thickBot="1">
      <c r="A419" s="196">
        <v>90096</v>
      </c>
      <c r="B419" s="104" t="s">
        <v>3017</v>
      </c>
      <c r="C419" s="105" t="s">
        <v>1482</v>
      </c>
      <c r="D419" s="175">
        <v>2.31</v>
      </c>
      <c r="E419" s="106">
        <f t="shared" si="105"/>
        <v>3</v>
      </c>
      <c r="F419" s="107"/>
      <c r="G419" s="112"/>
      <c r="H419" s="110">
        <f t="shared" si="106"/>
        <v>0</v>
      </c>
      <c r="I419" s="110">
        <f t="shared" si="107"/>
        <v>0</v>
      </c>
      <c r="J419" s="111"/>
      <c r="K419" s="112">
        <f t="shared" si="108"/>
        <v>0</v>
      </c>
      <c r="L419" s="112">
        <f t="shared" si="109"/>
        <v>0</v>
      </c>
      <c r="M419" s="109">
        <f t="shared" si="110"/>
        <v>0</v>
      </c>
      <c r="N419" s="109">
        <f t="shared" si="111"/>
        <v>0</v>
      </c>
      <c r="O419" s="103"/>
      <c r="P419" s="113"/>
      <c r="Q419" s="94" t="str">
        <f t="shared" si="112"/>
        <v/>
      </c>
      <c r="R419" s="94" t="str">
        <f t="shared" si="113"/>
        <v/>
      </c>
    </row>
    <row r="420" spans="1:18" ht="64.5" hidden="1" thickBot="1">
      <c r="A420" s="196">
        <v>90098</v>
      </c>
      <c r="B420" s="104" t="s">
        <v>3018</v>
      </c>
      <c r="C420" s="105" t="s">
        <v>1482</v>
      </c>
      <c r="D420" s="175">
        <v>1.57</v>
      </c>
      <c r="E420" s="106">
        <f t="shared" si="105"/>
        <v>2.04</v>
      </c>
      <c r="F420" s="107"/>
      <c r="G420" s="112"/>
      <c r="H420" s="110">
        <f t="shared" si="106"/>
        <v>0</v>
      </c>
      <c r="I420" s="110">
        <f t="shared" si="107"/>
        <v>0</v>
      </c>
      <c r="J420" s="111"/>
      <c r="K420" s="112">
        <f t="shared" si="108"/>
        <v>0</v>
      </c>
      <c r="L420" s="112">
        <f t="shared" si="109"/>
        <v>0</v>
      </c>
      <c r="M420" s="109">
        <f t="shared" si="110"/>
        <v>0</v>
      </c>
      <c r="N420" s="109">
        <f t="shared" si="111"/>
        <v>0</v>
      </c>
      <c r="O420" s="103"/>
      <c r="P420" s="113"/>
      <c r="Q420" s="94" t="str">
        <f t="shared" si="112"/>
        <v/>
      </c>
      <c r="R420" s="94" t="str">
        <f t="shared" si="113"/>
        <v/>
      </c>
    </row>
    <row r="421" spans="1:18" ht="51.75" hidden="1" thickBot="1">
      <c r="A421" s="196">
        <v>90099</v>
      </c>
      <c r="B421" s="104" t="s">
        <v>3019</v>
      </c>
      <c r="C421" s="105" t="s">
        <v>1482</v>
      </c>
      <c r="D421" s="175">
        <v>14.469999999999999</v>
      </c>
      <c r="E421" s="106">
        <f t="shared" si="105"/>
        <v>18.78</v>
      </c>
      <c r="F421" s="107"/>
      <c r="G421" s="112"/>
      <c r="H421" s="110">
        <f t="shared" si="106"/>
        <v>0</v>
      </c>
      <c r="I421" s="110">
        <f t="shared" si="107"/>
        <v>0</v>
      </c>
      <c r="J421" s="111"/>
      <c r="K421" s="112">
        <f t="shared" si="108"/>
        <v>0</v>
      </c>
      <c r="L421" s="112">
        <f t="shared" si="109"/>
        <v>0</v>
      </c>
      <c r="M421" s="109">
        <f t="shared" si="110"/>
        <v>0</v>
      </c>
      <c r="N421" s="109">
        <f t="shared" si="111"/>
        <v>0</v>
      </c>
      <c r="O421" s="103"/>
      <c r="P421" s="113"/>
      <c r="Q421" s="94" t="str">
        <f t="shared" si="112"/>
        <v/>
      </c>
      <c r="R421" s="94" t="str">
        <f t="shared" si="113"/>
        <v/>
      </c>
    </row>
    <row r="422" spans="1:18" ht="51.75" hidden="1" thickBot="1">
      <c r="A422" s="196">
        <v>90100</v>
      </c>
      <c r="B422" s="104" t="s">
        <v>3020</v>
      </c>
      <c r="C422" s="105" t="s">
        <v>1482</v>
      </c>
      <c r="D422" s="175">
        <v>12.34</v>
      </c>
      <c r="E422" s="106">
        <f t="shared" si="105"/>
        <v>16.010000000000002</v>
      </c>
      <c r="F422" s="107"/>
      <c r="G422" s="112"/>
      <c r="H422" s="110">
        <f t="shared" si="106"/>
        <v>0</v>
      </c>
      <c r="I422" s="110">
        <f t="shared" si="107"/>
        <v>0</v>
      </c>
      <c r="J422" s="111"/>
      <c r="K422" s="112">
        <f t="shared" si="108"/>
        <v>0</v>
      </c>
      <c r="L422" s="112">
        <f t="shared" si="109"/>
        <v>0</v>
      </c>
      <c r="M422" s="109">
        <f t="shared" si="110"/>
        <v>0</v>
      </c>
      <c r="N422" s="109">
        <f t="shared" si="111"/>
        <v>0</v>
      </c>
      <c r="O422" s="103"/>
      <c r="P422" s="113"/>
      <c r="Q422" s="94" t="str">
        <f t="shared" si="112"/>
        <v/>
      </c>
      <c r="R422" s="94" t="str">
        <f t="shared" si="113"/>
        <v/>
      </c>
    </row>
    <row r="423" spans="1:18" ht="64.5" hidden="1" thickBot="1">
      <c r="A423" s="196">
        <v>90101</v>
      </c>
      <c r="B423" s="104" t="s">
        <v>3021</v>
      </c>
      <c r="C423" s="105" t="s">
        <v>1482</v>
      </c>
      <c r="D423" s="175">
        <v>12.190000000000001</v>
      </c>
      <c r="E423" s="106">
        <f t="shared" si="105"/>
        <v>15.82</v>
      </c>
      <c r="F423" s="107"/>
      <c r="G423" s="112"/>
      <c r="H423" s="110">
        <f t="shared" si="106"/>
        <v>0</v>
      </c>
      <c r="I423" s="110">
        <f t="shared" si="107"/>
        <v>0</v>
      </c>
      <c r="J423" s="111"/>
      <c r="K423" s="112">
        <f t="shared" si="108"/>
        <v>0</v>
      </c>
      <c r="L423" s="112">
        <f t="shared" si="109"/>
        <v>0</v>
      </c>
      <c r="M423" s="109">
        <f t="shared" si="110"/>
        <v>0</v>
      </c>
      <c r="N423" s="109">
        <f t="shared" si="111"/>
        <v>0</v>
      </c>
      <c r="O423" s="103"/>
      <c r="P423" s="113"/>
      <c r="Q423" s="94" t="str">
        <f t="shared" si="112"/>
        <v/>
      </c>
      <c r="R423" s="94" t="str">
        <f t="shared" si="113"/>
        <v/>
      </c>
    </row>
    <row r="424" spans="1:18" ht="64.5" hidden="1" thickBot="1">
      <c r="A424" s="196">
        <v>90102</v>
      </c>
      <c r="B424" s="104" t="s">
        <v>3022</v>
      </c>
      <c r="C424" s="105" t="s">
        <v>1482</v>
      </c>
      <c r="D424" s="175">
        <v>11.19</v>
      </c>
      <c r="E424" s="106">
        <f t="shared" si="105"/>
        <v>14.52</v>
      </c>
      <c r="F424" s="107"/>
      <c r="G424" s="112"/>
      <c r="H424" s="110">
        <f t="shared" si="106"/>
        <v>0</v>
      </c>
      <c r="I424" s="110">
        <f t="shared" si="107"/>
        <v>0</v>
      </c>
      <c r="J424" s="111"/>
      <c r="K424" s="112">
        <f t="shared" si="108"/>
        <v>0</v>
      </c>
      <c r="L424" s="112">
        <f t="shared" si="109"/>
        <v>0</v>
      </c>
      <c r="M424" s="109">
        <f t="shared" si="110"/>
        <v>0</v>
      </c>
      <c r="N424" s="109">
        <f t="shared" si="111"/>
        <v>0</v>
      </c>
      <c r="O424" s="103"/>
      <c r="P424" s="113"/>
      <c r="Q424" s="94" t="str">
        <f t="shared" si="112"/>
        <v/>
      </c>
      <c r="R424" s="94" t="str">
        <f t="shared" si="113"/>
        <v/>
      </c>
    </row>
    <row r="425" spans="1:18" ht="51.75" hidden="1" thickBot="1">
      <c r="A425" s="196">
        <v>90105</v>
      </c>
      <c r="B425" s="104" t="s">
        <v>3023</v>
      </c>
      <c r="C425" s="105" t="s">
        <v>1482</v>
      </c>
      <c r="D425" s="175">
        <v>11.030000000000001</v>
      </c>
      <c r="E425" s="106">
        <f t="shared" si="105"/>
        <v>14.31</v>
      </c>
      <c r="F425" s="107"/>
      <c r="G425" s="112"/>
      <c r="H425" s="110">
        <f t="shared" si="106"/>
        <v>0</v>
      </c>
      <c r="I425" s="110">
        <f t="shared" si="107"/>
        <v>0</v>
      </c>
      <c r="J425" s="111"/>
      <c r="K425" s="112">
        <f t="shared" si="108"/>
        <v>0</v>
      </c>
      <c r="L425" s="112">
        <f t="shared" si="109"/>
        <v>0</v>
      </c>
      <c r="M425" s="109">
        <f t="shared" si="110"/>
        <v>0</v>
      </c>
      <c r="N425" s="109">
        <f t="shared" si="111"/>
        <v>0</v>
      </c>
      <c r="O425" s="103"/>
      <c r="P425" s="113"/>
      <c r="Q425" s="94" t="str">
        <f t="shared" si="112"/>
        <v/>
      </c>
      <c r="R425" s="94" t="str">
        <f t="shared" si="113"/>
        <v/>
      </c>
    </row>
    <row r="426" spans="1:18" ht="51.75" hidden="1" thickBot="1">
      <c r="A426" s="196">
        <v>90106</v>
      </c>
      <c r="B426" s="104" t="s">
        <v>3024</v>
      </c>
      <c r="C426" s="105" t="s">
        <v>1482</v>
      </c>
      <c r="D426" s="175">
        <v>9.43</v>
      </c>
      <c r="E426" s="106">
        <f t="shared" si="105"/>
        <v>12.24</v>
      </c>
      <c r="F426" s="107"/>
      <c r="G426" s="112"/>
      <c r="H426" s="110">
        <f t="shared" si="106"/>
        <v>0</v>
      </c>
      <c r="I426" s="110">
        <f t="shared" si="107"/>
        <v>0</v>
      </c>
      <c r="J426" s="111"/>
      <c r="K426" s="112">
        <f t="shared" si="108"/>
        <v>0</v>
      </c>
      <c r="L426" s="112">
        <f t="shared" si="109"/>
        <v>0</v>
      </c>
      <c r="M426" s="109">
        <f t="shared" si="110"/>
        <v>0</v>
      </c>
      <c r="N426" s="109">
        <f t="shared" si="111"/>
        <v>0</v>
      </c>
      <c r="O426" s="103"/>
      <c r="P426" s="113"/>
      <c r="Q426" s="94" t="str">
        <f t="shared" si="112"/>
        <v/>
      </c>
      <c r="R426" s="94" t="str">
        <f t="shared" si="113"/>
        <v/>
      </c>
    </row>
    <row r="427" spans="1:18" ht="64.5" hidden="1" thickBot="1">
      <c r="A427" s="196">
        <v>90107</v>
      </c>
      <c r="B427" s="104" t="s">
        <v>3025</v>
      </c>
      <c r="C427" s="105" t="s">
        <v>1482</v>
      </c>
      <c r="D427" s="175">
        <v>9.3000000000000007</v>
      </c>
      <c r="E427" s="106">
        <f t="shared" si="105"/>
        <v>12.07</v>
      </c>
      <c r="F427" s="107"/>
      <c r="G427" s="112"/>
      <c r="H427" s="110">
        <f t="shared" si="106"/>
        <v>0</v>
      </c>
      <c r="I427" s="110">
        <f t="shared" si="107"/>
        <v>0</v>
      </c>
      <c r="J427" s="111"/>
      <c r="K427" s="112">
        <f t="shared" si="108"/>
        <v>0</v>
      </c>
      <c r="L427" s="112">
        <f t="shared" si="109"/>
        <v>0</v>
      </c>
      <c r="M427" s="109">
        <f t="shared" si="110"/>
        <v>0</v>
      </c>
      <c r="N427" s="109">
        <f t="shared" si="111"/>
        <v>0</v>
      </c>
      <c r="O427" s="103"/>
      <c r="P427" s="113"/>
      <c r="Q427" s="94" t="str">
        <f t="shared" si="112"/>
        <v/>
      </c>
      <c r="R427" s="94" t="str">
        <f t="shared" si="113"/>
        <v/>
      </c>
    </row>
    <row r="428" spans="1:18" ht="64.5" hidden="1" thickBot="1">
      <c r="A428" s="196">
        <v>90108</v>
      </c>
      <c r="B428" s="104" t="s">
        <v>3026</v>
      </c>
      <c r="C428" s="105" t="s">
        <v>1482</v>
      </c>
      <c r="D428" s="175">
        <v>8.4699999999999989</v>
      </c>
      <c r="E428" s="106">
        <f t="shared" si="105"/>
        <v>10.99</v>
      </c>
      <c r="F428" s="107"/>
      <c r="G428" s="112"/>
      <c r="H428" s="110">
        <f t="shared" si="106"/>
        <v>0</v>
      </c>
      <c r="I428" s="110">
        <f t="shared" si="107"/>
        <v>0</v>
      </c>
      <c r="J428" s="111"/>
      <c r="K428" s="112">
        <f t="shared" si="108"/>
        <v>0</v>
      </c>
      <c r="L428" s="112">
        <f t="shared" si="109"/>
        <v>0</v>
      </c>
      <c r="M428" s="109">
        <f t="shared" si="110"/>
        <v>0</v>
      </c>
      <c r="N428" s="109">
        <f t="shared" si="111"/>
        <v>0</v>
      </c>
      <c r="O428" s="103"/>
      <c r="P428" s="113"/>
      <c r="Q428" s="94" t="str">
        <f t="shared" si="112"/>
        <v/>
      </c>
      <c r="R428" s="94" t="str">
        <f t="shared" si="113"/>
        <v/>
      </c>
    </row>
    <row r="429" spans="1:18" ht="13.5" hidden="1" thickBot="1">
      <c r="A429" s="196" t="s">
        <v>1665</v>
      </c>
      <c r="B429" s="144" t="s">
        <v>1666</v>
      </c>
      <c r="C429" s="105"/>
      <c r="D429" s="175"/>
      <c r="E429" s="106"/>
      <c r="F429" s="122"/>
      <c r="G429" s="123"/>
      <c r="H429" s="124"/>
      <c r="I429" s="125"/>
      <c r="J429" s="111"/>
      <c r="K429" s="126"/>
      <c r="L429" s="127"/>
      <c r="M429" s="124"/>
      <c r="N429" s="125"/>
      <c r="O429" s="103"/>
      <c r="P429" s="93" t="str">
        <f>IF(OR(SUM(I430:I431)&gt;0,SUM(N430:N431)&gt;0),"xx","")</f>
        <v/>
      </c>
      <c r="Q429" s="94" t="str">
        <f t="shared" ref="Q429:Q460" si="114">IF(P429="X","x",IF(P429="xx","x",IF(N429&gt;0,"x","")))</f>
        <v/>
      </c>
      <c r="R429" s="94" t="str">
        <f t="shared" ref="R429:R460" si="115">IF(P429="X","x",IF(P429="xx","x",IF(OR(I429&gt;0,N429&gt;0),"x","")))</f>
        <v/>
      </c>
    </row>
    <row r="430" spans="1:18" ht="13.5" hidden="1" thickBot="1">
      <c r="A430" s="196" t="s">
        <v>954</v>
      </c>
      <c r="B430" s="104" t="s">
        <v>955</v>
      </c>
      <c r="C430" s="105" t="s">
        <v>1667</v>
      </c>
      <c r="D430" s="175">
        <v>5.5299999999999994</v>
      </c>
      <c r="E430" s="106">
        <f>IF(D430=0,0,ROUND(D430*(1+D$9)*(1-D$10),2))</f>
        <v>7.18</v>
      </c>
      <c r="F430" s="107"/>
      <c r="G430" s="112"/>
      <c r="H430" s="110">
        <f>IF(ISBLANK(D430),0,ROUND(E430*F430,2))</f>
        <v>0</v>
      </c>
      <c r="I430" s="110">
        <f>IF(ISBLANK(F430),0,ROUND(F430*G430,2))</f>
        <v>0</v>
      </c>
      <c r="J430" s="111"/>
      <c r="K430" s="112">
        <f>F430</f>
        <v>0</v>
      </c>
      <c r="L430" s="112">
        <f>G430</f>
        <v>0</v>
      </c>
      <c r="M430" s="109">
        <f>IF(ISBLANK(D430),0,ROUND(E430*K430,2))</f>
        <v>0</v>
      </c>
      <c r="N430" s="109">
        <f>IF(ISBLANK(K430),0,ROUND(K430*L430,2))</f>
        <v>0</v>
      </c>
      <c r="O430" s="103"/>
      <c r="P430" s="113"/>
      <c r="Q430" s="94" t="str">
        <f t="shared" si="114"/>
        <v/>
      </c>
      <c r="R430" s="94" t="str">
        <f t="shared" si="115"/>
        <v/>
      </c>
    </row>
    <row r="431" spans="1:18" ht="26.25" hidden="1" thickBot="1">
      <c r="A431" s="196">
        <v>83660</v>
      </c>
      <c r="B431" s="104" t="s">
        <v>3027</v>
      </c>
      <c r="C431" s="105" t="s">
        <v>1482</v>
      </c>
      <c r="D431" s="175">
        <v>2.38</v>
      </c>
      <c r="E431" s="106">
        <f>IF(D431=0,0,ROUND(D431*(1+D$9)*(1-D$10),2))</f>
        <v>3.09</v>
      </c>
      <c r="F431" s="107"/>
      <c r="G431" s="112"/>
      <c r="H431" s="110">
        <f>IF(ISBLANK(D431),0,ROUND(E431*F431,2))</f>
        <v>0</v>
      </c>
      <c r="I431" s="110">
        <f>IF(ISBLANK(F431),0,ROUND(F431*G431,2))</f>
        <v>0</v>
      </c>
      <c r="J431" s="111"/>
      <c r="K431" s="112">
        <f>F431</f>
        <v>0</v>
      </c>
      <c r="L431" s="112">
        <f>G431</f>
        <v>0</v>
      </c>
      <c r="M431" s="109">
        <f>IF(ISBLANK(D431),0,ROUND(E431*K431,2))</f>
        <v>0</v>
      </c>
      <c r="N431" s="109">
        <f>IF(ISBLANK(K431),0,ROUND(K431*L431,2))</f>
        <v>0</v>
      </c>
      <c r="O431" s="103"/>
      <c r="P431" s="113"/>
      <c r="Q431" s="94" t="str">
        <f t="shared" si="114"/>
        <v/>
      </c>
      <c r="R431" s="94" t="str">
        <f t="shared" si="115"/>
        <v/>
      </c>
    </row>
    <row r="432" spans="1:18" ht="13.5" hidden="1" thickBot="1">
      <c r="A432" s="196" t="s">
        <v>1668</v>
      </c>
      <c r="B432" s="144" t="s">
        <v>1361</v>
      </c>
      <c r="C432" s="105"/>
      <c r="D432" s="175"/>
      <c r="E432" s="106"/>
      <c r="F432" s="122"/>
      <c r="G432" s="123"/>
      <c r="H432" s="124"/>
      <c r="I432" s="125"/>
      <c r="J432" s="111"/>
      <c r="K432" s="126"/>
      <c r="L432" s="127"/>
      <c r="M432" s="124"/>
      <c r="N432" s="125"/>
      <c r="O432" s="103"/>
      <c r="P432" s="93" t="str">
        <f>IF(OR(SUM(I433:I438)&gt;0,SUM(N433:N438)&gt;0),"xx","")</f>
        <v/>
      </c>
      <c r="Q432" s="94" t="str">
        <f t="shared" si="114"/>
        <v/>
      </c>
      <c r="R432" s="94" t="str">
        <f t="shared" si="115"/>
        <v/>
      </c>
    </row>
    <row r="433" spans="1:18" ht="26.25" hidden="1" thickBot="1">
      <c r="A433" s="196" t="s">
        <v>1757</v>
      </c>
      <c r="B433" s="104" t="s">
        <v>3028</v>
      </c>
      <c r="C433" s="105" t="s">
        <v>1461</v>
      </c>
      <c r="D433" s="175">
        <v>51.260000000000005</v>
      </c>
      <c r="E433" s="106">
        <f t="shared" ref="E433:E438" si="116">IF(D433=0,0,ROUND(D433*(1+D$9)*(1-D$10),2))</f>
        <v>66.53</v>
      </c>
      <c r="F433" s="107"/>
      <c r="G433" s="112"/>
      <c r="H433" s="110">
        <f t="shared" ref="H433:H438" si="117">IF(ISBLANK(D433),0,ROUND(E433*F433,2))</f>
        <v>0</v>
      </c>
      <c r="I433" s="110">
        <f t="shared" ref="I433:I438" si="118">IF(ISBLANK(F433),0,ROUND(F433*G433,2))</f>
        <v>0</v>
      </c>
      <c r="J433" s="111"/>
      <c r="K433" s="112">
        <f t="shared" ref="K433:K438" si="119">F433</f>
        <v>0</v>
      </c>
      <c r="L433" s="112">
        <f t="shared" ref="L433:L438" si="120">G433</f>
        <v>0</v>
      </c>
      <c r="M433" s="109">
        <f t="shared" ref="M433:M438" si="121">IF(ISBLANK(D433),0,ROUND(E433*K433,2))</f>
        <v>0</v>
      </c>
      <c r="N433" s="109">
        <f t="shared" ref="N433:N438" si="122">IF(ISBLANK(K433),0,ROUND(K433*L433,2))</f>
        <v>0</v>
      </c>
      <c r="O433" s="103"/>
      <c r="P433" s="113"/>
      <c r="Q433" s="94" t="str">
        <f t="shared" si="114"/>
        <v/>
      </c>
      <c r="R433" s="94" t="str">
        <f t="shared" si="115"/>
        <v/>
      </c>
    </row>
    <row r="434" spans="1:18" ht="26.25" hidden="1" thickBot="1">
      <c r="A434" s="196" t="s">
        <v>1758</v>
      </c>
      <c r="B434" s="104" t="s">
        <v>3029</v>
      </c>
      <c r="C434" s="105" t="s">
        <v>1461</v>
      </c>
      <c r="D434" s="175">
        <v>38.409999999999997</v>
      </c>
      <c r="E434" s="106">
        <f t="shared" si="116"/>
        <v>49.85</v>
      </c>
      <c r="F434" s="107"/>
      <c r="G434" s="112"/>
      <c r="H434" s="110">
        <f t="shared" si="117"/>
        <v>0</v>
      </c>
      <c r="I434" s="110">
        <f t="shared" si="118"/>
        <v>0</v>
      </c>
      <c r="J434" s="111"/>
      <c r="K434" s="112">
        <f t="shared" si="119"/>
        <v>0</v>
      </c>
      <c r="L434" s="112">
        <f t="shared" si="120"/>
        <v>0</v>
      </c>
      <c r="M434" s="109">
        <f t="shared" si="121"/>
        <v>0</v>
      </c>
      <c r="N434" s="109">
        <f t="shared" si="122"/>
        <v>0</v>
      </c>
      <c r="O434" s="103"/>
      <c r="P434" s="113"/>
      <c r="Q434" s="94" t="str">
        <f t="shared" si="114"/>
        <v/>
      </c>
      <c r="R434" s="94" t="str">
        <f t="shared" si="115"/>
        <v/>
      </c>
    </row>
    <row r="435" spans="1:18" ht="26.25" hidden="1" thickBot="1">
      <c r="A435" s="196">
        <v>83769</v>
      </c>
      <c r="B435" s="104" t="s">
        <v>1618</v>
      </c>
      <c r="C435" s="105" t="s">
        <v>1461</v>
      </c>
      <c r="D435" s="175">
        <v>9.2899999999999991</v>
      </c>
      <c r="E435" s="106">
        <f t="shared" si="116"/>
        <v>12.06</v>
      </c>
      <c r="F435" s="107"/>
      <c r="G435" s="112"/>
      <c r="H435" s="110">
        <f t="shared" si="117"/>
        <v>0</v>
      </c>
      <c r="I435" s="110">
        <f t="shared" si="118"/>
        <v>0</v>
      </c>
      <c r="J435" s="111"/>
      <c r="K435" s="112">
        <f t="shared" si="119"/>
        <v>0</v>
      </c>
      <c r="L435" s="112">
        <f t="shared" si="120"/>
        <v>0</v>
      </c>
      <c r="M435" s="109">
        <f t="shared" si="121"/>
        <v>0</v>
      </c>
      <c r="N435" s="109">
        <f t="shared" si="122"/>
        <v>0</v>
      </c>
      <c r="O435" s="103"/>
      <c r="P435" s="113"/>
      <c r="Q435" s="94" t="str">
        <f t="shared" si="114"/>
        <v/>
      </c>
      <c r="R435" s="94" t="str">
        <f t="shared" si="115"/>
        <v/>
      </c>
    </row>
    <row r="436" spans="1:18" ht="13.5" hidden="1" thickBot="1">
      <c r="A436" s="196">
        <v>83867</v>
      </c>
      <c r="B436" s="104" t="s">
        <v>3030</v>
      </c>
      <c r="C436" s="105" t="s">
        <v>1461</v>
      </c>
      <c r="D436" s="175">
        <v>36.299999999999997</v>
      </c>
      <c r="E436" s="106">
        <f t="shared" si="116"/>
        <v>47.11</v>
      </c>
      <c r="F436" s="107"/>
      <c r="G436" s="112"/>
      <c r="H436" s="110">
        <f t="shared" si="117"/>
        <v>0</v>
      </c>
      <c r="I436" s="110">
        <f t="shared" si="118"/>
        <v>0</v>
      </c>
      <c r="J436" s="111"/>
      <c r="K436" s="112">
        <f t="shared" si="119"/>
        <v>0</v>
      </c>
      <c r="L436" s="112">
        <f t="shared" si="120"/>
        <v>0</v>
      </c>
      <c r="M436" s="109">
        <f t="shared" si="121"/>
        <v>0</v>
      </c>
      <c r="N436" s="109">
        <f t="shared" si="122"/>
        <v>0</v>
      </c>
      <c r="O436" s="103"/>
      <c r="P436" s="113"/>
      <c r="Q436" s="94" t="str">
        <f t="shared" si="114"/>
        <v/>
      </c>
      <c r="R436" s="94" t="str">
        <f t="shared" si="115"/>
        <v/>
      </c>
    </row>
    <row r="437" spans="1:18" ht="13.5" hidden="1" thickBot="1">
      <c r="A437" s="196">
        <v>83868</v>
      </c>
      <c r="B437" s="104" t="s">
        <v>3031</v>
      </c>
      <c r="C437" s="105" t="s">
        <v>1461</v>
      </c>
      <c r="D437" s="175">
        <v>48.78</v>
      </c>
      <c r="E437" s="106">
        <f t="shared" si="116"/>
        <v>63.31</v>
      </c>
      <c r="F437" s="107"/>
      <c r="G437" s="112"/>
      <c r="H437" s="110">
        <f t="shared" si="117"/>
        <v>0</v>
      </c>
      <c r="I437" s="110">
        <f t="shared" si="118"/>
        <v>0</v>
      </c>
      <c r="J437" s="111"/>
      <c r="K437" s="112">
        <f t="shared" si="119"/>
        <v>0</v>
      </c>
      <c r="L437" s="112">
        <f t="shared" si="120"/>
        <v>0</v>
      </c>
      <c r="M437" s="109">
        <f t="shared" si="121"/>
        <v>0</v>
      </c>
      <c r="N437" s="109">
        <f t="shared" si="122"/>
        <v>0</v>
      </c>
      <c r="O437" s="103"/>
      <c r="P437" s="113"/>
      <c r="Q437" s="94" t="str">
        <f t="shared" si="114"/>
        <v/>
      </c>
      <c r="R437" s="94" t="str">
        <f t="shared" si="115"/>
        <v/>
      </c>
    </row>
    <row r="438" spans="1:18" ht="13.5" hidden="1" thickBot="1">
      <c r="A438" s="196">
        <v>83770</v>
      </c>
      <c r="B438" s="104" t="s">
        <v>3032</v>
      </c>
      <c r="C438" s="105" t="s">
        <v>1461</v>
      </c>
      <c r="D438" s="175">
        <v>125.87</v>
      </c>
      <c r="E438" s="106">
        <f t="shared" si="116"/>
        <v>163.35</v>
      </c>
      <c r="F438" s="107"/>
      <c r="G438" s="112"/>
      <c r="H438" s="110">
        <f t="shared" si="117"/>
        <v>0</v>
      </c>
      <c r="I438" s="110">
        <f t="shared" si="118"/>
        <v>0</v>
      </c>
      <c r="J438" s="111"/>
      <c r="K438" s="112">
        <f t="shared" si="119"/>
        <v>0</v>
      </c>
      <c r="L438" s="112">
        <f t="shared" si="120"/>
        <v>0</v>
      </c>
      <c r="M438" s="109">
        <f t="shared" si="121"/>
        <v>0</v>
      </c>
      <c r="N438" s="109">
        <f t="shared" si="122"/>
        <v>0</v>
      </c>
      <c r="O438" s="103"/>
      <c r="P438" s="113"/>
      <c r="Q438" s="94" t="str">
        <f t="shared" si="114"/>
        <v/>
      </c>
      <c r="R438" s="94" t="str">
        <f t="shared" si="115"/>
        <v/>
      </c>
    </row>
    <row r="439" spans="1:18" ht="13.5" hidden="1" thickBot="1">
      <c r="A439" s="196" t="s">
        <v>1669</v>
      </c>
      <c r="B439" s="144" t="s">
        <v>1670</v>
      </c>
      <c r="C439" s="105"/>
      <c r="D439" s="175"/>
      <c r="E439" s="106"/>
      <c r="F439" s="122"/>
      <c r="G439" s="123"/>
      <c r="H439" s="124"/>
      <c r="I439" s="125"/>
      <c r="J439" s="111"/>
      <c r="K439" s="126"/>
      <c r="L439" s="127"/>
      <c r="M439" s="124"/>
      <c r="N439" s="125"/>
      <c r="O439" s="103"/>
      <c r="P439" s="93" t="str">
        <f>IF(OR(SUM(I440:I457)&gt;0,SUM(N440:N457)&gt;0),"xx","")</f>
        <v/>
      </c>
      <c r="Q439" s="94" t="str">
        <f t="shared" si="114"/>
        <v/>
      </c>
      <c r="R439" s="94" t="str">
        <f t="shared" si="115"/>
        <v/>
      </c>
    </row>
    <row r="440" spans="1:18" ht="13.5" hidden="1" thickBot="1">
      <c r="A440" s="196">
        <v>55835</v>
      </c>
      <c r="B440" s="104" t="s">
        <v>3033</v>
      </c>
      <c r="C440" s="105" t="s">
        <v>1482</v>
      </c>
      <c r="D440" s="175">
        <v>49.59</v>
      </c>
      <c r="E440" s="106">
        <f t="shared" ref="E440:E457" si="123">IF(D440=0,0,ROUND(D440*(1+D$9)*(1-D$10),2))</f>
        <v>64.36</v>
      </c>
      <c r="F440" s="107"/>
      <c r="G440" s="112"/>
      <c r="H440" s="110">
        <f t="shared" ref="H440:H449" si="124">IF(ISBLANK(D440),0,ROUND(E440*F440,2))</f>
        <v>0</v>
      </c>
      <c r="I440" s="110">
        <f t="shared" ref="I440:I449" si="125">IF(ISBLANK(F440),0,ROUND(F440*G440,2))</f>
        <v>0</v>
      </c>
      <c r="J440" s="111"/>
      <c r="K440" s="112">
        <f t="shared" ref="K440:K457" si="126">F440</f>
        <v>0</v>
      </c>
      <c r="L440" s="112">
        <f t="shared" ref="L440:L457" si="127">G440</f>
        <v>0</v>
      </c>
      <c r="M440" s="109">
        <f t="shared" ref="M440:M449" si="128">IF(ISBLANK(D440),0,ROUND(E440*K440,2))</f>
        <v>0</v>
      </c>
      <c r="N440" s="109">
        <f t="shared" ref="N440:N449" si="129">IF(ISBLANK(K440),0,ROUND(K440*L440,2))</f>
        <v>0</v>
      </c>
      <c r="O440" s="103"/>
      <c r="P440" s="113"/>
      <c r="Q440" s="94" t="str">
        <f t="shared" si="114"/>
        <v/>
      </c>
      <c r="R440" s="94" t="str">
        <f t="shared" si="115"/>
        <v/>
      </c>
    </row>
    <row r="441" spans="1:18" ht="26.25" hidden="1" thickBot="1">
      <c r="A441" s="196" t="s">
        <v>1179</v>
      </c>
      <c r="B441" s="104" t="s">
        <v>2361</v>
      </c>
      <c r="C441" s="105" t="s">
        <v>1482</v>
      </c>
      <c r="D441" s="175">
        <v>59.34</v>
      </c>
      <c r="E441" s="106">
        <f t="shared" si="123"/>
        <v>77.010000000000005</v>
      </c>
      <c r="F441" s="107"/>
      <c r="G441" s="112"/>
      <c r="H441" s="110">
        <f t="shared" si="124"/>
        <v>0</v>
      </c>
      <c r="I441" s="110">
        <f t="shared" si="125"/>
        <v>0</v>
      </c>
      <c r="J441" s="111"/>
      <c r="K441" s="112">
        <f t="shared" si="126"/>
        <v>0</v>
      </c>
      <c r="L441" s="112">
        <f t="shared" si="127"/>
        <v>0</v>
      </c>
      <c r="M441" s="109">
        <f t="shared" si="128"/>
        <v>0</v>
      </c>
      <c r="N441" s="109">
        <f t="shared" si="129"/>
        <v>0</v>
      </c>
      <c r="O441" s="103"/>
      <c r="P441" s="113"/>
      <c r="Q441" s="94" t="str">
        <f t="shared" si="114"/>
        <v/>
      </c>
      <c r="R441" s="94" t="str">
        <f t="shared" si="115"/>
        <v/>
      </c>
    </row>
    <row r="442" spans="1:18" ht="64.5" hidden="1" thickBot="1">
      <c r="A442" s="196">
        <v>5719</v>
      </c>
      <c r="B442" s="104" t="s">
        <v>2362</v>
      </c>
      <c r="C442" s="105" t="s">
        <v>1482</v>
      </c>
      <c r="D442" s="175">
        <v>45.85</v>
      </c>
      <c r="E442" s="106">
        <f t="shared" si="123"/>
        <v>59.5</v>
      </c>
      <c r="F442" s="107"/>
      <c r="G442" s="112"/>
      <c r="H442" s="110">
        <f t="shared" si="124"/>
        <v>0</v>
      </c>
      <c r="I442" s="110">
        <f t="shared" si="125"/>
        <v>0</v>
      </c>
      <c r="J442" s="111"/>
      <c r="K442" s="112">
        <f t="shared" si="126"/>
        <v>0</v>
      </c>
      <c r="L442" s="112">
        <f t="shared" si="127"/>
        <v>0</v>
      </c>
      <c r="M442" s="109">
        <f t="shared" si="128"/>
        <v>0</v>
      </c>
      <c r="N442" s="109">
        <f t="shared" si="129"/>
        <v>0</v>
      </c>
      <c r="O442" s="103"/>
      <c r="P442" s="113"/>
      <c r="Q442" s="94" t="str">
        <f t="shared" si="114"/>
        <v/>
      </c>
      <c r="R442" s="94" t="str">
        <f t="shared" si="115"/>
        <v/>
      </c>
    </row>
    <row r="443" spans="1:18" ht="26.25" hidden="1" thickBot="1">
      <c r="A443" s="196" t="s">
        <v>1182</v>
      </c>
      <c r="B443" s="104" t="s">
        <v>3034</v>
      </c>
      <c r="C443" s="105" t="s">
        <v>1482</v>
      </c>
      <c r="D443" s="175">
        <v>42.510000000000005</v>
      </c>
      <c r="E443" s="106">
        <f t="shared" si="123"/>
        <v>55.17</v>
      </c>
      <c r="F443" s="107"/>
      <c r="G443" s="112"/>
      <c r="H443" s="110">
        <f t="shared" si="124"/>
        <v>0</v>
      </c>
      <c r="I443" s="110">
        <f t="shared" si="125"/>
        <v>0</v>
      </c>
      <c r="J443" s="111"/>
      <c r="K443" s="112">
        <f t="shared" si="126"/>
        <v>0</v>
      </c>
      <c r="L443" s="112">
        <f t="shared" si="127"/>
        <v>0</v>
      </c>
      <c r="M443" s="109">
        <f t="shared" si="128"/>
        <v>0</v>
      </c>
      <c r="N443" s="109">
        <f t="shared" si="129"/>
        <v>0</v>
      </c>
      <c r="O443" s="103"/>
      <c r="P443" s="113"/>
      <c r="Q443" s="94" t="str">
        <f t="shared" si="114"/>
        <v/>
      </c>
      <c r="R443" s="94" t="str">
        <f t="shared" si="115"/>
        <v/>
      </c>
    </row>
    <row r="444" spans="1:18" ht="26.25" hidden="1" thickBot="1">
      <c r="A444" s="196" t="s">
        <v>1183</v>
      </c>
      <c r="B444" s="104" t="s">
        <v>3035</v>
      </c>
      <c r="C444" s="105" t="s">
        <v>1482</v>
      </c>
      <c r="D444" s="175">
        <v>35.700000000000003</v>
      </c>
      <c r="E444" s="106">
        <f t="shared" si="123"/>
        <v>46.33</v>
      </c>
      <c r="F444" s="107"/>
      <c r="G444" s="112"/>
      <c r="H444" s="110">
        <f t="shared" si="124"/>
        <v>0</v>
      </c>
      <c r="I444" s="110">
        <f t="shared" si="125"/>
        <v>0</v>
      </c>
      <c r="J444" s="111"/>
      <c r="K444" s="112">
        <f t="shared" si="126"/>
        <v>0</v>
      </c>
      <c r="L444" s="112">
        <f t="shared" si="127"/>
        <v>0</v>
      </c>
      <c r="M444" s="109">
        <f t="shared" si="128"/>
        <v>0</v>
      </c>
      <c r="N444" s="109">
        <f t="shared" si="129"/>
        <v>0</v>
      </c>
      <c r="O444" s="103"/>
      <c r="P444" s="113"/>
      <c r="Q444" s="94" t="str">
        <f t="shared" si="114"/>
        <v/>
      </c>
      <c r="R444" s="94" t="str">
        <f t="shared" si="115"/>
        <v/>
      </c>
    </row>
    <row r="445" spans="1:18" ht="26.25" hidden="1" thickBot="1">
      <c r="A445" s="196" t="s">
        <v>1184</v>
      </c>
      <c r="B445" s="104" t="s">
        <v>2363</v>
      </c>
      <c r="C445" s="105" t="s">
        <v>1482</v>
      </c>
      <c r="D445" s="175">
        <v>29.75</v>
      </c>
      <c r="E445" s="106">
        <f t="shared" si="123"/>
        <v>38.61</v>
      </c>
      <c r="F445" s="107"/>
      <c r="G445" s="112"/>
      <c r="H445" s="110">
        <f t="shared" si="124"/>
        <v>0</v>
      </c>
      <c r="I445" s="110">
        <f t="shared" si="125"/>
        <v>0</v>
      </c>
      <c r="J445" s="111"/>
      <c r="K445" s="112">
        <f t="shared" si="126"/>
        <v>0</v>
      </c>
      <c r="L445" s="112">
        <f t="shared" si="127"/>
        <v>0</v>
      </c>
      <c r="M445" s="109">
        <f t="shared" si="128"/>
        <v>0</v>
      </c>
      <c r="N445" s="109">
        <f t="shared" si="129"/>
        <v>0</v>
      </c>
      <c r="O445" s="103"/>
      <c r="P445" s="113"/>
      <c r="Q445" s="94" t="str">
        <f t="shared" si="114"/>
        <v/>
      </c>
      <c r="R445" s="94" t="str">
        <f t="shared" si="115"/>
        <v/>
      </c>
    </row>
    <row r="446" spans="1:18" ht="13.5" hidden="1" thickBot="1">
      <c r="A446" s="196" t="s">
        <v>1186</v>
      </c>
      <c r="B446" s="104" t="s">
        <v>2364</v>
      </c>
      <c r="C446" s="105" t="s">
        <v>1482</v>
      </c>
      <c r="D446" s="175">
        <v>42.510000000000005</v>
      </c>
      <c r="E446" s="106">
        <f t="shared" si="123"/>
        <v>55.17</v>
      </c>
      <c r="F446" s="107"/>
      <c r="G446" s="112"/>
      <c r="H446" s="110">
        <f t="shared" si="124"/>
        <v>0</v>
      </c>
      <c r="I446" s="110">
        <f t="shared" si="125"/>
        <v>0</v>
      </c>
      <c r="J446" s="111"/>
      <c r="K446" s="112">
        <f t="shared" si="126"/>
        <v>0</v>
      </c>
      <c r="L446" s="112">
        <f t="shared" si="127"/>
        <v>0</v>
      </c>
      <c r="M446" s="109">
        <f t="shared" si="128"/>
        <v>0</v>
      </c>
      <c r="N446" s="109">
        <f t="shared" si="129"/>
        <v>0</v>
      </c>
      <c r="O446" s="103"/>
      <c r="P446" s="113"/>
      <c r="Q446" s="94" t="str">
        <f t="shared" si="114"/>
        <v/>
      </c>
      <c r="R446" s="94" t="str">
        <f t="shared" si="115"/>
        <v/>
      </c>
    </row>
    <row r="447" spans="1:18" ht="13.5" hidden="1" thickBot="1">
      <c r="A447" s="196">
        <v>79488</v>
      </c>
      <c r="B447" s="104" t="s">
        <v>3036</v>
      </c>
      <c r="C447" s="105" t="s">
        <v>1482</v>
      </c>
      <c r="D447" s="175">
        <v>7.3800000000000008</v>
      </c>
      <c r="E447" s="106">
        <f t="shared" si="123"/>
        <v>9.58</v>
      </c>
      <c r="F447" s="107"/>
      <c r="G447" s="112"/>
      <c r="H447" s="110">
        <f t="shared" si="124"/>
        <v>0</v>
      </c>
      <c r="I447" s="110">
        <f t="shared" si="125"/>
        <v>0</v>
      </c>
      <c r="J447" s="111"/>
      <c r="K447" s="112">
        <f t="shared" si="126"/>
        <v>0</v>
      </c>
      <c r="L447" s="112">
        <f t="shared" si="127"/>
        <v>0</v>
      </c>
      <c r="M447" s="109">
        <f t="shared" si="128"/>
        <v>0</v>
      </c>
      <c r="N447" s="109">
        <f t="shared" si="129"/>
        <v>0</v>
      </c>
      <c r="O447" s="103"/>
      <c r="P447" s="113"/>
      <c r="Q447" s="94" t="str">
        <f t="shared" si="114"/>
        <v/>
      </c>
      <c r="R447" s="94" t="str">
        <f t="shared" si="115"/>
        <v/>
      </c>
    </row>
    <row r="448" spans="1:18" ht="13.5" hidden="1" thickBot="1">
      <c r="A448" s="196">
        <v>79489</v>
      </c>
      <c r="B448" s="104" t="s">
        <v>1671</v>
      </c>
      <c r="C448" s="105" t="s">
        <v>1482</v>
      </c>
      <c r="D448" s="175">
        <v>6.3699999999999992</v>
      </c>
      <c r="E448" s="106">
        <f t="shared" si="123"/>
        <v>8.27</v>
      </c>
      <c r="F448" s="107"/>
      <c r="G448" s="112"/>
      <c r="H448" s="110">
        <f t="shared" si="124"/>
        <v>0</v>
      </c>
      <c r="I448" s="110">
        <f t="shared" si="125"/>
        <v>0</v>
      </c>
      <c r="J448" s="111"/>
      <c r="K448" s="112">
        <f t="shared" si="126"/>
        <v>0</v>
      </c>
      <c r="L448" s="112">
        <f t="shared" si="127"/>
        <v>0</v>
      </c>
      <c r="M448" s="109">
        <f t="shared" si="128"/>
        <v>0</v>
      </c>
      <c r="N448" s="109">
        <f t="shared" si="129"/>
        <v>0</v>
      </c>
      <c r="O448" s="103"/>
      <c r="P448" s="113"/>
      <c r="Q448" s="94" t="str">
        <f t="shared" si="114"/>
        <v/>
      </c>
      <c r="R448" s="94" t="str">
        <f t="shared" si="115"/>
        <v/>
      </c>
    </row>
    <row r="449" spans="1:18" ht="26.25" hidden="1" thickBot="1">
      <c r="A449" s="196">
        <v>83441</v>
      </c>
      <c r="B449" s="104" t="s">
        <v>1672</v>
      </c>
      <c r="C449" s="105" t="s">
        <v>1482</v>
      </c>
      <c r="D449" s="175">
        <v>49.59</v>
      </c>
      <c r="E449" s="106">
        <f t="shared" si="123"/>
        <v>64.36</v>
      </c>
      <c r="F449" s="107"/>
      <c r="G449" s="112"/>
      <c r="H449" s="110">
        <f t="shared" si="124"/>
        <v>0</v>
      </c>
      <c r="I449" s="110">
        <f t="shared" si="125"/>
        <v>0</v>
      </c>
      <c r="J449" s="111"/>
      <c r="K449" s="112">
        <f t="shared" si="126"/>
        <v>0</v>
      </c>
      <c r="L449" s="112">
        <f t="shared" si="127"/>
        <v>0</v>
      </c>
      <c r="M449" s="109">
        <f t="shared" si="128"/>
        <v>0</v>
      </c>
      <c r="N449" s="109">
        <f t="shared" si="129"/>
        <v>0</v>
      </c>
      <c r="O449" s="103"/>
      <c r="P449" s="113"/>
      <c r="Q449" s="94" t="str">
        <f t="shared" si="114"/>
        <v/>
      </c>
      <c r="R449" s="94" t="str">
        <f t="shared" si="115"/>
        <v/>
      </c>
    </row>
    <row r="450" spans="1:18" ht="26.25" hidden="1" thickBot="1">
      <c r="A450" s="196">
        <v>79481</v>
      </c>
      <c r="B450" s="104" t="s">
        <v>3037</v>
      </c>
      <c r="C450" s="105" t="s">
        <v>1482</v>
      </c>
      <c r="D450" s="175">
        <v>28.33</v>
      </c>
      <c r="E450" s="106">
        <f t="shared" si="123"/>
        <v>36.770000000000003</v>
      </c>
      <c r="F450" s="107"/>
      <c r="G450" s="112"/>
      <c r="H450" s="110">
        <f t="shared" ref="H450:H512" si="130">IF(ISBLANK(D450),0,ROUND(E450*F450,2))</f>
        <v>0</v>
      </c>
      <c r="I450" s="110">
        <f t="shared" ref="I450:I512" si="131">IF(ISBLANK(F450),0,ROUND(F450*G450,2))</f>
        <v>0</v>
      </c>
      <c r="J450" s="111"/>
      <c r="K450" s="112">
        <f t="shared" si="126"/>
        <v>0</v>
      </c>
      <c r="L450" s="112">
        <f t="shared" si="127"/>
        <v>0</v>
      </c>
      <c r="M450" s="109">
        <f t="shared" ref="M450:M512" si="132">IF(ISBLANK(D450),0,ROUND(E450*K450,2))</f>
        <v>0</v>
      </c>
      <c r="N450" s="109">
        <f t="shared" ref="N450:N512" si="133">IF(ISBLANK(K450),0,ROUND(K450*L450,2))</f>
        <v>0</v>
      </c>
      <c r="O450" s="103"/>
      <c r="P450" s="113"/>
      <c r="Q450" s="94" t="str">
        <f t="shared" si="114"/>
        <v/>
      </c>
      <c r="R450" s="94" t="str">
        <f t="shared" si="115"/>
        <v/>
      </c>
    </row>
    <row r="451" spans="1:18" ht="26.25" hidden="1" thickBot="1">
      <c r="A451" s="196">
        <v>53527</v>
      </c>
      <c r="B451" s="104" t="s">
        <v>2365</v>
      </c>
      <c r="C451" s="105" t="s">
        <v>1482</v>
      </c>
      <c r="D451" s="175">
        <v>56.67</v>
      </c>
      <c r="E451" s="106">
        <f t="shared" si="123"/>
        <v>73.55</v>
      </c>
      <c r="F451" s="107"/>
      <c r="G451" s="112"/>
      <c r="H451" s="110">
        <f t="shared" si="130"/>
        <v>0</v>
      </c>
      <c r="I451" s="110">
        <f t="shared" si="131"/>
        <v>0</v>
      </c>
      <c r="J451" s="111"/>
      <c r="K451" s="112">
        <f t="shared" si="126"/>
        <v>0</v>
      </c>
      <c r="L451" s="112">
        <f t="shared" si="127"/>
        <v>0</v>
      </c>
      <c r="M451" s="109">
        <f t="shared" si="132"/>
        <v>0</v>
      </c>
      <c r="N451" s="109">
        <f t="shared" si="133"/>
        <v>0</v>
      </c>
      <c r="O451" s="103"/>
      <c r="P451" s="113"/>
      <c r="Q451" s="94" t="str">
        <f t="shared" si="114"/>
        <v/>
      </c>
      <c r="R451" s="94" t="str">
        <f t="shared" si="115"/>
        <v/>
      </c>
    </row>
    <row r="452" spans="1:18" ht="13.5" hidden="1" thickBot="1">
      <c r="A452" s="196" t="s">
        <v>1632</v>
      </c>
      <c r="B452" s="104" t="s">
        <v>2366</v>
      </c>
      <c r="C452" s="105" t="s">
        <v>1482</v>
      </c>
      <c r="D452" s="175">
        <v>78.8</v>
      </c>
      <c r="E452" s="106">
        <f t="shared" si="123"/>
        <v>102.27</v>
      </c>
      <c r="F452" s="107"/>
      <c r="G452" s="112"/>
      <c r="H452" s="110">
        <f t="shared" si="130"/>
        <v>0</v>
      </c>
      <c r="I452" s="110">
        <f t="shared" si="131"/>
        <v>0</v>
      </c>
      <c r="J452" s="111"/>
      <c r="K452" s="112">
        <f t="shared" si="126"/>
        <v>0</v>
      </c>
      <c r="L452" s="112">
        <f t="shared" si="127"/>
        <v>0</v>
      </c>
      <c r="M452" s="109">
        <f t="shared" si="132"/>
        <v>0</v>
      </c>
      <c r="N452" s="109">
        <f t="shared" si="133"/>
        <v>0</v>
      </c>
      <c r="O452" s="103"/>
      <c r="P452" s="113"/>
      <c r="Q452" s="94" t="str">
        <f t="shared" si="114"/>
        <v/>
      </c>
      <c r="R452" s="94" t="str">
        <f t="shared" si="115"/>
        <v/>
      </c>
    </row>
    <row r="453" spans="1:18" ht="39" hidden="1" thickBot="1">
      <c r="A453" s="196" t="s">
        <v>1633</v>
      </c>
      <c r="B453" s="104" t="s">
        <v>2367</v>
      </c>
      <c r="C453" s="105" t="s">
        <v>1482</v>
      </c>
      <c r="D453" s="175">
        <v>87.59</v>
      </c>
      <c r="E453" s="106">
        <f t="shared" si="123"/>
        <v>113.67</v>
      </c>
      <c r="F453" s="107"/>
      <c r="G453" s="112"/>
      <c r="H453" s="110">
        <f t="shared" si="130"/>
        <v>0</v>
      </c>
      <c r="I453" s="110">
        <f t="shared" si="131"/>
        <v>0</v>
      </c>
      <c r="J453" s="111"/>
      <c r="K453" s="112">
        <f t="shared" si="126"/>
        <v>0</v>
      </c>
      <c r="L453" s="112">
        <f t="shared" si="127"/>
        <v>0</v>
      </c>
      <c r="M453" s="109">
        <f t="shared" si="132"/>
        <v>0</v>
      </c>
      <c r="N453" s="109">
        <f t="shared" si="133"/>
        <v>0</v>
      </c>
      <c r="O453" s="103"/>
      <c r="P453" s="113"/>
      <c r="Q453" s="94" t="str">
        <f t="shared" si="114"/>
        <v/>
      </c>
      <c r="R453" s="94" t="str">
        <f t="shared" si="115"/>
        <v/>
      </c>
    </row>
    <row r="454" spans="1:18" ht="13.5" hidden="1" thickBot="1">
      <c r="A454" s="196">
        <v>83345</v>
      </c>
      <c r="B454" s="104" t="s">
        <v>1634</v>
      </c>
      <c r="C454" s="105" t="s">
        <v>1482</v>
      </c>
      <c r="D454" s="175">
        <v>58.74</v>
      </c>
      <c r="E454" s="106">
        <f t="shared" si="123"/>
        <v>76.23</v>
      </c>
      <c r="F454" s="107"/>
      <c r="G454" s="112"/>
      <c r="H454" s="110">
        <f t="shared" si="130"/>
        <v>0</v>
      </c>
      <c r="I454" s="110">
        <f t="shared" si="131"/>
        <v>0</v>
      </c>
      <c r="J454" s="111"/>
      <c r="K454" s="112">
        <f t="shared" si="126"/>
        <v>0</v>
      </c>
      <c r="L454" s="112">
        <f t="shared" si="127"/>
        <v>0</v>
      </c>
      <c r="M454" s="109">
        <f t="shared" si="132"/>
        <v>0</v>
      </c>
      <c r="N454" s="109">
        <f t="shared" si="133"/>
        <v>0</v>
      </c>
      <c r="O454" s="103"/>
      <c r="P454" s="113"/>
      <c r="Q454" s="94" t="str">
        <f t="shared" si="114"/>
        <v/>
      </c>
      <c r="R454" s="94" t="str">
        <f t="shared" si="115"/>
        <v/>
      </c>
    </row>
    <row r="455" spans="1:18" ht="13.5" hidden="1" thickBot="1">
      <c r="A455" s="196">
        <v>83346</v>
      </c>
      <c r="B455" s="104" t="s">
        <v>1635</v>
      </c>
      <c r="C455" s="105" t="s">
        <v>1482</v>
      </c>
      <c r="D455" s="175">
        <v>0.66</v>
      </c>
      <c r="E455" s="106">
        <f t="shared" si="123"/>
        <v>0.86</v>
      </c>
      <c r="F455" s="107"/>
      <c r="G455" s="112"/>
      <c r="H455" s="110">
        <f t="shared" si="130"/>
        <v>0</v>
      </c>
      <c r="I455" s="110">
        <f t="shared" si="131"/>
        <v>0</v>
      </c>
      <c r="J455" s="111"/>
      <c r="K455" s="112">
        <f t="shared" si="126"/>
        <v>0</v>
      </c>
      <c r="L455" s="112">
        <f t="shared" si="127"/>
        <v>0</v>
      </c>
      <c r="M455" s="109">
        <f t="shared" si="132"/>
        <v>0</v>
      </c>
      <c r="N455" s="109">
        <f t="shared" si="133"/>
        <v>0</v>
      </c>
      <c r="O455" s="103"/>
      <c r="P455" s="113"/>
      <c r="Q455" s="94" t="str">
        <f t="shared" si="114"/>
        <v/>
      </c>
      <c r="R455" s="94" t="str">
        <f t="shared" si="115"/>
        <v/>
      </c>
    </row>
    <row r="456" spans="1:18" ht="26.25" hidden="1" thickBot="1">
      <c r="A456" s="196" t="s">
        <v>1630</v>
      </c>
      <c r="B456" s="104" t="s">
        <v>3038</v>
      </c>
      <c r="C456" s="105" t="s">
        <v>1482</v>
      </c>
      <c r="D456" s="175">
        <v>93.789999999999992</v>
      </c>
      <c r="E456" s="106">
        <f t="shared" si="123"/>
        <v>121.72</v>
      </c>
      <c r="F456" s="107"/>
      <c r="G456" s="112"/>
      <c r="H456" s="110">
        <f t="shared" si="130"/>
        <v>0</v>
      </c>
      <c r="I456" s="110">
        <f t="shared" si="131"/>
        <v>0</v>
      </c>
      <c r="J456" s="111"/>
      <c r="K456" s="112">
        <f t="shared" si="126"/>
        <v>0</v>
      </c>
      <c r="L456" s="112">
        <f t="shared" si="127"/>
        <v>0</v>
      </c>
      <c r="M456" s="109">
        <f t="shared" si="132"/>
        <v>0</v>
      </c>
      <c r="N456" s="109">
        <f t="shared" si="133"/>
        <v>0</v>
      </c>
      <c r="O456" s="103"/>
      <c r="P456" s="113"/>
      <c r="Q456" s="94" t="str">
        <f t="shared" si="114"/>
        <v/>
      </c>
      <c r="R456" s="94" t="str">
        <f t="shared" si="115"/>
        <v/>
      </c>
    </row>
    <row r="457" spans="1:18" ht="26.25" hidden="1" thickBot="1">
      <c r="A457" s="196" t="s">
        <v>1631</v>
      </c>
      <c r="B457" s="104" t="s">
        <v>3039</v>
      </c>
      <c r="C457" s="105" t="s">
        <v>1482</v>
      </c>
      <c r="D457" s="175">
        <v>122.13</v>
      </c>
      <c r="E457" s="106">
        <f t="shared" si="123"/>
        <v>158.5</v>
      </c>
      <c r="F457" s="107"/>
      <c r="G457" s="112"/>
      <c r="H457" s="110">
        <f t="shared" si="130"/>
        <v>0</v>
      </c>
      <c r="I457" s="110">
        <f t="shared" si="131"/>
        <v>0</v>
      </c>
      <c r="J457" s="111"/>
      <c r="K457" s="112">
        <f t="shared" si="126"/>
        <v>0</v>
      </c>
      <c r="L457" s="112">
        <f t="shared" si="127"/>
        <v>0</v>
      </c>
      <c r="M457" s="109">
        <f t="shared" si="132"/>
        <v>0</v>
      </c>
      <c r="N457" s="109">
        <f t="shared" si="133"/>
        <v>0</v>
      </c>
      <c r="O457" s="103"/>
      <c r="P457" s="113"/>
      <c r="Q457" s="94" t="str">
        <f t="shared" si="114"/>
        <v/>
      </c>
      <c r="R457" s="94" t="str">
        <f t="shared" si="115"/>
        <v/>
      </c>
    </row>
    <row r="458" spans="1:18" ht="13.5" hidden="1" thickBot="1">
      <c r="A458" s="196" t="s">
        <v>1673</v>
      </c>
      <c r="B458" s="144" t="s">
        <v>1674</v>
      </c>
      <c r="C458" s="105"/>
      <c r="D458" s="175"/>
      <c r="E458" s="106"/>
      <c r="F458" s="122"/>
      <c r="G458" s="123"/>
      <c r="H458" s="124"/>
      <c r="I458" s="125"/>
      <c r="J458" s="111"/>
      <c r="K458" s="126"/>
      <c r="L458" s="127"/>
      <c r="M458" s="124"/>
      <c r="N458" s="125"/>
      <c r="O458" s="103"/>
      <c r="P458" s="93" t="str">
        <f>IF(OR(SUM(I459:I465)&gt;0,SUM(N459:N465)&gt;0),"xx","")</f>
        <v/>
      </c>
      <c r="Q458" s="94" t="str">
        <f t="shared" si="114"/>
        <v/>
      </c>
      <c r="R458" s="94" t="str">
        <f t="shared" si="115"/>
        <v/>
      </c>
    </row>
    <row r="459" spans="1:18" ht="26.25" hidden="1" thickBot="1">
      <c r="A459" s="196">
        <v>72920</v>
      </c>
      <c r="B459" s="104" t="s">
        <v>1181</v>
      </c>
      <c r="C459" s="105" t="s">
        <v>1482</v>
      </c>
      <c r="D459" s="175">
        <v>15.1</v>
      </c>
      <c r="E459" s="106">
        <f t="shared" ref="E459:E465" si="134">IF(D459=0,0,ROUND(D459*(1+D$9)*(1-D$10),2))</f>
        <v>19.600000000000001</v>
      </c>
      <c r="F459" s="107"/>
      <c r="G459" s="112"/>
      <c r="H459" s="110">
        <f t="shared" si="130"/>
        <v>0</v>
      </c>
      <c r="I459" s="110">
        <f t="shared" si="131"/>
        <v>0</v>
      </c>
      <c r="J459" s="111"/>
      <c r="K459" s="112">
        <f t="shared" ref="K459:K465" si="135">F459</f>
        <v>0</v>
      </c>
      <c r="L459" s="112">
        <f t="shared" ref="L459:L465" si="136">G459</f>
        <v>0</v>
      </c>
      <c r="M459" s="109">
        <f t="shared" si="132"/>
        <v>0</v>
      </c>
      <c r="N459" s="109">
        <f t="shared" si="133"/>
        <v>0</v>
      </c>
      <c r="O459" s="103"/>
      <c r="P459" s="113"/>
      <c r="Q459" s="94" t="str">
        <f t="shared" si="114"/>
        <v/>
      </c>
      <c r="R459" s="94" t="str">
        <f t="shared" si="115"/>
        <v/>
      </c>
    </row>
    <row r="460" spans="1:18" ht="26.25" hidden="1" thickBot="1">
      <c r="A460" s="196">
        <v>72921</v>
      </c>
      <c r="B460" s="104" t="s">
        <v>3040</v>
      </c>
      <c r="C460" s="105" t="s">
        <v>1482</v>
      </c>
      <c r="D460" s="175">
        <v>62.54</v>
      </c>
      <c r="E460" s="106">
        <f t="shared" si="134"/>
        <v>81.16</v>
      </c>
      <c r="F460" s="107"/>
      <c r="G460" s="112"/>
      <c r="H460" s="110">
        <f t="shared" si="130"/>
        <v>0</v>
      </c>
      <c r="I460" s="110">
        <f t="shared" si="131"/>
        <v>0</v>
      </c>
      <c r="J460" s="111"/>
      <c r="K460" s="112">
        <f t="shared" si="135"/>
        <v>0</v>
      </c>
      <c r="L460" s="112">
        <f t="shared" si="136"/>
        <v>0</v>
      </c>
      <c r="M460" s="109">
        <f t="shared" si="132"/>
        <v>0</v>
      </c>
      <c r="N460" s="109">
        <f t="shared" si="133"/>
        <v>0</v>
      </c>
      <c r="O460" s="103"/>
      <c r="P460" s="113"/>
      <c r="Q460" s="94" t="str">
        <f t="shared" si="114"/>
        <v/>
      </c>
      <c r="R460" s="94" t="str">
        <f t="shared" si="115"/>
        <v/>
      </c>
    </row>
    <row r="461" spans="1:18" ht="39" hidden="1" thickBot="1">
      <c r="A461" s="196" t="s">
        <v>1185</v>
      </c>
      <c r="B461" s="104" t="s">
        <v>3041</v>
      </c>
      <c r="C461" s="105" t="s">
        <v>1482</v>
      </c>
      <c r="D461" s="175">
        <v>9.93</v>
      </c>
      <c r="E461" s="106">
        <f t="shared" si="134"/>
        <v>12.89</v>
      </c>
      <c r="F461" s="107"/>
      <c r="G461" s="112"/>
      <c r="H461" s="110">
        <f t="shared" si="130"/>
        <v>0</v>
      </c>
      <c r="I461" s="110">
        <f t="shared" si="131"/>
        <v>0</v>
      </c>
      <c r="J461" s="111"/>
      <c r="K461" s="112">
        <f t="shared" si="135"/>
        <v>0</v>
      </c>
      <c r="L461" s="112">
        <f t="shared" si="136"/>
        <v>0</v>
      </c>
      <c r="M461" s="109">
        <f t="shared" si="132"/>
        <v>0</v>
      </c>
      <c r="N461" s="109">
        <f t="shared" si="133"/>
        <v>0</v>
      </c>
      <c r="O461" s="103"/>
      <c r="P461" s="113"/>
      <c r="Q461" s="94" t="str">
        <f t="shared" ref="Q461:Q481" si="137">IF(P461="X","x",IF(P461="xx","x",IF(N461&gt;0,"x","")))</f>
        <v/>
      </c>
      <c r="R461" s="94" t="str">
        <f t="shared" ref="R461:R483" si="138">IF(P461="X","x",IF(P461="xx","x",IF(OR(I461&gt;0,N461&gt;0),"x","")))</f>
        <v/>
      </c>
    </row>
    <row r="462" spans="1:18" ht="26.25" hidden="1" thickBot="1">
      <c r="A462" s="196" t="s">
        <v>1187</v>
      </c>
      <c r="B462" s="104" t="s">
        <v>3042</v>
      </c>
      <c r="C462" s="105" t="s">
        <v>1482</v>
      </c>
      <c r="D462" s="175">
        <v>26.73</v>
      </c>
      <c r="E462" s="106">
        <f t="shared" si="134"/>
        <v>34.69</v>
      </c>
      <c r="F462" s="107"/>
      <c r="G462" s="112"/>
      <c r="H462" s="110">
        <f t="shared" si="130"/>
        <v>0</v>
      </c>
      <c r="I462" s="110">
        <f t="shared" si="131"/>
        <v>0</v>
      </c>
      <c r="J462" s="111"/>
      <c r="K462" s="112">
        <f t="shared" si="135"/>
        <v>0</v>
      </c>
      <c r="L462" s="112">
        <f t="shared" si="136"/>
        <v>0</v>
      </c>
      <c r="M462" s="109">
        <f t="shared" si="132"/>
        <v>0</v>
      </c>
      <c r="N462" s="109">
        <f t="shared" si="133"/>
        <v>0</v>
      </c>
      <c r="O462" s="103"/>
      <c r="P462" s="113"/>
      <c r="Q462" s="94" t="str">
        <f t="shared" si="137"/>
        <v/>
      </c>
      <c r="R462" s="94" t="str">
        <f t="shared" si="138"/>
        <v/>
      </c>
    </row>
    <row r="463" spans="1:18" ht="13.5" hidden="1" thickBot="1">
      <c r="A463" s="196">
        <v>79482</v>
      </c>
      <c r="B463" s="104" t="s">
        <v>3043</v>
      </c>
      <c r="C463" s="105" t="s">
        <v>1482</v>
      </c>
      <c r="D463" s="175">
        <v>58.91</v>
      </c>
      <c r="E463" s="106">
        <f t="shared" si="134"/>
        <v>76.45</v>
      </c>
      <c r="F463" s="107"/>
      <c r="G463" s="112"/>
      <c r="H463" s="110">
        <f t="shared" si="130"/>
        <v>0</v>
      </c>
      <c r="I463" s="110">
        <f t="shared" si="131"/>
        <v>0</v>
      </c>
      <c r="J463" s="111"/>
      <c r="K463" s="112">
        <f t="shared" si="135"/>
        <v>0</v>
      </c>
      <c r="L463" s="112">
        <f t="shared" si="136"/>
        <v>0</v>
      </c>
      <c r="M463" s="109">
        <f t="shared" si="132"/>
        <v>0</v>
      </c>
      <c r="N463" s="109">
        <f t="shared" si="133"/>
        <v>0</v>
      </c>
      <c r="O463" s="103"/>
      <c r="P463" s="113"/>
      <c r="Q463" s="94" t="str">
        <f t="shared" si="137"/>
        <v/>
      </c>
      <c r="R463" s="94" t="str">
        <f t="shared" si="138"/>
        <v/>
      </c>
    </row>
    <row r="464" spans="1:18" ht="26.25" hidden="1" thickBot="1">
      <c r="A464" s="196">
        <v>79484</v>
      </c>
      <c r="B464" s="104" t="s">
        <v>3044</v>
      </c>
      <c r="C464" s="105" t="s">
        <v>1482</v>
      </c>
      <c r="D464" s="175">
        <v>50.47</v>
      </c>
      <c r="E464" s="106">
        <f t="shared" si="134"/>
        <v>65.5</v>
      </c>
      <c r="F464" s="107"/>
      <c r="G464" s="112"/>
      <c r="H464" s="110">
        <f t="shared" si="130"/>
        <v>0</v>
      </c>
      <c r="I464" s="110">
        <f t="shared" si="131"/>
        <v>0</v>
      </c>
      <c r="J464" s="111"/>
      <c r="K464" s="112">
        <f t="shared" si="135"/>
        <v>0</v>
      </c>
      <c r="L464" s="112">
        <f t="shared" si="136"/>
        <v>0</v>
      </c>
      <c r="M464" s="109">
        <f t="shared" si="132"/>
        <v>0</v>
      </c>
      <c r="N464" s="109">
        <f t="shared" si="133"/>
        <v>0</v>
      </c>
      <c r="O464" s="103"/>
      <c r="P464" s="113"/>
      <c r="Q464" s="94" t="str">
        <f t="shared" si="137"/>
        <v/>
      </c>
      <c r="R464" s="94" t="str">
        <f t="shared" si="138"/>
        <v/>
      </c>
    </row>
    <row r="465" spans="1:18" ht="13.5" hidden="1" thickBot="1">
      <c r="A465" s="196">
        <v>79490</v>
      </c>
      <c r="B465" s="104" t="s">
        <v>2368</v>
      </c>
      <c r="C465" s="105" t="s">
        <v>1482</v>
      </c>
      <c r="D465" s="175">
        <v>2</v>
      </c>
      <c r="E465" s="106">
        <f t="shared" si="134"/>
        <v>2.6</v>
      </c>
      <c r="F465" s="107"/>
      <c r="G465" s="112"/>
      <c r="H465" s="110">
        <f t="shared" si="130"/>
        <v>0</v>
      </c>
      <c r="I465" s="110">
        <f t="shared" si="131"/>
        <v>0</v>
      </c>
      <c r="J465" s="111"/>
      <c r="K465" s="112">
        <f t="shared" si="135"/>
        <v>0</v>
      </c>
      <c r="L465" s="112">
        <f t="shared" si="136"/>
        <v>0</v>
      </c>
      <c r="M465" s="109">
        <f t="shared" si="132"/>
        <v>0</v>
      </c>
      <c r="N465" s="109">
        <f t="shared" si="133"/>
        <v>0</v>
      </c>
      <c r="O465" s="103"/>
      <c r="P465" s="93"/>
      <c r="Q465" s="94" t="str">
        <f t="shared" si="137"/>
        <v/>
      </c>
      <c r="R465" s="94" t="str">
        <f t="shared" si="138"/>
        <v/>
      </c>
    </row>
    <row r="466" spans="1:18" ht="13.5" hidden="1" thickBot="1">
      <c r="A466" s="196" t="s">
        <v>1675</v>
      </c>
      <c r="B466" s="144" t="s">
        <v>1676</v>
      </c>
      <c r="C466" s="105"/>
      <c r="D466" s="175"/>
      <c r="E466" s="106"/>
      <c r="F466" s="122"/>
      <c r="G466" s="123"/>
      <c r="H466" s="124"/>
      <c r="I466" s="125"/>
      <c r="J466" s="111"/>
      <c r="K466" s="126"/>
      <c r="L466" s="127"/>
      <c r="M466" s="124"/>
      <c r="N466" s="125"/>
      <c r="O466" s="103"/>
      <c r="P466" s="93" t="str">
        <f>IF(OR(SUM(I467:I469)&gt;0,SUM(N467:N469)&gt;0),"xx","")</f>
        <v/>
      </c>
      <c r="Q466" s="94" t="str">
        <f t="shared" si="137"/>
        <v/>
      </c>
      <c r="R466" s="94" t="str">
        <f t="shared" si="138"/>
        <v/>
      </c>
    </row>
    <row r="467" spans="1:18" ht="26.25" hidden="1" thickBot="1">
      <c r="A467" s="196" t="s">
        <v>1180</v>
      </c>
      <c r="B467" s="104" t="s">
        <v>3045</v>
      </c>
      <c r="C467" s="105" t="s">
        <v>1461</v>
      </c>
      <c r="D467" s="175">
        <v>0.19</v>
      </c>
      <c r="E467" s="106">
        <f>IF(D467=0,0,ROUND(D467*(1+D$9)*(1-D$10),2))</f>
        <v>0.25</v>
      </c>
      <c r="F467" s="107"/>
      <c r="G467" s="112"/>
      <c r="H467" s="110">
        <f t="shared" si="130"/>
        <v>0</v>
      </c>
      <c r="I467" s="110">
        <f t="shared" si="131"/>
        <v>0</v>
      </c>
      <c r="J467" s="111"/>
      <c r="K467" s="112">
        <f t="shared" ref="K467:L469" si="139">F467</f>
        <v>0</v>
      </c>
      <c r="L467" s="112">
        <f t="shared" si="139"/>
        <v>0</v>
      </c>
      <c r="M467" s="109">
        <f t="shared" si="132"/>
        <v>0</v>
      </c>
      <c r="N467" s="109">
        <f t="shared" si="133"/>
        <v>0</v>
      </c>
      <c r="O467" s="103"/>
      <c r="P467" s="93"/>
      <c r="Q467" s="94" t="str">
        <f t="shared" si="137"/>
        <v/>
      </c>
      <c r="R467" s="94" t="str">
        <f t="shared" si="138"/>
        <v/>
      </c>
    </row>
    <row r="468" spans="1:18" ht="26.25" hidden="1" thickBot="1">
      <c r="A468" s="196" t="s">
        <v>1956</v>
      </c>
      <c r="B468" s="104" t="s">
        <v>1957</v>
      </c>
      <c r="C468" s="105" t="s">
        <v>1482</v>
      </c>
      <c r="D468" s="175">
        <v>2.36</v>
      </c>
      <c r="E468" s="106">
        <f>IF(D468=0,0,ROUND(D468*(1+D$9)*(1-D$10),2))</f>
        <v>3.06</v>
      </c>
      <c r="F468" s="107"/>
      <c r="G468" s="112"/>
      <c r="H468" s="110">
        <f t="shared" si="130"/>
        <v>0</v>
      </c>
      <c r="I468" s="110">
        <f t="shared" si="131"/>
        <v>0</v>
      </c>
      <c r="J468" s="111"/>
      <c r="K468" s="112">
        <f t="shared" si="139"/>
        <v>0</v>
      </c>
      <c r="L468" s="112">
        <f t="shared" si="139"/>
        <v>0</v>
      </c>
      <c r="M468" s="109">
        <f t="shared" si="132"/>
        <v>0</v>
      </c>
      <c r="N468" s="109">
        <f t="shared" si="133"/>
        <v>0</v>
      </c>
      <c r="O468" s="103"/>
      <c r="P468" s="113"/>
      <c r="Q468" s="94" t="str">
        <f t="shared" si="137"/>
        <v/>
      </c>
      <c r="R468" s="94" t="str">
        <f t="shared" si="138"/>
        <v/>
      </c>
    </row>
    <row r="469" spans="1:18" ht="26.25" hidden="1" thickBot="1">
      <c r="A469" s="196">
        <v>83344</v>
      </c>
      <c r="B469" s="104" t="s">
        <v>3046</v>
      </c>
      <c r="C469" s="105" t="s">
        <v>1482</v>
      </c>
      <c r="D469" s="175">
        <v>1</v>
      </c>
      <c r="E469" s="106">
        <f>IF(D469=0,0,ROUND(D469*(1+D$9)*(1-D$10),2))</f>
        <v>1.3</v>
      </c>
      <c r="F469" s="107"/>
      <c r="G469" s="112"/>
      <c r="H469" s="110">
        <f t="shared" si="130"/>
        <v>0</v>
      </c>
      <c r="I469" s="110">
        <f t="shared" si="131"/>
        <v>0</v>
      </c>
      <c r="J469" s="111"/>
      <c r="K469" s="112">
        <f t="shared" si="139"/>
        <v>0</v>
      </c>
      <c r="L469" s="112">
        <f t="shared" si="139"/>
        <v>0</v>
      </c>
      <c r="M469" s="109">
        <f t="shared" si="132"/>
        <v>0</v>
      </c>
      <c r="N469" s="109">
        <f t="shared" si="133"/>
        <v>0</v>
      </c>
      <c r="O469" s="103"/>
      <c r="P469" s="113"/>
      <c r="Q469" s="94" t="str">
        <f t="shared" si="137"/>
        <v/>
      </c>
      <c r="R469" s="94" t="str">
        <f t="shared" si="138"/>
        <v/>
      </c>
    </row>
    <row r="470" spans="1:18" ht="13.5" hidden="1" thickBot="1">
      <c r="A470" s="196" t="s">
        <v>1677</v>
      </c>
      <c r="B470" s="144" t="s">
        <v>1678</v>
      </c>
      <c r="C470" s="105"/>
      <c r="D470" s="175"/>
      <c r="E470" s="106"/>
      <c r="F470" s="122"/>
      <c r="G470" s="123"/>
      <c r="H470" s="124"/>
      <c r="I470" s="125"/>
      <c r="J470" s="111"/>
      <c r="K470" s="126"/>
      <c r="L470" s="127"/>
      <c r="M470" s="124"/>
      <c r="N470" s="125"/>
      <c r="O470" s="103"/>
      <c r="P470" s="93" t="str">
        <f>IF(OR(SUM(I471:I471)&gt;0,SUM(N471:N471)&gt;0),"xx","")</f>
        <v/>
      </c>
      <c r="Q470" s="94" t="str">
        <f t="shared" si="137"/>
        <v/>
      </c>
      <c r="R470" s="94" t="str">
        <f t="shared" si="138"/>
        <v/>
      </c>
    </row>
    <row r="471" spans="1:18" ht="13.5" hidden="1" thickBot="1">
      <c r="A471" s="196">
        <v>79483</v>
      </c>
      <c r="B471" s="104" t="s">
        <v>1629</v>
      </c>
      <c r="C471" s="105" t="s">
        <v>1461</v>
      </c>
      <c r="D471" s="175">
        <v>21.25</v>
      </c>
      <c r="E471" s="106">
        <f>IF(D471=0,0,ROUND(D471*(1+D$9)*(1-D$10),2))</f>
        <v>27.58</v>
      </c>
      <c r="F471" s="107"/>
      <c r="G471" s="112"/>
      <c r="H471" s="110">
        <f t="shared" si="130"/>
        <v>0</v>
      </c>
      <c r="I471" s="110">
        <f t="shared" si="131"/>
        <v>0</v>
      </c>
      <c r="J471" s="111"/>
      <c r="K471" s="112">
        <f>F471</f>
        <v>0</v>
      </c>
      <c r="L471" s="112">
        <f>G471</f>
        <v>0</v>
      </c>
      <c r="M471" s="109">
        <f t="shared" si="132"/>
        <v>0</v>
      </c>
      <c r="N471" s="109">
        <f t="shared" si="133"/>
        <v>0</v>
      </c>
      <c r="O471" s="103"/>
      <c r="P471" s="113"/>
      <c r="Q471" s="94" t="str">
        <f t="shared" si="137"/>
        <v/>
      </c>
      <c r="R471" s="94" t="str">
        <f t="shared" si="138"/>
        <v/>
      </c>
    </row>
    <row r="472" spans="1:18" ht="13.5" hidden="1" thickBot="1">
      <c r="A472" s="196" t="s">
        <v>1679</v>
      </c>
      <c r="B472" s="144" t="s">
        <v>1680</v>
      </c>
      <c r="C472" s="105"/>
      <c r="D472" s="175"/>
      <c r="E472" s="106"/>
      <c r="F472" s="122"/>
      <c r="G472" s="123"/>
      <c r="H472" s="124"/>
      <c r="I472" s="125"/>
      <c r="J472" s="111"/>
      <c r="K472" s="126"/>
      <c r="L472" s="127"/>
      <c r="M472" s="124"/>
      <c r="N472" s="125"/>
      <c r="O472" s="103"/>
      <c r="P472" s="93" t="str">
        <f>IF(OR(SUM(I473:I478)&gt;0,SUM(N473:N478)&gt;0),"xx","")</f>
        <v/>
      </c>
      <c r="Q472" s="94" t="str">
        <f t="shared" si="137"/>
        <v/>
      </c>
      <c r="R472" s="94" t="str">
        <f t="shared" si="138"/>
        <v/>
      </c>
    </row>
    <row r="473" spans="1:18" ht="26.25" hidden="1" thickBot="1">
      <c r="A473" s="196" t="s">
        <v>1188</v>
      </c>
      <c r="B473" s="104" t="s">
        <v>3047</v>
      </c>
      <c r="C473" s="105" t="s">
        <v>1482</v>
      </c>
      <c r="D473" s="175">
        <v>13.379999999999999</v>
      </c>
      <c r="E473" s="106">
        <f t="shared" ref="E473:E478" si="140">IF(D473=0,0,ROUND(D473*(1+D$9)*(1-D$10),2))</f>
        <v>17.36</v>
      </c>
      <c r="F473" s="107"/>
      <c r="G473" s="112"/>
      <c r="H473" s="110">
        <f t="shared" si="130"/>
        <v>0</v>
      </c>
      <c r="I473" s="110">
        <f t="shared" si="131"/>
        <v>0</v>
      </c>
      <c r="J473" s="111"/>
      <c r="K473" s="112">
        <f t="shared" ref="K473:K478" si="141">F473</f>
        <v>0</v>
      </c>
      <c r="L473" s="112">
        <f t="shared" ref="L473:L478" si="142">G473</f>
        <v>0</v>
      </c>
      <c r="M473" s="109">
        <f t="shared" si="132"/>
        <v>0</v>
      </c>
      <c r="N473" s="109">
        <f t="shared" si="133"/>
        <v>0</v>
      </c>
      <c r="O473" s="103"/>
      <c r="P473" s="113"/>
      <c r="Q473" s="94" t="str">
        <f t="shared" si="137"/>
        <v/>
      </c>
      <c r="R473" s="94" t="str">
        <f t="shared" si="138"/>
        <v/>
      </c>
    </row>
    <row r="474" spans="1:18" ht="39" hidden="1" thickBot="1">
      <c r="A474" s="196" t="s">
        <v>1189</v>
      </c>
      <c r="B474" s="104" t="s">
        <v>3048</v>
      </c>
      <c r="C474" s="105" t="s">
        <v>1482</v>
      </c>
      <c r="D474" s="175">
        <v>20.07</v>
      </c>
      <c r="E474" s="106">
        <f t="shared" si="140"/>
        <v>26.05</v>
      </c>
      <c r="F474" s="107"/>
      <c r="G474" s="112"/>
      <c r="H474" s="110">
        <f t="shared" si="130"/>
        <v>0</v>
      </c>
      <c r="I474" s="110">
        <f t="shared" si="131"/>
        <v>0</v>
      </c>
      <c r="J474" s="111"/>
      <c r="K474" s="112">
        <f t="shared" si="141"/>
        <v>0</v>
      </c>
      <c r="L474" s="112">
        <f t="shared" si="142"/>
        <v>0</v>
      </c>
      <c r="M474" s="109">
        <f t="shared" si="132"/>
        <v>0</v>
      </c>
      <c r="N474" s="109">
        <f t="shared" si="133"/>
        <v>0</v>
      </c>
      <c r="O474" s="103"/>
      <c r="P474" s="93"/>
      <c r="Q474" s="94" t="str">
        <f t="shared" si="137"/>
        <v/>
      </c>
      <c r="R474" s="94" t="str">
        <f t="shared" si="138"/>
        <v/>
      </c>
    </row>
    <row r="475" spans="1:18" ht="26.25" hidden="1" thickBot="1">
      <c r="A475" s="196" t="s">
        <v>1535</v>
      </c>
      <c r="B475" s="104" t="s">
        <v>3049</v>
      </c>
      <c r="C475" s="105" t="s">
        <v>1482</v>
      </c>
      <c r="D475" s="175">
        <v>4.16</v>
      </c>
      <c r="E475" s="106">
        <f t="shared" si="140"/>
        <v>5.4</v>
      </c>
      <c r="F475" s="107"/>
      <c r="G475" s="112"/>
      <c r="H475" s="110">
        <f t="shared" si="130"/>
        <v>0</v>
      </c>
      <c r="I475" s="110">
        <f t="shared" si="131"/>
        <v>0</v>
      </c>
      <c r="J475" s="111"/>
      <c r="K475" s="112">
        <f t="shared" si="141"/>
        <v>0</v>
      </c>
      <c r="L475" s="112">
        <f t="shared" si="142"/>
        <v>0</v>
      </c>
      <c r="M475" s="109">
        <f t="shared" si="132"/>
        <v>0</v>
      </c>
      <c r="N475" s="109">
        <f t="shared" si="133"/>
        <v>0</v>
      </c>
      <c r="O475" s="103"/>
      <c r="P475" s="113"/>
      <c r="Q475" s="94" t="str">
        <f t="shared" si="137"/>
        <v/>
      </c>
      <c r="R475" s="94" t="str">
        <f t="shared" si="138"/>
        <v/>
      </c>
    </row>
    <row r="476" spans="1:18" ht="39" hidden="1" thickBot="1">
      <c r="A476" s="196" t="s">
        <v>1536</v>
      </c>
      <c r="B476" s="104" t="s">
        <v>3050</v>
      </c>
      <c r="C476" s="105" t="s">
        <v>1482</v>
      </c>
      <c r="D476" s="175">
        <v>4.3</v>
      </c>
      <c r="E476" s="106">
        <f t="shared" si="140"/>
        <v>5.58</v>
      </c>
      <c r="F476" s="107"/>
      <c r="G476" s="112"/>
      <c r="H476" s="110">
        <f t="shared" si="130"/>
        <v>0</v>
      </c>
      <c r="I476" s="110">
        <f t="shared" si="131"/>
        <v>0</v>
      </c>
      <c r="J476" s="111"/>
      <c r="K476" s="112">
        <f t="shared" si="141"/>
        <v>0</v>
      </c>
      <c r="L476" s="112">
        <f t="shared" si="142"/>
        <v>0</v>
      </c>
      <c r="M476" s="109">
        <f t="shared" si="132"/>
        <v>0</v>
      </c>
      <c r="N476" s="109">
        <f t="shared" si="133"/>
        <v>0</v>
      </c>
      <c r="O476" s="103"/>
      <c r="P476" s="113"/>
      <c r="Q476" s="94" t="str">
        <f t="shared" si="137"/>
        <v/>
      </c>
      <c r="R476" s="94" t="str">
        <f t="shared" si="138"/>
        <v/>
      </c>
    </row>
    <row r="477" spans="1:18" ht="26.25" hidden="1" thickBot="1">
      <c r="A477" s="196">
        <v>41721</v>
      </c>
      <c r="B477" s="104" t="s">
        <v>3051</v>
      </c>
      <c r="C477" s="105" t="s">
        <v>1482</v>
      </c>
      <c r="D477" s="175">
        <v>2.3899999999999997</v>
      </c>
      <c r="E477" s="106">
        <f t="shared" si="140"/>
        <v>3.1</v>
      </c>
      <c r="F477" s="107"/>
      <c r="G477" s="112"/>
      <c r="H477" s="110">
        <f t="shared" si="130"/>
        <v>0</v>
      </c>
      <c r="I477" s="110">
        <f t="shared" si="131"/>
        <v>0</v>
      </c>
      <c r="J477" s="111"/>
      <c r="K477" s="112">
        <f t="shared" si="141"/>
        <v>0</v>
      </c>
      <c r="L477" s="112">
        <f t="shared" si="142"/>
        <v>0</v>
      </c>
      <c r="M477" s="109">
        <f t="shared" si="132"/>
        <v>0</v>
      </c>
      <c r="N477" s="109">
        <f t="shared" si="133"/>
        <v>0</v>
      </c>
      <c r="O477" s="103"/>
      <c r="P477" s="113"/>
      <c r="Q477" s="94" t="str">
        <f t="shared" si="137"/>
        <v/>
      </c>
      <c r="R477" s="94" t="str">
        <f t="shared" si="138"/>
        <v/>
      </c>
    </row>
    <row r="478" spans="1:18" ht="26.25" hidden="1" thickBot="1">
      <c r="A478" s="196">
        <v>41722</v>
      </c>
      <c r="B478" s="104" t="s">
        <v>3052</v>
      </c>
      <c r="C478" s="105" t="s">
        <v>1482</v>
      </c>
      <c r="D478" s="175">
        <v>3.62</v>
      </c>
      <c r="E478" s="106">
        <f t="shared" si="140"/>
        <v>4.7</v>
      </c>
      <c r="F478" s="107"/>
      <c r="G478" s="112"/>
      <c r="H478" s="110">
        <f t="shared" si="130"/>
        <v>0</v>
      </c>
      <c r="I478" s="110">
        <f t="shared" si="131"/>
        <v>0</v>
      </c>
      <c r="J478" s="111"/>
      <c r="K478" s="112">
        <f t="shared" si="141"/>
        <v>0</v>
      </c>
      <c r="L478" s="112">
        <f t="shared" si="142"/>
        <v>0</v>
      </c>
      <c r="M478" s="109">
        <f t="shared" si="132"/>
        <v>0</v>
      </c>
      <c r="N478" s="109">
        <f t="shared" si="133"/>
        <v>0</v>
      </c>
      <c r="O478" s="103"/>
      <c r="P478" s="93"/>
      <c r="Q478" s="94" t="str">
        <f t="shared" si="137"/>
        <v/>
      </c>
      <c r="R478" s="94" t="str">
        <f t="shared" si="138"/>
        <v/>
      </c>
    </row>
    <row r="479" spans="1:18" ht="13.5" hidden="1" thickBot="1">
      <c r="A479" s="197" t="s">
        <v>6755</v>
      </c>
      <c r="B479" s="178" t="s">
        <v>1681</v>
      </c>
      <c r="C479" s="105"/>
      <c r="D479" s="179"/>
      <c r="E479" s="106"/>
      <c r="F479" s="122"/>
      <c r="G479" s="123"/>
      <c r="H479" s="124"/>
      <c r="I479" s="125"/>
      <c r="J479" s="111"/>
      <c r="K479" s="126"/>
      <c r="L479" s="127"/>
      <c r="M479" s="124"/>
      <c r="N479" s="125"/>
      <c r="O479" s="103"/>
      <c r="P479" s="93" t="str">
        <f>IF(OR(SUM(I480:I504)&gt;0,SUM(N480:N504)&gt;0),"xx","")</f>
        <v/>
      </c>
      <c r="Q479" s="94" t="str">
        <f t="shared" si="137"/>
        <v/>
      </c>
      <c r="R479" s="94" t="str">
        <f t="shared" si="138"/>
        <v/>
      </c>
    </row>
    <row r="480" spans="1:18" ht="13.5" hidden="1" thickBot="1">
      <c r="A480" s="198" t="s">
        <v>1609</v>
      </c>
      <c r="B480" s="173"/>
      <c r="C480" s="174"/>
      <c r="D480" s="135"/>
      <c r="E480" s="106">
        <f t="shared" ref="E480:E504" si="143">IF(D480=0,0,ROUND(D480*(1+D$9)*(1-D$10),2))</f>
        <v>0</v>
      </c>
      <c r="F480" s="107"/>
      <c r="G480" s="108"/>
      <c r="H480" s="115">
        <f t="shared" si="130"/>
        <v>0</v>
      </c>
      <c r="I480" s="115">
        <f t="shared" si="131"/>
        <v>0</v>
      </c>
      <c r="J480" s="111"/>
      <c r="K480" s="112">
        <f>F480</f>
        <v>0</v>
      </c>
      <c r="L480" s="112">
        <f>G480</f>
        <v>0</v>
      </c>
      <c r="M480" s="115">
        <f t="shared" si="132"/>
        <v>0</v>
      </c>
      <c r="N480" s="115">
        <f t="shared" si="133"/>
        <v>0</v>
      </c>
      <c r="O480" s="103"/>
      <c r="P480" s="113"/>
      <c r="Q480" s="94" t="str">
        <f t="shared" si="137"/>
        <v/>
      </c>
      <c r="R480" s="94" t="str">
        <f t="shared" si="138"/>
        <v/>
      </c>
    </row>
    <row r="481" spans="1:18" ht="13.5" hidden="1" thickBot="1">
      <c r="A481" s="198" t="s">
        <v>1609</v>
      </c>
      <c r="B481" s="173"/>
      <c r="C481" s="174"/>
      <c r="D481" s="135"/>
      <c r="E481" s="106">
        <f t="shared" si="143"/>
        <v>0</v>
      </c>
      <c r="F481" s="107"/>
      <c r="G481" s="108"/>
      <c r="H481" s="115">
        <f t="shared" si="130"/>
        <v>0</v>
      </c>
      <c r="I481" s="115">
        <f t="shared" si="131"/>
        <v>0</v>
      </c>
      <c r="J481" s="111"/>
      <c r="K481" s="112">
        <f t="shared" ref="K481:K504" si="144">F481</f>
        <v>0</v>
      </c>
      <c r="L481" s="112">
        <f t="shared" ref="L481:L504" si="145">G481</f>
        <v>0</v>
      </c>
      <c r="M481" s="115">
        <f t="shared" si="132"/>
        <v>0</v>
      </c>
      <c r="N481" s="115">
        <f t="shared" si="133"/>
        <v>0</v>
      </c>
      <c r="O481" s="103"/>
      <c r="P481" s="113"/>
      <c r="Q481" s="94" t="str">
        <f t="shared" si="137"/>
        <v/>
      </c>
      <c r="R481" s="94" t="str">
        <f t="shared" si="138"/>
        <v/>
      </c>
    </row>
    <row r="482" spans="1:18" ht="13.5" hidden="1" thickBot="1">
      <c r="A482" s="198" t="s">
        <v>1609</v>
      </c>
      <c r="B482" s="173"/>
      <c r="C482" s="174"/>
      <c r="D482" s="135"/>
      <c r="E482" s="106">
        <f t="shared" si="143"/>
        <v>0</v>
      </c>
      <c r="F482" s="107"/>
      <c r="G482" s="108"/>
      <c r="H482" s="115">
        <f t="shared" si="130"/>
        <v>0</v>
      </c>
      <c r="I482" s="115">
        <f t="shared" si="131"/>
        <v>0</v>
      </c>
      <c r="J482" s="111"/>
      <c r="K482" s="112">
        <f t="shared" si="144"/>
        <v>0</v>
      </c>
      <c r="L482" s="112">
        <f t="shared" si="145"/>
        <v>0</v>
      </c>
      <c r="M482" s="115">
        <f t="shared" si="132"/>
        <v>0</v>
      </c>
      <c r="N482" s="115">
        <f t="shared" si="133"/>
        <v>0</v>
      </c>
      <c r="O482" s="103"/>
      <c r="P482" s="113"/>
      <c r="Q482" s="94" t="str">
        <f t="shared" ref="Q482:Q543" si="146">IF(P482="X","x",IF(P482="xx","x",IF(N482&gt;0,"x","")))</f>
        <v/>
      </c>
      <c r="R482" s="94" t="str">
        <f t="shared" si="138"/>
        <v/>
      </c>
    </row>
    <row r="483" spans="1:18" ht="13.5" hidden="1" thickBot="1">
      <c r="A483" s="198" t="s">
        <v>1609</v>
      </c>
      <c r="B483" s="173"/>
      <c r="C483" s="174"/>
      <c r="D483" s="135"/>
      <c r="E483" s="106">
        <f t="shared" si="143"/>
        <v>0</v>
      </c>
      <c r="F483" s="107"/>
      <c r="G483" s="108"/>
      <c r="H483" s="115">
        <f t="shared" si="130"/>
        <v>0</v>
      </c>
      <c r="I483" s="115">
        <f t="shared" si="131"/>
        <v>0</v>
      </c>
      <c r="J483" s="111"/>
      <c r="K483" s="112">
        <f t="shared" si="144"/>
        <v>0</v>
      </c>
      <c r="L483" s="112">
        <f t="shared" si="145"/>
        <v>0</v>
      </c>
      <c r="M483" s="115">
        <f t="shared" si="132"/>
        <v>0</v>
      </c>
      <c r="N483" s="115">
        <f t="shared" si="133"/>
        <v>0</v>
      </c>
      <c r="O483" s="103"/>
      <c r="P483" s="113"/>
      <c r="Q483" s="94" t="str">
        <f t="shared" si="146"/>
        <v/>
      </c>
      <c r="R483" s="94" t="str">
        <f t="shared" si="138"/>
        <v/>
      </c>
    </row>
    <row r="484" spans="1:18" ht="13.5" hidden="1" thickBot="1">
      <c r="A484" s="198" t="s">
        <v>1609</v>
      </c>
      <c r="B484" s="173"/>
      <c r="C484" s="174"/>
      <c r="D484" s="135"/>
      <c r="E484" s="106">
        <f t="shared" si="143"/>
        <v>0</v>
      </c>
      <c r="F484" s="107"/>
      <c r="G484" s="108"/>
      <c r="H484" s="115">
        <f t="shared" si="130"/>
        <v>0</v>
      </c>
      <c r="I484" s="115">
        <f t="shared" si="131"/>
        <v>0</v>
      </c>
      <c r="J484" s="111"/>
      <c r="K484" s="112">
        <f t="shared" si="144"/>
        <v>0</v>
      </c>
      <c r="L484" s="112">
        <f t="shared" si="145"/>
        <v>0</v>
      </c>
      <c r="M484" s="115">
        <f t="shared" si="132"/>
        <v>0</v>
      </c>
      <c r="N484" s="115">
        <f t="shared" si="133"/>
        <v>0</v>
      </c>
      <c r="O484" s="103"/>
      <c r="P484" s="113"/>
      <c r="Q484" s="94" t="str">
        <f t="shared" si="146"/>
        <v/>
      </c>
      <c r="R484" s="94" t="str">
        <f t="shared" ref="R484:R545" si="147">IF(P484="X","x",IF(P484="xx","x",IF(OR(I484&gt;0,N484&gt;0),"x","")))</f>
        <v/>
      </c>
    </row>
    <row r="485" spans="1:18" ht="13.5" hidden="1" thickBot="1">
      <c r="A485" s="198" t="s">
        <v>1609</v>
      </c>
      <c r="B485" s="173"/>
      <c r="C485" s="174"/>
      <c r="D485" s="135"/>
      <c r="E485" s="106">
        <f t="shared" si="143"/>
        <v>0</v>
      </c>
      <c r="F485" s="107"/>
      <c r="G485" s="108"/>
      <c r="H485" s="115">
        <f t="shared" si="130"/>
        <v>0</v>
      </c>
      <c r="I485" s="115">
        <f t="shared" si="131"/>
        <v>0</v>
      </c>
      <c r="J485" s="111"/>
      <c r="K485" s="112">
        <f t="shared" si="144"/>
        <v>0</v>
      </c>
      <c r="L485" s="112">
        <f t="shared" si="145"/>
        <v>0</v>
      </c>
      <c r="M485" s="115">
        <f t="shared" si="132"/>
        <v>0</v>
      </c>
      <c r="N485" s="115">
        <f t="shared" si="133"/>
        <v>0</v>
      </c>
      <c r="O485" s="103"/>
      <c r="P485" s="113"/>
      <c r="Q485" s="94" t="str">
        <f t="shared" si="146"/>
        <v/>
      </c>
      <c r="R485" s="94" t="str">
        <f t="shared" si="147"/>
        <v/>
      </c>
    </row>
    <row r="486" spans="1:18" ht="13.5" hidden="1" thickBot="1">
      <c r="A486" s="198" t="s">
        <v>1609</v>
      </c>
      <c r="B486" s="173"/>
      <c r="C486" s="174"/>
      <c r="D486" s="135"/>
      <c r="E486" s="106">
        <f t="shared" si="143"/>
        <v>0</v>
      </c>
      <c r="F486" s="107"/>
      <c r="G486" s="108"/>
      <c r="H486" s="115">
        <f t="shared" si="130"/>
        <v>0</v>
      </c>
      <c r="I486" s="115">
        <f t="shared" si="131"/>
        <v>0</v>
      </c>
      <c r="J486" s="111"/>
      <c r="K486" s="112">
        <f t="shared" si="144"/>
        <v>0</v>
      </c>
      <c r="L486" s="112">
        <f t="shared" si="145"/>
        <v>0</v>
      </c>
      <c r="M486" s="115">
        <f t="shared" si="132"/>
        <v>0</v>
      </c>
      <c r="N486" s="115">
        <f t="shared" si="133"/>
        <v>0</v>
      </c>
      <c r="O486" s="103"/>
      <c r="P486" s="113"/>
      <c r="Q486" s="94" t="str">
        <f t="shared" si="146"/>
        <v/>
      </c>
      <c r="R486" s="94" t="str">
        <f t="shared" si="147"/>
        <v/>
      </c>
    </row>
    <row r="487" spans="1:18" ht="13.5" hidden="1" thickBot="1">
      <c r="A487" s="198" t="s">
        <v>1609</v>
      </c>
      <c r="B487" s="173"/>
      <c r="C487" s="174"/>
      <c r="D487" s="135"/>
      <c r="E487" s="106">
        <f t="shared" si="143"/>
        <v>0</v>
      </c>
      <c r="F487" s="107"/>
      <c r="G487" s="108"/>
      <c r="H487" s="115">
        <f t="shared" si="130"/>
        <v>0</v>
      </c>
      <c r="I487" s="115">
        <f t="shared" si="131"/>
        <v>0</v>
      </c>
      <c r="J487" s="111"/>
      <c r="K487" s="112">
        <f t="shared" si="144"/>
        <v>0</v>
      </c>
      <c r="L487" s="112">
        <f t="shared" si="145"/>
        <v>0</v>
      </c>
      <c r="M487" s="115">
        <f t="shared" si="132"/>
        <v>0</v>
      </c>
      <c r="N487" s="115">
        <f t="shared" si="133"/>
        <v>0</v>
      </c>
      <c r="O487" s="103"/>
      <c r="P487" s="113"/>
      <c r="Q487" s="94" t="str">
        <f t="shared" si="146"/>
        <v/>
      </c>
      <c r="R487" s="94" t="str">
        <f t="shared" si="147"/>
        <v/>
      </c>
    </row>
    <row r="488" spans="1:18" ht="13.5" hidden="1" thickBot="1">
      <c r="A488" s="198" t="s">
        <v>1609</v>
      </c>
      <c r="B488" s="173"/>
      <c r="C488" s="174"/>
      <c r="D488" s="135"/>
      <c r="E488" s="106">
        <f t="shared" si="143"/>
        <v>0</v>
      </c>
      <c r="F488" s="107"/>
      <c r="G488" s="108"/>
      <c r="H488" s="115">
        <f t="shared" si="130"/>
        <v>0</v>
      </c>
      <c r="I488" s="115">
        <f t="shared" si="131"/>
        <v>0</v>
      </c>
      <c r="J488" s="111"/>
      <c r="K488" s="112">
        <f t="shared" si="144"/>
        <v>0</v>
      </c>
      <c r="L488" s="112">
        <f t="shared" si="145"/>
        <v>0</v>
      </c>
      <c r="M488" s="115">
        <f t="shared" si="132"/>
        <v>0</v>
      </c>
      <c r="N488" s="115">
        <f t="shared" si="133"/>
        <v>0</v>
      </c>
      <c r="O488" s="103"/>
      <c r="P488" s="113"/>
      <c r="Q488" s="94" t="str">
        <f t="shared" si="146"/>
        <v/>
      </c>
      <c r="R488" s="94" t="str">
        <f t="shared" si="147"/>
        <v/>
      </c>
    </row>
    <row r="489" spans="1:18" ht="13.5" hidden="1" thickBot="1">
      <c r="A489" s="198" t="s">
        <v>1609</v>
      </c>
      <c r="B489" s="173"/>
      <c r="C489" s="174"/>
      <c r="D489" s="135"/>
      <c r="E489" s="106">
        <f t="shared" si="143"/>
        <v>0</v>
      </c>
      <c r="F489" s="107"/>
      <c r="G489" s="108"/>
      <c r="H489" s="115">
        <f t="shared" si="130"/>
        <v>0</v>
      </c>
      <c r="I489" s="115">
        <f t="shared" si="131"/>
        <v>0</v>
      </c>
      <c r="J489" s="111"/>
      <c r="K489" s="112">
        <f t="shared" si="144"/>
        <v>0</v>
      </c>
      <c r="L489" s="112">
        <f t="shared" si="145"/>
        <v>0</v>
      </c>
      <c r="M489" s="115">
        <f t="shared" si="132"/>
        <v>0</v>
      </c>
      <c r="N489" s="115">
        <f t="shared" si="133"/>
        <v>0</v>
      </c>
      <c r="O489" s="103"/>
      <c r="P489" s="113"/>
      <c r="Q489" s="94" t="str">
        <f t="shared" si="146"/>
        <v/>
      </c>
      <c r="R489" s="94" t="str">
        <f t="shared" si="147"/>
        <v/>
      </c>
    </row>
    <row r="490" spans="1:18" ht="13.5" hidden="1" thickBot="1">
      <c r="A490" s="198" t="s">
        <v>1609</v>
      </c>
      <c r="B490" s="173"/>
      <c r="C490" s="174"/>
      <c r="D490" s="135"/>
      <c r="E490" s="106">
        <f t="shared" si="143"/>
        <v>0</v>
      </c>
      <c r="F490" s="107"/>
      <c r="G490" s="108"/>
      <c r="H490" s="115">
        <f t="shared" si="130"/>
        <v>0</v>
      </c>
      <c r="I490" s="115">
        <f t="shared" si="131"/>
        <v>0</v>
      </c>
      <c r="J490" s="111"/>
      <c r="K490" s="112">
        <f t="shared" si="144"/>
        <v>0</v>
      </c>
      <c r="L490" s="112">
        <f t="shared" si="145"/>
        <v>0</v>
      </c>
      <c r="M490" s="115">
        <f t="shared" si="132"/>
        <v>0</v>
      </c>
      <c r="N490" s="115">
        <f t="shared" si="133"/>
        <v>0</v>
      </c>
      <c r="O490" s="103"/>
      <c r="P490" s="113"/>
      <c r="Q490" s="94" t="str">
        <f t="shared" si="146"/>
        <v/>
      </c>
      <c r="R490" s="94" t="str">
        <f t="shared" si="147"/>
        <v/>
      </c>
    </row>
    <row r="491" spans="1:18" ht="13.5" hidden="1" thickBot="1">
      <c r="A491" s="198" t="s">
        <v>1609</v>
      </c>
      <c r="B491" s="173"/>
      <c r="C491" s="174"/>
      <c r="D491" s="135"/>
      <c r="E491" s="106">
        <f t="shared" si="143"/>
        <v>0</v>
      </c>
      <c r="F491" s="107"/>
      <c r="G491" s="108"/>
      <c r="H491" s="115">
        <f t="shared" si="130"/>
        <v>0</v>
      </c>
      <c r="I491" s="115">
        <f t="shared" si="131"/>
        <v>0</v>
      </c>
      <c r="J491" s="111"/>
      <c r="K491" s="112">
        <f t="shared" si="144"/>
        <v>0</v>
      </c>
      <c r="L491" s="112">
        <f t="shared" si="145"/>
        <v>0</v>
      </c>
      <c r="M491" s="115">
        <f t="shared" si="132"/>
        <v>0</v>
      </c>
      <c r="N491" s="115">
        <f t="shared" si="133"/>
        <v>0</v>
      </c>
      <c r="O491" s="103"/>
      <c r="P491" s="113"/>
      <c r="Q491" s="94" t="str">
        <f t="shared" si="146"/>
        <v/>
      </c>
      <c r="R491" s="94" t="str">
        <f t="shared" si="147"/>
        <v/>
      </c>
    </row>
    <row r="492" spans="1:18" ht="13.5" hidden="1" thickBot="1">
      <c r="A492" s="198" t="s">
        <v>1609</v>
      </c>
      <c r="B492" s="173"/>
      <c r="C492" s="174"/>
      <c r="D492" s="135"/>
      <c r="E492" s="106">
        <f t="shared" si="143"/>
        <v>0</v>
      </c>
      <c r="F492" s="107"/>
      <c r="G492" s="108"/>
      <c r="H492" s="115">
        <f t="shared" si="130"/>
        <v>0</v>
      </c>
      <c r="I492" s="115">
        <f t="shared" si="131"/>
        <v>0</v>
      </c>
      <c r="J492" s="111"/>
      <c r="K492" s="112">
        <f t="shared" si="144"/>
        <v>0</v>
      </c>
      <c r="L492" s="112">
        <f t="shared" si="145"/>
        <v>0</v>
      </c>
      <c r="M492" s="115">
        <f t="shared" si="132"/>
        <v>0</v>
      </c>
      <c r="N492" s="115">
        <f t="shared" si="133"/>
        <v>0</v>
      </c>
      <c r="O492" s="103"/>
      <c r="P492" s="113"/>
      <c r="Q492" s="94" t="str">
        <f t="shared" si="146"/>
        <v/>
      </c>
      <c r="R492" s="94" t="str">
        <f t="shared" si="147"/>
        <v/>
      </c>
    </row>
    <row r="493" spans="1:18" ht="13.5" hidden="1" thickBot="1">
      <c r="A493" s="198" t="s">
        <v>1609</v>
      </c>
      <c r="B493" s="173"/>
      <c r="C493" s="174"/>
      <c r="D493" s="135"/>
      <c r="E493" s="106">
        <f t="shared" si="143"/>
        <v>0</v>
      </c>
      <c r="F493" s="107"/>
      <c r="G493" s="108"/>
      <c r="H493" s="115">
        <f t="shared" si="130"/>
        <v>0</v>
      </c>
      <c r="I493" s="115">
        <f t="shared" si="131"/>
        <v>0</v>
      </c>
      <c r="J493" s="111"/>
      <c r="K493" s="112">
        <f t="shared" si="144"/>
        <v>0</v>
      </c>
      <c r="L493" s="112">
        <f t="shared" si="145"/>
        <v>0</v>
      </c>
      <c r="M493" s="115">
        <f t="shared" si="132"/>
        <v>0</v>
      </c>
      <c r="N493" s="115">
        <f t="shared" si="133"/>
        <v>0</v>
      </c>
      <c r="O493" s="103"/>
      <c r="P493" s="113"/>
      <c r="Q493" s="94" t="str">
        <f t="shared" si="146"/>
        <v/>
      </c>
      <c r="R493" s="94" t="str">
        <f t="shared" si="147"/>
        <v/>
      </c>
    </row>
    <row r="494" spans="1:18" ht="13.5" hidden="1" thickBot="1">
      <c r="A494" s="198" t="s">
        <v>1609</v>
      </c>
      <c r="B494" s="173"/>
      <c r="C494" s="174"/>
      <c r="D494" s="135"/>
      <c r="E494" s="106">
        <f t="shared" si="143"/>
        <v>0</v>
      </c>
      <c r="F494" s="107"/>
      <c r="G494" s="108"/>
      <c r="H494" s="115">
        <f t="shared" si="130"/>
        <v>0</v>
      </c>
      <c r="I494" s="115">
        <f t="shared" si="131"/>
        <v>0</v>
      </c>
      <c r="J494" s="111"/>
      <c r="K494" s="112">
        <f t="shared" si="144"/>
        <v>0</v>
      </c>
      <c r="L494" s="112">
        <f t="shared" si="145"/>
        <v>0</v>
      </c>
      <c r="M494" s="115">
        <f t="shared" si="132"/>
        <v>0</v>
      </c>
      <c r="N494" s="115">
        <f t="shared" si="133"/>
        <v>0</v>
      </c>
      <c r="O494" s="103"/>
      <c r="P494" s="113"/>
      <c r="Q494" s="94" t="str">
        <f t="shared" si="146"/>
        <v/>
      </c>
      <c r="R494" s="94" t="str">
        <f t="shared" si="147"/>
        <v/>
      </c>
    </row>
    <row r="495" spans="1:18" ht="13.5" hidden="1" thickBot="1">
      <c r="A495" s="198" t="s">
        <v>1609</v>
      </c>
      <c r="B495" s="173"/>
      <c r="C495" s="174"/>
      <c r="D495" s="135"/>
      <c r="E495" s="106">
        <f t="shared" si="143"/>
        <v>0</v>
      </c>
      <c r="F495" s="107"/>
      <c r="G495" s="108"/>
      <c r="H495" s="115">
        <f t="shared" si="130"/>
        <v>0</v>
      </c>
      <c r="I495" s="115">
        <f t="shared" si="131"/>
        <v>0</v>
      </c>
      <c r="J495" s="111"/>
      <c r="K495" s="112">
        <f t="shared" si="144"/>
        <v>0</v>
      </c>
      <c r="L495" s="112">
        <f t="shared" si="145"/>
        <v>0</v>
      </c>
      <c r="M495" s="115">
        <f t="shared" si="132"/>
        <v>0</v>
      </c>
      <c r="N495" s="115">
        <f t="shared" si="133"/>
        <v>0</v>
      </c>
      <c r="O495" s="103"/>
      <c r="P495" s="113"/>
      <c r="Q495" s="94" t="str">
        <f t="shared" si="146"/>
        <v/>
      </c>
      <c r="R495" s="94" t="str">
        <f t="shared" si="147"/>
        <v/>
      </c>
    </row>
    <row r="496" spans="1:18" ht="13.5" hidden="1" thickBot="1">
      <c r="A496" s="198" t="s">
        <v>1609</v>
      </c>
      <c r="B496" s="173"/>
      <c r="C496" s="174"/>
      <c r="D496" s="135"/>
      <c r="E496" s="106">
        <f t="shared" si="143"/>
        <v>0</v>
      </c>
      <c r="F496" s="107"/>
      <c r="G496" s="108"/>
      <c r="H496" s="115">
        <f t="shared" si="130"/>
        <v>0</v>
      </c>
      <c r="I496" s="115">
        <f t="shared" si="131"/>
        <v>0</v>
      </c>
      <c r="J496" s="111"/>
      <c r="K496" s="112">
        <f t="shared" si="144"/>
        <v>0</v>
      </c>
      <c r="L496" s="112">
        <f t="shared" si="145"/>
        <v>0</v>
      </c>
      <c r="M496" s="115">
        <f t="shared" si="132"/>
        <v>0</v>
      </c>
      <c r="N496" s="115">
        <f t="shared" si="133"/>
        <v>0</v>
      </c>
      <c r="O496" s="103"/>
      <c r="P496" s="113"/>
      <c r="Q496" s="94" t="str">
        <f t="shared" si="146"/>
        <v/>
      </c>
      <c r="R496" s="94" t="str">
        <f t="shared" si="147"/>
        <v/>
      </c>
    </row>
    <row r="497" spans="1:18" ht="13.5" hidden="1" thickBot="1">
      <c r="A497" s="198" t="s">
        <v>1609</v>
      </c>
      <c r="B497" s="173"/>
      <c r="C497" s="174"/>
      <c r="D497" s="135"/>
      <c r="E497" s="106">
        <f t="shared" si="143"/>
        <v>0</v>
      </c>
      <c r="F497" s="107"/>
      <c r="G497" s="108"/>
      <c r="H497" s="115">
        <f t="shared" si="130"/>
        <v>0</v>
      </c>
      <c r="I497" s="115">
        <f t="shared" si="131"/>
        <v>0</v>
      </c>
      <c r="J497" s="111"/>
      <c r="K497" s="112">
        <f t="shared" si="144"/>
        <v>0</v>
      </c>
      <c r="L497" s="112">
        <f t="shared" si="145"/>
        <v>0</v>
      </c>
      <c r="M497" s="115">
        <f t="shared" si="132"/>
        <v>0</v>
      </c>
      <c r="N497" s="115">
        <f t="shared" si="133"/>
        <v>0</v>
      </c>
      <c r="O497" s="103"/>
      <c r="P497" s="113"/>
      <c r="Q497" s="94" t="str">
        <f t="shared" si="146"/>
        <v/>
      </c>
      <c r="R497" s="94" t="str">
        <f t="shared" si="147"/>
        <v/>
      </c>
    </row>
    <row r="498" spans="1:18" ht="13.5" hidden="1" thickBot="1">
      <c r="A498" s="198" t="s">
        <v>1609</v>
      </c>
      <c r="B498" s="173"/>
      <c r="C498" s="174"/>
      <c r="D498" s="135"/>
      <c r="E498" s="106">
        <f t="shared" si="143"/>
        <v>0</v>
      </c>
      <c r="F498" s="107"/>
      <c r="G498" s="108"/>
      <c r="H498" s="115">
        <f t="shared" si="130"/>
        <v>0</v>
      </c>
      <c r="I498" s="115">
        <f t="shared" si="131"/>
        <v>0</v>
      </c>
      <c r="J498" s="111"/>
      <c r="K498" s="112">
        <f t="shared" si="144"/>
        <v>0</v>
      </c>
      <c r="L498" s="112">
        <f t="shared" si="145"/>
        <v>0</v>
      </c>
      <c r="M498" s="115">
        <f t="shared" si="132"/>
        <v>0</v>
      </c>
      <c r="N498" s="115">
        <f t="shared" si="133"/>
        <v>0</v>
      </c>
      <c r="O498" s="103"/>
      <c r="P498" s="113"/>
      <c r="Q498" s="94" t="str">
        <f t="shared" si="146"/>
        <v/>
      </c>
      <c r="R498" s="94" t="str">
        <f t="shared" si="147"/>
        <v/>
      </c>
    </row>
    <row r="499" spans="1:18" ht="13.5" hidden="1" thickBot="1">
      <c r="A499" s="198" t="s">
        <v>1609</v>
      </c>
      <c r="B499" s="173"/>
      <c r="C499" s="174"/>
      <c r="D499" s="135"/>
      <c r="E499" s="106">
        <f t="shared" si="143"/>
        <v>0</v>
      </c>
      <c r="F499" s="107"/>
      <c r="G499" s="108"/>
      <c r="H499" s="115">
        <f t="shared" si="130"/>
        <v>0</v>
      </c>
      <c r="I499" s="115">
        <f t="shared" si="131"/>
        <v>0</v>
      </c>
      <c r="J499" s="111"/>
      <c r="K499" s="112">
        <f t="shared" si="144"/>
        <v>0</v>
      </c>
      <c r="L499" s="112">
        <f t="shared" si="145"/>
        <v>0</v>
      </c>
      <c r="M499" s="115">
        <f t="shared" si="132"/>
        <v>0</v>
      </c>
      <c r="N499" s="115">
        <f t="shared" si="133"/>
        <v>0</v>
      </c>
      <c r="O499" s="103"/>
      <c r="P499" s="113"/>
      <c r="Q499" s="94" t="str">
        <f t="shared" si="146"/>
        <v/>
      </c>
      <c r="R499" s="94" t="str">
        <f t="shared" si="147"/>
        <v/>
      </c>
    </row>
    <row r="500" spans="1:18" ht="13.5" hidden="1" thickBot="1">
      <c r="A500" s="198" t="s">
        <v>1609</v>
      </c>
      <c r="B500" s="173"/>
      <c r="C500" s="174"/>
      <c r="D500" s="135"/>
      <c r="E500" s="106">
        <f t="shared" si="143"/>
        <v>0</v>
      </c>
      <c r="F500" s="107"/>
      <c r="G500" s="108"/>
      <c r="H500" s="115">
        <f t="shared" si="130"/>
        <v>0</v>
      </c>
      <c r="I500" s="115">
        <f t="shared" si="131"/>
        <v>0</v>
      </c>
      <c r="J500" s="111"/>
      <c r="K500" s="112">
        <f t="shared" si="144"/>
        <v>0</v>
      </c>
      <c r="L500" s="112">
        <f t="shared" si="145"/>
        <v>0</v>
      </c>
      <c r="M500" s="115">
        <f t="shared" si="132"/>
        <v>0</v>
      </c>
      <c r="N500" s="115">
        <f t="shared" si="133"/>
        <v>0</v>
      </c>
      <c r="O500" s="103"/>
      <c r="P500" s="113"/>
      <c r="Q500" s="94" t="str">
        <f t="shared" si="146"/>
        <v/>
      </c>
      <c r="R500" s="94" t="str">
        <f t="shared" si="147"/>
        <v/>
      </c>
    </row>
    <row r="501" spans="1:18" ht="13.5" hidden="1" thickBot="1">
      <c r="A501" s="198" t="s">
        <v>1609</v>
      </c>
      <c r="B501" s="173"/>
      <c r="C501" s="174"/>
      <c r="D501" s="135"/>
      <c r="E501" s="106">
        <f t="shared" si="143"/>
        <v>0</v>
      </c>
      <c r="F501" s="107"/>
      <c r="G501" s="108"/>
      <c r="H501" s="115">
        <f t="shared" si="130"/>
        <v>0</v>
      </c>
      <c r="I501" s="115">
        <f t="shared" si="131"/>
        <v>0</v>
      </c>
      <c r="J501" s="111"/>
      <c r="K501" s="112">
        <f t="shared" si="144"/>
        <v>0</v>
      </c>
      <c r="L501" s="112">
        <f t="shared" si="145"/>
        <v>0</v>
      </c>
      <c r="M501" s="115">
        <f t="shared" si="132"/>
        <v>0</v>
      </c>
      <c r="N501" s="115">
        <f t="shared" si="133"/>
        <v>0</v>
      </c>
      <c r="O501" s="103"/>
      <c r="P501" s="113"/>
      <c r="Q501" s="94" t="str">
        <f t="shared" si="146"/>
        <v/>
      </c>
      <c r="R501" s="94" t="str">
        <f t="shared" si="147"/>
        <v/>
      </c>
    </row>
    <row r="502" spans="1:18" ht="13.5" hidden="1" thickBot="1">
      <c r="A502" s="198" t="s">
        <v>1609</v>
      </c>
      <c r="B502" s="173"/>
      <c r="C502" s="174"/>
      <c r="D502" s="135"/>
      <c r="E502" s="106">
        <f t="shared" si="143"/>
        <v>0</v>
      </c>
      <c r="F502" s="107"/>
      <c r="G502" s="108"/>
      <c r="H502" s="115">
        <f t="shared" si="130"/>
        <v>0</v>
      </c>
      <c r="I502" s="115">
        <f t="shared" si="131"/>
        <v>0</v>
      </c>
      <c r="J502" s="111"/>
      <c r="K502" s="112">
        <f t="shared" si="144"/>
        <v>0</v>
      </c>
      <c r="L502" s="112">
        <f t="shared" si="145"/>
        <v>0</v>
      </c>
      <c r="M502" s="115">
        <f t="shared" si="132"/>
        <v>0</v>
      </c>
      <c r="N502" s="115">
        <f t="shared" si="133"/>
        <v>0</v>
      </c>
      <c r="O502" s="103"/>
      <c r="P502" s="113"/>
      <c r="Q502" s="94" t="str">
        <f t="shared" si="146"/>
        <v/>
      </c>
      <c r="R502" s="94" t="str">
        <f t="shared" si="147"/>
        <v/>
      </c>
    </row>
    <row r="503" spans="1:18" ht="13.5" hidden="1" thickBot="1">
      <c r="A503" s="198" t="s">
        <v>1609</v>
      </c>
      <c r="B503" s="173"/>
      <c r="C503" s="174"/>
      <c r="D503" s="135"/>
      <c r="E503" s="106">
        <f t="shared" si="143"/>
        <v>0</v>
      </c>
      <c r="F503" s="107"/>
      <c r="G503" s="108"/>
      <c r="H503" s="115">
        <f t="shared" si="130"/>
        <v>0</v>
      </c>
      <c r="I503" s="115">
        <f t="shared" si="131"/>
        <v>0</v>
      </c>
      <c r="J503" s="111"/>
      <c r="K503" s="112">
        <f t="shared" si="144"/>
        <v>0</v>
      </c>
      <c r="L503" s="112">
        <f t="shared" si="145"/>
        <v>0</v>
      </c>
      <c r="M503" s="115">
        <f t="shared" si="132"/>
        <v>0</v>
      </c>
      <c r="N503" s="115">
        <f t="shared" si="133"/>
        <v>0</v>
      </c>
      <c r="O503" s="103"/>
      <c r="P503" s="113"/>
      <c r="Q503" s="94" t="str">
        <f t="shared" si="146"/>
        <v/>
      </c>
      <c r="R503" s="94" t="str">
        <f t="shared" si="147"/>
        <v/>
      </c>
    </row>
    <row r="504" spans="1:18" ht="13.5" hidden="1" thickBot="1">
      <c r="A504" s="198" t="s">
        <v>1609</v>
      </c>
      <c r="B504" s="173"/>
      <c r="C504" s="174"/>
      <c r="D504" s="135"/>
      <c r="E504" s="106">
        <f t="shared" si="143"/>
        <v>0</v>
      </c>
      <c r="F504" s="107"/>
      <c r="G504" s="108"/>
      <c r="H504" s="115">
        <f t="shared" si="130"/>
        <v>0</v>
      </c>
      <c r="I504" s="115">
        <f t="shared" si="131"/>
        <v>0</v>
      </c>
      <c r="J504" s="111"/>
      <c r="K504" s="112">
        <f t="shared" si="144"/>
        <v>0</v>
      </c>
      <c r="L504" s="112">
        <f t="shared" si="145"/>
        <v>0</v>
      </c>
      <c r="M504" s="115">
        <f t="shared" si="132"/>
        <v>0</v>
      </c>
      <c r="N504" s="115">
        <f t="shared" si="133"/>
        <v>0</v>
      </c>
      <c r="O504" s="103"/>
      <c r="P504" s="113"/>
      <c r="Q504" s="94" t="str">
        <f t="shared" si="146"/>
        <v/>
      </c>
      <c r="R504" s="94" t="str">
        <f t="shared" si="147"/>
        <v/>
      </c>
    </row>
    <row r="505" spans="1:18" ht="13.5" hidden="1" thickBot="1">
      <c r="A505" s="195">
        <v>4</v>
      </c>
      <c r="B505" s="180" t="s">
        <v>1682</v>
      </c>
      <c r="C505" s="85"/>
      <c r="D505" s="86"/>
      <c r="E505" s="87"/>
      <c r="F505" s="88"/>
      <c r="G505" s="88"/>
      <c r="H505" s="89"/>
      <c r="I505" s="89"/>
      <c r="J505" s="90">
        <f>SUM(I507:I764)</f>
        <v>0</v>
      </c>
      <c r="K505" s="88"/>
      <c r="L505" s="88"/>
      <c r="M505" s="89"/>
      <c r="N505" s="91"/>
      <c r="O505" s="92">
        <f>SUM(N507:N764)</f>
        <v>0</v>
      </c>
      <c r="P505" s="93" t="str">
        <f>IF(OR(J505&gt;0,O505&gt;0),"X","")</f>
        <v/>
      </c>
      <c r="Q505" s="94" t="str">
        <f t="shared" si="146"/>
        <v/>
      </c>
      <c r="R505" s="94" t="str">
        <f t="shared" si="147"/>
        <v/>
      </c>
    </row>
    <row r="506" spans="1:18" ht="13.5" hidden="1" thickBot="1">
      <c r="A506" s="196" t="s">
        <v>1683</v>
      </c>
      <c r="B506" s="145" t="s">
        <v>1684</v>
      </c>
      <c r="C506" s="105"/>
      <c r="D506" s="175"/>
      <c r="E506" s="106"/>
      <c r="F506" s="122"/>
      <c r="G506" s="123"/>
      <c r="H506" s="124"/>
      <c r="I506" s="125"/>
      <c r="J506" s="111"/>
      <c r="K506" s="126"/>
      <c r="L506" s="127"/>
      <c r="M506" s="124"/>
      <c r="N506" s="125"/>
      <c r="O506" s="103"/>
      <c r="P506" s="93" t="str">
        <f>IF(OR(SUM(I507:I542)&gt;0,SUM(N507:N542)&gt;0),"xx","")</f>
        <v/>
      </c>
      <c r="Q506" s="94" t="str">
        <f t="shared" si="146"/>
        <v/>
      </c>
      <c r="R506" s="94" t="str">
        <f t="shared" si="147"/>
        <v/>
      </c>
    </row>
    <row r="507" spans="1:18" ht="26.25" hidden="1" thickBot="1">
      <c r="A507" s="196">
        <v>72838</v>
      </c>
      <c r="B507" s="104" t="s">
        <v>3053</v>
      </c>
      <c r="C507" s="105" t="s">
        <v>1946</v>
      </c>
      <c r="D507" s="175">
        <v>0.60000000000000009</v>
      </c>
      <c r="E507" s="106">
        <f t="shared" ref="E507:E542" si="148">IF(D507=0,0,ROUND(D507*(1+D$9)*(1-D$10),2))</f>
        <v>0.78</v>
      </c>
      <c r="F507" s="107"/>
      <c r="G507" s="112"/>
      <c r="H507" s="110">
        <f t="shared" si="130"/>
        <v>0</v>
      </c>
      <c r="I507" s="110">
        <f t="shared" si="131"/>
        <v>0</v>
      </c>
      <c r="J507" s="111"/>
      <c r="K507" s="112">
        <f t="shared" ref="K507:K542" si="149">F507</f>
        <v>0</v>
      </c>
      <c r="L507" s="112">
        <f t="shared" ref="L507:L542" si="150">G507</f>
        <v>0</v>
      </c>
      <c r="M507" s="109">
        <f t="shared" si="132"/>
        <v>0</v>
      </c>
      <c r="N507" s="109">
        <f t="shared" si="133"/>
        <v>0</v>
      </c>
      <c r="O507" s="103"/>
      <c r="P507" s="93"/>
      <c r="Q507" s="94" t="str">
        <f t="shared" si="146"/>
        <v/>
      </c>
      <c r="R507" s="94" t="str">
        <f t="shared" si="147"/>
        <v/>
      </c>
    </row>
    <row r="508" spans="1:18" ht="26.25" hidden="1" thickBot="1">
      <c r="A508" s="196">
        <v>72839</v>
      </c>
      <c r="B508" s="104" t="s">
        <v>3054</v>
      </c>
      <c r="C508" s="105" t="s">
        <v>1946</v>
      </c>
      <c r="D508" s="175">
        <v>0.48</v>
      </c>
      <c r="E508" s="106">
        <f t="shared" si="148"/>
        <v>0.62</v>
      </c>
      <c r="F508" s="107"/>
      <c r="G508" s="112"/>
      <c r="H508" s="110">
        <f t="shared" si="130"/>
        <v>0</v>
      </c>
      <c r="I508" s="110">
        <f t="shared" si="131"/>
        <v>0</v>
      </c>
      <c r="J508" s="111"/>
      <c r="K508" s="112">
        <f t="shared" si="149"/>
        <v>0</v>
      </c>
      <c r="L508" s="112">
        <f t="shared" si="150"/>
        <v>0</v>
      </c>
      <c r="M508" s="109">
        <f t="shared" si="132"/>
        <v>0</v>
      </c>
      <c r="N508" s="109">
        <f t="shared" si="133"/>
        <v>0</v>
      </c>
      <c r="O508" s="103"/>
      <c r="P508" s="113"/>
      <c r="Q508" s="94" t="str">
        <f t="shared" si="146"/>
        <v/>
      </c>
      <c r="R508" s="94" t="str">
        <f t="shared" si="147"/>
        <v/>
      </c>
    </row>
    <row r="509" spans="1:18" ht="26.25" hidden="1" thickBot="1">
      <c r="A509" s="196">
        <v>72840</v>
      </c>
      <c r="B509" s="104" t="s">
        <v>3055</v>
      </c>
      <c r="C509" s="105" t="s">
        <v>1946</v>
      </c>
      <c r="D509" s="175">
        <v>0.39</v>
      </c>
      <c r="E509" s="106">
        <f t="shared" si="148"/>
        <v>0.51</v>
      </c>
      <c r="F509" s="107"/>
      <c r="G509" s="112"/>
      <c r="H509" s="110">
        <f t="shared" si="130"/>
        <v>0</v>
      </c>
      <c r="I509" s="110">
        <f t="shared" si="131"/>
        <v>0</v>
      </c>
      <c r="J509" s="111"/>
      <c r="K509" s="112">
        <f t="shared" si="149"/>
        <v>0</v>
      </c>
      <c r="L509" s="112">
        <f t="shared" si="150"/>
        <v>0</v>
      </c>
      <c r="M509" s="109">
        <f t="shared" si="132"/>
        <v>0</v>
      </c>
      <c r="N509" s="109">
        <f t="shared" si="133"/>
        <v>0</v>
      </c>
      <c r="O509" s="103"/>
      <c r="P509" s="113"/>
      <c r="Q509" s="94" t="str">
        <f t="shared" si="146"/>
        <v/>
      </c>
      <c r="R509" s="94" t="str">
        <f t="shared" si="147"/>
        <v/>
      </c>
    </row>
    <row r="510" spans="1:18" ht="26.25" hidden="1" thickBot="1">
      <c r="A510" s="196">
        <v>72882</v>
      </c>
      <c r="B510" s="104" t="s">
        <v>3056</v>
      </c>
      <c r="C510" s="105" t="s">
        <v>1605</v>
      </c>
      <c r="D510" s="175">
        <v>0.90999999999999992</v>
      </c>
      <c r="E510" s="106">
        <f t="shared" si="148"/>
        <v>1.18</v>
      </c>
      <c r="F510" s="107"/>
      <c r="G510" s="112"/>
      <c r="H510" s="110">
        <f t="shared" si="130"/>
        <v>0</v>
      </c>
      <c r="I510" s="110">
        <f t="shared" si="131"/>
        <v>0</v>
      </c>
      <c r="J510" s="111"/>
      <c r="K510" s="112">
        <f t="shared" si="149"/>
        <v>0</v>
      </c>
      <c r="L510" s="112">
        <f t="shared" si="150"/>
        <v>0</v>
      </c>
      <c r="M510" s="109">
        <f t="shared" si="132"/>
        <v>0</v>
      </c>
      <c r="N510" s="109">
        <f t="shared" si="133"/>
        <v>0</v>
      </c>
      <c r="O510" s="103"/>
      <c r="P510" s="93"/>
      <c r="Q510" s="94" t="str">
        <f t="shared" si="146"/>
        <v/>
      </c>
      <c r="R510" s="94" t="str">
        <f t="shared" si="147"/>
        <v/>
      </c>
    </row>
    <row r="511" spans="1:18" ht="26.25" hidden="1" thickBot="1">
      <c r="A511" s="196">
        <v>72883</v>
      </c>
      <c r="B511" s="104" t="s">
        <v>3057</v>
      </c>
      <c r="C511" s="105" t="s">
        <v>1605</v>
      </c>
      <c r="D511" s="175">
        <v>0.72</v>
      </c>
      <c r="E511" s="106">
        <f t="shared" si="148"/>
        <v>0.93</v>
      </c>
      <c r="F511" s="107"/>
      <c r="G511" s="112"/>
      <c r="H511" s="110">
        <f t="shared" si="130"/>
        <v>0</v>
      </c>
      <c r="I511" s="110">
        <f t="shared" si="131"/>
        <v>0</v>
      </c>
      <c r="J511" s="111"/>
      <c r="K511" s="112">
        <f t="shared" si="149"/>
        <v>0</v>
      </c>
      <c r="L511" s="112">
        <f t="shared" si="150"/>
        <v>0</v>
      </c>
      <c r="M511" s="109">
        <f t="shared" si="132"/>
        <v>0</v>
      </c>
      <c r="N511" s="109">
        <f t="shared" si="133"/>
        <v>0</v>
      </c>
      <c r="O511" s="103"/>
      <c r="P511" s="113"/>
      <c r="Q511" s="94" t="str">
        <f t="shared" si="146"/>
        <v/>
      </c>
      <c r="R511" s="94" t="str">
        <f t="shared" si="147"/>
        <v/>
      </c>
    </row>
    <row r="512" spans="1:18" ht="26.25" hidden="1" thickBot="1">
      <c r="A512" s="196">
        <v>72884</v>
      </c>
      <c r="B512" s="104" t="s">
        <v>3058</v>
      </c>
      <c r="C512" s="105" t="s">
        <v>1605</v>
      </c>
      <c r="D512" s="175">
        <v>0.60000000000000009</v>
      </c>
      <c r="E512" s="106">
        <f t="shared" si="148"/>
        <v>0.78</v>
      </c>
      <c r="F512" s="107"/>
      <c r="G512" s="112"/>
      <c r="H512" s="110">
        <f t="shared" si="130"/>
        <v>0</v>
      </c>
      <c r="I512" s="110">
        <f t="shared" si="131"/>
        <v>0</v>
      </c>
      <c r="J512" s="111"/>
      <c r="K512" s="112">
        <f t="shared" si="149"/>
        <v>0</v>
      </c>
      <c r="L512" s="112">
        <f t="shared" si="150"/>
        <v>0</v>
      </c>
      <c r="M512" s="109">
        <f t="shared" si="132"/>
        <v>0</v>
      </c>
      <c r="N512" s="109">
        <f t="shared" si="133"/>
        <v>0</v>
      </c>
      <c r="O512" s="103"/>
      <c r="P512" s="93"/>
      <c r="Q512" s="94" t="str">
        <f t="shared" si="146"/>
        <v/>
      </c>
      <c r="R512" s="94" t="str">
        <f t="shared" si="147"/>
        <v/>
      </c>
    </row>
    <row r="513" spans="1:18" ht="26.25" hidden="1" thickBot="1">
      <c r="A513" s="196">
        <v>72841</v>
      </c>
      <c r="B513" s="104" t="s">
        <v>3059</v>
      </c>
      <c r="C513" s="105" t="s">
        <v>1946</v>
      </c>
      <c r="D513" s="175">
        <v>0.77</v>
      </c>
      <c r="E513" s="106">
        <f t="shared" si="148"/>
        <v>1</v>
      </c>
      <c r="F513" s="107"/>
      <c r="G513" s="112"/>
      <c r="H513" s="110">
        <f t="shared" ref="H513:H569" si="151">IF(ISBLANK(D513),0,ROUND(E513*F513,2))</f>
        <v>0</v>
      </c>
      <c r="I513" s="110">
        <f t="shared" ref="I513:I569" si="152">IF(ISBLANK(F513),0,ROUND(F513*G513,2))</f>
        <v>0</v>
      </c>
      <c r="J513" s="111"/>
      <c r="K513" s="112">
        <f t="shared" si="149"/>
        <v>0</v>
      </c>
      <c r="L513" s="112">
        <f t="shared" si="150"/>
        <v>0</v>
      </c>
      <c r="M513" s="109">
        <f t="shared" ref="M513:M569" si="153">IF(ISBLANK(D513),0,ROUND(E513*K513,2))</f>
        <v>0</v>
      </c>
      <c r="N513" s="109">
        <f t="shared" ref="N513:N569" si="154">IF(ISBLANK(K513),0,ROUND(K513*L513,2))</f>
        <v>0</v>
      </c>
      <c r="O513" s="103"/>
      <c r="P513" s="113"/>
      <c r="Q513" s="94" t="str">
        <f t="shared" si="146"/>
        <v/>
      </c>
      <c r="R513" s="94" t="str">
        <f t="shared" si="147"/>
        <v/>
      </c>
    </row>
    <row r="514" spans="1:18" ht="26.25" hidden="1" thickBot="1">
      <c r="A514" s="196">
        <v>72842</v>
      </c>
      <c r="B514" s="104" t="s">
        <v>3060</v>
      </c>
      <c r="C514" s="105" t="s">
        <v>1946</v>
      </c>
      <c r="D514" s="175">
        <v>0.61</v>
      </c>
      <c r="E514" s="106">
        <f t="shared" si="148"/>
        <v>0.79</v>
      </c>
      <c r="F514" s="107"/>
      <c r="G514" s="112"/>
      <c r="H514" s="110">
        <f t="shared" si="151"/>
        <v>0</v>
      </c>
      <c r="I514" s="110">
        <f t="shared" si="152"/>
        <v>0</v>
      </c>
      <c r="J514" s="111"/>
      <c r="K514" s="112">
        <f t="shared" si="149"/>
        <v>0</v>
      </c>
      <c r="L514" s="112">
        <f t="shared" si="150"/>
        <v>0</v>
      </c>
      <c r="M514" s="109">
        <f t="shared" si="153"/>
        <v>0</v>
      </c>
      <c r="N514" s="109">
        <f t="shared" si="154"/>
        <v>0</v>
      </c>
      <c r="O514" s="103"/>
      <c r="P514" s="113"/>
      <c r="Q514" s="94" t="str">
        <f t="shared" si="146"/>
        <v/>
      </c>
      <c r="R514" s="94" t="str">
        <f t="shared" si="147"/>
        <v/>
      </c>
    </row>
    <row r="515" spans="1:18" ht="26.25" hidden="1" thickBot="1">
      <c r="A515" s="196">
        <v>72843</v>
      </c>
      <c r="B515" s="104" t="s">
        <v>3061</v>
      </c>
      <c r="C515" s="105" t="s">
        <v>1946</v>
      </c>
      <c r="D515" s="175">
        <v>0.51</v>
      </c>
      <c r="E515" s="106">
        <f t="shared" si="148"/>
        <v>0.66</v>
      </c>
      <c r="F515" s="107"/>
      <c r="G515" s="112"/>
      <c r="H515" s="110">
        <f t="shared" si="151"/>
        <v>0</v>
      </c>
      <c r="I515" s="110">
        <f t="shared" si="152"/>
        <v>0</v>
      </c>
      <c r="J515" s="111"/>
      <c r="K515" s="112">
        <f t="shared" si="149"/>
        <v>0</v>
      </c>
      <c r="L515" s="112">
        <f t="shared" si="150"/>
        <v>0</v>
      </c>
      <c r="M515" s="109">
        <f t="shared" si="153"/>
        <v>0</v>
      </c>
      <c r="N515" s="109">
        <f t="shared" si="154"/>
        <v>0</v>
      </c>
      <c r="O515" s="103"/>
      <c r="P515" s="93"/>
      <c r="Q515" s="94" t="str">
        <f t="shared" si="146"/>
        <v/>
      </c>
      <c r="R515" s="94" t="str">
        <f t="shared" si="147"/>
        <v/>
      </c>
    </row>
    <row r="516" spans="1:18" ht="26.25" hidden="1" thickBot="1">
      <c r="A516" s="196">
        <v>72885</v>
      </c>
      <c r="B516" s="104" t="s">
        <v>3062</v>
      </c>
      <c r="C516" s="105" t="s">
        <v>1605</v>
      </c>
      <c r="D516" s="175">
        <v>1.1499999999999999</v>
      </c>
      <c r="E516" s="106">
        <f t="shared" si="148"/>
        <v>1.49</v>
      </c>
      <c r="F516" s="107"/>
      <c r="G516" s="112"/>
      <c r="H516" s="110">
        <f t="shared" si="151"/>
        <v>0</v>
      </c>
      <c r="I516" s="110">
        <f t="shared" si="152"/>
        <v>0</v>
      </c>
      <c r="J516" s="111"/>
      <c r="K516" s="112">
        <f t="shared" si="149"/>
        <v>0</v>
      </c>
      <c r="L516" s="112">
        <f t="shared" si="150"/>
        <v>0</v>
      </c>
      <c r="M516" s="109">
        <f t="shared" si="153"/>
        <v>0</v>
      </c>
      <c r="N516" s="109">
        <f t="shared" si="154"/>
        <v>0</v>
      </c>
      <c r="O516" s="103"/>
      <c r="P516" s="113"/>
      <c r="Q516" s="94" t="str">
        <f t="shared" si="146"/>
        <v/>
      </c>
      <c r="R516" s="94" t="str">
        <f t="shared" si="147"/>
        <v/>
      </c>
    </row>
    <row r="517" spans="1:18" ht="26.25" hidden="1" thickBot="1">
      <c r="A517" s="196">
        <v>72886</v>
      </c>
      <c r="B517" s="104" t="s">
        <v>3063</v>
      </c>
      <c r="C517" s="105" t="s">
        <v>1605</v>
      </c>
      <c r="D517" s="175">
        <v>0.91999999999999993</v>
      </c>
      <c r="E517" s="106">
        <f t="shared" si="148"/>
        <v>1.19</v>
      </c>
      <c r="F517" s="107"/>
      <c r="G517" s="112"/>
      <c r="H517" s="110">
        <f t="shared" si="151"/>
        <v>0</v>
      </c>
      <c r="I517" s="110">
        <f t="shared" si="152"/>
        <v>0</v>
      </c>
      <c r="J517" s="111"/>
      <c r="K517" s="112">
        <f t="shared" si="149"/>
        <v>0</v>
      </c>
      <c r="L517" s="112">
        <f t="shared" si="150"/>
        <v>0</v>
      </c>
      <c r="M517" s="109">
        <f t="shared" si="153"/>
        <v>0</v>
      </c>
      <c r="N517" s="109">
        <f t="shared" si="154"/>
        <v>0</v>
      </c>
      <c r="O517" s="103"/>
      <c r="P517" s="93"/>
      <c r="Q517" s="94" t="str">
        <f t="shared" si="146"/>
        <v/>
      </c>
      <c r="R517" s="94" t="str">
        <f t="shared" si="147"/>
        <v/>
      </c>
    </row>
    <row r="518" spans="1:18" ht="26.25" hidden="1" thickBot="1">
      <c r="A518" s="196">
        <v>72887</v>
      </c>
      <c r="B518" s="104" t="s">
        <v>3064</v>
      </c>
      <c r="C518" s="105" t="s">
        <v>1605</v>
      </c>
      <c r="D518" s="175">
        <v>0.77</v>
      </c>
      <c r="E518" s="106">
        <f t="shared" si="148"/>
        <v>1</v>
      </c>
      <c r="F518" s="107"/>
      <c r="G518" s="112"/>
      <c r="H518" s="110">
        <f t="shared" si="151"/>
        <v>0</v>
      </c>
      <c r="I518" s="110">
        <f t="shared" si="152"/>
        <v>0</v>
      </c>
      <c r="J518" s="111"/>
      <c r="K518" s="112">
        <f t="shared" si="149"/>
        <v>0</v>
      </c>
      <c r="L518" s="112">
        <f t="shared" si="150"/>
        <v>0</v>
      </c>
      <c r="M518" s="109">
        <f t="shared" si="153"/>
        <v>0</v>
      </c>
      <c r="N518" s="109">
        <f t="shared" si="154"/>
        <v>0</v>
      </c>
      <c r="O518" s="103"/>
      <c r="P518" s="113"/>
      <c r="Q518" s="94" t="str">
        <f t="shared" si="146"/>
        <v/>
      </c>
      <c r="R518" s="94" t="str">
        <f t="shared" si="147"/>
        <v/>
      </c>
    </row>
    <row r="519" spans="1:18" ht="26.25" hidden="1" thickBot="1">
      <c r="A519" s="196">
        <v>72851</v>
      </c>
      <c r="B519" s="104" t="s">
        <v>3065</v>
      </c>
      <c r="C519" s="105" t="s">
        <v>1482</v>
      </c>
      <c r="D519" s="175">
        <v>2.66</v>
      </c>
      <c r="E519" s="106">
        <f t="shared" si="148"/>
        <v>3.45</v>
      </c>
      <c r="F519" s="107"/>
      <c r="G519" s="112"/>
      <c r="H519" s="110">
        <f t="shared" si="151"/>
        <v>0</v>
      </c>
      <c r="I519" s="110">
        <f t="shared" si="152"/>
        <v>0</v>
      </c>
      <c r="J519" s="111"/>
      <c r="K519" s="112">
        <f t="shared" si="149"/>
        <v>0</v>
      </c>
      <c r="L519" s="112">
        <f t="shared" si="150"/>
        <v>0</v>
      </c>
      <c r="M519" s="109">
        <f t="shared" si="153"/>
        <v>0</v>
      </c>
      <c r="N519" s="109">
        <f t="shared" si="154"/>
        <v>0</v>
      </c>
      <c r="O519" s="103"/>
      <c r="P519" s="93"/>
      <c r="Q519" s="94" t="str">
        <f t="shared" si="146"/>
        <v/>
      </c>
      <c r="R519" s="94" t="str">
        <f t="shared" si="147"/>
        <v/>
      </c>
    </row>
    <row r="520" spans="1:18" ht="26.25" hidden="1" thickBot="1">
      <c r="A520" s="196">
        <v>72852</v>
      </c>
      <c r="B520" s="104" t="s">
        <v>3066</v>
      </c>
      <c r="C520" s="105" t="s">
        <v>1482</v>
      </c>
      <c r="D520" s="175">
        <v>2.73</v>
      </c>
      <c r="E520" s="106">
        <f t="shared" si="148"/>
        <v>3.54</v>
      </c>
      <c r="F520" s="107"/>
      <c r="G520" s="112"/>
      <c r="H520" s="110">
        <f t="shared" si="151"/>
        <v>0</v>
      </c>
      <c r="I520" s="110">
        <f t="shared" si="152"/>
        <v>0</v>
      </c>
      <c r="J520" s="111"/>
      <c r="K520" s="112">
        <f t="shared" si="149"/>
        <v>0</v>
      </c>
      <c r="L520" s="112">
        <f t="shared" si="150"/>
        <v>0</v>
      </c>
      <c r="M520" s="109">
        <f t="shared" si="153"/>
        <v>0</v>
      </c>
      <c r="N520" s="109">
        <f t="shared" si="154"/>
        <v>0</v>
      </c>
      <c r="O520" s="103"/>
      <c r="P520" s="113"/>
      <c r="Q520" s="94" t="str">
        <f t="shared" si="146"/>
        <v/>
      </c>
      <c r="R520" s="94" t="str">
        <f t="shared" si="147"/>
        <v/>
      </c>
    </row>
    <row r="521" spans="1:18" ht="26.25" hidden="1" thickBot="1">
      <c r="A521" s="196">
        <v>72853</v>
      </c>
      <c r="B521" s="104" t="s">
        <v>3067</v>
      </c>
      <c r="C521" s="105" t="s">
        <v>1482</v>
      </c>
      <c r="D521" s="175">
        <v>2.8</v>
      </c>
      <c r="E521" s="106">
        <f t="shared" si="148"/>
        <v>3.63</v>
      </c>
      <c r="F521" s="107"/>
      <c r="G521" s="112"/>
      <c r="H521" s="110">
        <f t="shared" si="151"/>
        <v>0</v>
      </c>
      <c r="I521" s="110">
        <f t="shared" si="152"/>
        <v>0</v>
      </c>
      <c r="J521" s="111"/>
      <c r="K521" s="112">
        <f t="shared" si="149"/>
        <v>0</v>
      </c>
      <c r="L521" s="112">
        <f t="shared" si="150"/>
        <v>0</v>
      </c>
      <c r="M521" s="109">
        <f t="shared" si="153"/>
        <v>0</v>
      </c>
      <c r="N521" s="109">
        <f t="shared" si="154"/>
        <v>0</v>
      </c>
      <c r="O521" s="103"/>
      <c r="P521" s="93"/>
      <c r="Q521" s="94" t="str">
        <f t="shared" si="146"/>
        <v/>
      </c>
      <c r="R521" s="94" t="str">
        <f t="shared" si="147"/>
        <v/>
      </c>
    </row>
    <row r="522" spans="1:18" ht="26.25" hidden="1" thickBot="1">
      <c r="A522" s="196">
        <v>72854</v>
      </c>
      <c r="B522" s="104" t="s">
        <v>3068</v>
      </c>
      <c r="C522" s="105" t="s">
        <v>1482</v>
      </c>
      <c r="D522" s="175">
        <v>2.89</v>
      </c>
      <c r="E522" s="106">
        <f t="shared" si="148"/>
        <v>3.75</v>
      </c>
      <c r="F522" s="107"/>
      <c r="G522" s="112"/>
      <c r="H522" s="110">
        <f t="shared" si="151"/>
        <v>0</v>
      </c>
      <c r="I522" s="110">
        <f t="shared" si="152"/>
        <v>0</v>
      </c>
      <c r="J522" s="111"/>
      <c r="K522" s="112">
        <f t="shared" si="149"/>
        <v>0</v>
      </c>
      <c r="L522" s="112">
        <f t="shared" si="150"/>
        <v>0</v>
      </c>
      <c r="M522" s="109">
        <f t="shared" si="153"/>
        <v>0</v>
      </c>
      <c r="N522" s="109">
        <f t="shared" si="154"/>
        <v>0</v>
      </c>
      <c r="O522" s="103"/>
      <c r="P522" s="113"/>
      <c r="Q522" s="94" t="str">
        <f t="shared" si="146"/>
        <v/>
      </c>
      <c r="R522" s="94" t="str">
        <f t="shared" si="147"/>
        <v/>
      </c>
    </row>
    <row r="523" spans="1:18" ht="26.25" hidden="1" thickBot="1">
      <c r="A523" s="196">
        <v>72855</v>
      </c>
      <c r="B523" s="104" t="s">
        <v>3069</v>
      </c>
      <c r="C523" s="105" t="s">
        <v>1482</v>
      </c>
      <c r="D523" s="175">
        <v>2.96</v>
      </c>
      <c r="E523" s="106">
        <f t="shared" si="148"/>
        <v>3.84</v>
      </c>
      <c r="F523" s="107"/>
      <c r="G523" s="112"/>
      <c r="H523" s="110">
        <f t="shared" si="151"/>
        <v>0</v>
      </c>
      <c r="I523" s="110">
        <f t="shared" si="152"/>
        <v>0</v>
      </c>
      <c r="J523" s="111"/>
      <c r="K523" s="112">
        <f t="shared" si="149"/>
        <v>0</v>
      </c>
      <c r="L523" s="112">
        <f t="shared" si="150"/>
        <v>0</v>
      </c>
      <c r="M523" s="109">
        <f t="shared" si="153"/>
        <v>0</v>
      </c>
      <c r="N523" s="109">
        <f t="shared" si="154"/>
        <v>0</v>
      </c>
      <c r="O523" s="103"/>
      <c r="P523" s="113"/>
      <c r="Q523" s="94" t="str">
        <f t="shared" si="146"/>
        <v/>
      </c>
      <c r="R523" s="94" t="str">
        <f t="shared" si="147"/>
        <v/>
      </c>
    </row>
    <row r="524" spans="1:18" ht="26.25" hidden="1" thickBot="1">
      <c r="A524" s="196">
        <v>72856</v>
      </c>
      <c r="B524" s="104" t="s">
        <v>3070</v>
      </c>
      <c r="C524" s="105" t="s">
        <v>1605</v>
      </c>
      <c r="D524" s="175">
        <v>1.29</v>
      </c>
      <c r="E524" s="106">
        <f t="shared" si="148"/>
        <v>1.67</v>
      </c>
      <c r="F524" s="107"/>
      <c r="G524" s="112"/>
      <c r="H524" s="110">
        <f t="shared" si="151"/>
        <v>0</v>
      </c>
      <c r="I524" s="110">
        <f t="shared" si="152"/>
        <v>0</v>
      </c>
      <c r="J524" s="111"/>
      <c r="K524" s="112">
        <f t="shared" si="149"/>
        <v>0</v>
      </c>
      <c r="L524" s="112">
        <f t="shared" si="150"/>
        <v>0</v>
      </c>
      <c r="M524" s="109">
        <f t="shared" si="153"/>
        <v>0</v>
      </c>
      <c r="N524" s="109">
        <f t="shared" si="154"/>
        <v>0</v>
      </c>
      <c r="O524" s="103"/>
      <c r="P524" s="93"/>
      <c r="Q524" s="94" t="str">
        <f t="shared" si="146"/>
        <v/>
      </c>
      <c r="R524" s="94" t="str">
        <f t="shared" si="147"/>
        <v/>
      </c>
    </row>
    <row r="525" spans="1:18" ht="26.25" hidden="1" thickBot="1">
      <c r="A525" s="196">
        <v>72857</v>
      </c>
      <c r="B525" s="104" t="s">
        <v>3071</v>
      </c>
      <c r="C525" s="105" t="s">
        <v>1482</v>
      </c>
      <c r="D525" s="175">
        <v>2.37</v>
      </c>
      <c r="E525" s="106">
        <f t="shared" si="148"/>
        <v>3.08</v>
      </c>
      <c r="F525" s="107"/>
      <c r="G525" s="112"/>
      <c r="H525" s="110">
        <f t="shared" si="151"/>
        <v>0</v>
      </c>
      <c r="I525" s="110">
        <f t="shared" si="152"/>
        <v>0</v>
      </c>
      <c r="J525" s="111"/>
      <c r="K525" s="112">
        <f t="shared" si="149"/>
        <v>0</v>
      </c>
      <c r="L525" s="112">
        <f t="shared" si="150"/>
        <v>0</v>
      </c>
      <c r="M525" s="109">
        <f t="shared" si="153"/>
        <v>0</v>
      </c>
      <c r="N525" s="109">
        <f t="shared" si="154"/>
        <v>0</v>
      </c>
      <c r="O525" s="103"/>
      <c r="P525" s="113"/>
      <c r="Q525" s="94" t="str">
        <f t="shared" si="146"/>
        <v/>
      </c>
      <c r="R525" s="94" t="str">
        <f t="shared" si="147"/>
        <v/>
      </c>
    </row>
    <row r="526" spans="1:18" ht="26.25" hidden="1" thickBot="1">
      <c r="A526" s="196">
        <v>72858</v>
      </c>
      <c r="B526" s="104" t="s">
        <v>3072</v>
      </c>
      <c r="C526" s="105" t="s">
        <v>1482</v>
      </c>
      <c r="D526" s="175">
        <v>2.42</v>
      </c>
      <c r="E526" s="106">
        <f t="shared" si="148"/>
        <v>3.14</v>
      </c>
      <c r="F526" s="107"/>
      <c r="G526" s="112"/>
      <c r="H526" s="110">
        <f t="shared" si="151"/>
        <v>0</v>
      </c>
      <c r="I526" s="110">
        <f t="shared" si="152"/>
        <v>0</v>
      </c>
      <c r="J526" s="111"/>
      <c r="K526" s="112">
        <f t="shared" si="149"/>
        <v>0</v>
      </c>
      <c r="L526" s="112">
        <f t="shared" si="150"/>
        <v>0</v>
      </c>
      <c r="M526" s="109">
        <f t="shared" si="153"/>
        <v>0</v>
      </c>
      <c r="N526" s="109">
        <f t="shared" si="154"/>
        <v>0</v>
      </c>
      <c r="O526" s="103"/>
      <c r="P526" s="93"/>
      <c r="Q526" s="94" t="str">
        <f t="shared" si="146"/>
        <v/>
      </c>
      <c r="R526" s="94" t="str">
        <f t="shared" si="147"/>
        <v/>
      </c>
    </row>
    <row r="527" spans="1:18" ht="26.25" hidden="1" thickBot="1">
      <c r="A527" s="196">
        <v>72859</v>
      </c>
      <c r="B527" s="104" t="s">
        <v>3073</v>
      </c>
      <c r="C527" s="105" t="s">
        <v>1482</v>
      </c>
      <c r="D527" s="175">
        <v>2.5</v>
      </c>
      <c r="E527" s="106">
        <f t="shared" si="148"/>
        <v>3.24</v>
      </c>
      <c r="F527" s="107"/>
      <c r="G527" s="112"/>
      <c r="H527" s="110">
        <f t="shared" si="151"/>
        <v>0</v>
      </c>
      <c r="I527" s="110">
        <f t="shared" si="152"/>
        <v>0</v>
      </c>
      <c r="J527" s="111"/>
      <c r="K527" s="112">
        <f t="shared" si="149"/>
        <v>0</v>
      </c>
      <c r="L527" s="112">
        <f t="shared" si="150"/>
        <v>0</v>
      </c>
      <c r="M527" s="109">
        <f t="shared" si="153"/>
        <v>0</v>
      </c>
      <c r="N527" s="109">
        <f t="shared" si="154"/>
        <v>0</v>
      </c>
      <c r="O527" s="103"/>
      <c r="P527" s="113"/>
      <c r="Q527" s="94" t="str">
        <f t="shared" si="146"/>
        <v/>
      </c>
      <c r="R527" s="94" t="str">
        <f t="shared" si="147"/>
        <v/>
      </c>
    </row>
    <row r="528" spans="1:18" ht="26.25" hidden="1" thickBot="1">
      <c r="A528" s="196">
        <v>72860</v>
      </c>
      <c r="B528" s="104" t="s">
        <v>3074</v>
      </c>
      <c r="C528" s="105" t="s">
        <v>1482</v>
      </c>
      <c r="D528" s="175">
        <v>2.5700000000000003</v>
      </c>
      <c r="E528" s="106">
        <f t="shared" si="148"/>
        <v>3.34</v>
      </c>
      <c r="F528" s="107"/>
      <c r="G528" s="112"/>
      <c r="H528" s="110">
        <f t="shared" si="151"/>
        <v>0</v>
      </c>
      <c r="I528" s="110">
        <f t="shared" si="152"/>
        <v>0</v>
      </c>
      <c r="J528" s="111"/>
      <c r="K528" s="112">
        <f t="shared" si="149"/>
        <v>0</v>
      </c>
      <c r="L528" s="112">
        <f t="shared" si="150"/>
        <v>0</v>
      </c>
      <c r="M528" s="109">
        <f t="shared" si="153"/>
        <v>0</v>
      </c>
      <c r="N528" s="109">
        <f t="shared" si="154"/>
        <v>0</v>
      </c>
      <c r="O528" s="103"/>
      <c r="P528" s="93"/>
      <c r="Q528" s="94" t="str">
        <f t="shared" si="146"/>
        <v/>
      </c>
      <c r="R528" s="94" t="str">
        <f t="shared" si="147"/>
        <v/>
      </c>
    </row>
    <row r="529" spans="1:18" ht="26.25" hidden="1" thickBot="1">
      <c r="A529" s="196">
        <v>72874</v>
      </c>
      <c r="B529" s="104" t="s">
        <v>3075</v>
      </c>
      <c r="C529" s="105" t="s">
        <v>1482</v>
      </c>
      <c r="D529" s="175">
        <v>2.63</v>
      </c>
      <c r="E529" s="106">
        <f t="shared" si="148"/>
        <v>3.41</v>
      </c>
      <c r="F529" s="107"/>
      <c r="G529" s="112"/>
      <c r="H529" s="110">
        <f t="shared" si="151"/>
        <v>0</v>
      </c>
      <c r="I529" s="110">
        <f t="shared" si="152"/>
        <v>0</v>
      </c>
      <c r="J529" s="111"/>
      <c r="K529" s="112">
        <f t="shared" si="149"/>
        <v>0</v>
      </c>
      <c r="L529" s="112">
        <f t="shared" si="150"/>
        <v>0</v>
      </c>
      <c r="M529" s="109">
        <f t="shared" si="153"/>
        <v>0</v>
      </c>
      <c r="N529" s="109">
        <f t="shared" si="154"/>
        <v>0</v>
      </c>
      <c r="O529" s="103"/>
      <c r="P529" s="113"/>
      <c r="Q529" s="94" t="str">
        <f t="shared" si="146"/>
        <v/>
      </c>
      <c r="R529" s="94" t="str">
        <f t="shared" si="147"/>
        <v/>
      </c>
    </row>
    <row r="530" spans="1:18" ht="26.25" hidden="1" thickBot="1">
      <c r="A530" s="196">
        <v>72875</v>
      </c>
      <c r="B530" s="104" t="s">
        <v>3076</v>
      </c>
      <c r="C530" s="105" t="s">
        <v>1605</v>
      </c>
      <c r="D530" s="175">
        <v>1.1399999999999999</v>
      </c>
      <c r="E530" s="106">
        <f t="shared" si="148"/>
        <v>1.48</v>
      </c>
      <c r="F530" s="107"/>
      <c r="G530" s="112"/>
      <c r="H530" s="110">
        <f t="shared" si="151"/>
        <v>0</v>
      </c>
      <c r="I530" s="110">
        <f t="shared" si="152"/>
        <v>0</v>
      </c>
      <c r="J530" s="111"/>
      <c r="K530" s="112">
        <f t="shared" si="149"/>
        <v>0</v>
      </c>
      <c r="L530" s="112">
        <f t="shared" si="150"/>
        <v>0</v>
      </c>
      <c r="M530" s="109">
        <f t="shared" si="153"/>
        <v>0</v>
      </c>
      <c r="N530" s="109">
        <f t="shared" si="154"/>
        <v>0</v>
      </c>
      <c r="O530" s="103"/>
      <c r="P530" s="93"/>
      <c r="Q530" s="94" t="str">
        <f t="shared" si="146"/>
        <v/>
      </c>
      <c r="R530" s="94" t="str">
        <f t="shared" si="147"/>
        <v/>
      </c>
    </row>
    <row r="531" spans="1:18" ht="26.25" hidden="1" thickBot="1">
      <c r="A531" s="196">
        <v>72876</v>
      </c>
      <c r="B531" s="104" t="s">
        <v>3077</v>
      </c>
      <c r="C531" s="105" t="s">
        <v>1482</v>
      </c>
      <c r="D531" s="175">
        <v>2.12</v>
      </c>
      <c r="E531" s="106">
        <f t="shared" si="148"/>
        <v>2.75</v>
      </c>
      <c r="F531" s="107"/>
      <c r="G531" s="112"/>
      <c r="H531" s="110">
        <f t="shared" si="151"/>
        <v>0</v>
      </c>
      <c r="I531" s="110">
        <f t="shared" si="152"/>
        <v>0</v>
      </c>
      <c r="J531" s="111"/>
      <c r="K531" s="112">
        <f t="shared" si="149"/>
        <v>0</v>
      </c>
      <c r="L531" s="112">
        <f t="shared" si="150"/>
        <v>0</v>
      </c>
      <c r="M531" s="109">
        <f t="shared" si="153"/>
        <v>0</v>
      </c>
      <c r="N531" s="109">
        <f t="shared" si="154"/>
        <v>0</v>
      </c>
      <c r="O531" s="103"/>
      <c r="P531" s="113"/>
      <c r="Q531" s="94" t="str">
        <f t="shared" si="146"/>
        <v/>
      </c>
      <c r="R531" s="94" t="str">
        <f t="shared" si="147"/>
        <v/>
      </c>
    </row>
    <row r="532" spans="1:18" ht="26.25" hidden="1" thickBot="1">
      <c r="A532" s="196">
        <v>72877</v>
      </c>
      <c r="B532" s="104" t="s">
        <v>3078</v>
      </c>
      <c r="C532" s="105" t="s">
        <v>1482</v>
      </c>
      <c r="D532" s="175">
        <v>2.1800000000000002</v>
      </c>
      <c r="E532" s="106">
        <f t="shared" si="148"/>
        <v>2.83</v>
      </c>
      <c r="F532" s="107"/>
      <c r="G532" s="112"/>
      <c r="H532" s="110">
        <f t="shared" si="151"/>
        <v>0</v>
      </c>
      <c r="I532" s="110">
        <f t="shared" si="152"/>
        <v>0</v>
      </c>
      <c r="J532" s="111"/>
      <c r="K532" s="112">
        <f t="shared" si="149"/>
        <v>0</v>
      </c>
      <c r="L532" s="112">
        <f t="shared" si="150"/>
        <v>0</v>
      </c>
      <c r="M532" s="109">
        <f t="shared" si="153"/>
        <v>0</v>
      </c>
      <c r="N532" s="109">
        <f t="shared" si="154"/>
        <v>0</v>
      </c>
      <c r="O532" s="103"/>
      <c r="P532" s="113"/>
      <c r="Q532" s="94" t="str">
        <f t="shared" si="146"/>
        <v/>
      </c>
      <c r="R532" s="94" t="str">
        <f t="shared" si="147"/>
        <v/>
      </c>
    </row>
    <row r="533" spans="1:18" ht="26.25" hidden="1" thickBot="1">
      <c r="A533" s="196">
        <v>72878</v>
      </c>
      <c r="B533" s="104" t="s">
        <v>3079</v>
      </c>
      <c r="C533" s="105" t="s">
        <v>1482</v>
      </c>
      <c r="D533" s="175">
        <v>2.2400000000000002</v>
      </c>
      <c r="E533" s="106">
        <f t="shared" si="148"/>
        <v>2.91</v>
      </c>
      <c r="F533" s="107"/>
      <c r="G533" s="112"/>
      <c r="H533" s="110">
        <f t="shared" si="151"/>
        <v>0</v>
      </c>
      <c r="I533" s="110">
        <f t="shared" si="152"/>
        <v>0</v>
      </c>
      <c r="J533" s="111"/>
      <c r="K533" s="112">
        <f t="shared" si="149"/>
        <v>0</v>
      </c>
      <c r="L533" s="112">
        <f t="shared" si="150"/>
        <v>0</v>
      </c>
      <c r="M533" s="109">
        <f t="shared" si="153"/>
        <v>0</v>
      </c>
      <c r="N533" s="109">
        <f t="shared" si="154"/>
        <v>0</v>
      </c>
      <c r="O533" s="103"/>
      <c r="P533" s="113"/>
      <c r="Q533" s="94" t="str">
        <f t="shared" si="146"/>
        <v/>
      </c>
      <c r="R533" s="94" t="str">
        <f t="shared" si="147"/>
        <v/>
      </c>
    </row>
    <row r="534" spans="1:18" ht="26.25" hidden="1" thickBot="1">
      <c r="A534" s="196">
        <v>72879</v>
      </c>
      <c r="B534" s="104" t="s">
        <v>3080</v>
      </c>
      <c r="C534" s="105" t="s">
        <v>1482</v>
      </c>
      <c r="D534" s="175">
        <v>2.3099999999999996</v>
      </c>
      <c r="E534" s="106">
        <f t="shared" si="148"/>
        <v>3</v>
      </c>
      <c r="F534" s="107"/>
      <c r="G534" s="112"/>
      <c r="H534" s="110">
        <f t="shared" si="151"/>
        <v>0</v>
      </c>
      <c r="I534" s="110">
        <f t="shared" si="152"/>
        <v>0</v>
      </c>
      <c r="J534" s="111"/>
      <c r="K534" s="112">
        <f t="shared" si="149"/>
        <v>0</v>
      </c>
      <c r="L534" s="112">
        <f t="shared" si="150"/>
        <v>0</v>
      </c>
      <c r="M534" s="109">
        <f t="shared" si="153"/>
        <v>0</v>
      </c>
      <c r="N534" s="109">
        <f t="shared" si="154"/>
        <v>0</v>
      </c>
      <c r="O534" s="103"/>
      <c r="P534" s="113"/>
      <c r="Q534" s="94" t="str">
        <f t="shared" si="146"/>
        <v/>
      </c>
      <c r="R534" s="94" t="str">
        <f t="shared" si="147"/>
        <v/>
      </c>
    </row>
    <row r="535" spans="1:18" ht="26.25" hidden="1" thickBot="1">
      <c r="A535" s="196">
        <v>72880</v>
      </c>
      <c r="B535" s="104" t="s">
        <v>3081</v>
      </c>
      <c r="C535" s="105" t="s">
        <v>1482</v>
      </c>
      <c r="D535" s="175">
        <v>2.37</v>
      </c>
      <c r="E535" s="106">
        <f t="shared" si="148"/>
        <v>3.08</v>
      </c>
      <c r="F535" s="107"/>
      <c r="G535" s="112"/>
      <c r="H535" s="110">
        <f t="shared" si="151"/>
        <v>0</v>
      </c>
      <c r="I535" s="110">
        <f t="shared" si="152"/>
        <v>0</v>
      </c>
      <c r="J535" s="111"/>
      <c r="K535" s="112">
        <f t="shared" si="149"/>
        <v>0</v>
      </c>
      <c r="L535" s="112">
        <f t="shared" si="150"/>
        <v>0</v>
      </c>
      <c r="M535" s="109">
        <f t="shared" si="153"/>
        <v>0</v>
      </c>
      <c r="N535" s="109">
        <f t="shared" si="154"/>
        <v>0</v>
      </c>
      <c r="O535" s="103"/>
      <c r="P535" s="113"/>
      <c r="Q535" s="94" t="str">
        <f t="shared" si="146"/>
        <v/>
      </c>
      <c r="R535" s="94" t="str">
        <f t="shared" si="147"/>
        <v/>
      </c>
    </row>
    <row r="536" spans="1:18" ht="39" hidden="1" thickBot="1">
      <c r="A536" s="196">
        <v>72881</v>
      </c>
      <c r="B536" s="104" t="s">
        <v>3082</v>
      </c>
      <c r="C536" s="105" t="s">
        <v>1605</v>
      </c>
      <c r="D536" s="175">
        <v>1.03</v>
      </c>
      <c r="E536" s="106">
        <f t="shared" si="148"/>
        <v>1.34</v>
      </c>
      <c r="F536" s="107"/>
      <c r="G536" s="112"/>
      <c r="H536" s="110">
        <f t="shared" si="151"/>
        <v>0</v>
      </c>
      <c r="I536" s="110">
        <f t="shared" si="152"/>
        <v>0</v>
      </c>
      <c r="J536" s="111"/>
      <c r="K536" s="112">
        <f t="shared" si="149"/>
        <v>0</v>
      </c>
      <c r="L536" s="112">
        <f t="shared" si="150"/>
        <v>0</v>
      </c>
      <c r="M536" s="109">
        <f t="shared" si="153"/>
        <v>0</v>
      </c>
      <c r="N536" s="109">
        <f t="shared" si="154"/>
        <v>0</v>
      </c>
      <c r="O536" s="103"/>
      <c r="P536" s="113"/>
      <c r="Q536" s="94" t="str">
        <f t="shared" si="146"/>
        <v/>
      </c>
      <c r="R536" s="94" t="str">
        <f t="shared" si="147"/>
        <v/>
      </c>
    </row>
    <row r="537" spans="1:18" ht="26.25" hidden="1" thickBot="1">
      <c r="A537" s="196">
        <v>72899</v>
      </c>
      <c r="B537" s="104" t="s">
        <v>3083</v>
      </c>
      <c r="C537" s="105" t="s">
        <v>1482</v>
      </c>
      <c r="D537" s="175">
        <v>3.83</v>
      </c>
      <c r="E537" s="106">
        <f t="shared" si="148"/>
        <v>4.97</v>
      </c>
      <c r="F537" s="107"/>
      <c r="G537" s="112"/>
      <c r="H537" s="110">
        <f t="shared" si="151"/>
        <v>0</v>
      </c>
      <c r="I537" s="110">
        <f t="shared" si="152"/>
        <v>0</v>
      </c>
      <c r="J537" s="111"/>
      <c r="K537" s="112">
        <f t="shared" si="149"/>
        <v>0</v>
      </c>
      <c r="L537" s="112">
        <f t="shared" si="150"/>
        <v>0</v>
      </c>
      <c r="M537" s="109">
        <f t="shared" si="153"/>
        <v>0</v>
      </c>
      <c r="N537" s="109">
        <f t="shared" si="154"/>
        <v>0</v>
      </c>
      <c r="O537" s="103"/>
      <c r="P537" s="113"/>
      <c r="Q537" s="94" t="str">
        <f t="shared" si="146"/>
        <v/>
      </c>
      <c r="R537" s="94" t="str">
        <f t="shared" si="147"/>
        <v/>
      </c>
    </row>
    <row r="538" spans="1:18" ht="26.25" hidden="1" thickBot="1">
      <c r="A538" s="196">
        <v>72900</v>
      </c>
      <c r="B538" s="104" t="s">
        <v>3084</v>
      </c>
      <c r="C538" s="105" t="s">
        <v>1482</v>
      </c>
      <c r="D538" s="175">
        <v>4.21</v>
      </c>
      <c r="E538" s="106">
        <f t="shared" si="148"/>
        <v>5.46</v>
      </c>
      <c r="F538" s="107"/>
      <c r="G538" s="112"/>
      <c r="H538" s="110">
        <f t="shared" si="151"/>
        <v>0</v>
      </c>
      <c r="I538" s="110">
        <f t="shared" si="152"/>
        <v>0</v>
      </c>
      <c r="J538" s="111"/>
      <c r="K538" s="112">
        <f t="shared" si="149"/>
        <v>0</v>
      </c>
      <c r="L538" s="112">
        <f t="shared" si="150"/>
        <v>0</v>
      </c>
      <c r="M538" s="109">
        <f t="shared" si="153"/>
        <v>0</v>
      </c>
      <c r="N538" s="109">
        <f t="shared" si="154"/>
        <v>0</v>
      </c>
      <c r="O538" s="103"/>
      <c r="P538" s="113"/>
      <c r="Q538" s="94" t="str">
        <f t="shared" si="146"/>
        <v/>
      </c>
      <c r="R538" s="94" t="str">
        <f t="shared" si="147"/>
        <v/>
      </c>
    </row>
    <row r="539" spans="1:18" ht="39" hidden="1" thickBot="1">
      <c r="A539" s="196">
        <v>73370</v>
      </c>
      <c r="B539" s="104" t="s">
        <v>3085</v>
      </c>
      <c r="C539" s="105" t="s">
        <v>1190</v>
      </c>
      <c r="D539" s="175">
        <v>1.01</v>
      </c>
      <c r="E539" s="106">
        <f t="shared" si="148"/>
        <v>1.31</v>
      </c>
      <c r="F539" s="107"/>
      <c r="G539" s="112"/>
      <c r="H539" s="110">
        <f t="shared" si="151"/>
        <v>0</v>
      </c>
      <c r="I539" s="110">
        <f t="shared" si="152"/>
        <v>0</v>
      </c>
      <c r="J539" s="111"/>
      <c r="K539" s="112">
        <f t="shared" si="149"/>
        <v>0</v>
      </c>
      <c r="L539" s="112">
        <f t="shared" si="150"/>
        <v>0</v>
      </c>
      <c r="M539" s="109">
        <f t="shared" si="153"/>
        <v>0</v>
      </c>
      <c r="N539" s="109">
        <f t="shared" si="154"/>
        <v>0</v>
      </c>
      <c r="O539" s="103"/>
      <c r="P539" s="113"/>
      <c r="Q539" s="94" t="str">
        <f t="shared" si="146"/>
        <v/>
      </c>
      <c r="R539" s="94" t="str">
        <f t="shared" si="147"/>
        <v/>
      </c>
    </row>
    <row r="540" spans="1:18" ht="13.5" hidden="1" thickBot="1">
      <c r="A540" s="196">
        <v>83356</v>
      </c>
      <c r="B540" s="104" t="s">
        <v>1636</v>
      </c>
      <c r="C540" s="105" t="s">
        <v>1605</v>
      </c>
      <c r="D540" s="175">
        <v>0.56000000000000005</v>
      </c>
      <c r="E540" s="106">
        <f t="shared" si="148"/>
        <v>0.73</v>
      </c>
      <c r="F540" s="107"/>
      <c r="G540" s="112"/>
      <c r="H540" s="110">
        <f t="shared" si="151"/>
        <v>0</v>
      </c>
      <c r="I540" s="110">
        <f t="shared" si="152"/>
        <v>0</v>
      </c>
      <c r="J540" s="111"/>
      <c r="K540" s="112">
        <f t="shared" si="149"/>
        <v>0</v>
      </c>
      <c r="L540" s="112">
        <f t="shared" si="150"/>
        <v>0</v>
      </c>
      <c r="M540" s="109">
        <f t="shared" si="153"/>
        <v>0</v>
      </c>
      <c r="N540" s="109">
        <f t="shared" si="154"/>
        <v>0</v>
      </c>
      <c r="O540" s="103"/>
      <c r="P540" s="93"/>
      <c r="Q540" s="94" t="str">
        <f t="shared" si="146"/>
        <v/>
      </c>
      <c r="R540" s="94" t="str">
        <f t="shared" si="147"/>
        <v/>
      </c>
    </row>
    <row r="541" spans="1:18" ht="26.25" hidden="1" thickBot="1">
      <c r="A541" s="196">
        <v>83357</v>
      </c>
      <c r="B541" s="104" t="s">
        <v>3086</v>
      </c>
      <c r="C541" s="105" t="s">
        <v>1605</v>
      </c>
      <c r="D541" s="175">
        <v>0.71</v>
      </c>
      <c r="E541" s="106">
        <f t="shared" si="148"/>
        <v>0.92</v>
      </c>
      <c r="F541" s="107"/>
      <c r="G541" s="112"/>
      <c r="H541" s="110">
        <f t="shared" si="151"/>
        <v>0</v>
      </c>
      <c r="I541" s="110">
        <f t="shared" si="152"/>
        <v>0</v>
      </c>
      <c r="J541" s="111"/>
      <c r="K541" s="112">
        <f t="shared" si="149"/>
        <v>0</v>
      </c>
      <c r="L541" s="112">
        <f t="shared" si="150"/>
        <v>0</v>
      </c>
      <c r="M541" s="109">
        <f t="shared" si="153"/>
        <v>0</v>
      </c>
      <c r="N541" s="109">
        <f t="shared" si="154"/>
        <v>0</v>
      </c>
      <c r="O541" s="103"/>
      <c r="P541" s="113"/>
      <c r="Q541" s="94" t="str">
        <f t="shared" si="146"/>
        <v/>
      </c>
      <c r="R541" s="94" t="str">
        <f t="shared" si="147"/>
        <v/>
      </c>
    </row>
    <row r="542" spans="1:18" ht="26.25" hidden="1" thickBot="1">
      <c r="A542" s="196">
        <v>83358</v>
      </c>
      <c r="B542" s="104" t="s">
        <v>3087</v>
      </c>
      <c r="C542" s="105" t="s">
        <v>1605</v>
      </c>
      <c r="D542" s="175">
        <v>1.1499999999999999</v>
      </c>
      <c r="E542" s="106">
        <f t="shared" si="148"/>
        <v>1.49</v>
      </c>
      <c r="F542" s="107"/>
      <c r="G542" s="112"/>
      <c r="H542" s="110">
        <f t="shared" si="151"/>
        <v>0</v>
      </c>
      <c r="I542" s="110">
        <f t="shared" si="152"/>
        <v>0</v>
      </c>
      <c r="J542" s="111"/>
      <c r="K542" s="112">
        <f t="shared" si="149"/>
        <v>0</v>
      </c>
      <c r="L542" s="112">
        <f t="shared" si="150"/>
        <v>0</v>
      </c>
      <c r="M542" s="109">
        <f t="shared" si="153"/>
        <v>0</v>
      </c>
      <c r="N542" s="109">
        <f t="shared" si="154"/>
        <v>0</v>
      </c>
      <c r="O542" s="103"/>
      <c r="P542" s="113"/>
      <c r="Q542" s="94" t="str">
        <f t="shared" si="146"/>
        <v/>
      </c>
      <c r="R542" s="94" t="str">
        <f t="shared" si="147"/>
        <v/>
      </c>
    </row>
    <row r="543" spans="1:18" ht="13.5" hidden="1" thickBot="1">
      <c r="A543" s="196" t="s">
        <v>1685</v>
      </c>
      <c r="B543" s="145" t="s">
        <v>1686</v>
      </c>
      <c r="C543" s="105"/>
      <c r="D543" s="175"/>
      <c r="E543" s="106"/>
      <c r="F543" s="122"/>
      <c r="G543" s="123"/>
      <c r="H543" s="124"/>
      <c r="I543" s="125"/>
      <c r="J543" s="111"/>
      <c r="K543" s="126"/>
      <c r="L543" s="127"/>
      <c r="M543" s="124"/>
      <c r="N543" s="125"/>
      <c r="O543" s="103"/>
      <c r="P543" s="93" t="str">
        <f>IF(OR(SUM(I544:I552)&gt;0,SUM(N544:N552)&gt;0),"xx","")</f>
        <v/>
      </c>
      <c r="Q543" s="94" t="str">
        <f t="shared" si="146"/>
        <v/>
      </c>
      <c r="R543" s="94" t="str">
        <f t="shared" si="147"/>
        <v/>
      </c>
    </row>
    <row r="544" spans="1:18" ht="26.25" hidden="1" thickBot="1">
      <c r="A544" s="196" t="s">
        <v>1146</v>
      </c>
      <c r="B544" s="104" t="s">
        <v>1147</v>
      </c>
      <c r="C544" s="105" t="s">
        <v>1482</v>
      </c>
      <c r="D544" s="175">
        <v>24.79</v>
      </c>
      <c r="E544" s="106">
        <f t="shared" ref="E544:E552" si="155">IF(D544=0,0,ROUND(D544*(1+D$9)*(1-D$10),2))</f>
        <v>32.17</v>
      </c>
      <c r="F544" s="107"/>
      <c r="G544" s="112"/>
      <c r="H544" s="110">
        <f t="shared" si="151"/>
        <v>0</v>
      </c>
      <c r="I544" s="110">
        <f t="shared" si="152"/>
        <v>0</v>
      </c>
      <c r="J544" s="111"/>
      <c r="K544" s="112">
        <f t="shared" ref="K544:K552" si="156">F544</f>
        <v>0</v>
      </c>
      <c r="L544" s="112">
        <f t="shared" ref="L544:L552" si="157">G544</f>
        <v>0</v>
      </c>
      <c r="M544" s="109">
        <f t="shared" si="153"/>
        <v>0</v>
      </c>
      <c r="N544" s="109">
        <f t="shared" si="154"/>
        <v>0</v>
      </c>
      <c r="O544" s="103"/>
      <c r="P544" s="113"/>
      <c r="Q544" s="94" t="str">
        <f t="shared" ref="Q544:Q601" si="158">IF(P544="X","x",IF(P544="xx","x",IF(N544&gt;0,"x","")))</f>
        <v/>
      </c>
      <c r="R544" s="94" t="str">
        <f t="shared" si="147"/>
        <v/>
      </c>
    </row>
    <row r="545" spans="1:18" ht="26.25" hidden="1" thickBot="1">
      <c r="A545" s="196" t="s">
        <v>1148</v>
      </c>
      <c r="B545" s="104" t="s">
        <v>1149</v>
      </c>
      <c r="C545" s="105" t="s">
        <v>1482</v>
      </c>
      <c r="D545" s="175">
        <v>59.51</v>
      </c>
      <c r="E545" s="106">
        <f t="shared" si="155"/>
        <v>77.23</v>
      </c>
      <c r="F545" s="107"/>
      <c r="G545" s="112"/>
      <c r="H545" s="110">
        <f t="shared" si="151"/>
        <v>0</v>
      </c>
      <c r="I545" s="110">
        <f t="shared" si="152"/>
        <v>0</v>
      </c>
      <c r="J545" s="111"/>
      <c r="K545" s="112">
        <f t="shared" si="156"/>
        <v>0</v>
      </c>
      <c r="L545" s="112">
        <f t="shared" si="157"/>
        <v>0</v>
      </c>
      <c r="M545" s="109">
        <f t="shared" si="153"/>
        <v>0</v>
      </c>
      <c r="N545" s="109">
        <f t="shared" si="154"/>
        <v>0</v>
      </c>
      <c r="O545" s="103"/>
      <c r="P545" s="113"/>
      <c r="Q545" s="94" t="str">
        <f t="shared" si="158"/>
        <v/>
      </c>
      <c r="R545" s="94" t="str">
        <f t="shared" si="147"/>
        <v/>
      </c>
    </row>
    <row r="546" spans="1:18" ht="26.25" hidden="1" thickBot="1">
      <c r="A546" s="196" t="s">
        <v>1150</v>
      </c>
      <c r="B546" s="104" t="s">
        <v>3088</v>
      </c>
      <c r="C546" s="105" t="s">
        <v>1951</v>
      </c>
      <c r="D546" s="175">
        <v>49.59</v>
      </c>
      <c r="E546" s="106">
        <f t="shared" si="155"/>
        <v>64.36</v>
      </c>
      <c r="F546" s="107"/>
      <c r="G546" s="112"/>
      <c r="H546" s="110">
        <f t="shared" si="151"/>
        <v>0</v>
      </c>
      <c r="I546" s="110">
        <f t="shared" si="152"/>
        <v>0</v>
      </c>
      <c r="J546" s="111"/>
      <c r="K546" s="112">
        <f t="shared" si="156"/>
        <v>0</v>
      </c>
      <c r="L546" s="112">
        <f t="shared" si="157"/>
        <v>0</v>
      </c>
      <c r="M546" s="109">
        <f t="shared" si="153"/>
        <v>0</v>
      </c>
      <c r="N546" s="109">
        <f t="shared" si="154"/>
        <v>0</v>
      </c>
      <c r="O546" s="103"/>
      <c r="P546" s="93"/>
      <c r="Q546" s="94" t="str">
        <f t="shared" si="158"/>
        <v/>
      </c>
      <c r="R546" s="94" t="str">
        <f t="shared" ref="R546:R603" si="159">IF(P546="X","x",IF(P546="xx","x",IF(OR(I546&gt;0,N546&gt;0),"x","")))</f>
        <v/>
      </c>
    </row>
    <row r="547" spans="1:18" ht="26.25" hidden="1" thickBot="1">
      <c r="A547" s="196" t="s">
        <v>1151</v>
      </c>
      <c r="B547" s="104" t="s">
        <v>3089</v>
      </c>
      <c r="C547" s="105" t="s">
        <v>1951</v>
      </c>
      <c r="D547" s="175">
        <v>82.18</v>
      </c>
      <c r="E547" s="106">
        <f t="shared" si="155"/>
        <v>106.65</v>
      </c>
      <c r="F547" s="107"/>
      <c r="G547" s="112"/>
      <c r="H547" s="110">
        <f t="shared" si="151"/>
        <v>0</v>
      </c>
      <c r="I547" s="110">
        <f t="shared" si="152"/>
        <v>0</v>
      </c>
      <c r="J547" s="111"/>
      <c r="K547" s="112">
        <f t="shared" si="156"/>
        <v>0</v>
      </c>
      <c r="L547" s="112">
        <f t="shared" si="157"/>
        <v>0</v>
      </c>
      <c r="M547" s="109">
        <f t="shared" si="153"/>
        <v>0</v>
      </c>
      <c r="N547" s="109">
        <f t="shared" si="154"/>
        <v>0</v>
      </c>
      <c r="O547" s="103"/>
      <c r="P547" s="113"/>
      <c r="Q547" s="94" t="str">
        <f t="shared" si="158"/>
        <v/>
      </c>
      <c r="R547" s="94" t="str">
        <f t="shared" si="159"/>
        <v/>
      </c>
    </row>
    <row r="548" spans="1:18" ht="13.5" hidden="1" thickBot="1">
      <c r="A548" s="196" t="s">
        <v>1152</v>
      </c>
      <c r="B548" s="104" t="s">
        <v>1153</v>
      </c>
      <c r="C548" s="105" t="s">
        <v>1482</v>
      </c>
      <c r="D548" s="175">
        <v>34.010000000000005</v>
      </c>
      <c r="E548" s="106">
        <f t="shared" si="155"/>
        <v>44.14</v>
      </c>
      <c r="F548" s="107"/>
      <c r="G548" s="112"/>
      <c r="H548" s="110">
        <f t="shared" si="151"/>
        <v>0</v>
      </c>
      <c r="I548" s="110">
        <f t="shared" si="152"/>
        <v>0</v>
      </c>
      <c r="J548" s="111"/>
      <c r="K548" s="112">
        <f t="shared" si="156"/>
        <v>0</v>
      </c>
      <c r="L548" s="112">
        <f t="shared" si="157"/>
        <v>0</v>
      </c>
      <c r="M548" s="109">
        <f t="shared" si="153"/>
        <v>0</v>
      </c>
      <c r="N548" s="109">
        <f t="shared" si="154"/>
        <v>0</v>
      </c>
      <c r="O548" s="103"/>
      <c r="P548" s="113"/>
      <c r="Q548" s="94" t="str">
        <f t="shared" si="158"/>
        <v/>
      </c>
      <c r="R548" s="94" t="str">
        <f t="shared" si="159"/>
        <v/>
      </c>
    </row>
    <row r="549" spans="1:18" ht="13.5" hidden="1" thickBot="1">
      <c r="A549" s="196" t="s">
        <v>1154</v>
      </c>
      <c r="B549" s="104" t="s">
        <v>1155</v>
      </c>
      <c r="C549" s="105" t="s">
        <v>1482</v>
      </c>
      <c r="D549" s="175">
        <v>38.25</v>
      </c>
      <c r="E549" s="106">
        <f t="shared" si="155"/>
        <v>49.64</v>
      </c>
      <c r="F549" s="107"/>
      <c r="G549" s="112"/>
      <c r="H549" s="110">
        <f t="shared" si="151"/>
        <v>0</v>
      </c>
      <c r="I549" s="110">
        <f t="shared" si="152"/>
        <v>0</v>
      </c>
      <c r="J549" s="111"/>
      <c r="K549" s="112">
        <f t="shared" si="156"/>
        <v>0</v>
      </c>
      <c r="L549" s="112">
        <f t="shared" si="157"/>
        <v>0</v>
      </c>
      <c r="M549" s="109">
        <f t="shared" si="153"/>
        <v>0</v>
      </c>
      <c r="N549" s="109">
        <f t="shared" si="154"/>
        <v>0</v>
      </c>
      <c r="O549" s="103"/>
      <c r="P549" s="113"/>
      <c r="Q549" s="94" t="str">
        <f t="shared" si="158"/>
        <v/>
      </c>
      <c r="R549" s="94" t="str">
        <f t="shared" si="159"/>
        <v/>
      </c>
    </row>
    <row r="550" spans="1:18" ht="13.5" hidden="1" thickBot="1">
      <c r="A550" s="196" t="s">
        <v>1156</v>
      </c>
      <c r="B550" s="104" t="s">
        <v>1157</v>
      </c>
      <c r="C550" s="105" t="s">
        <v>1482</v>
      </c>
      <c r="D550" s="175">
        <v>41.08</v>
      </c>
      <c r="E550" s="106">
        <f t="shared" si="155"/>
        <v>53.31</v>
      </c>
      <c r="F550" s="107"/>
      <c r="G550" s="112"/>
      <c r="H550" s="110">
        <f t="shared" si="151"/>
        <v>0</v>
      </c>
      <c r="I550" s="110">
        <f t="shared" si="152"/>
        <v>0</v>
      </c>
      <c r="J550" s="111"/>
      <c r="K550" s="112">
        <f t="shared" si="156"/>
        <v>0</v>
      </c>
      <c r="L550" s="112">
        <f t="shared" si="157"/>
        <v>0</v>
      </c>
      <c r="M550" s="109">
        <f t="shared" si="153"/>
        <v>0</v>
      </c>
      <c r="N550" s="109">
        <f t="shared" si="154"/>
        <v>0</v>
      </c>
      <c r="O550" s="103"/>
      <c r="P550" s="93"/>
      <c r="Q550" s="94" t="str">
        <f t="shared" si="158"/>
        <v/>
      </c>
      <c r="R550" s="94" t="str">
        <f t="shared" si="159"/>
        <v/>
      </c>
    </row>
    <row r="551" spans="1:18" ht="13.5" hidden="1" thickBot="1">
      <c r="A551" s="196" t="s">
        <v>1158</v>
      </c>
      <c r="B551" s="104" t="s">
        <v>1159</v>
      </c>
      <c r="C551" s="105" t="s">
        <v>1482</v>
      </c>
      <c r="D551" s="175">
        <v>43.21</v>
      </c>
      <c r="E551" s="106">
        <f t="shared" si="155"/>
        <v>56.08</v>
      </c>
      <c r="F551" s="107"/>
      <c r="G551" s="112"/>
      <c r="H551" s="110">
        <f t="shared" si="151"/>
        <v>0</v>
      </c>
      <c r="I551" s="110">
        <f t="shared" si="152"/>
        <v>0</v>
      </c>
      <c r="J551" s="111"/>
      <c r="K551" s="112">
        <f t="shared" si="156"/>
        <v>0</v>
      </c>
      <c r="L551" s="112">
        <f t="shared" si="157"/>
        <v>0</v>
      </c>
      <c r="M551" s="109">
        <f t="shared" si="153"/>
        <v>0</v>
      </c>
      <c r="N551" s="109">
        <f t="shared" si="154"/>
        <v>0</v>
      </c>
      <c r="O551" s="103"/>
      <c r="P551" s="113"/>
      <c r="Q551" s="94" t="str">
        <f t="shared" si="158"/>
        <v/>
      </c>
      <c r="R551" s="94" t="str">
        <f t="shared" si="159"/>
        <v/>
      </c>
    </row>
    <row r="552" spans="1:18" ht="13.5" hidden="1" thickBot="1">
      <c r="A552" s="196" t="s">
        <v>1160</v>
      </c>
      <c r="B552" s="104" t="s">
        <v>1161</v>
      </c>
      <c r="C552" s="105" t="s">
        <v>1482</v>
      </c>
      <c r="D552" s="175">
        <v>56.67</v>
      </c>
      <c r="E552" s="106">
        <f t="shared" si="155"/>
        <v>73.55</v>
      </c>
      <c r="F552" s="107"/>
      <c r="G552" s="112"/>
      <c r="H552" s="110">
        <f t="shared" si="151"/>
        <v>0</v>
      </c>
      <c r="I552" s="110">
        <f t="shared" si="152"/>
        <v>0</v>
      </c>
      <c r="J552" s="111"/>
      <c r="K552" s="112">
        <f t="shared" si="156"/>
        <v>0</v>
      </c>
      <c r="L552" s="112">
        <f t="shared" si="157"/>
        <v>0</v>
      </c>
      <c r="M552" s="109">
        <f t="shared" si="153"/>
        <v>0</v>
      </c>
      <c r="N552" s="109">
        <f t="shared" si="154"/>
        <v>0</v>
      </c>
      <c r="O552" s="103"/>
      <c r="P552" s="113"/>
      <c r="Q552" s="94" t="str">
        <f t="shared" si="158"/>
        <v/>
      </c>
      <c r="R552" s="94" t="str">
        <f t="shared" si="159"/>
        <v/>
      </c>
    </row>
    <row r="553" spans="1:18" ht="13.5" hidden="1" thickBot="1">
      <c r="A553" s="196" t="s">
        <v>1687</v>
      </c>
      <c r="B553" s="145" t="s">
        <v>1688</v>
      </c>
      <c r="C553" s="105"/>
      <c r="D553" s="175"/>
      <c r="E553" s="106"/>
      <c r="F553" s="122"/>
      <c r="G553" s="123"/>
      <c r="H553" s="124"/>
      <c r="I553" s="125"/>
      <c r="J553" s="111"/>
      <c r="K553" s="126"/>
      <c r="L553" s="127"/>
      <c r="M553" s="124"/>
      <c r="N553" s="125"/>
      <c r="O553" s="103"/>
      <c r="P553" s="93" t="str">
        <f>IF(OR(SUM(I554:I587)&gt;0,SUM(N554:N587)&gt;0),"xx","")</f>
        <v/>
      </c>
      <c r="Q553" s="94" t="str">
        <f t="shared" si="158"/>
        <v/>
      </c>
      <c r="R553" s="94" t="str">
        <f t="shared" si="159"/>
        <v/>
      </c>
    </row>
    <row r="554" spans="1:18" ht="13.5" hidden="1" thickBot="1">
      <c r="A554" s="196">
        <v>73503</v>
      </c>
      <c r="B554" s="104" t="s">
        <v>1960</v>
      </c>
      <c r="C554" s="105" t="s">
        <v>1477</v>
      </c>
      <c r="D554" s="175">
        <v>5.76</v>
      </c>
      <c r="E554" s="106">
        <f t="shared" ref="E554:E587" si="160">IF(D554=0,0,ROUND(D554*(1+D$9)*(1-D$10),2))</f>
        <v>7.48</v>
      </c>
      <c r="F554" s="107"/>
      <c r="G554" s="112"/>
      <c r="H554" s="110">
        <f t="shared" si="151"/>
        <v>0</v>
      </c>
      <c r="I554" s="110">
        <f t="shared" si="152"/>
        <v>0</v>
      </c>
      <c r="J554" s="111"/>
      <c r="K554" s="112">
        <f t="shared" ref="K554:K587" si="161">F554</f>
        <v>0</v>
      </c>
      <c r="L554" s="112">
        <f t="shared" ref="L554:L587" si="162">G554</f>
        <v>0</v>
      </c>
      <c r="M554" s="109">
        <f t="shared" si="153"/>
        <v>0</v>
      </c>
      <c r="N554" s="109">
        <f t="shared" si="154"/>
        <v>0</v>
      </c>
      <c r="O554" s="103"/>
      <c r="P554" s="113"/>
      <c r="Q554" s="94" t="str">
        <f t="shared" si="158"/>
        <v/>
      </c>
      <c r="R554" s="94" t="str">
        <f t="shared" si="159"/>
        <v/>
      </c>
    </row>
    <row r="555" spans="1:18" ht="13.5" hidden="1" thickBot="1">
      <c r="A555" s="196">
        <v>73504</v>
      </c>
      <c r="B555" s="104" t="s">
        <v>1961</v>
      </c>
      <c r="C555" s="105" t="s">
        <v>1477</v>
      </c>
      <c r="D555" s="175">
        <v>4.8599999999999994</v>
      </c>
      <c r="E555" s="106">
        <f t="shared" si="160"/>
        <v>6.31</v>
      </c>
      <c r="F555" s="107"/>
      <c r="G555" s="112"/>
      <c r="H555" s="110">
        <f t="shared" si="151"/>
        <v>0</v>
      </c>
      <c r="I555" s="110">
        <f t="shared" si="152"/>
        <v>0</v>
      </c>
      <c r="J555" s="111"/>
      <c r="K555" s="112">
        <f t="shared" si="161"/>
        <v>0</v>
      </c>
      <c r="L555" s="112">
        <f t="shared" si="162"/>
        <v>0</v>
      </c>
      <c r="M555" s="109">
        <f t="shared" si="153"/>
        <v>0</v>
      </c>
      <c r="N555" s="109">
        <f t="shared" si="154"/>
        <v>0</v>
      </c>
      <c r="O555" s="103"/>
      <c r="P555" s="113"/>
      <c r="Q555" s="94" t="str">
        <f t="shared" si="158"/>
        <v/>
      </c>
      <c r="R555" s="94" t="str">
        <f t="shared" si="159"/>
        <v/>
      </c>
    </row>
    <row r="556" spans="1:18" ht="13.5" hidden="1" thickBot="1">
      <c r="A556" s="196">
        <v>73505</v>
      </c>
      <c r="B556" s="104" t="s">
        <v>1962</v>
      </c>
      <c r="C556" s="105" t="s">
        <v>1477</v>
      </c>
      <c r="D556" s="175">
        <v>4.0199999999999996</v>
      </c>
      <c r="E556" s="106">
        <f t="shared" si="160"/>
        <v>5.22</v>
      </c>
      <c r="F556" s="107"/>
      <c r="G556" s="112"/>
      <c r="H556" s="110">
        <f t="shared" si="151"/>
        <v>0</v>
      </c>
      <c r="I556" s="110">
        <f t="shared" si="152"/>
        <v>0</v>
      </c>
      <c r="J556" s="111"/>
      <c r="K556" s="112">
        <f t="shared" si="161"/>
        <v>0</v>
      </c>
      <c r="L556" s="112">
        <f t="shared" si="162"/>
        <v>0</v>
      </c>
      <c r="M556" s="109">
        <f t="shared" si="153"/>
        <v>0</v>
      </c>
      <c r="N556" s="109">
        <f t="shared" si="154"/>
        <v>0</v>
      </c>
      <c r="O556" s="103"/>
      <c r="P556" s="113"/>
      <c r="Q556" s="94" t="str">
        <f t="shared" si="158"/>
        <v/>
      </c>
      <c r="R556" s="94" t="str">
        <f t="shared" si="159"/>
        <v/>
      </c>
    </row>
    <row r="557" spans="1:18" ht="13.5" hidden="1" thickBot="1">
      <c r="A557" s="196">
        <v>73506</v>
      </c>
      <c r="B557" s="104" t="s">
        <v>1963</v>
      </c>
      <c r="C557" s="105" t="s">
        <v>1477</v>
      </c>
      <c r="D557" s="175">
        <v>3.26</v>
      </c>
      <c r="E557" s="106">
        <f t="shared" si="160"/>
        <v>4.2300000000000004</v>
      </c>
      <c r="F557" s="107"/>
      <c r="G557" s="112"/>
      <c r="H557" s="110">
        <f t="shared" si="151"/>
        <v>0</v>
      </c>
      <c r="I557" s="110">
        <f t="shared" si="152"/>
        <v>0</v>
      </c>
      <c r="J557" s="111"/>
      <c r="K557" s="112">
        <f t="shared" si="161"/>
        <v>0</v>
      </c>
      <c r="L557" s="112">
        <f t="shared" si="162"/>
        <v>0</v>
      </c>
      <c r="M557" s="109">
        <f t="shared" si="153"/>
        <v>0</v>
      </c>
      <c r="N557" s="109">
        <f t="shared" si="154"/>
        <v>0</v>
      </c>
      <c r="O557" s="103"/>
      <c r="P557" s="113"/>
      <c r="Q557" s="94" t="str">
        <f t="shared" si="158"/>
        <v/>
      </c>
      <c r="R557" s="94" t="str">
        <f t="shared" si="159"/>
        <v/>
      </c>
    </row>
    <row r="558" spans="1:18" ht="13.5" hidden="1" thickBot="1">
      <c r="A558" s="196">
        <v>73507</v>
      </c>
      <c r="B558" s="104" t="s">
        <v>1964</v>
      </c>
      <c r="C558" s="105" t="s">
        <v>1477</v>
      </c>
      <c r="D558" s="175">
        <v>2.56</v>
      </c>
      <c r="E558" s="106">
        <f t="shared" si="160"/>
        <v>3.32</v>
      </c>
      <c r="F558" s="107"/>
      <c r="G558" s="112"/>
      <c r="H558" s="110">
        <f t="shared" si="151"/>
        <v>0</v>
      </c>
      <c r="I558" s="110">
        <f t="shared" si="152"/>
        <v>0</v>
      </c>
      <c r="J558" s="111"/>
      <c r="K558" s="112">
        <f t="shared" si="161"/>
        <v>0</v>
      </c>
      <c r="L558" s="112">
        <f t="shared" si="162"/>
        <v>0</v>
      </c>
      <c r="M558" s="109">
        <f t="shared" si="153"/>
        <v>0</v>
      </c>
      <c r="N558" s="109">
        <f t="shared" si="154"/>
        <v>0</v>
      </c>
      <c r="O558" s="103"/>
      <c r="P558" s="113"/>
      <c r="Q558" s="94" t="str">
        <f t="shared" si="158"/>
        <v/>
      </c>
      <c r="R558" s="94" t="str">
        <f t="shared" si="159"/>
        <v/>
      </c>
    </row>
    <row r="559" spans="1:18" ht="13.5" hidden="1" thickBot="1">
      <c r="A559" s="196">
        <v>73508</v>
      </c>
      <c r="B559" s="104" t="s">
        <v>1965</v>
      </c>
      <c r="C559" s="105" t="s">
        <v>1477</v>
      </c>
      <c r="D559" s="175">
        <v>1.94</v>
      </c>
      <c r="E559" s="106">
        <f t="shared" si="160"/>
        <v>2.52</v>
      </c>
      <c r="F559" s="107"/>
      <c r="G559" s="112"/>
      <c r="H559" s="110">
        <f t="shared" si="151"/>
        <v>0</v>
      </c>
      <c r="I559" s="110">
        <f t="shared" si="152"/>
        <v>0</v>
      </c>
      <c r="J559" s="111"/>
      <c r="K559" s="112">
        <f t="shared" si="161"/>
        <v>0</v>
      </c>
      <c r="L559" s="112">
        <f t="shared" si="162"/>
        <v>0</v>
      </c>
      <c r="M559" s="109">
        <f t="shared" si="153"/>
        <v>0</v>
      </c>
      <c r="N559" s="109">
        <f t="shared" si="154"/>
        <v>0</v>
      </c>
      <c r="O559" s="103"/>
      <c r="P559" s="113"/>
      <c r="Q559" s="94" t="str">
        <f t="shared" si="158"/>
        <v/>
      </c>
      <c r="R559" s="94" t="str">
        <f t="shared" si="159"/>
        <v/>
      </c>
    </row>
    <row r="560" spans="1:18" ht="13.5" hidden="1" thickBot="1">
      <c r="A560" s="196">
        <v>73509</v>
      </c>
      <c r="B560" s="104" t="s">
        <v>1966</v>
      </c>
      <c r="C560" s="105" t="s">
        <v>1477</v>
      </c>
      <c r="D560" s="175">
        <v>1.4000000000000001</v>
      </c>
      <c r="E560" s="106">
        <f t="shared" si="160"/>
        <v>1.82</v>
      </c>
      <c r="F560" s="107"/>
      <c r="G560" s="112"/>
      <c r="H560" s="110">
        <f t="shared" si="151"/>
        <v>0</v>
      </c>
      <c r="I560" s="110">
        <f t="shared" si="152"/>
        <v>0</v>
      </c>
      <c r="J560" s="111"/>
      <c r="K560" s="112">
        <f t="shared" si="161"/>
        <v>0</v>
      </c>
      <c r="L560" s="112">
        <f t="shared" si="162"/>
        <v>0</v>
      </c>
      <c r="M560" s="109">
        <f t="shared" si="153"/>
        <v>0</v>
      </c>
      <c r="N560" s="109">
        <f t="shared" si="154"/>
        <v>0</v>
      </c>
      <c r="O560" s="103"/>
      <c r="P560" s="113"/>
      <c r="Q560" s="94" t="str">
        <f t="shared" si="158"/>
        <v/>
      </c>
      <c r="R560" s="94" t="str">
        <f t="shared" si="159"/>
        <v/>
      </c>
    </row>
    <row r="561" spans="1:18" ht="13.5" hidden="1" thickBot="1">
      <c r="A561" s="196">
        <v>73510</v>
      </c>
      <c r="B561" s="104" t="s">
        <v>3090</v>
      </c>
      <c r="C561" s="105" t="s">
        <v>1477</v>
      </c>
      <c r="D561" s="175">
        <v>14.850000000000001</v>
      </c>
      <c r="E561" s="106">
        <f t="shared" si="160"/>
        <v>19.27</v>
      </c>
      <c r="F561" s="107"/>
      <c r="G561" s="112"/>
      <c r="H561" s="110">
        <f t="shared" si="151"/>
        <v>0</v>
      </c>
      <c r="I561" s="110">
        <f t="shared" si="152"/>
        <v>0</v>
      </c>
      <c r="J561" s="111"/>
      <c r="K561" s="112">
        <f t="shared" si="161"/>
        <v>0</v>
      </c>
      <c r="L561" s="112">
        <f t="shared" si="162"/>
        <v>0</v>
      </c>
      <c r="M561" s="109">
        <f t="shared" si="153"/>
        <v>0</v>
      </c>
      <c r="N561" s="109">
        <f t="shared" si="154"/>
        <v>0</v>
      </c>
      <c r="O561" s="103"/>
      <c r="P561" s="113"/>
      <c r="Q561" s="94" t="str">
        <f t="shared" si="158"/>
        <v/>
      </c>
      <c r="R561" s="94" t="str">
        <f t="shared" si="159"/>
        <v/>
      </c>
    </row>
    <row r="562" spans="1:18" ht="13.5" hidden="1" thickBot="1">
      <c r="A562" s="196">
        <v>73511</v>
      </c>
      <c r="B562" s="104" t="s">
        <v>3091</v>
      </c>
      <c r="C562" s="105" t="s">
        <v>1477</v>
      </c>
      <c r="D562" s="175">
        <v>12.81</v>
      </c>
      <c r="E562" s="106">
        <f t="shared" si="160"/>
        <v>16.62</v>
      </c>
      <c r="F562" s="107"/>
      <c r="G562" s="112"/>
      <c r="H562" s="110">
        <f t="shared" si="151"/>
        <v>0</v>
      </c>
      <c r="I562" s="110">
        <f t="shared" si="152"/>
        <v>0</v>
      </c>
      <c r="J562" s="111"/>
      <c r="K562" s="112">
        <f t="shared" si="161"/>
        <v>0</v>
      </c>
      <c r="L562" s="112">
        <f t="shared" si="162"/>
        <v>0</v>
      </c>
      <c r="M562" s="109">
        <f t="shared" si="153"/>
        <v>0</v>
      </c>
      <c r="N562" s="109">
        <f t="shared" si="154"/>
        <v>0</v>
      </c>
      <c r="O562" s="103"/>
      <c r="P562" s="113"/>
      <c r="Q562" s="94" t="str">
        <f t="shared" si="158"/>
        <v/>
      </c>
      <c r="R562" s="94" t="str">
        <f t="shared" si="159"/>
        <v/>
      </c>
    </row>
    <row r="563" spans="1:18" ht="13.5" hidden="1" thickBot="1">
      <c r="A563" s="196">
        <v>73512</v>
      </c>
      <c r="B563" s="104" t="s">
        <v>3092</v>
      </c>
      <c r="C563" s="105" t="s">
        <v>1477</v>
      </c>
      <c r="D563" s="175">
        <v>11.110000000000001</v>
      </c>
      <c r="E563" s="106">
        <f t="shared" si="160"/>
        <v>14.42</v>
      </c>
      <c r="F563" s="107"/>
      <c r="G563" s="112"/>
      <c r="H563" s="110">
        <f t="shared" si="151"/>
        <v>0</v>
      </c>
      <c r="I563" s="110">
        <f t="shared" si="152"/>
        <v>0</v>
      </c>
      <c r="J563" s="111"/>
      <c r="K563" s="112">
        <f t="shared" si="161"/>
        <v>0</v>
      </c>
      <c r="L563" s="112">
        <f t="shared" si="162"/>
        <v>0</v>
      </c>
      <c r="M563" s="109">
        <f t="shared" si="153"/>
        <v>0</v>
      </c>
      <c r="N563" s="109">
        <f t="shared" si="154"/>
        <v>0</v>
      </c>
      <c r="O563" s="103"/>
      <c r="P563" s="113"/>
      <c r="Q563" s="94" t="str">
        <f t="shared" si="158"/>
        <v/>
      </c>
      <c r="R563" s="94" t="str">
        <f t="shared" si="159"/>
        <v/>
      </c>
    </row>
    <row r="564" spans="1:18" ht="13.5" hidden="1" thickBot="1">
      <c r="A564" s="196">
        <v>73513</v>
      </c>
      <c r="B564" s="104" t="s">
        <v>3093</v>
      </c>
      <c r="C564" s="105" t="s">
        <v>1477</v>
      </c>
      <c r="D564" s="175">
        <v>9.3800000000000008</v>
      </c>
      <c r="E564" s="106">
        <f t="shared" si="160"/>
        <v>12.17</v>
      </c>
      <c r="F564" s="107"/>
      <c r="G564" s="112"/>
      <c r="H564" s="110">
        <f t="shared" si="151"/>
        <v>0</v>
      </c>
      <c r="I564" s="110">
        <f t="shared" si="152"/>
        <v>0</v>
      </c>
      <c r="J564" s="111"/>
      <c r="K564" s="112">
        <f t="shared" si="161"/>
        <v>0</v>
      </c>
      <c r="L564" s="112">
        <f t="shared" si="162"/>
        <v>0</v>
      </c>
      <c r="M564" s="109">
        <f t="shared" si="153"/>
        <v>0</v>
      </c>
      <c r="N564" s="109">
        <f t="shared" si="154"/>
        <v>0</v>
      </c>
      <c r="O564" s="103"/>
      <c r="P564" s="113"/>
      <c r="Q564" s="94" t="str">
        <f t="shared" si="158"/>
        <v/>
      </c>
      <c r="R564" s="94" t="str">
        <f t="shared" si="159"/>
        <v/>
      </c>
    </row>
    <row r="565" spans="1:18" ht="13.5" hidden="1" thickBot="1">
      <c r="A565" s="196">
        <v>73514</v>
      </c>
      <c r="B565" s="104" t="s">
        <v>3094</v>
      </c>
      <c r="C565" s="105" t="s">
        <v>1477</v>
      </c>
      <c r="D565" s="175">
        <v>7.78</v>
      </c>
      <c r="E565" s="106">
        <f t="shared" si="160"/>
        <v>10.1</v>
      </c>
      <c r="F565" s="107"/>
      <c r="G565" s="112"/>
      <c r="H565" s="110">
        <f t="shared" si="151"/>
        <v>0</v>
      </c>
      <c r="I565" s="110">
        <f t="shared" si="152"/>
        <v>0</v>
      </c>
      <c r="J565" s="111"/>
      <c r="K565" s="112">
        <f t="shared" si="161"/>
        <v>0</v>
      </c>
      <c r="L565" s="112">
        <f t="shared" si="162"/>
        <v>0</v>
      </c>
      <c r="M565" s="109">
        <f t="shared" si="153"/>
        <v>0</v>
      </c>
      <c r="N565" s="109">
        <f t="shared" si="154"/>
        <v>0</v>
      </c>
      <c r="O565" s="103"/>
      <c r="P565" s="113"/>
      <c r="Q565" s="94" t="str">
        <f t="shared" si="158"/>
        <v/>
      </c>
      <c r="R565" s="94" t="str">
        <f t="shared" si="159"/>
        <v/>
      </c>
    </row>
    <row r="566" spans="1:18" ht="13.5" hidden="1" thickBot="1">
      <c r="A566" s="196">
        <v>73515</v>
      </c>
      <c r="B566" s="104" t="s">
        <v>3095</v>
      </c>
      <c r="C566" s="105" t="s">
        <v>1477</v>
      </c>
      <c r="D566" s="175">
        <v>6.29</v>
      </c>
      <c r="E566" s="106">
        <f t="shared" si="160"/>
        <v>8.16</v>
      </c>
      <c r="F566" s="107"/>
      <c r="G566" s="112"/>
      <c r="H566" s="110">
        <f t="shared" si="151"/>
        <v>0</v>
      </c>
      <c r="I566" s="110">
        <f t="shared" si="152"/>
        <v>0</v>
      </c>
      <c r="J566" s="111"/>
      <c r="K566" s="112">
        <f t="shared" si="161"/>
        <v>0</v>
      </c>
      <c r="L566" s="112">
        <f t="shared" si="162"/>
        <v>0</v>
      </c>
      <c r="M566" s="109">
        <f t="shared" si="153"/>
        <v>0</v>
      </c>
      <c r="N566" s="109">
        <f t="shared" si="154"/>
        <v>0</v>
      </c>
      <c r="O566" s="103"/>
      <c r="P566" s="93"/>
      <c r="Q566" s="94" t="str">
        <f t="shared" si="158"/>
        <v/>
      </c>
      <c r="R566" s="94" t="str">
        <f t="shared" si="159"/>
        <v/>
      </c>
    </row>
    <row r="567" spans="1:18" ht="13.5" hidden="1" thickBot="1">
      <c r="A567" s="196">
        <v>73516</v>
      </c>
      <c r="B567" s="104" t="s">
        <v>3096</v>
      </c>
      <c r="C567" s="105" t="s">
        <v>1477</v>
      </c>
      <c r="D567" s="175">
        <v>4.95</v>
      </c>
      <c r="E567" s="106">
        <f t="shared" si="160"/>
        <v>6.42</v>
      </c>
      <c r="F567" s="107"/>
      <c r="G567" s="112"/>
      <c r="H567" s="110">
        <f t="shared" si="151"/>
        <v>0</v>
      </c>
      <c r="I567" s="110">
        <f t="shared" si="152"/>
        <v>0</v>
      </c>
      <c r="J567" s="111"/>
      <c r="K567" s="112">
        <f t="shared" si="161"/>
        <v>0</v>
      </c>
      <c r="L567" s="112">
        <f t="shared" si="162"/>
        <v>0</v>
      </c>
      <c r="M567" s="109">
        <f t="shared" si="153"/>
        <v>0</v>
      </c>
      <c r="N567" s="109">
        <f t="shared" si="154"/>
        <v>0</v>
      </c>
      <c r="O567" s="103"/>
      <c r="P567" s="113"/>
      <c r="Q567" s="94" t="str">
        <f t="shared" si="158"/>
        <v/>
      </c>
      <c r="R567" s="94" t="str">
        <f t="shared" si="159"/>
        <v/>
      </c>
    </row>
    <row r="568" spans="1:18" ht="13.5" hidden="1" thickBot="1">
      <c r="A568" s="196">
        <v>73517</v>
      </c>
      <c r="B568" s="104" t="s">
        <v>3097</v>
      </c>
      <c r="C568" s="105" t="s">
        <v>1477</v>
      </c>
      <c r="D568" s="175">
        <v>3.74</v>
      </c>
      <c r="E568" s="106">
        <f t="shared" si="160"/>
        <v>4.8499999999999996</v>
      </c>
      <c r="F568" s="107"/>
      <c r="G568" s="112"/>
      <c r="H568" s="110">
        <f t="shared" si="151"/>
        <v>0</v>
      </c>
      <c r="I568" s="110">
        <f t="shared" si="152"/>
        <v>0</v>
      </c>
      <c r="J568" s="111"/>
      <c r="K568" s="112">
        <f t="shared" si="161"/>
        <v>0</v>
      </c>
      <c r="L568" s="112">
        <f t="shared" si="162"/>
        <v>0</v>
      </c>
      <c r="M568" s="109">
        <f t="shared" si="153"/>
        <v>0</v>
      </c>
      <c r="N568" s="109">
        <f t="shared" si="154"/>
        <v>0</v>
      </c>
      <c r="O568" s="103"/>
      <c r="P568" s="93"/>
      <c r="Q568" s="94" t="str">
        <f t="shared" si="158"/>
        <v/>
      </c>
      <c r="R568" s="94" t="str">
        <f t="shared" si="159"/>
        <v/>
      </c>
    </row>
    <row r="569" spans="1:18" ht="13.5" hidden="1" thickBot="1">
      <c r="A569" s="196">
        <v>73518</v>
      </c>
      <c r="B569" s="104" t="s">
        <v>3098</v>
      </c>
      <c r="C569" s="105" t="s">
        <v>1477</v>
      </c>
      <c r="D569" s="175">
        <v>3.2399999999999998</v>
      </c>
      <c r="E569" s="106">
        <f t="shared" si="160"/>
        <v>4.2</v>
      </c>
      <c r="F569" s="107"/>
      <c r="G569" s="112"/>
      <c r="H569" s="110">
        <f t="shared" si="151"/>
        <v>0</v>
      </c>
      <c r="I569" s="110">
        <f t="shared" si="152"/>
        <v>0</v>
      </c>
      <c r="J569" s="111"/>
      <c r="K569" s="112">
        <f t="shared" si="161"/>
        <v>0</v>
      </c>
      <c r="L569" s="112">
        <f t="shared" si="162"/>
        <v>0</v>
      </c>
      <c r="M569" s="109">
        <f t="shared" si="153"/>
        <v>0</v>
      </c>
      <c r="N569" s="109">
        <f t="shared" si="154"/>
        <v>0</v>
      </c>
      <c r="O569" s="103"/>
      <c r="P569" s="113"/>
      <c r="Q569" s="94" t="str">
        <f t="shared" si="158"/>
        <v/>
      </c>
      <c r="R569" s="94" t="str">
        <f t="shared" si="159"/>
        <v/>
      </c>
    </row>
    <row r="570" spans="1:18" ht="13.5" hidden="1" thickBot="1">
      <c r="A570" s="196">
        <v>73519</v>
      </c>
      <c r="B570" s="104" t="s">
        <v>3099</v>
      </c>
      <c r="C570" s="105" t="s">
        <v>1477</v>
      </c>
      <c r="D570" s="175">
        <v>2.7199999999999998</v>
      </c>
      <c r="E570" s="106">
        <f t="shared" si="160"/>
        <v>3.53</v>
      </c>
      <c r="F570" s="107"/>
      <c r="G570" s="112"/>
      <c r="H570" s="110">
        <f t="shared" ref="H570:H605" si="163">IF(ISBLANK(D570),0,ROUND(E570*F570,2))</f>
        <v>0</v>
      </c>
      <c r="I570" s="110">
        <f t="shared" ref="I570:I605" si="164">IF(ISBLANK(F570),0,ROUND(F570*G570,2))</f>
        <v>0</v>
      </c>
      <c r="J570" s="111"/>
      <c r="K570" s="112">
        <f t="shared" si="161"/>
        <v>0</v>
      </c>
      <c r="L570" s="112">
        <f t="shared" si="162"/>
        <v>0</v>
      </c>
      <c r="M570" s="109">
        <f t="shared" ref="M570:M605" si="165">IF(ISBLANK(D570),0,ROUND(E570*K570,2))</f>
        <v>0</v>
      </c>
      <c r="N570" s="109">
        <f t="shared" ref="N570:N605" si="166">IF(ISBLANK(K570),0,ROUND(K570*L570,2))</f>
        <v>0</v>
      </c>
      <c r="O570" s="103"/>
      <c r="P570" s="113"/>
      <c r="Q570" s="94" t="str">
        <f t="shared" si="158"/>
        <v/>
      </c>
      <c r="R570" s="94" t="str">
        <f t="shared" si="159"/>
        <v/>
      </c>
    </row>
    <row r="571" spans="1:18" ht="13.5" hidden="1" thickBot="1">
      <c r="A571" s="196">
        <v>73520</v>
      </c>
      <c r="B571" s="104" t="s">
        <v>3100</v>
      </c>
      <c r="C571" s="105" t="s">
        <v>1477</v>
      </c>
      <c r="D571" s="175">
        <v>2.2800000000000002</v>
      </c>
      <c r="E571" s="106">
        <f t="shared" si="160"/>
        <v>2.96</v>
      </c>
      <c r="F571" s="107"/>
      <c r="G571" s="112"/>
      <c r="H571" s="110">
        <f t="shared" si="163"/>
        <v>0</v>
      </c>
      <c r="I571" s="110">
        <f t="shared" si="164"/>
        <v>0</v>
      </c>
      <c r="J571" s="111"/>
      <c r="K571" s="112">
        <f t="shared" si="161"/>
        <v>0</v>
      </c>
      <c r="L571" s="112">
        <f t="shared" si="162"/>
        <v>0</v>
      </c>
      <c r="M571" s="109">
        <f t="shared" si="165"/>
        <v>0</v>
      </c>
      <c r="N571" s="109">
        <f t="shared" si="166"/>
        <v>0</v>
      </c>
      <c r="O571" s="103"/>
      <c r="P571" s="113"/>
      <c r="Q571" s="94" t="str">
        <f t="shared" si="158"/>
        <v/>
      </c>
      <c r="R571" s="94" t="str">
        <f t="shared" si="159"/>
        <v/>
      </c>
    </row>
    <row r="572" spans="1:18" ht="13.5" hidden="1" thickBot="1">
      <c r="A572" s="196">
        <v>73521</v>
      </c>
      <c r="B572" s="104" t="s">
        <v>3101</v>
      </c>
      <c r="C572" s="105" t="s">
        <v>1477</v>
      </c>
      <c r="D572" s="175">
        <v>1.8399999999999999</v>
      </c>
      <c r="E572" s="106">
        <f t="shared" si="160"/>
        <v>2.39</v>
      </c>
      <c r="F572" s="107"/>
      <c r="G572" s="112"/>
      <c r="H572" s="110">
        <f t="shared" si="163"/>
        <v>0</v>
      </c>
      <c r="I572" s="110">
        <f t="shared" si="164"/>
        <v>0</v>
      </c>
      <c r="J572" s="111"/>
      <c r="K572" s="112">
        <f t="shared" si="161"/>
        <v>0</v>
      </c>
      <c r="L572" s="112">
        <f t="shared" si="162"/>
        <v>0</v>
      </c>
      <c r="M572" s="109">
        <f t="shared" si="165"/>
        <v>0</v>
      </c>
      <c r="N572" s="109">
        <f t="shared" si="166"/>
        <v>0</v>
      </c>
      <c r="O572" s="103"/>
      <c r="P572" s="113"/>
      <c r="Q572" s="94" t="str">
        <f t="shared" si="158"/>
        <v/>
      </c>
      <c r="R572" s="94" t="str">
        <f t="shared" si="159"/>
        <v/>
      </c>
    </row>
    <row r="573" spans="1:18" ht="13.5" hidden="1" thickBot="1">
      <c r="A573" s="196">
        <v>73522</v>
      </c>
      <c r="B573" s="104" t="s">
        <v>3102</v>
      </c>
      <c r="C573" s="105" t="s">
        <v>1477</v>
      </c>
      <c r="D573" s="175">
        <v>1.45</v>
      </c>
      <c r="E573" s="106">
        <f t="shared" si="160"/>
        <v>1.88</v>
      </c>
      <c r="F573" s="107"/>
      <c r="G573" s="112"/>
      <c r="H573" s="110">
        <f t="shared" si="163"/>
        <v>0</v>
      </c>
      <c r="I573" s="110">
        <f t="shared" si="164"/>
        <v>0</v>
      </c>
      <c r="J573" s="111"/>
      <c r="K573" s="112">
        <f t="shared" si="161"/>
        <v>0</v>
      </c>
      <c r="L573" s="112">
        <f t="shared" si="162"/>
        <v>0</v>
      </c>
      <c r="M573" s="109">
        <f t="shared" si="165"/>
        <v>0</v>
      </c>
      <c r="N573" s="109">
        <f t="shared" si="166"/>
        <v>0</v>
      </c>
      <c r="O573" s="103"/>
      <c r="P573" s="113"/>
      <c r="Q573" s="94" t="str">
        <f t="shared" si="158"/>
        <v/>
      </c>
      <c r="R573" s="94" t="str">
        <f t="shared" si="159"/>
        <v/>
      </c>
    </row>
    <row r="574" spans="1:18" ht="13.5" hidden="1" thickBot="1">
      <c r="A574" s="196">
        <v>73523</v>
      </c>
      <c r="B574" s="104" t="s">
        <v>3103</v>
      </c>
      <c r="C574" s="105" t="s">
        <v>1477</v>
      </c>
      <c r="D574" s="175">
        <v>1.0899999999999999</v>
      </c>
      <c r="E574" s="106">
        <f t="shared" si="160"/>
        <v>1.41</v>
      </c>
      <c r="F574" s="107"/>
      <c r="G574" s="112"/>
      <c r="H574" s="110">
        <f t="shared" si="163"/>
        <v>0</v>
      </c>
      <c r="I574" s="110">
        <f t="shared" si="164"/>
        <v>0</v>
      </c>
      <c r="J574" s="111"/>
      <c r="K574" s="112">
        <f t="shared" si="161"/>
        <v>0</v>
      </c>
      <c r="L574" s="112">
        <f t="shared" si="162"/>
        <v>0</v>
      </c>
      <c r="M574" s="109">
        <f t="shared" si="165"/>
        <v>0</v>
      </c>
      <c r="N574" s="109">
        <f t="shared" si="166"/>
        <v>0</v>
      </c>
      <c r="O574" s="103"/>
      <c r="P574" s="113"/>
      <c r="Q574" s="94" t="str">
        <f t="shared" si="158"/>
        <v/>
      </c>
      <c r="R574" s="94" t="str">
        <f t="shared" si="159"/>
        <v/>
      </c>
    </row>
    <row r="575" spans="1:18" ht="13.5" hidden="1" thickBot="1">
      <c r="A575" s="196">
        <v>73524</v>
      </c>
      <c r="B575" s="104" t="s">
        <v>3104</v>
      </c>
      <c r="C575" s="105" t="s">
        <v>1477</v>
      </c>
      <c r="D575" s="175">
        <v>0.85000000000000009</v>
      </c>
      <c r="E575" s="106">
        <f t="shared" si="160"/>
        <v>1.1000000000000001</v>
      </c>
      <c r="F575" s="107"/>
      <c r="G575" s="112"/>
      <c r="H575" s="110">
        <f t="shared" si="163"/>
        <v>0</v>
      </c>
      <c r="I575" s="110">
        <f t="shared" si="164"/>
        <v>0</v>
      </c>
      <c r="J575" s="111"/>
      <c r="K575" s="112">
        <f t="shared" si="161"/>
        <v>0</v>
      </c>
      <c r="L575" s="112">
        <f t="shared" si="162"/>
        <v>0</v>
      </c>
      <c r="M575" s="109">
        <f t="shared" si="165"/>
        <v>0</v>
      </c>
      <c r="N575" s="109">
        <f t="shared" si="166"/>
        <v>0</v>
      </c>
      <c r="O575" s="103"/>
      <c r="P575" s="93"/>
      <c r="Q575" s="94" t="str">
        <f t="shared" si="158"/>
        <v/>
      </c>
      <c r="R575" s="94" t="str">
        <f t="shared" si="159"/>
        <v/>
      </c>
    </row>
    <row r="576" spans="1:18" ht="13.5" hidden="1" thickBot="1">
      <c r="A576" s="196">
        <v>73587</v>
      </c>
      <c r="B576" s="104" t="s">
        <v>1619</v>
      </c>
      <c r="C576" s="105" t="s">
        <v>1477</v>
      </c>
      <c r="D576" s="175">
        <v>0.97</v>
      </c>
      <c r="E576" s="106">
        <f t="shared" si="160"/>
        <v>1.26</v>
      </c>
      <c r="F576" s="107"/>
      <c r="G576" s="112"/>
      <c r="H576" s="110">
        <f t="shared" si="163"/>
        <v>0</v>
      </c>
      <c r="I576" s="110">
        <f t="shared" si="164"/>
        <v>0</v>
      </c>
      <c r="J576" s="111"/>
      <c r="K576" s="112">
        <f t="shared" si="161"/>
        <v>0</v>
      </c>
      <c r="L576" s="112">
        <f t="shared" si="162"/>
        <v>0</v>
      </c>
      <c r="M576" s="109">
        <f t="shared" si="165"/>
        <v>0</v>
      </c>
      <c r="N576" s="109">
        <f t="shared" si="166"/>
        <v>0</v>
      </c>
      <c r="O576" s="103"/>
      <c r="P576" s="113"/>
      <c r="Q576" s="94" t="str">
        <f t="shared" si="158"/>
        <v/>
      </c>
      <c r="R576" s="94" t="str">
        <f t="shared" si="159"/>
        <v/>
      </c>
    </row>
    <row r="577" spans="1:18" ht="13.5" hidden="1" thickBot="1">
      <c r="A577" s="196">
        <v>73588</v>
      </c>
      <c r="B577" s="104" t="s">
        <v>1620</v>
      </c>
      <c r="C577" s="105" t="s">
        <v>1477</v>
      </c>
      <c r="D577" s="175">
        <v>0.64</v>
      </c>
      <c r="E577" s="106">
        <f t="shared" si="160"/>
        <v>0.83</v>
      </c>
      <c r="F577" s="107"/>
      <c r="G577" s="112"/>
      <c r="H577" s="110">
        <f t="shared" si="163"/>
        <v>0</v>
      </c>
      <c r="I577" s="110">
        <f t="shared" si="164"/>
        <v>0</v>
      </c>
      <c r="J577" s="111"/>
      <c r="K577" s="112">
        <f t="shared" si="161"/>
        <v>0</v>
      </c>
      <c r="L577" s="112">
        <f t="shared" si="162"/>
        <v>0</v>
      </c>
      <c r="M577" s="109">
        <f t="shared" si="165"/>
        <v>0</v>
      </c>
      <c r="N577" s="109">
        <f t="shared" si="166"/>
        <v>0</v>
      </c>
      <c r="O577" s="103"/>
      <c r="P577" s="113"/>
      <c r="Q577" s="94" t="str">
        <f t="shared" si="158"/>
        <v/>
      </c>
      <c r="R577" s="94" t="str">
        <f t="shared" si="159"/>
        <v/>
      </c>
    </row>
    <row r="578" spans="1:18" ht="13.5" hidden="1" thickBot="1">
      <c r="A578" s="196">
        <v>73589</v>
      </c>
      <c r="B578" s="104" t="s">
        <v>1621</v>
      </c>
      <c r="C578" s="105" t="s">
        <v>1477</v>
      </c>
      <c r="D578" s="175">
        <v>0.44999999999999996</v>
      </c>
      <c r="E578" s="106">
        <f t="shared" si="160"/>
        <v>0.57999999999999996</v>
      </c>
      <c r="F578" s="107"/>
      <c r="G578" s="112"/>
      <c r="H578" s="110">
        <f t="shared" si="163"/>
        <v>0</v>
      </c>
      <c r="I578" s="110">
        <f t="shared" si="164"/>
        <v>0</v>
      </c>
      <c r="J578" s="111"/>
      <c r="K578" s="112">
        <f t="shared" si="161"/>
        <v>0</v>
      </c>
      <c r="L578" s="112">
        <f t="shared" si="162"/>
        <v>0</v>
      </c>
      <c r="M578" s="109">
        <f t="shared" si="165"/>
        <v>0</v>
      </c>
      <c r="N578" s="109">
        <f t="shared" si="166"/>
        <v>0</v>
      </c>
      <c r="O578" s="103"/>
      <c r="P578" s="113"/>
      <c r="Q578" s="94" t="str">
        <f t="shared" si="158"/>
        <v/>
      </c>
      <c r="R578" s="94" t="str">
        <f t="shared" si="159"/>
        <v/>
      </c>
    </row>
    <row r="579" spans="1:18" ht="13.5" hidden="1" thickBot="1">
      <c r="A579" s="196">
        <v>73590</v>
      </c>
      <c r="B579" s="104" t="s">
        <v>1622</v>
      </c>
      <c r="C579" s="105" t="s">
        <v>1477</v>
      </c>
      <c r="D579" s="175">
        <v>0.27</v>
      </c>
      <c r="E579" s="106">
        <f t="shared" si="160"/>
        <v>0.35</v>
      </c>
      <c r="F579" s="107"/>
      <c r="G579" s="112"/>
      <c r="H579" s="110">
        <f t="shared" si="163"/>
        <v>0</v>
      </c>
      <c r="I579" s="110">
        <f t="shared" si="164"/>
        <v>0</v>
      </c>
      <c r="J579" s="111"/>
      <c r="K579" s="112">
        <f t="shared" si="161"/>
        <v>0</v>
      </c>
      <c r="L579" s="112">
        <f t="shared" si="162"/>
        <v>0</v>
      </c>
      <c r="M579" s="109">
        <f t="shared" si="165"/>
        <v>0</v>
      </c>
      <c r="N579" s="109">
        <f t="shared" si="166"/>
        <v>0</v>
      </c>
      <c r="O579" s="103"/>
      <c r="P579" s="113"/>
      <c r="Q579" s="94" t="str">
        <f t="shared" si="158"/>
        <v/>
      </c>
      <c r="R579" s="94" t="str">
        <f t="shared" si="159"/>
        <v/>
      </c>
    </row>
    <row r="580" spans="1:18" ht="13.5" hidden="1" thickBot="1">
      <c r="A580" s="196">
        <v>73591</v>
      </c>
      <c r="B580" s="104" t="s">
        <v>1623</v>
      </c>
      <c r="C580" s="105" t="s">
        <v>1477</v>
      </c>
      <c r="D580" s="175">
        <v>0.17</v>
      </c>
      <c r="E580" s="106">
        <f t="shared" si="160"/>
        <v>0.22</v>
      </c>
      <c r="F580" s="107"/>
      <c r="G580" s="112"/>
      <c r="H580" s="110">
        <f t="shared" si="163"/>
        <v>0</v>
      </c>
      <c r="I580" s="110">
        <f t="shared" si="164"/>
        <v>0</v>
      </c>
      <c r="J580" s="111"/>
      <c r="K580" s="112">
        <f t="shared" si="161"/>
        <v>0</v>
      </c>
      <c r="L580" s="112">
        <f t="shared" si="162"/>
        <v>0</v>
      </c>
      <c r="M580" s="109">
        <f t="shared" si="165"/>
        <v>0</v>
      </c>
      <c r="N580" s="109">
        <f t="shared" si="166"/>
        <v>0</v>
      </c>
      <c r="O580" s="103"/>
      <c r="P580" s="93"/>
      <c r="Q580" s="94" t="str">
        <f t="shared" si="158"/>
        <v/>
      </c>
      <c r="R580" s="94" t="str">
        <f t="shared" si="159"/>
        <v/>
      </c>
    </row>
    <row r="581" spans="1:18" ht="13.5" hidden="1" thickBot="1">
      <c r="A581" s="196">
        <v>73592</v>
      </c>
      <c r="B581" s="104" t="s">
        <v>1624</v>
      </c>
      <c r="C581" s="105" t="s">
        <v>1477</v>
      </c>
      <c r="D581" s="175">
        <v>0.13</v>
      </c>
      <c r="E581" s="106">
        <f t="shared" si="160"/>
        <v>0.17</v>
      </c>
      <c r="F581" s="107"/>
      <c r="G581" s="112"/>
      <c r="H581" s="110">
        <f t="shared" si="163"/>
        <v>0</v>
      </c>
      <c r="I581" s="110">
        <f t="shared" si="164"/>
        <v>0</v>
      </c>
      <c r="J581" s="111"/>
      <c r="K581" s="112">
        <f t="shared" si="161"/>
        <v>0</v>
      </c>
      <c r="L581" s="112">
        <f t="shared" si="162"/>
        <v>0</v>
      </c>
      <c r="M581" s="109">
        <f t="shared" si="165"/>
        <v>0</v>
      </c>
      <c r="N581" s="109">
        <f t="shared" si="166"/>
        <v>0</v>
      </c>
      <c r="O581" s="103"/>
      <c r="P581" s="113"/>
      <c r="Q581" s="94" t="str">
        <f t="shared" si="158"/>
        <v/>
      </c>
      <c r="R581" s="94" t="str">
        <f t="shared" si="159"/>
        <v/>
      </c>
    </row>
    <row r="582" spans="1:18" ht="13.5" hidden="1" thickBot="1">
      <c r="A582" s="196">
        <v>73593</v>
      </c>
      <c r="B582" s="104" t="s">
        <v>1625</v>
      </c>
      <c r="C582" s="105" t="s">
        <v>1477</v>
      </c>
      <c r="D582" s="175">
        <v>0.18</v>
      </c>
      <c r="E582" s="106">
        <f t="shared" si="160"/>
        <v>0.23</v>
      </c>
      <c r="F582" s="107"/>
      <c r="G582" s="112"/>
      <c r="H582" s="110">
        <f t="shared" si="163"/>
        <v>0</v>
      </c>
      <c r="I582" s="110">
        <f t="shared" si="164"/>
        <v>0</v>
      </c>
      <c r="J582" s="111"/>
      <c r="K582" s="112">
        <f t="shared" si="161"/>
        <v>0</v>
      </c>
      <c r="L582" s="112">
        <f t="shared" si="162"/>
        <v>0</v>
      </c>
      <c r="M582" s="109">
        <f t="shared" si="165"/>
        <v>0</v>
      </c>
      <c r="N582" s="109">
        <f t="shared" si="166"/>
        <v>0</v>
      </c>
      <c r="O582" s="103"/>
      <c r="P582" s="113"/>
      <c r="Q582" s="94" t="str">
        <f t="shared" si="158"/>
        <v/>
      </c>
      <c r="R582" s="94" t="str">
        <f t="shared" si="159"/>
        <v/>
      </c>
    </row>
    <row r="583" spans="1:18" ht="13.5" hidden="1" thickBot="1">
      <c r="A583" s="196">
        <v>73594</v>
      </c>
      <c r="B583" s="104" t="s">
        <v>1626</v>
      </c>
      <c r="C583" s="105" t="s">
        <v>1477</v>
      </c>
      <c r="D583" s="175">
        <v>0.13</v>
      </c>
      <c r="E583" s="106">
        <f t="shared" si="160"/>
        <v>0.17</v>
      </c>
      <c r="F583" s="107"/>
      <c r="G583" s="112"/>
      <c r="H583" s="110">
        <f t="shared" si="163"/>
        <v>0</v>
      </c>
      <c r="I583" s="110">
        <f t="shared" si="164"/>
        <v>0</v>
      </c>
      <c r="J583" s="111"/>
      <c r="K583" s="112">
        <f t="shared" si="161"/>
        <v>0</v>
      </c>
      <c r="L583" s="112">
        <f t="shared" si="162"/>
        <v>0</v>
      </c>
      <c r="M583" s="109">
        <f t="shared" si="165"/>
        <v>0</v>
      </c>
      <c r="N583" s="109">
        <f t="shared" si="166"/>
        <v>0</v>
      </c>
      <c r="O583" s="103"/>
      <c r="P583" s="93"/>
      <c r="Q583" s="94" t="str">
        <f t="shared" si="158"/>
        <v/>
      </c>
      <c r="R583" s="94" t="str">
        <f t="shared" si="159"/>
        <v/>
      </c>
    </row>
    <row r="584" spans="1:18" ht="13.5" hidden="1" thickBot="1">
      <c r="A584" s="196">
        <v>73595</v>
      </c>
      <c r="B584" s="104" t="s">
        <v>1627</v>
      </c>
      <c r="C584" s="105" t="s">
        <v>1477</v>
      </c>
      <c r="D584" s="175">
        <v>0.09</v>
      </c>
      <c r="E584" s="106">
        <f t="shared" si="160"/>
        <v>0.12</v>
      </c>
      <c r="F584" s="107"/>
      <c r="G584" s="112"/>
      <c r="H584" s="110">
        <f t="shared" si="163"/>
        <v>0</v>
      </c>
      <c r="I584" s="110">
        <f t="shared" si="164"/>
        <v>0</v>
      </c>
      <c r="J584" s="111"/>
      <c r="K584" s="112">
        <f t="shared" si="161"/>
        <v>0</v>
      </c>
      <c r="L584" s="112">
        <f t="shared" si="162"/>
        <v>0</v>
      </c>
      <c r="M584" s="109">
        <f t="shared" si="165"/>
        <v>0</v>
      </c>
      <c r="N584" s="109">
        <f t="shared" si="166"/>
        <v>0</v>
      </c>
      <c r="O584" s="103"/>
      <c r="P584" s="113"/>
      <c r="Q584" s="94" t="str">
        <f t="shared" si="158"/>
        <v/>
      </c>
      <c r="R584" s="94" t="str">
        <f t="shared" si="159"/>
        <v/>
      </c>
    </row>
    <row r="585" spans="1:18" ht="13.5" hidden="1" thickBot="1">
      <c r="A585" s="196">
        <v>73596</v>
      </c>
      <c r="B585" s="104" t="s">
        <v>1628</v>
      </c>
      <c r="C585" s="105" t="s">
        <v>1477</v>
      </c>
      <c r="D585" s="175">
        <v>0.01</v>
      </c>
      <c r="E585" s="106">
        <f t="shared" si="160"/>
        <v>0.01</v>
      </c>
      <c r="F585" s="107"/>
      <c r="G585" s="112"/>
      <c r="H585" s="110">
        <f t="shared" si="163"/>
        <v>0</v>
      </c>
      <c r="I585" s="110">
        <f t="shared" si="164"/>
        <v>0</v>
      </c>
      <c r="J585" s="111"/>
      <c r="K585" s="112">
        <f t="shared" si="161"/>
        <v>0</v>
      </c>
      <c r="L585" s="112">
        <f t="shared" si="162"/>
        <v>0</v>
      </c>
      <c r="M585" s="109">
        <f t="shared" si="165"/>
        <v>0</v>
      </c>
      <c r="N585" s="109">
        <f t="shared" si="166"/>
        <v>0</v>
      </c>
      <c r="O585" s="103"/>
      <c r="P585" s="113"/>
      <c r="Q585" s="94" t="str">
        <f t="shared" si="158"/>
        <v/>
      </c>
      <c r="R585" s="94" t="str">
        <f t="shared" si="159"/>
        <v/>
      </c>
    </row>
    <row r="586" spans="1:18" ht="13.5" hidden="1" thickBot="1">
      <c r="A586" s="196">
        <v>73597</v>
      </c>
      <c r="B586" s="104" t="s">
        <v>3105</v>
      </c>
      <c r="C586" s="105" t="s">
        <v>1477</v>
      </c>
      <c r="D586" s="175">
        <v>0.64</v>
      </c>
      <c r="E586" s="106">
        <f t="shared" si="160"/>
        <v>0.83</v>
      </c>
      <c r="F586" s="107"/>
      <c r="G586" s="112"/>
      <c r="H586" s="110">
        <f t="shared" si="163"/>
        <v>0</v>
      </c>
      <c r="I586" s="110">
        <f t="shared" si="164"/>
        <v>0</v>
      </c>
      <c r="J586" s="111"/>
      <c r="K586" s="112">
        <f t="shared" si="161"/>
        <v>0</v>
      </c>
      <c r="L586" s="112">
        <f t="shared" si="162"/>
        <v>0</v>
      </c>
      <c r="M586" s="109">
        <f t="shared" si="165"/>
        <v>0</v>
      </c>
      <c r="N586" s="109">
        <f t="shared" si="166"/>
        <v>0</v>
      </c>
      <c r="O586" s="103"/>
      <c r="P586" s="113"/>
      <c r="Q586" s="94" t="str">
        <f t="shared" si="158"/>
        <v/>
      </c>
      <c r="R586" s="94" t="str">
        <f t="shared" si="159"/>
        <v/>
      </c>
    </row>
    <row r="587" spans="1:18" ht="13.5" hidden="1" thickBot="1">
      <c r="A587" s="196">
        <v>73598</v>
      </c>
      <c r="B587" s="104" t="s">
        <v>3106</v>
      </c>
      <c r="C587" s="105" t="s">
        <v>1477</v>
      </c>
      <c r="D587" s="175">
        <v>0.44999999999999996</v>
      </c>
      <c r="E587" s="106">
        <f t="shared" si="160"/>
        <v>0.57999999999999996</v>
      </c>
      <c r="F587" s="107"/>
      <c r="G587" s="112"/>
      <c r="H587" s="110">
        <f t="shared" si="163"/>
        <v>0</v>
      </c>
      <c r="I587" s="110">
        <f t="shared" si="164"/>
        <v>0</v>
      </c>
      <c r="J587" s="111"/>
      <c r="K587" s="112">
        <f t="shared" si="161"/>
        <v>0</v>
      </c>
      <c r="L587" s="112">
        <f t="shared" si="162"/>
        <v>0</v>
      </c>
      <c r="M587" s="109">
        <f t="shared" si="165"/>
        <v>0</v>
      </c>
      <c r="N587" s="109">
        <f t="shared" si="166"/>
        <v>0</v>
      </c>
      <c r="O587" s="103"/>
      <c r="P587" s="113"/>
      <c r="Q587" s="94" t="str">
        <f t="shared" si="158"/>
        <v/>
      </c>
      <c r="R587" s="94" t="str">
        <f t="shared" si="159"/>
        <v/>
      </c>
    </row>
    <row r="588" spans="1:18" ht="13.5" hidden="1" thickBot="1">
      <c r="A588" s="196" t="s">
        <v>1689</v>
      </c>
      <c r="B588" s="145" t="s">
        <v>1690</v>
      </c>
      <c r="C588" s="105"/>
      <c r="D588" s="175"/>
      <c r="E588" s="106"/>
      <c r="F588" s="122"/>
      <c r="G588" s="123"/>
      <c r="H588" s="124"/>
      <c r="I588" s="125"/>
      <c r="J588" s="111"/>
      <c r="K588" s="126"/>
      <c r="L588" s="127"/>
      <c r="M588" s="124"/>
      <c r="N588" s="125"/>
      <c r="O588" s="103"/>
      <c r="P588" s="93" t="str">
        <f>IF(OR(SUM(I589:I605)&gt;0,SUM(N589:N605)&gt;0),"xx","")</f>
        <v/>
      </c>
      <c r="Q588" s="94" t="str">
        <f t="shared" si="158"/>
        <v/>
      </c>
      <c r="R588" s="94" t="str">
        <f t="shared" si="159"/>
        <v/>
      </c>
    </row>
    <row r="589" spans="1:18" ht="26.25" hidden="1" thickBot="1">
      <c r="A589" s="196" t="s">
        <v>1952</v>
      </c>
      <c r="B589" s="104" t="s">
        <v>1953</v>
      </c>
      <c r="C589" s="105" t="s">
        <v>1482</v>
      </c>
      <c r="D589" s="175">
        <v>3.3600000000000003</v>
      </c>
      <c r="E589" s="106">
        <f t="shared" ref="E589:E605" si="167">IF(D589=0,0,ROUND(D589*(1+D$9)*(1-D$10),2))</f>
        <v>4.3600000000000003</v>
      </c>
      <c r="F589" s="107"/>
      <c r="G589" s="112"/>
      <c r="H589" s="110">
        <f t="shared" si="163"/>
        <v>0</v>
      </c>
      <c r="I589" s="110">
        <f t="shared" si="164"/>
        <v>0</v>
      </c>
      <c r="J589" s="111"/>
      <c r="K589" s="112">
        <f t="shared" ref="K589:K605" si="168">F589</f>
        <v>0</v>
      </c>
      <c r="L589" s="112">
        <f t="shared" ref="L589:L605" si="169">G589</f>
        <v>0</v>
      </c>
      <c r="M589" s="109">
        <f t="shared" si="165"/>
        <v>0</v>
      </c>
      <c r="N589" s="109">
        <f t="shared" si="166"/>
        <v>0</v>
      </c>
      <c r="O589" s="103"/>
      <c r="P589" s="113"/>
      <c r="Q589" s="94" t="str">
        <f t="shared" si="158"/>
        <v/>
      </c>
      <c r="R589" s="94" t="str">
        <f t="shared" si="159"/>
        <v/>
      </c>
    </row>
    <row r="590" spans="1:18" ht="39" hidden="1" thickBot="1">
      <c r="A590" s="196">
        <v>72844</v>
      </c>
      <c r="B590" s="104" t="s">
        <v>3107</v>
      </c>
      <c r="C590" s="105" t="s">
        <v>1951</v>
      </c>
      <c r="D590" s="175">
        <v>0.54</v>
      </c>
      <c r="E590" s="106">
        <f t="shared" si="167"/>
        <v>0.7</v>
      </c>
      <c r="F590" s="107"/>
      <c r="G590" s="112"/>
      <c r="H590" s="110">
        <f t="shared" si="163"/>
        <v>0</v>
      </c>
      <c r="I590" s="110">
        <f t="shared" si="164"/>
        <v>0</v>
      </c>
      <c r="J590" s="111"/>
      <c r="K590" s="112">
        <f t="shared" si="168"/>
        <v>0</v>
      </c>
      <c r="L590" s="112">
        <f t="shared" si="169"/>
        <v>0</v>
      </c>
      <c r="M590" s="109">
        <f t="shared" si="165"/>
        <v>0</v>
      </c>
      <c r="N590" s="109">
        <f t="shared" si="166"/>
        <v>0</v>
      </c>
      <c r="O590" s="103"/>
      <c r="P590" s="93"/>
      <c r="Q590" s="94" t="str">
        <f t="shared" si="158"/>
        <v/>
      </c>
      <c r="R590" s="94" t="str">
        <f t="shared" si="159"/>
        <v/>
      </c>
    </row>
    <row r="591" spans="1:18" ht="39" hidden="1" thickBot="1">
      <c r="A591" s="196">
        <v>72849</v>
      </c>
      <c r="B591" s="104" t="s">
        <v>3108</v>
      </c>
      <c r="C591" s="105" t="s">
        <v>1951</v>
      </c>
      <c r="D591" s="175">
        <v>1.8599999999999999</v>
      </c>
      <c r="E591" s="106">
        <f t="shared" si="167"/>
        <v>2.41</v>
      </c>
      <c r="F591" s="107"/>
      <c r="G591" s="112"/>
      <c r="H591" s="110">
        <f t="shared" si="163"/>
        <v>0</v>
      </c>
      <c r="I591" s="110">
        <f t="shared" si="164"/>
        <v>0</v>
      </c>
      <c r="J591" s="111"/>
      <c r="K591" s="112">
        <f t="shared" si="168"/>
        <v>0</v>
      </c>
      <c r="L591" s="112">
        <f t="shared" si="169"/>
        <v>0</v>
      </c>
      <c r="M591" s="109">
        <f t="shared" si="165"/>
        <v>0</v>
      </c>
      <c r="N591" s="109">
        <f t="shared" si="166"/>
        <v>0</v>
      </c>
      <c r="O591" s="103"/>
      <c r="P591" s="113"/>
      <c r="Q591" s="94" t="str">
        <f t="shared" si="158"/>
        <v/>
      </c>
      <c r="R591" s="94" t="str">
        <f t="shared" si="159"/>
        <v/>
      </c>
    </row>
    <row r="592" spans="1:18" ht="39" hidden="1" thickBot="1">
      <c r="A592" s="196">
        <v>72850</v>
      </c>
      <c r="B592" s="104" t="s">
        <v>3109</v>
      </c>
      <c r="C592" s="105" t="s">
        <v>1951</v>
      </c>
      <c r="D592" s="175">
        <v>7.77</v>
      </c>
      <c r="E592" s="106">
        <f t="shared" si="167"/>
        <v>10.08</v>
      </c>
      <c r="F592" s="107"/>
      <c r="G592" s="112"/>
      <c r="H592" s="110">
        <f t="shared" si="163"/>
        <v>0</v>
      </c>
      <c r="I592" s="110">
        <f t="shared" si="164"/>
        <v>0</v>
      </c>
      <c r="J592" s="111"/>
      <c r="K592" s="112">
        <f t="shared" si="168"/>
        <v>0</v>
      </c>
      <c r="L592" s="112">
        <f t="shared" si="169"/>
        <v>0</v>
      </c>
      <c r="M592" s="109">
        <f t="shared" si="165"/>
        <v>0</v>
      </c>
      <c r="N592" s="109">
        <f t="shared" si="166"/>
        <v>0</v>
      </c>
      <c r="O592" s="103"/>
      <c r="P592" s="113"/>
      <c r="Q592" s="94" t="str">
        <f t="shared" si="158"/>
        <v/>
      </c>
      <c r="R592" s="94" t="str">
        <f t="shared" si="159"/>
        <v/>
      </c>
    </row>
    <row r="593" spans="1:18" ht="39" hidden="1" thickBot="1">
      <c r="A593" s="196">
        <v>72888</v>
      </c>
      <c r="B593" s="104" t="s">
        <v>3110</v>
      </c>
      <c r="C593" s="105" t="s">
        <v>1482</v>
      </c>
      <c r="D593" s="175">
        <v>0.81</v>
      </c>
      <c r="E593" s="106">
        <f t="shared" si="167"/>
        <v>1.05</v>
      </c>
      <c r="F593" s="107"/>
      <c r="G593" s="112"/>
      <c r="H593" s="110">
        <f t="shared" si="163"/>
        <v>0</v>
      </c>
      <c r="I593" s="110">
        <f t="shared" si="164"/>
        <v>0</v>
      </c>
      <c r="J593" s="111"/>
      <c r="K593" s="112">
        <f t="shared" si="168"/>
        <v>0</v>
      </c>
      <c r="L593" s="112">
        <f t="shared" si="169"/>
        <v>0</v>
      </c>
      <c r="M593" s="109">
        <f t="shared" si="165"/>
        <v>0</v>
      </c>
      <c r="N593" s="109">
        <f t="shared" si="166"/>
        <v>0</v>
      </c>
      <c r="O593" s="103"/>
      <c r="P593" s="93"/>
      <c r="Q593" s="94" t="str">
        <f t="shared" si="158"/>
        <v/>
      </c>
      <c r="R593" s="94" t="str">
        <f t="shared" si="159"/>
        <v/>
      </c>
    </row>
    <row r="594" spans="1:18" ht="39" hidden="1" thickBot="1">
      <c r="A594" s="196">
        <v>72894</v>
      </c>
      <c r="B594" s="104" t="s">
        <v>3111</v>
      </c>
      <c r="C594" s="105" t="s">
        <v>1482</v>
      </c>
      <c r="D594" s="175">
        <v>2.8</v>
      </c>
      <c r="E594" s="106">
        <f t="shared" si="167"/>
        <v>3.63</v>
      </c>
      <c r="F594" s="107"/>
      <c r="G594" s="112"/>
      <c r="H594" s="110">
        <f t="shared" si="163"/>
        <v>0</v>
      </c>
      <c r="I594" s="110">
        <f t="shared" si="164"/>
        <v>0</v>
      </c>
      <c r="J594" s="111"/>
      <c r="K594" s="112">
        <f t="shared" si="168"/>
        <v>0</v>
      </c>
      <c r="L594" s="112">
        <f t="shared" si="169"/>
        <v>0</v>
      </c>
      <c r="M594" s="109">
        <f t="shared" si="165"/>
        <v>0</v>
      </c>
      <c r="N594" s="109">
        <f t="shared" si="166"/>
        <v>0</v>
      </c>
      <c r="O594" s="103"/>
      <c r="P594" s="113"/>
      <c r="Q594" s="94" t="str">
        <f t="shared" si="158"/>
        <v/>
      </c>
      <c r="R594" s="94" t="str">
        <f t="shared" si="159"/>
        <v/>
      </c>
    </row>
    <row r="595" spans="1:18" ht="39" hidden="1" thickBot="1">
      <c r="A595" s="196">
        <v>72895</v>
      </c>
      <c r="B595" s="104" t="s">
        <v>3112</v>
      </c>
      <c r="C595" s="105" t="s">
        <v>1482</v>
      </c>
      <c r="D595" s="175">
        <v>14.850000000000001</v>
      </c>
      <c r="E595" s="106">
        <f t="shared" si="167"/>
        <v>19.27</v>
      </c>
      <c r="F595" s="107"/>
      <c r="G595" s="112"/>
      <c r="H595" s="110">
        <f t="shared" si="163"/>
        <v>0</v>
      </c>
      <c r="I595" s="110">
        <f t="shared" si="164"/>
        <v>0</v>
      </c>
      <c r="J595" s="111"/>
      <c r="K595" s="112">
        <f t="shared" si="168"/>
        <v>0</v>
      </c>
      <c r="L595" s="112">
        <f t="shared" si="169"/>
        <v>0</v>
      </c>
      <c r="M595" s="109">
        <f t="shared" si="165"/>
        <v>0</v>
      </c>
      <c r="N595" s="109">
        <f t="shared" si="166"/>
        <v>0</v>
      </c>
      <c r="O595" s="103"/>
      <c r="P595" s="93"/>
      <c r="Q595" s="94" t="str">
        <f t="shared" si="158"/>
        <v/>
      </c>
      <c r="R595" s="94" t="str">
        <f t="shared" si="159"/>
        <v/>
      </c>
    </row>
    <row r="596" spans="1:18" ht="26.25" hidden="1" thickBot="1">
      <c r="A596" s="196">
        <v>72898</v>
      </c>
      <c r="B596" s="104" t="s">
        <v>3113</v>
      </c>
      <c r="C596" s="105" t="s">
        <v>1482</v>
      </c>
      <c r="D596" s="175">
        <v>0.81</v>
      </c>
      <c r="E596" s="106">
        <f t="shared" si="167"/>
        <v>1.05</v>
      </c>
      <c r="F596" s="107"/>
      <c r="G596" s="112"/>
      <c r="H596" s="110">
        <f t="shared" si="163"/>
        <v>0</v>
      </c>
      <c r="I596" s="110">
        <f t="shared" si="164"/>
        <v>0</v>
      </c>
      <c r="J596" s="111"/>
      <c r="K596" s="112">
        <f t="shared" si="168"/>
        <v>0</v>
      </c>
      <c r="L596" s="112">
        <f t="shared" si="169"/>
        <v>0</v>
      </c>
      <c r="M596" s="109">
        <f t="shared" si="165"/>
        <v>0</v>
      </c>
      <c r="N596" s="109">
        <f t="shared" si="166"/>
        <v>0</v>
      </c>
      <c r="O596" s="103"/>
      <c r="P596" s="113"/>
      <c r="Q596" s="94" t="str">
        <f t="shared" si="158"/>
        <v/>
      </c>
      <c r="R596" s="94" t="str">
        <f t="shared" si="159"/>
        <v/>
      </c>
    </row>
    <row r="597" spans="1:18" ht="51.75" hidden="1" thickBot="1">
      <c r="A597" s="196" t="s">
        <v>1606</v>
      </c>
      <c r="B597" s="104" t="s">
        <v>3114</v>
      </c>
      <c r="C597" s="105" t="s">
        <v>1482</v>
      </c>
      <c r="D597" s="175">
        <v>1.42</v>
      </c>
      <c r="E597" s="106">
        <f t="shared" si="167"/>
        <v>1.84</v>
      </c>
      <c r="F597" s="107"/>
      <c r="G597" s="112"/>
      <c r="H597" s="110">
        <f t="shared" si="163"/>
        <v>0</v>
      </c>
      <c r="I597" s="110">
        <f t="shared" si="164"/>
        <v>0</v>
      </c>
      <c r="J597" s="111"/>
      <c r="K597" s="112">
        <f t="shared" si="168"/>
        <v>0</v>
      </c>
      <c r="L597" s="112">
        <f t="shared" si="169"/>
        <v>0</v>
      </c>
      <c r="M597" s="109">
        <f t="shared" si="165"/>
        <v>0</v>
      </c>
      <c r="N597" s="109">
        <f t="shared" si="166"/>
        <v>0</v>
      </c>
      <c r="O597" s="103"/>
      <c r="P597" s="113"/>
      <c r="Q597" s="94" t="str">
        <f t="shared" si="158"/>
        <v/>
      </c>
      <c r="R597" s="94" t="str">
        <f t="shared" si="159"/>
        <v/>
      </c>
    </row>
    <row r="598" spans="1:18" ht="39" hidden="1" thickBot="1">
      <c r="A598" s="196">
        <v>72845</v>
      </c>
      <c r="B598" s="104" t="s">
        <v>3115</v>
      </c>
      <c r="C598" s="105" t="s">
        <v>1951</v>
      </c>
      <c r="D598" s="175">
        <v>3.2899999999999996</v>
      </c>
      <c r="E598" s="106">
        <f t="shared" si="167"/>
        <v>4.2699999999999996</v>
      </c>
      <c r="F598" s="107"/>
      <c r="G598" s="112"/>
      <c r="H598" s="110">
        <f t="shared" si="163"/>
        <v>0</v>
      </c>
      <c r="I598" s="110">
        <f t="shared" si="164"/>
        <v>0</v>
      </c>
      <c r="J598" s="111"/>
      <c r="K598" s="112">
        <f t="shared" si="168"/>
        <v>0</v>
      </c>
      <c r="L598" s="112">
        <f t="shared" si="169"/>
        <v>0</v>
      </c>
      <c r="M598" s="109">
        <f t="shared" si="165"/>
        <v>0</v>
      </c>
      <c r="N598" s="109">
        <f t="shared" si="166"/>
        <v>0</v>
      </c>
      <c r="O598" s="103"/>
      <c r="P598" s="113"/>
      <c r="Q598" s="94" t="str">
        <f t="shared" si="158"/>
        <v/>
      </c>
      <c r="R598" s="94" t="str">
        <f t="shared" si="159"/>
        <v/>
      </c>
    </row>
    <row r="599" spans="1:18" ht="26.25" hidden="1" thickBot="1">
      <c r="A599" s="196">
        <v>72846</v>
      </c>
      <c r="B599" s="104" t="s">
        <v>3116</v>
      </c>
      <c r="C599" s="105" t="s">
        <v>1951</v>
      </c>
      <c r="D599" s="175">
        <v>2.71</v>
      </c>
      <c r="E599" s="106">
        <f t="shared" si="167"/>
        <v>3.52</v>
      </c>
      <c r="F599" s="107"/>
      <c r="G599" s="112"/>
      <c r="H599" s="110">
        <f t="shared" si="163"/>
        <v>0</v>
      </c>
      <c r="I599" s="110">
        <f t="shared" si="164"/>
        <v>0</v>
      </c>
      <c r="J599" s="111"/>
      <c r="K599" s="112">
        <f t="shared" si="168"/>
        <v>0</v>
      </c>
      <c r="L599" s="112">
        <f t="shared" si="169"/>
        <v>0</v>
      </c>
      <c r="M599" s="109">
        <f t="shared" si="165"/>
        <v>0</v>
      </c>
      <c r="N599" s="109">
        <f t="shared" si="166"/>
        <v>0</v>
      </c>
      <c r="O599" s="103"/>
      <c r="P599" s="113"/>
      <c r="Q599" s="94" t="str">
        <f t="shared" si="158"/>
        <v/>
      </c>
      <c r="R599" s="94" t="str">
        <f t="shared" si="159"/>
        <v/>
      </c>
    </row>
    <row r="600" spans="1:18" ht="26.25" hidden="1" thickBot="1">
      <c r="A600" s="196">
        <v>72847</v>
      </c>
      <c r="B600" s="104" t="s">
        <v>3117</v>
      </c>
      <c r="C600" s="105" t="s">
        <v>1951</v>
      </c>
      <c r="D600" s="175">
        <v>5.86</v>
      </c>
      <c r="E600" s="106">
        <f t="shared" si="167"/>
        <v>7.61</v>
      </c>
      <c r="F600" s="107"/>
      <c r="G600" s="112"/>
      <c r="H600" s="110">
        <f t="shared" si="163"/>
        <v>0</v>
      </c>
      <c r="I600" s="110">
        <f t="shared" si="164"/>
        <v>0</v>
      </c>
      <c r="J600" s="111"/>
      <c r="K600" s="112">
        <f t="shared" si="168"/>
        <v>0</v>
      </c>
      <c r="L600" s="112">
        <f t="shared" si="169"/>
        <v>0</v>
      </c>
      <c r="M600" s="109">
        <f t="shared" si="165"/>
        <v>0</v>
      </c>
      <c r="N600" s="109">
        <f t="shared" si="166"/>
        <v>0</v>
      </c>
      <c r="O600" s="103"/>
      <c r="P600" s="113"/>
      <c r="Q600" s="94" t="str">
        <f t="shared" si="158"/>
        <v/>
      </c>
      <c r="R600" s="94" t="str">
        <f t="shared" si="159"/>
        <v/>
      </c>
    </row>
    <row r="601" spans="1:18" ht="26.25" hidden="1" thickBot="1">
      <c r="A601" s="196">
        <v>72848</v>
      </c>
      <c r="B601" s="104" t="s">
        <v>3118</v>
      </c>
      <c r="C601" s="105" t="s">
        <v>1951</v>
      </c>
      <c r="D601" s="175">
        <v>1.45</v>
      </c>
      <c r="E601" s="106">
        <f t="shared" si="167"/>
        <v>1.88</v>
      </c>
      <c r="F601" s="107"/>
      <c r="G601" s="112"/>
      <c r="H601" s="110">
        <f t="shared" si="163"/>
        <v>0</v>
      </c>
      <c r="I601" s="110">
        <f t="shared" si="164"/>
        <v>0</v>
      </c>
      <c r="J601" s="111"/>
      <c r="K601" s="112">
        <f t="shared" si="168"/>
        <v>0</v>
      </c>
      <c r="L601" s="112">
        <f t="shared" si="169"/>
        <v>0</v>
      </c>
      <c r="M601" s="109">
        <f t="shared" si="165"/>
        <v>0</v>
      </c>
      <c r="N601" s="109">
        <f t="shared" si="166"/>
        <v>0</v>
      </c>
      <c r="O601" s="103"/>
      <c r="P601" s="93"/>
      <c r="Q601" s="94" t="str">
        <f t="shared" si="158"/>
        <v/>
      </c>
      <c r="R601" s="94" t="str">
        <f t="shared" si="159"/>
        <v/>
      </c>
    </row>
    <row r="602" spans="1:18" ht="39" hidden="1" thickBot="1">
      <c r="A602" s="196">
        <v>72890</v>
      </c>
      <c r="B602" s="104" t="s">
        <v>3119</v>
      </c>
      <c r="C602" s="105" t="s">
        <v>1482</v>
      </c>
      <c r="D602" s="175">
        <v>4.95</v>
      </c>
      <c r="E602" s="106">
        <f t="shared" si="167"/>
        <v>6.42</v>
      </c>
      <c r="F602" s="107"/>
      <c r="G602" s="112"/>
      <c r="H602" s="110">
        <f t="shared" si="163"/>
        <v>0</v>
      </c>
      <c r="I602" s="110">
        <f t="shared" si="164"/>
        <v>0</v>
      </c>
      <c r="J602" s="111"/>
      <c r="K602" s="112">
        <f t="shared" si="168"/>
        <v>0</v>
      </c>
      <c r="L602" s="112">
        <f t="shared" si="169"/>
        <v>0</v>
      </c>
      <c r="M602" s="109">
        <f t="shared" si="165"/>
        <v>0</v>
      </c>
      <c r="N602" s="109">
        <f t="shared" si="166"/>
        <v>0</v>
      </c>
      <c r="O602" s="103"/>
      <c r="P602" s="113"/>
      <c r="Q602" s="94" t="str">
        <f t="shared" ref="Q602:Q709" si="170">IF(P602="X","x",IF(P602="xx","x",IF(N602&gt;0,"x","")))</f>
        <v/>
      </c>
      <c r="R602" s="94" t="str">
        <f t="shared" si="159"/>
        <v/>
      </c>
    </row>
    <row r="603" spans="1:18" ht="39" hidden="1" thickBot="1">
      <c r="A603" s="196">
        <v>72891</v>
      </c>
      <c r="B603" s="104" t="s">
        <v>3120</v>
      </c>
      <c r="C603" s="105" t="s">
        <v>1482</v>
      </c>
      <c r="D603" s="175">
        <v>4.08</v>
      </c>
      <c r="E603" s="106">
        <f t="shared" si="167"/>
        <v>5.3</v>
      </c>
      <c r="F603" s="107"/>
      <c r="G603" s="112"/>
      <c r="H603" s="110">
        <f t="shared" si="163"/>
        <v>0</v>
      </c>
      <c r="I603" s="110">
        <f t="shared" si="164"/>
        <v>0</v>
      </c>
      <c r="J603" s="111"/>
      <c r="K603" s="112">
        <f t="shared" si="168"/>
        <v>0</v>
      </c>
      <c r="L603" s="112">
        <f t="shared" si="169"/>
        <v>0</v>
      </c>
      <c r="M603" s="109">
        <f t="shared" si="165"/>
        <v>0</v>
      </c>
      <c r="N603" s="109">
        <f t="shared" si="166"/>
        <v>0</v>
      </c>
      <c r="O603" s="103"/>
      <c r="P603" s="113"/>
      <c r="Q603" s="94" t="str">
        <f t="shared" si="170"/>
        <v/>
      </c>
      <c r="R603" s="94" t="str">
        <f t="shared" si="159"/>
        <v/>
      </c>
    </row>
    <row r="604" spans="1:18" ht="39" hidden="1" thickBot="1">
      <c r="A604" s="196">
        <v>72892</v>
      </c>
      <c r="B604" s="104" t="s">
        <v>3121</v>
      </c>
      <c r="C604" s="105" t="s">
        <v>1482</v>
      </c>
      <c r="D604" s="175">
        <v>8.8000000000000007</v>
      </c>
      <c r="E604" s="106">
        <f t="shared" si="167"/>
        <v>11.42</v>
      </c>
      <c r="F604" s="107"/>
      <c r="G604" s="112"/>
      <c r="H604" s="110">
        <f t="shared" si="163"/>
        <v>0</v>
      </c>
      <c r="I604" s="110">
        <f t="shared" si="164"/>
        <v>0</v>
      </c>
      <c r="J604" s="111"/>
      <c r="K604" s="112">
        <f t="shared" si="168"/>
        <v>0</v>
      </c>
      <c r="L604" s="112">
        <f t="shared" si="169"/>
        <v>0</v>
      </c>
      <c r="M604" s="109">
        <f t="shared" si="165"/>
        <v>0</v>
      </c>
      <c r="N604" s="109">
        <f t="shared" si="166"/>
        <v>0</v>
      </c>
      <c r="O604" s="103"/>
      <c r="P604" s="93"/>
      <c r="Q604" s="94" t="str">
        <f t="shared" si="170"/>
        <v/>
      </c>
      <c r="R604" s="94" t="str">
        <f t="shared" ref="R604:R711" si="171">IF(P604="X","x",IF(P604="xx","x",IF(OR(I604&gt;0,N604&gt;0),"x","")))</f>
        <v/>
      </c>
    </row>
    <row r="605" spans="1:18" ht="39" hidden="1" thickBot="1">
      <c r="A605" s="196">
        <v>72893</v>
      </c>
      <c r="B605" s="104" t="s">
        <v>3122</v>
      </c>
      <c r="C605" s="105" t="s">
        <v>1482</v>
      </c>
      <c r="D605" s="175">
        <v>2.1800000000000002</v>
      </c>
      <c r="E605" s="106">
        <f t="shared" si="167"/>
        <v>2.83</v>
      </c>
      <c r="F605" s="107"/>
      <c r="G605" s="112"/>
      <c r="H605" s="110">
        <f t="shared" si="163"/>
        <v>0</v>
      </c>
      <c r="I605" s="110">
        <f t="shared" si="164"/>
        <v>0</v>
      </c>
      <c r="J605" s="111"/>
      <c r="K605" s="112">
        <f t="shared" si="168"/>
        <v>0</v>
      </c>
      <c r="L605" s="112">
        <f t="shared" si="169"/>
        <v>0</v>
      </c>
      <c r="M605" s="109">
        <f t="shared" si="165"/>
        <v>0</v>
      </c>
      <c r="N605" s="109">
        <f t="shared" si="166"/>
        <v>0</v>
      </c>
      <c r="O605" s="103"/>
      <c r="P605" s="113"/>
      <c r="Q605" s="94" t="str">
        <f t="shared" si="170"/>
        <v/>
      </c>
      <c r="R605" s="94" t="str">
        <f t="shared" si="171"/>
        <v/>
      </c>
    </row>
    <row r="606" spans="1:18" ht="13.5" hidden="1" thickBot="1">
      <c r="A606" s="196" t="s">
        <v>1691</v>
      </c>
      <c r="B606" s="145" t="s">
        <v>1692</v>
      </c>
      <c r="C606" s="105"/>
      <c r="D606" s="175"/>
      <c r="E606" s="106"/>
      <c r="F606" s="122"/>
      <c r="G606" s="123"/>
      <c r="H606" s="124"/>
      <c r="I606" s="125"/>
      <c r="J606" s="111"/>
      <c r="K606" s="126"/>
      <c r="L606" s="127"/>
      <c r="M606" s="124"/>
      <c r="N606" s="125"/>
      <c r="O606" s="103"/>
      <c r="P606" s="93" t="str">
        <f>IF(OR(SUM(I607:I611)&gt;0,SUM(N607:N611)&gt;0),"xx","")</f>
        <v/>
      </c>
      <c r="Q606" s="94" t="str">
        <f t="shared" si="170"/>
        <v/>
      </c>
      <c r="R606" s="94" t="str">
        <f t="shared" si="171"/>
        <v/>
      </c>
    </row>
    <row r="607" spans="1:18" ht="13.5" hidden="1" thickBot="1">
      <c r="A607" s="196">
        <v>72896</v>
      </c>
      <c r="B607" s="104" t="s">
        <v>3123</v>
      </c>
      <c r="C607" s="105" t="s">
        <v>1482</v>
      </c>
      <c r="D607" s="175">
        <v>14.58</v>
      </c>
      <c r="E607" s="106">
        <f>IF(D607=0,0,ROUND(D607*(1+D$9)*(1-D$10),2))</f>
        <v>18.920000000000002</v>
      </c>
      <c r="F607" s="107"/>
      <c r="G607" s="112"/>
      <c r="H607" s="110">
        <f>IF(ISBLANK(D607),0,ROUND(E607*F607,2))</f>
        <v>0</v>
      </c>
      <c r="I607" s="110">
        <f>IF(ISBLANK(F607),0,ROUND(F607*G607,2))</f>
        <v>0</v>
      </c>
      <c r="J607" s="111"/>
      <c r="K607" s="112">
        <f t="shared" ref="K607:L611" si="172">F607</f>
        <v>0</v>
      </c>
      <c r="L607" s="112">
        <f t="shared" si="172"/>
        <v>0</v>
      </c>
      <c r="M607" s="109">
        <f>IF(ISBLANK(D607),0,ROUND(E607*K607,2))</f>
        <v>0</v>
      </c>
      <c r="N607" s="109">
        <f>IF(ISBLANK(K607),0,ROUND(K607*L607,2))</f>
        <v>0</v>
      </c>
      <c r="O607" s="103"/>
      <c r="P607" s="93"/>
      <c r="Q607" s="94" t="str">
        <f t="shared" si="170"/>
        <v/>
      </c>
      <c r="R607" s="94" t="str">
        <f t="shared" si="171"/>
        <v/>
      </c>
    </row>
    <row r="608" spans="1:18" ht="13.5" hidden="1" thickBot="1">
      <c r="A608" s="196">
        <v>72897</v>
      </c>
      <c r="B608" s="104" t="s">
        <v>3124</v>
      </c>
      <c r="C608" s="105" t="s">
        <v>1482</v>
      </c>
      <c r="D608" s="175">
        <v>17.509999999999998</v>
      </c>
      <c r="E608" s="106">
        <f>IF(D608=0,0,ROUND(D608*(1+D$9)*(1-D$10),2))</f>
        <v>22.72</v>
      </c>
      <c r="F608" s="107"/>
      <c r="G608" s="112"/>
      <c r="H608" s="110">
        <f>IF(ISBLANK(D608),0,ROUND(E608*F608,2))</f>
        <v>0</v>
      </c>
      <c r="I608" s="110">
        <f>IF(ISBLANK(F608),0,ROUND(F608*G608,2))</f>
        <v>0</v>
      </c>
      <c r="J608" s="111"/>
      <c r="K608" s="112">
        <f t="shared" si="172"/>
        <v>0</v>
      </c>
      <c r="L608" s="112">
        <f t="shared" si="172"/>
        <v>0</v>
      </c>
      <c r="M608" s="109">
        <f>IF(ISBLANK(D608),0,ROUND(E608*K608,2))</f>
        <v>0</v>
      </c>
      <c r="N608" s="109">
        <f>IF(ISBLANK(K608),0,ROUND(K608*L608,2))</f>
        <v>0</v>
      </c>
      <c r="O608" s="103"/>
      <c r="P608" s="113"/>
      <c r="Q608" s="94" t="str">
        <f t="shared" si="170"/>
        <v/>
      </c>
      <c r="R608" s="94" t="str">
        <f t="shared" si="171"/>
        <v/>
      </c>
    </row>
    <row r="609" spans="1:18" ht="39" hidden="1" thickBot="1">
      <c r="A609" s="196" t="s">
        <v>1954</v>
      </c>
      <c r="B609" s="104" t="s">
        <v>3125</v>
      </c>
      <c r="C609" s="105" t="s">
        <v>1482</v>
      </c>
      <c r="D609" s="175">
        <v>8.5</v>
      </c>
      <c r="E609" s="106">
        <f>IF(D609=0,0,ROUND(D609*(1+D$9)*(1-D$10),2))</f>
        <v>11.03</v>
      </c>
      <c r="F609" s="107"/>
      <c r="G609" s="112"/>
      <c r="H609" s="110">
        <f>IF(ISBLANK(D609),0,ROUND(E609*F609,2))</f>
        <v>0</v>
      </c>
      <c r="I609" s="110">
        <f>IF(ISBLANK(F609),0,ROUND(F609*G609,2))</f>
        <v>0</v>
      </c>
      <c r="J609" s="111"/>
      <c r="K609" s="112">
        <f t="shared" si="172"/>
        <v>0</v>
      </c>
      <c r="L609" s="112">
        <f t="shared" si="172"/>
        <v>0</v>
      </c>
      <c r="M609" s="109">
        <f>IF(ISBLANK(D609),0,ROUND(E609*K609,2))</f>
        <v>0</v>
      </c>
      <c r="N609" s="109">
        <f>IF(ISBLANK(K609),0,ROUND(K609*L609,2))</f>
        <v>0</v>
      </c>
      <c r="O609" s="103"/>
      <c r="P609" s="113"/>
      <c r="Q609" s="94" t="str">
        <f t="shared" si="170"/>
        <v/>
      </c>
      <c r="R609" s="94" t="str">
        <f t="shared" si="171"/>
        <v/>
      </c>
    </row>
    <row r="610" spans="1:18" ht="39" hidden="1" thickBot="1">
      <c r="A610" s="196" t="s">
        <v>1955</v>
      </c>
      <c r="B610" s="104" t="s">
        <v>3126</v>
      </c>
      <c r="C610" s="105" t="s">
        <v>1482</v>
      </c>
      <c r="D610" s="175">
        <v>22.240000000000002</v>
      </c>
      <c r="E610" s="106">
        <f>IF(D610=0,0,ROUND(D610*(1+D$9)*(1-D$10),2))</f>
        <v>28.86</v>
      </c>
      <c r="F610" s="107"/>
      <c r="G610" s="112"/>
      <c r="H610" s="110">
        <f>IF(ISBLANK(D610),0,ROUND(E610*F610,2))</f>
        <v>0</v>
      </c>
      <c r="I610" s="110">
        <f>IF(ISBLANK(F610),0,ROUND(F610*G610,2))</f>
        <v>0</v>
      </c>
      <c r="J610" s="111"/>
      <c r="K610" s="112">
        <f t="shared" si="172"/>
        <v>0</v>
      </c>
      <c r="L610" s="112">
        <f t="shared" si="172"/>
        <v>0</v>
      </c>
      <c r="M610" s="109">
        <f>IF(ISBLANK(D610),0,ROUND(E610*K610,2))</f>
        <v>0</v>
      </c>
      <c r="N610" s="109">
        <f>IF(ISBLANK(K610),0,ROUND(K610*L610,2))</f>
        <v>0</v>
      </c>
      <c r="O610" s="103"/>
      <c r="P610" s="113"/>
      <c r="Q610" s="94" t="str">
        <f t="shared" si="170"/>
        <v/>
      </c>
      <c r="R610" s="94" t="str">
        <f t="shared" si="171"/>
        <v/>
      </c>
    </row>
    <row r="611" spans="1:18" ht="13.5" hidden="1" thickBot="1">
      <c r="A611" s="196">
        <v>79492</v>
      </c>
      <c r="B611" s="104" t="s">
        <v>3127</v>
      </c>
      <c r="C611" s="105" t="s">
        <v>1482</v>
      </c>
      <c r="D611" s="175">
        <v>39.97</v>
      </c>
      <c r="E611" s="106">
        <f>IF(D611=0,0,ROUND(D611*(1+D$9)*(1-D$10),2))</f>
        <v>51.87</v>
      </c>
      <c r="F611" s="107"/>
      <c r="G611" s="112"/>
      <c r="H611" s="110">
        <f>IF(ISBLANK(D611),0,ROUND(E611*F611,2))</f>
        <v>0</v>
      </c>
      <c r="I611" s="110">
        <f>IF(ISBLANK(F611),0,ROUND(F611*G611,2))</f>
        <v>0</v>
      </c>
      <c r="J611" s="111"/>
      <c r="K611" s="112">
        <f t="shared" si="172"/>
        <v>0</v>
      </c>
      <c r="L611" s="112">
        <f t="shared" si="172"/>
        <v>0</v>
      </c>
      <c r="M611" s="109">
        <f>IF(ISBLANK(D611),0,ROUND(E611*K611,2))</f>
        <v>0</v>
      </c>
      <c r="N611" s="109">
        <f>IF(ISBLANK(K611),0,ROUND(K611*L611,2))</f>
        <v>0</v>
      </c>
      <c r="O611" s="103"/>
      <c r="P611" s="113"/>
      <c r="Q611" s="94" t="str">
        <f t="shared" si="170"/>
        <v/>
      </c>
      <c r="R611" s="94" t="str">
        <f t="shared" si="171"/>
        <v/>
      </c>
    </row>
    <row r="612" spans="1:18" ht="13.5" hidden="1" thickBot="1">
      <c r="A612" s="196" t="s">
        <v>3128</v>
      </c>
      <c r="B612" s="145" t="s">
        <v>3129</v>
      </c>
      <c r="C612" s="105" t="s">
        <v>2203</v>
      </c>
      <c r="D612" s="175"/>
      <c r="E612" s="106"/>
      <c r="F612" s="122"/>
      <c r="G612" s="123"/>
      <c r="H612" s="124"/>
      <c r="I612" s="125"/>
      <c r="J612" s="111"/>
      <c r="K612" s="126"/>
      <c r="L612" s="127"/>
      <c r="M612" s="124"/>
      <c r="N612" s="125"/>
      <c r="O612" s="103"/>
      <c r="P612" s="93" t="str">
        <f>IF(OR(SUM(I613:I632)&gt;0,SUM(N613:N632)&gt;0),"xx","")</f>
        <v/>
      </c>
      <c r="Q612" s="94" t="str">
        <f t="shared" si="170"/>
        <v/>
      </c>
      <c r="R612" s="94" t="str">
        <f t="shared" si="171"/>
        <v/>
      </c>
    </row>
    <row r="613" spans="1:18" ht="26.25" hidden="1" thickBot="1">
      <c r="A613" s="196">
        <v>91104</v>
      </c>
      <c r="B613" s="104" t="s">
        <v>3130</v>
      </c>
      <c r="C613" s="105" t="s">
        <v>1477</v>
      </c>
      <c r="D613" s="175">
        <v>0.04</v>
      </c>
      <c r="E613" s="106">
        <f t="shared" ref="E613:E632" si="173">IF(D613=0,0,ROUND(D613*(1+D$9)*(1-D$10),2))</f>
        <v>0.05</v>
      </c>
      <c r="F613" s="107"/>
      <c r="G613" s="112"/>
      <c r="H613" s="110">
        <f t="shared" ref="H613:H632" si="174">IF(ISBLANK(D613),0,ROUND(E613*F613,2))</f>
        <v>0</v>
      </c>
      <c r="I613" s="110">
        <f t="shared" ref="I613:I632" si="175">IF(ISBLANK(F613),0,ROUND(F613*G613,2))</f>
        <v>0</v>
      </c>
      <c r="J613" s="111"/>
      <c r="K613" s="112">
        <f t="shared" ref="K613:K632" si="176">F613</f>
        <v>0</v>
      </c>
      <c r="L613" s="112">
        <f t="shared" ref="L613:L632" si="177">G613</f>
        <v>0</v>
      </c>
      <c r="M613" s="109">
        <f t="shared" ref="M613:M632" si="178">IF(ISBLANK(D613),0,ROUND(E613*K613,2))</f>
        <v>0</v>
      </c>
      <c r="N613" s="109">
        <f t="shared" ref="N613:N632" si="179">IF(ISBLANK(K613),0,ROUND(K613*L613,2))</f>
        <v>0</v>
      </c>
      <c r="O613" s="103"/>
      <c r="P613" s="93"/>
      <c r="Q613" s="94" t="str">
        <f t="shared" si="170"/>
        <v/>
      </c>
      <c r="R613" s="94" t="str">
        <f t="shared" si="171"/>
        <v/>
      </c>
    </row>
    <row r="614" spans="1:18" ht="39" hidden="1" thickBot="1">
      <c r="A614" s="196">
        <v>91105</v>
      </c>
      <c r="B614" s="104" t="s">
        <v>3131</v>
      </c>
      <c r="C614" s="105" t="s">
        <v>1477</v>
      </c>
      <c r="D614" s="175">
        <v>0.13</v>
      </c>
      <c r="E614" s="106">
        <f t="shared" si="173"/>
        <v>0.17</v>
      </c>
      <c r="F614" s="107"/>
      <c r="G614" s="112"/>
      <c r="H614" s="110">
        <f t="shared" si="174"/>
        <v>0</v>
      </c>
      <c r="I614" s="110">
        <f t="shared" si="175"/>
        <v>0</v>
      </c>
      <c r="J614" s="111"/>
      <c r="K614" s="112">
        <f t="shared" si="176"/>
        <v>0</v>
      </c>
      <c r="L614" s="112">
        <f t="shared" si="177"/>
        <v>0</v>
      </c>
      <c r="M614" s="109">
        <f t="shared" si="178"/>
        <v>0</v>
      </c>
      <c r="N614" s="109">
        <f t="shared" si="179"/>
        <v>0</v>
      </c>
      <c r="O614" s="103"/>
      <c r="P614" s="113"/>
      <c r="Q614" s="94" t="str">
        <f t="shared" si="170"/>
        <v/>
      </c>
      <c r="R614" s="94" t="str">
        <f t="shared" si="171"/>
        <v/>
      </c>
    </row>
    <row r="615" spans="1:18" ht="51.75" hidden="1" thickBot="1">
      <c r="A615" s="196">
        <v>91106</v>
      </c>
      <c r="B615" s="104" t="s">
        <v>3132</v>
      </c>
      <c r="C615" s="105" t="s">
        <v>1477</v>
      </c>
      <c r="D615" s="175">
        <v>0.04</v>
      </c>
      <c r="E615" s="106">
        <f t="shared" si="173"/>
        <v>0.05</v>
      </c>
      <c r="F615" s="107"/>
      <c r="G615" s="112"/>
      <c r="H615" s="110">
        <f t="shared" si="174"/>
        <v>0</v>
      </c>
      <c r="I615" s="110">
        <f t="shared" si="175"/>
        <v>0</v>
      </c>
      <c r="J615" s="111"/>
      <c r="K615" s="112">
        <f t="shared" si="176"/>
        <v>0</v>
      </c>
      <c r="L615" s="112">
        <f t="shared" si="177"/>
        <v>0</v>
      </c>
      <c r="M615" s="109">
        <f t="shared" si="178"/>
        <v>0</v>
      </c>
      <c r="N615" s="109">
        <f t="shared" si="179"/>
        <v>0</v>
      </c>
      <c r="O615" s="103"/>
      <c r="P615" s="113"/>
      <c r="Q615" s="94" t="str">
        <f t="shared" si="170"/>
        <v/>
      </c>
      <c r="R615" s="94" t="str">
        <f t="shared" si="171"/>
        <v/>
      </c>
    </row>
    <row r="616" spans="1:18" ht="51.75" hidden="1" thickBot="1">
      <c r="A616" s="196">
        <v>91107</v>
      </c>
      <c r="B616" s="104" t="s">
        <v>3133</v>
      </c>
      <c r="C616" s="105" t="s">
        <v>1477</v>
      </c>
      <c r="D616" s="175">
        <v>0.06</v>
      </c>
      <c r="E616" s="106">
        <f t="shared" si="173"/>
        <v>0.08</v>
      </c>
      <c r="F616" s="107"/>
      <c r="G616" s="112"/>
      <c r="H616" s="110">
        <f t="shared" si="174"/>
        <v>0</v>
      </c>
      <c r="I616" s="110">
        <f t="shared" si="175"/>
        <v>0</v>
      </c>
      <c r="J616" s="111"/>
      <c r="K616" s="112">
        <f t="shared" si="176"/>
        <v>0</v>
      </c>
      <c r="L616" s="112">
        <f t="shared" si="177"/>
        <v>0</v>
      </c>
      <c r="M616" s="109">
        <f t="shared" si="178"/>
        <v>0</v>
      </c>
      <c r="N616" s="109">
        <f t="shared" si="179"/>
        <v>0</v>
      </c>
      <c r="O616" s="103"/>
      <c r="P616" s="93"/>
      <c r="Q616" s="94" t="str">
        <f t="shared" si="170"/>
        <v/>
      </c>
      <c r="R616" s="94" t="str">
        <f t="shared" si="171"/>
        <v/>
      </c>
    </row>
    <row r="617" spans="1:18" ht="51.75" hidden="1" thickBot="1">
      <c r="A617" s="196">
        <v>91108</v>
      </c>
      <c r="B617" s="104" t="s">
        <v>3134</v>
      </c>
      <c r="C617" s="105" t="s">
        <v>1477</v>
      </c>
      <c r="D617" s="175">
        <v>0.13</v>
      </c>
      <c r="E617" s="106">
        <f t="shared" si="173"/>
        <v>0.17</v>
      </c>
      <c r="F617" s="107"/>
      <c r="G617" s="112"/>
      <c r="H617" s="110">
        <f t="shared" si="174"/>
        <v>0</v>
      </c>
      <c r="I617" s="110">
        <f t="shared" si="175"/>
        <v>0</v>
      </c>
      <c r="J617" s="111"/>
      <c r="K617" s="112">
        <f t="shared" si="176"/>
        <v>0</v>
      </c>
      <c r="L617" s="112">
        <f t="shared" si="177"/>
        <v>0</v>
      </c>
      <c r="M617" s="109">
        <f t="shared" si="178"/>
        <v>0</v>
      </c>
      <c r="N617" s="109">
        <f t="shared" si="179"/>
        <v>0</v>
      </c>
      <c r="O617" s="103"/>
      <c r="P617" s="113"/>
      <c r="Q617" s="94" t="str">
        <f t="shared" si="170"/>
        <v/>
      </c>
      <c r="R617" s="94" t="str">
        <f t="shared" si="171"/>
        <v/>
      </c>
    </row>
    <row r="618" spans="1:18" ht="26.25" hidden="1" thickBot="1">
      <c r="A618" s="196">
        <v>91109</v>
      </c>
      <c r="B618" s="104" t="s">
        <v>3135</v>
      </c>
      <c r="C618" s="105" t="s">
        <v>1477</v>
      </c>
      <c r="D618" s="175">
        <v>0.1</v>
      </c>
      <c r="E618" s="106">
        <f t="shared" si="173"/>
        <v>0.13</v>
      </c>
      <c r="F618" s="107"/>
      <c r="G618" s="112"/>
      <c r="H618" s="110">
        <f t="shared" si="174"/>
        <v>0</v>
      </c>
      <c r="I618" s="110">
        <f t="shared" si="175"/>
        <v>0</v>
      </c>
      <c r="J618" s="111"/>
      <c r="K618" s="112">
        <f t="shared" si="176"/>
        <v>0</v>
      </c>
      <c r="L618" s="112">
        <f t="shared" si="177"/>
        <v>0</v>
      </c>
      <c r="M618" s="109">
        <f t="shared" si="178"/>
        <v>0</v>
      </c>
      <c r="N618" s="109">
        <f t="shared" si="179"/>
        <v>0</v>
      </c>
      <c r="O618" s="103"/>
      <c r="P618" s="93"/>
      <c r="Q618" s="94" t="str">
        <f t="shared" si="170"/>
        <v/>
      </c>
      <c r="R618" s="94" t="str">
        <f t="shared" si="171"/>
        <v/>
      </c>
    </row>
    <row r="619" spans="1:18" ht="39" hidden="1" thickBot="1">
      <c r="A619" s="196">
        <v>91110</v>
      </c>
      <c r="B619" s="104" t="s">
        <v>3136</v>
      </c>
      <c r="C619" s="105" t="s">
        <v>1477</v>
      </c>
      <c r="D619" s="175">
        <v>0.13</v>
      </c>
      <c r="E619" s="106">
        <f t="shared" si="173"/>
        <v>0.17</v>
      </c>
      <c r="F619" s="107"/>
      <c r="G619" s="112"/>
      <c r="H619" s="110">
        <f t="shared" si="174"/>
        <v>0</v>
      </c>
      <c r="I619" s="110">
        <f t="shared" si="175"/>
        <v>0</v>
      </c>
      <c r="J619" s="111"/>
      <c r="K619" s="112">
        <f t="shared" si="176"/>
        <v>0</v>
      </c>
      <c r="L619" s="112">
        <f t="shared" si="177"/>
        <v>0</v>
      </c>
      <c r="M619" s="109">
        <f t="shared" si="178"/>
        <v>0</v>
      </c>
      <c r="N619" s="109">
        <f t="shared" si="179"/>
        <v>0</v>
      </c>
      <c r="O619" s="103"/>
      <c r="P619" s="113"/>
      <c r="Q619" s="94" t="str">
        <f t="shared" si="170"/>
        <v/>
      </c>
      <c r="R619" s="94" t="str">
        <f t="shared" si="171"/>
        <v/>
      </c>
    </row>
    <row r="620" spans="1:18" ht="39" hidden="1" thickBot="1">
      <c r="A620" s="196">
        <v>91111</v>
      </c>
      <c r="B620" s="104" t="s">
        <v>3137</v>
      </c>
      <c r="C620" s="105" t="s">
        <v>1477</v>
      </c>
      <c r="D620" s="175">
        <v>0.16999999999999998</v>
      </c>
      <c r="E620" s="106">
        <f t="shared" si="173"/>
        <v>0.22</v>
      </c>
      <c r="F620" s="107"/>
      <c r="G620" s="112"/>
      <c r="H620" s="110">
        <f t="shared" si="174"/>
        <v>0</v>
      </c>
      <c r="I620" s="110">
        <f t="shared" si="175"/>
        <v>0</v>
      </c>
      <c r="J620" s="111"/>
      <c r="K620" s="112">
        <f t="shared" si="176"/>
        <v>0</v>
      </c>
      <c r="L620" s="112">
        <f t="shared" si="177"/>
        <v>0</v>
      </c>
      <c r="M620" s="109">
        <f t="shared" si="178"/>
        <v>0</v>
      </c>
      <c r="N620" s="109">
        <f t="shared" si="179"/>
        <v>0</v>
      </c>
      <c r="O620" s="103"/>
      <c r="P620" s="113"/>
      <c r="Q620" s="94" t="str">
        <f t="shared" si="170"/>
        <v/>
      </c>
      <c r="R620" s="94" t="str">
        <f t="shared" si="171"/>
        <v/>
      </c>
    </row>
    <row r="621" spans="1:18" ht="39" hidden="1" thickBot="1">
      <c r="A621" s="196">
        <v>91112</v>
      </c>
      <c r="B621" s="104" t="s">
        <v>3138</v>
      </c>
      <c r="C621" s="105" t="s">
        <v>1477</v>
      </c>
      <c r="D621" s="175">
        <v>0.1</v>
      </c>
      <c r="E621" s="106">
        <f t="shared" si="173"/>
        <v>0.13</v>
      </c>
      <c r="F621" s="107"/>
      <c r="G621" s="112"/>
      <c r="H621" s="110">
        <f t="shared" si="174"/>
        <v>0</v>
      </c>
      <c r="I621" s="110">
        <f t="shared" si="175"/>
        <v>0</v>
      </c>
      <c r="J621" s="111"/>
      <c r="K621" s="112">
        <f t="shared" si="176"/>
        <v>0</v>
      </c>
      <c r="L621" s="112">
        <f t="shared" si="177"/>
        <v>0</v>
      </c>
      <c r="M621" s="109">
        <f t="shared" si="178"/>
        <v>0</v>
      </c>
      <c r="N621" s="109">
        <f t="shared" si="179"/>
        <v>0</v>
      </c>
      <c r="O621" s="103"/>
      <c r="P621" s="93"/>
      <c r="Q621" s="94" t="str">
        <f t="shared" si="170"/>
        <v/>
      </c>
      <c r="R621" s="94" t="str">
        <f t="shared" si="171"/>
        <v/>
      </c>
    </row>
    <row r="622" spans="1:18" ht="39" hidden="1" thickBot="1">
      <c r="A622" s="196">
        <v>91113</v>
      </c>
      <c r="B622" s="104" t="s">
        <v>3139</v>
      </c>
      <c r="C622" s="105" t="s">
        <v>1477</v>
      </c>
      <c r="D622" s="175">
        <v>0.2</v>
      </c>
      <c r="E622" s="106">
        <f t="shared" si="173"/>
        <v>0.26</v>
      </c>
      <c r="F622" s="107"/>
      <c r="G622" s="112"/>
      <c r="H622" s="110">
        <f t="shared" si="174"/>
        <v>0</v>
      </c>
      <c r="I622" s="110">
        <f t="shared" si="175"/>
        <v>0</v>
      </c>
      <c r="J622" s="111"/>
      <c r="K622" s="112">
        <f t="shared" si="176"/>
        <v>0</v>
      </c>
      <c r="L622" s="112">
        <f t="shared" si="177"/>
        <v>0</v>
      </c>
      <c r="M622" s="109">
        <f t="shared" si="178"/>
        <v>0</v>
      </c>
      <c r="N622" s="109">
        <f t="shared" si="179"/>
        <v>0</v>
      </c>
      <c r="O622" s="103"/>
      <c r="P622" s="113"/>
      <c r="Q622" s="94" t="str">
        <f t="shared" si="170"/>
        <v/>
      </c>
      <c r="R622" s="94" t="str">
        <f t="shared" si="171"/>
        <v/>
      </c>
    </row>
    <row r="623" spans="1:18" ht="39" hidden="1" thickBot="1">
      <c r="A623" s="196">
        <v>91114</v>
      </c>
      <c r="B623" s="104" t="s">
        <v>3140</v>
      </c>
      <c r="C623" s="105" t="s">
        <v>1477</v>
      </c>
      <c r="D623" s="175">
        <v>0.38</v>
      </c>
      <c r="E623" s="106">
        <f t="shared" si="173"/>
        <v>0.49</v>
      </c>
      <c r="F623" s="107"/>
      <c r="G623" s="112"/>
      <c r="H623" s="110">
        <f t="shared" si="174"/>
        <v>0</v>
      </c>
      <c r="I623" s="110">
        <f t="shared" si="175"/>
        <v>0</v>
      </c>
      <c r="J623" s="111"/>
      <c r="K623" s="112">
        <f t="shared" si="176"/>
        <v>0</v>
      </c>
      <c r="L623" s="112">
        <f t="shared" si="177"/>
        <v>0</v>
      </c>
      <c r="M623" s="109">
        <f t="shared" si="178"/>
        <v>0</v>
      </c>
      <c r="N623" s="109">
        <f t="shared" si="179"/>
        <v>0</v>
      </c>
      <c r="O623" s="103"/>
      <c r="P623" s="93"/>
      <c r="Q623" s="94" t="str">
        <f t="shared" si="170"/>
        <v/>
      </c>
      <c r="R623" s="94" t="str">
        <f t="shared" si="171"/>
        <v/>
      </c>
    </row>
    <row r="624" spans="1:18" ht="26.25" hidden="1" thickBot="1">
      <c r="A624" s="196">
        <v>91115</v>
      </c>
      <c r="B624" s="104" t="s">
        <v>3141</v>
      </c>
      <c r="C624" s="105" t="s">
        <v>1477</v>
      </c>
      <c r="D624" s="175">
        <v>0.06</v>
      </c>
      <c r="E624" s="106">
        <f t="shared" si="173"/>
        <v>0.08</v>
      </c>
      <c r="F624" s="107"/>
      <c r="G624" s="112"/>
      <c r="H624" s="110">
        <f t="shared" si="174"/>
        <v>0</v>
      </c>
      <c r="I624" s="110">
        <f t="shared" si="175"/>
        <v>0</v>
      </c>
      <c r="J624" s="111"/>
      <c r="K624" s="112">
        <f t="shared" si="176"/>
        <v>0</v>
      </c>
      <c r="L624" s="112">
        <f t="shared" si="177"/>
        <v>0</v>
      </c>
      <c r="M624" s="109">
        <f t="shared" si="178"/>
        <v>0</v>
      </c>
      <c r="N624" s="109">
        <f t="shared" si="179"/>
        <v>0</v>
      </c>
      <c r="O624" s="103"/>
      <c r="P624" s="113"/>
      <c r="Q624" s="94" t="str">
        <f t="shared" si="170"/>
        <v/>
      </c>
      <c r="R624" s="94" t="str">
        <f t="shared" si="171"/>
        <v/>
      </c>
    </row>
    <row r="625" spans="1:18" ht="39" hidden="1" thickBot="1">
      <c r="A625" s="196">
        <v>91116</v>
      </c>
      <c r="B625" s="104" t="s">
        <v>3142</v>
      </c>
      <c r="C625" s="105" t="s">
        <v>1477</v>
      </c>
      <c r="D625" s="175">
        <v>0.1</v>
      </c>
      <c r="E625" s="106">
        <f t="shared" si="173"/>
        <v>0.13</v>
      </c>
      <c r="F625" s="107"/>
      <c r="G625" s="112"/>
      <c r="H625" s="110">
        <f t="shared" si="174"/>
        <v>0</v>
      </c>
      <c r="I625" s="110">
        <f t="shared" si="175"/>
        <v>0</v>
      </c>
      <c r="J625" s="111"/>
      <c r="K625" s="112">
        <f t="shared" si="176"/>
        <v>0</v>
      </c>
      <c r="L625" s="112">
        <f t="shared" si="177"/>
        <v>0</v>
      </c>
      <c r="M625" s="109">
        <f t="shared" si="178"/>
        <v>0</v>
      </c>
      <c r="N625" s="109">
        <f t="shared" si="179"/>
        <v>0</v>
      </c>
      <c r="O625" s="103"/>
      <c r="P625" s="93"/>
      <c r="Q625" s="94" t="str">
        <f t="shared" si="170"/>
        <v/>
      </c>
      <c r="R625" s="94" t="str">
        <f t="shared" si="171"/>
        <v/>
      </c>
    </row>
    <row r="626" spans="1:18" ht="39" hidden="1" thickBot="1">
      <c r="A626" s="196">
        <v>91117</v>
      </c>
      <c r="B626" s="104" t="s">
        <v>3143</v>
      </c>
      <c r="C626" s="105" t="s">
        <v>1477</v>
      </c>
      <c r="D626" s="175">
        <v>0.16</v>
      </c>
      <c r="E626" s="106">
        <f t="shared" si="173"/>
        <v>0.21</v>
      </c>
      <c r="F626" s="107"/>
      <c r="G626" s="112"/>
      <c r="H626" s="110">
        <f t="shared" si="174"/>
        <v>0</v>
      </c>
      <c r="I626" s="110">
        <f t="shared" si="175"/>
        <v>0</v>
      </c>
      <c r="J626" s="111"/>
      <c r="K626" s="112">
        <f t="shared" si="176"/>
        <v>0</v>
      </c>
      <c r="L626" s="112">
        <f t="shared" si="177"/>
        <v>0</v>
      </c>
      <c r="M626" s="109">
        <f t="shared" si="178"/>
        <v>0</v>
      </c>
      <c r="N626" s="109">
        <f t="shared" si="179"/>
        <v>0</v>
      </c>
      <c r="O626" s="103"/>
      <c r="P626" s="113"/>
      <c r="Q626" s="94" t="str">
        <f t="shared" si="170"/>
        <v/>
      </c>
      <c r="R626" s="94" t="str">
        <f t="shared" si="171"/>
        <v/>
      </c>
    </row>
    <row r="627" spans="1:18" ht="39" hidden="1" thickBot="1">
      <c r="A627" s="196">
        <v>91118</v>
      </c>
      <c r="B627" s="104" t="s">
        <v>3144</v>
      </c>
      <c r="C627" s="105" t="s">
        <v>1477</v>
      </c>
      <c r="D627" s="175">
        <v>0.13</v>
      </c>
      <c r="E627" s="106">
        <f t="shared" si="173"/>
        <v>0.17</v>
      </c>
      <c r="F627" s="107"/>
      <c r="G627" s="112"/>
      <c r="H627" s="110">
        <f t="shared" si="174"/>
        <v>0</v>
      </c>
      <c r="I627" s="110">
        <f t="shared" si="175"/>
        <v>0</v>
      </c>
      <c r="J627" s="111"/>
      <c r="K627" s="112">
        <f t="shared" si="176"/>
        <v>0</v>
      </c>
      <c r="L627" s="112">
        <f t="shared" si="177"/>
        <v>0</v>
      </c>
      <c r="M627" s="109">
        <f t="shared" si="178"/>
        <v>0</v>
      </c>
      <c r="N627" s="109">
        <f t="shared" si="179"/>
        <v>0</v>
      </c>
      <c r="O627" s="103"/>
      <c r="P627" s="93"/>
      <c r="Q627" s="94" t="str">
        <f t="shared" si="170"/>
        <v/>
      </c>
      <c r="R627" s="94" t="str">
        <f t="shared" si="171"/>
        <v/>
      </c>
    </row>
    <row r="628" spans="1:18" ht="39" hidden="1" thickBot="1">
      <c r="A628" s="196">
        <v>91119</v>
      </c>
      <c r="B628" s="104" t="s">
        <v>3145</v>
      </c>
      <c r="C628" s="105" t="s">
        <v>1477</v>
      </c>
      <c r="D628" s="175">
        <v>0.25</v>
      </c>
      <c r="E628" s="106">
        <f t="shared" si="173"/>
        <v>0.32</v>
      </c>
      <c r="F628" s="107"/>
      <c r="G628" s="112"/>
      <c r="H628" s="110">
        <f t="shared" si="174"/>
        <v>0</v>
      </c>
      <c r="I628" s="110">
        <f t="shared" si="175"/>
        <v>0</v>
      </c>
      <c r="J628" s="111"/>
      <c r="K628" s="112">
        <f t="shared" si="176"/>
        <v>0</v>
      </c>
      <c r="L628" s="112">
        <f t="shared" si="177"/>
        <v>0</v>
      </c>
      <c r="M628" s="109">
        <f t="shared" si="178"/>
        <v>0</v>
      </c>
      <c r="N628" s="109">
        <f t="shared" si="179"/>
        <v>0</v>
      </c>
      <c r="O628" s="103"/>
      <c r="P628" s="113"/>
      <c r="Q628" s="94" t="str">
        <f t="shared" si="170"/>
        <v/>
      </c>
      <c r="R628" s="94" t="str">
        <f t="shared" si="171"/>
        <v/>
      </c>
    </row>
    <row r="629" spans="1:18" ht="39" hidden="1" thickBot="1">
      <c r="A629" s="196">
        <v>91120</v>
      </c>
      <c r="B629" s="104" t="s">
        <v>3146</v>
      </c>
      <c r="C629" s="105" t="s">
        <v>1477</v>
      </c>
      <c r="D629" s="175">
        <v>0.38</v>
      </c>
      <c r="E629" s="106">
        <f t="shared" si="173"/>
        <v>0.49</v>
      </c>
      <c r="F629" s="107"/>
      <c r="G629" s="112"/>
      <c r="H629" s="110">
        <f t="shared" si="174"/>
        <v>0</v>
      </c>
      <c r="I629" s="110">
        <f t="shared" si="175"/>
        <v>0</v>
      </c>
      <c r="J629" s="111"/>
      <c r="K629" s="112">
        <f t="shared" si="176"/>
        <v>0</v>
      </c>
      <c r="L629" s="112">
        <f t="shared" si="177"/>
        <v>0</v>
      </c>
      <c r="M629" s="109">
        <f t="shared" si="178"/>
        <v>0</v>
      </c>
      <c r="N629" s="109">
        <f t="shared" si="179"/>
        <v>0</v>
      </c>
      <c r="O629" s="103"/>
      <c r="P629" s="113"/>
      <c r="Q629" s="94" t="str">
        <f t="shared" si="170"/>
        <v/>
      </c>
      <c r="R629" s="94" t="str">
        <f t="shared" si="171"/>
        <v/>
      </c>
    </row>
    <row r="630" spans="1:18" ht="39" hidden="1" thickBot="1">
      <c r="A630" s="196">
        <v>91121</v>
      </c>
      <c r="B630" s="104" t="s">
        <v>3147</v>
      </c>
      <c r="C630" s="105" t="s">
        <v>1477</v>
      </c>
      <c r="D630" s="175">
        <v>0.64</v>
      </c>
      <c r="E630" s="106">
        <f t="shared" si="173"/>
        <v>0.83</v>
      </c>
      <c r="F630" s="107"/>
      <c r="G630" s="112"/>
      <c r="H630" s="110">
        <f t="shared" si="174"/>
        <v>0</v>
      </c>
      <c r="I630" s="110">
        <f t="shared" si="175"/>
        <v>0</v>
      </c>
      <c r="J630" s="111"/>
      <c r="K630" s="112">
        <f t="shared" si="176"/>
        <v>0</v>
      </c>
      <c r="L630" s="112">
        <f t="shared" si="177"/>
        <v>0</v>
      </c>
      <c r="M630" s="109">
        <f t="shared" si="178"/>
        <v>0</v>
      </c>
      <c r="N630" s="109">
        <f t="shared" si="179"/>
        <v>0</v>
      </c>
      <c r="O630" s="103"/>
      <c r="P630" s="93"/>
      <c r="Q630" s="94" t="str">
        <f t="shared" si="170"/>
        <v/>
      </c>
      <c r="R630" s="94" t="str">
        <f t="shared" si="171"/>
        <v/>
      </c>
    </row>
    <row r="631" spans="1:18" ht="39" hidden="1" thickBot="1">
      <c r="A631" s="196">
        <v>91122</v>
      </c>
      <c r="B631" s="104" t="s">
        <v>3148</v>
      </c>
      <c r="C631" s="105" t="s">
        <v>1477</v>
      </c>
      <c r="D631" s="175">
        <v>0.90999999999999992</v>
      </c>
      <c r="E631" s="106">
        <f t="shared" si="173"/>
        <v>1.18</v>
      </c>
      <c r="F631" s="107"/>
      <c r="G631" s="112"/>
      <c r="H631" s="110">
        <f t="shared" si="174"/>
        <v>0</v>
      </c>
      <c r="I631" s="110">
        <f t="shared" si="175"/>
        <v>0</v>
      </c>
      <c r="J631" s="111"/>
      <c r="K631" s="112">
        <f t="shared" si="176"/>
        <v>0</v>
      </c>
      <c r="L631" s="112">
        <f t="shared" si="177"/>
        <v>0</v>
      </c>
      <c r="M631" s="109">
        <f t="shared" si="178"/>
        <v>0</v>
      </c>
      <c r="N631" s="109">
        <f t="shared" si="179"/>
        <v>0</v>
      </c>
      <c r="O631" s="103"/>
      <c r="P631" s="113"/>
      <c r="Q631" s="94" t="str">
        <f t="shared" si="170"/>
        <v/>
      </c>
      <c r="R631" s="94" t="str">
        <f t="shared" si="171"/>
        <v/>
      </c>
    </row>
    <row r="632" spans="1:18" ht="39" hidden="1" thickBot="1">
      <c r="A632" s="196">
        <v>91123</v>
      </c>
      <c r="B632" s="104" t="s">
        <v>3149</v>
      </c>
      <c r="C632" s="105" t="s">
        <v>1477</v>
      </c>
      <c r="D632" s="175">
        <v>1.17</v>
      </c>
      <c r="E632" s="106">
        <f t="shared" si="173"/>
        <v>1.52</v>
      </c>
      <c r="F632" s="107"/>
      <c r="G632" s="112"/>
      <c r="H632" s="110">
        <f t="shared" si="174"/>
        <v>0</v>
      </c>
      <c r="I632" s="110">
        <f t="shared" si="175"/>
        <v>0</v>
      </c>
      <c r="J632" s="111"/>
      <c r="K632" s="112">
        <f t="shared" si="176"/>
        <v>0</v>
      </c>
      <c r="L632" s="112">
        <f t="shared" si="177"/>
        <v>0</v>
      </c>
      <c r="M632" s="109">
        <f t="shared" si="178"/>
        <v>0</v>
      </c>
      <c r="N632" s="109">
        <f t="shared" si="179"/>
        <v>0</v>
      </c>
      <c r="O632" s="103"/>
      <c r="P632" s="93"/>
      <c r="Q632" s="94" t="str">
        <f t="shared" si="170"/>
        <v/>
      </c>
      <c r="R632" s="94" t="str">
        <f t="shared" si="171"/>
        <v/>
      </c>
    </row>
    <row r="633" spans="1:18" ht="13.5" hidden="1" thickBot="1">
      <c r="A633" s="196" t="s">
        <v>2201</v>
      </c>
      <c r="B633" s="145" t="s">
        <v>2202</v>
      </c>
      <c r="C633" s="105" t="s">
        <v>2203</v>
      </c>
      <c r="D633" s="175"/>
      <c r="E633" s="106"/>
      <c r="F633" s="122"/>
      <c r="G633" s="123"/>
      <c r="H633" s="124"/>
      <c r="I633" s="125"/>
      <c r="J633" s="111"/>
      <c r="K633" s="126"/>
      <c r="L633" s="127"/>
      <c r="M633" s="124"/>
      <c r="N633" s="125"/>
      <c r="O633" s="103"/>
      <c r="P633" s="93" t="str">
        <f>IF(OR(SUM(I649:I663)&gt;0,SUM(N649:N663)&gt;0),"xx","")</f>
        <v/>
      </c>
      <c r="Q633" s="94" t="str">
        <f t="shared" si="170"/>
        <v/>
      </c>
      <c r="R633" s="94" t="str">
        <f t="shared" si="171"/>
        <v/>
      </c>
    </row>
    <row r="634" spans="1:18" ht="26.25" hidden="1" thickBot="1">
      <c r="A634" s="196">
        <v>88044</v>
      </c>
      <c r="B634" s="104" t="s">
        <v>2204</v>
      </c>
      <c r="C634" s="105" t="s">
        <v>2205</v>
      </c>
      <c r="D634" s="175">
        <v>0.5</v>
      </c>
      <c r="E634" s="106">
        <f t="shared" ref="E634:E663" si="180">IF(D634=0,0,ROUND(D634*(1+D$9)*(1-D$10),2))</f>
        <v>0.65</v>
      </c>
      <c r="F634" s="107"/>
      <c r="G634" s="112"/>
      <c r="H634" s="110">
        <f t="shared" ref="H634:H650" si="181">IF(ISBLANK(D634),0,ROUND(E634*F634,2))</f>
        <v>0</v>
      </c>
      <c r="I634" s="110">
        <f t="shared" ref="I634:I650" si="182">IF(ISBLANK(F634),0,ROUND(F634*G634,2))</f>
        <v>0</v>
      </c>
      <c r="J634" s="111"/>
      <c r="K634" s="112">
        <f t="shared" ref="K634:K663" si="183">F634</f>
        <v>0</v>
      </c>
      <c r="L634" s="112">
        <f t="shared" ref="L634:L663" si="184">G634</f>
        <v>0</v>
      </c>
      <c r="M634" s="109">
        <f t="shared" ref="M634:M650" si="185">IF(ISBLANK(D634),0,ROUND(E634*K634,2))</f>
        <v>0</v>
      </c>
      <c r="N634" s="109">
        <f t="shared" ref="N634:N650" si="186">IF(ISBLANK(K634),0,ROUND(K634*L634,2))</f>
        <v>0</v>
      </c>
      <c r="O634" s="103"/>
      <c r="P634" s="113"/>
      <c r="Q634" s="94" t="str">
        <f t="shared" si="170"/>
        <v/>
      </c>
      <c r="R634" s="94" t="str">
        <f t="shared" si="171"/>
        <v/>
      </c>
    </row>
    <row r="635" spans="1:18" ht="26.25" hidden="1" thickBot="1">
      <c r="A635" s="196">
        <v>88045</v>
      </c>
      <c r="B635" s="104" t="s">
        <v>2206</v>
      </c>
      <c r="C635" s="105" t="s">
        <v>2205</v>
      </c>
      <c r="D635" s="175">
        <v>0.25</v>
      </c>
      <c r="E635" s="106">
        <f t="shared" si="180"/>
        <v>0.32</v>
      </c>
      <c r="F635" s="107"/>
      <c r="G635" s="112"/>
      <c r="H635" s="110">
        <f t="shared" si="181"/>
        <v>0</v>
      </c>
      <c r="I635" s="110">
        <f t="shared" si="182"/>
        <v>0</v>
      </c>
      <c r="J635" s="111"/>
      <c r="K635" s="112">
        <f t="shared" si="183"/>
        <v>0</v>
      </c>
      <c r="L635" s="112">
        <f t="shared" si="184"/>
        <v>0</v>
      </c>
      <c r="M635" s="109">
        <f t="shared" si="185"/>
        <v>0</v>
      </c>
      <c r="N635" s="109">
        <f t="shared" si="186"/>
        <v>0</v>
      </c>
      <c r="O635" s="103"/>
      <c r="P635" s="93"/>
      <c r="Q635" s="94" t="str">
        <f t="shared" si="170"/>
        <v/>
      </c>
      <c r="R635" s="94" t="str">
        <f t="shared" si="171"/>
        <v/>
      </c>
    </row>
    <row r="636" spans="1:18" ht="39" hidden="1" thickBot="1">
      <c r="A636" s="196">
        <v>88046</v>
      </c>
      <c r="B636" s="104" t="s">
        <v>2207</v>
      </c>
      <c r="C636" s="105" t="s">
        <v>2205</v>
      </c>
      <c r="D636" s="175">
        <v>0.22</v>
      </c>
      <c r="E636" s="106">
        <f t="shared" si="180"/>
        <v>0.28999999999999998</v>
      </c>
      <c r="F636" s="107"/>
      <c r="G636" s="112"/>
      <c r="H636" s="110">
        <f t="shared" si="181"/>
        <v>0</v>
      </c>
      <c r="I636" s="110">
        <f t="shared" si="182"/>
        <v>0</v>
      </c>
      <c r="J636" s="111"/>
      <c r="K636" s="112">
        <f t="shared" si="183"/>
        <v>0</v>
      </c>
      <c r="L636" s="112">
        <f t="shared" si="184"/>
        <v>0</v>
      </c>
      <c r="M636" s="109">
        <f t="shared" si="185"/>
        <v>0</v>
      </c>
      <c r="N636" s="109">
        <f t="shared" si="186"/>
        <v>0</v>
      </c>
      <c r="O636" s="103"/>
      <c r="P636" s="113"/>
      <c r="Q636" s="94" t="str">
        <f t="shared" si="170"/>
        <v/>
      </c>
      <c r="R636" s="94" t="str">
        <f t="shared" si="171"/>
        <v/>
      </c>
    </row>
    <row r="637" spans="1:18" ht="39" hidden="1" thickBot="1">
      <c r="A637" s="196">
        <v>88047</v>
      </c>
      <c r="B637" s="104" t="s">
        <v>2208</v>
      </c>
      <c r="C637" s="105" t="s">
        <v>2205</v>
      </c>
      <c r="D637" s="175">
        <v>7.0000000000000007E-2</v>
      </c>
      <c r="E637" s="106">
        <f t="shared" si="180"/>
        <v>0.09</v>
      </c>
      <c r="F637" s="107"/>
      <c r="G637" s="112"/>
      <c r="H637" s="110">
        <f t="shared" si="181"/>
        <v>0</v>
      </c>
      <c r="I637" s="110">
        <f t="shared" si="182"/>
        <v>0</v>
      </c>
      <c r="J637" s="111"/>
      <c r="K637" s="112">
        <f t="shared" si="183"/>
        <v>0</v>
      </c>
      <c r="L637" s="112">
        <f t="shared" si="184"/>
        <v>0</v>
      </c>
      <c r="M637" s="109">
        <f t="shared" si="185"/>
        <v>0</v>
      </c>
      <c r="N637" s="109">
        <f t="shared" si="186"/>
        <v>0</v>
      </c>
      <c r="O637" s="103"/>
      <c r="P637" s="113"/>
      <c r="Q637" s="94" t="str">
        <f t="shared" si="170"/>
        <v/>
      </c>
      <c r="R637" s="94" t="str">
        <f t="shared" si="171"/>
        <v/>
      </c>
    </row>
    <row r="638" spans="1:18" ht="39" hidden="1" thickBot="1">
      <c r="A638" s="196">
        <v>88048</v>
      </c>
      <c r="B638" s="104" t="s">
        <v>2209</v>
      </c>
      <c r="C638" s="105" t="s">
        <v>2205</v>
      </c>
      <c r="D638" s="175">
        <v>0.29000000000000004</v>
      </c>
      <c r="E638" s="106">
        <f t="shared" si="180"/>
        <v>0.38</v>
      </c>
      <c r="F638" s="107"/>
      <c r="G638" s="112"/>
      <c r="H638" s="110">
        <f t="shared" si="181"/>
        <v>0</v>
      </c>
      <c r="I638" s="110">
        <f t="shared" si="182"/>
        <v>0</v>
      </c>
      <c r="J638" s="111"/>
      <c r="K638" s="112">
        <f t="shared" si="183"/>
        <v>0</v>
      </c>
      <c r="L638" s="112">
        <f t="shared" si="184"/>
        <v>0</v>
      </c>
      <c r="M638" s="109">
        <f t="shared" si="185"/>
        <v>0</v>
      </c>
      <c r="N638" s="109">
        <f t="shared" si="186"/>
        <v>0</v>
      </c>
      <c r="O638" s="103"/>
      <c r="P638" s="113"/>
      <c r="Q638" s="94" t="str">
        <f t="shared" si="170"/>
        <v/>
      </c>
      <c r="R638" s="94" t="str">
        <f t="shared" si="171"/>
        <v/>
      </c>
    </row>
    <row r="639" spans="1:18" ht="39" hidden="1" thickBot="1">
      <c r="A639" s="196">
        <v>88049</v>
      </c>
      <c r="B639" s="104" t="s">
        <v>2210</v>
      </c>
      <c r="C639" s="105" t="s">
        <v>2205</v>
      </c>
      <c r="D639" s="175">
        <v>0.09</v>
      </c>
      <c r="E639" s="106">
        <f t="shared" si="180"/>
        <v>0.12</v>
      </c>
      <c r="F639" s="107"/>
      <c r="G639" s="112"/>
      <c r="H639" s="110">
        <f t="shared" si="181"/>
        <v>0</v>
      </c>
      <c r="I639" s="110">
        <f t="shared" si="182"/>
        <v>0</v>
      </c>
      <c r="J639" s="111"/>
      <c r="K639" s="112">
        <f t="shared" si="183"/>
        <v>0</v>
      </c>
      <c r="L639" s="112">
        <f t="shared" si="184"/>
        <v>0</v>
      </c>
      <c r="M639" s="109">
        <f t="shared" si="185"/>
        <v>0</v>
      </c>
      <c r="N639" s="109">
        <f t="shared" si="186"/>
        <v>0</v>
      </c>
      <c r="O639" s="103"/>
      <c r="P639" s="113"/>
      <c r="Q639" s="94" t="str">
        <f t="shared" si="170"/>
        <v/>
      </c>
      <c r="R639" s="94" t="str">
        <f t="shared" si="171"/>
        <v/>
      </c>
    </row>
    <row r="640" spans="1:18" ht="39" hidden="1" thickBot="1">
      <c r="A640" s="196">
        <v>88050</v>
      </c>
      <c r="B640" s="104" t="s">
        <v>2211</v>
      </c>
      <c r="C640" s="105" t="s">
        <v>2205</v>
      </c>
      <c r="D640" s="175">
        <v>0.38</v>
      </c>
      <c r="E640" s="106">
        <f t="shared" si="180"/>
        <v>0.49</v>
      </c>
      <c r="F640" s="107"/>
      <c r="G640" s="112"/>
      <c r="H640" s="110">
        <f t="shared" si="181"/>
        <v>0</v>
      </c>
      <c r="I640" s="110">
        <f t="shared" si="182"/>
        <v>0</v>
      </c>
      <c r="J640" s="111"/>
      <c r="K640" s="112">
        <f t="shared" si="183"/>
        <v>0</v>
      </c>
      <c r="L640" s="112">
        <f t="shared" si="184"/>
        <v>0</v>
      </c>
      <c r="M640" s="109">
        <f t="shared" si="185"/>
        <v>0</v>
      </c>
      <c r="N640" s="109">
        <f t="shared" si="186"/>
        <v>0</v>
      </c>
      <c r="O640" s="103"/>
      <c r="P640" s="93"/>
      <c r="Q640" s="94" t="str">
        <f t="shared" si="170"/>
        <v/>
      </c>
      <c r="R640" s="94" t="str">
        <f t="shared" si="171"/>
        <v/>
      </c>
    </row>
    <row r="641" spans="1:18" ht="39" hidden="1" thickBot="1">
      <c r="A641" s="196">
        <v>88051</v>
      </c>
      <c r="B641" s="104" t="s">
        <v>2212</v>
      </c>
      <c r="C641" s="105" t="s">
        <v>2205</v>
      </c>
      <c r="D641" s="175">
        <v>0.11</v>
      </c>
      <c r="E641" s="106">
        <f t="shared" si="180"/>
        <v>0.14000000000000001</v>
      </c>
      <c r="F641" s="107"/>
      <c r="G641" s="112"/>
      <c r="H641" s="110">
        <f t="shared" si="181"/>
        <v>0</v>
      </c>
      <c r="I641" s="110">
        <f t="shared" si="182"/>
        <v>0</v>
      </c>
      <c r="J641" s="111"/>
      <c r="K641" s="112">
        <f t="shared" si="183"/>
        <v>0</v>
      </c>
      <c r="L641" s="112">
        <f t="shared" si="184"/>
        <v>0</v>
      </c>
      <c r="M641" s="109">
        <f t="shared" si="185"/>
        <v>0</v>
      </c>
      <c r="N641" s="109">
        <f t="shared" si="186"/>
        <v>0</v>
      </c>
      <c r="O641" s="103"/>
      <c r="P641" s="113"/>
      <c r="Q641" s="94" t="str">
        <f t="shared" si="170"/>
        <v/>
      </c>
      <c r="R641" s="94" t="str">
        <f t="shared" si="171"/>
        <v/>
      </c>
    </row>
    <row r="642" spans="1:18" ht="39" hidden="1" thickBot="1">
      <c r="A642" s="196">
        <v>88052</v>
      </c>
      <c r="B642" s="104" t="s">
        <v>2213</v>
      </c>
      <c r="C642" s="105" t="s">
        <v>2205</v>
      </c>
      <c r="D642" s="175">
        <v>0.47</v>
      </c>
      <c r="E642" s="106">
        <f t="shared" si="180"/>
        <v>0.61</v>
      </c>
      <c r="F642" s="107"/>
      <c r="G642" s="112"/>
      <c r="H642" s="110">
        <f t="shared" si="181"/>
        <v>0</v>
      </c>
      <c r="I642" s="110">
        <f t="shared" si="182"/>
        <v>0</v>
      </c>
      <c r="J642" s="111"/>
      <c r="K642" s="112">
        <f t="shared" si="183"/>
        <v>0</v>
      </c>
      <c r="L642" s="112">
        <f t="shared" si="184"/>
        <v>0</v>
      </c>
      <c r="M642" s="109">
        <f t="shared" si="185"/>
        <v>0</v>
      </c>
      <c r="N642" s="109">
        <f t="shared" si="186"/>
        <v>0</v>
      </c>
      <c r="O642" s="103"/>
      <c r="P642" s="113"/>
      <c r="Q642" s="94" t="str">
        <f t="shared" si="170"/>
        <v/>
      </c>
      <c r="R642" s="94" t="str">
        <f t="shared" si="171"/>
        <v/>
      </c>
    </row>
    <row r="643" spans="1:18" ht="39" hidden="1" thickBot="1">
      <c r="A643" s="196">
        <v>88053</v>
      </c>
      <c r="B643" s="104" t="s">
        <v>2214</v>
      </c>
      <c r="C643" s="105" t="s">
        <v>2205</v>
      </c>
      <c r="D643" s="175">
        <v>0.13</v>
      </c>
      <c r="E643" s="106">
        <f t="shared" si="180"/>
        <v>0.17</v>
      </c>
      <c r="F643" s="107"/>
      <c r="G643" s="112"/>
      <c r="H643" s="110">
        <f t="shared" si="181"/>
        <v>0</v>
      </c>
      <c r="I643" s="110">
        <f t="shared" si="182"/>
        <v>0</v>
      </c>
      <c r="J643" s="111"/>
      <c r="K643" s="112">
        <f t="shared" si="183"/>
        <v>0</v>
      </c>
      <c r="L643" s="112">
        <f t="shared" si="184"/>
        <v>0</v>
      </c>
      <c r="M643" s="109">
        <f t="shared" si="185"/>
        <v>0</v>
      </c>
      <c r="N643" s="109">
        <f t="shared" si="186"/>
        <v>0</v>
      </c>
      <c r="O643" s="103"/>
      <c r="P643" s="113"/>
      <c r="Q643" s="94" t="str">
        <f t="shared" si="170"/>
        <v/>
      </c>
      <c r="R643" s="94" t="str">
        <f t="shared" si="171"/>
        <v/>
      </c>
    </row>
    <row r="644" spans="1:18" ht="39" hidden="1" thickBot="1">
      <c r="A644" s="196">
        <v>88054</v>
      </c>
      <c r="B644" s="104" t="s">
        <v>2215</v>
      </c>
      <c r="C644" s="105" t="s">
        <v>2205</v>
      </c>
      <c r="D644" s="175">
        <v>0.08</v>
      </c>
      <c r="E644" s="106">
        <f t="shared" si="180"/>
        <v>0.1</v>
      </c>
      <c r="F644" s="107"/>
      <c r="G644" s="112"/>
      <c r="H644" s="110">
        <f t="shared" si="181"/>
        <v>0</v>
      </c>
      <c r="I644" s="110">
        <f t="shared" si="182"/>
        <v>0</v>
      </c>
      <c r="J644" s="111"/>
      <c r="K644" s="112">
        <f t="shared" si="183"/>
        <v>0</v>
      </c>
      <c r="L644" s="112">
        <f t="shared" si="184"/>
        <v>0</v>
      </c>
      <c r="M644" s="109">
        <f t="shared" si="185"/>
        <v>0</v>
      </c>
      <c r="N644" s="109">
        <f t="shared" si="186"/>
        <v>0</v>
      </c>
      <c r="O644" s="103"/>
      <c r="P644" s="113"/>
      <c r="Q644" s="94" t="str">
        <f t="shared" si="170"/>
        <v/>
      </c>
      <c r="R644" s="94" t="str">
        <f t="shared" si="171"/>
        <v/>
      </c>
    </row>
    <row r="645" spans="1:18" ht="39" hidden="1" thickBot="1">
      <c r="A645" s="196">
        <v>88055</v>
      </c>
      <c r="B645" s="104" t="s">
        <v>2216</v>
      </c>
      <c r="C645" s="105" t="s">
        <v>2205</v>
      </c>
      <c r="D645" s="175">
        <v>0.01</v>
      </c>
      <c r="E645" s="106">
        <f t="shared" si="180"/>
        <v>0.01</v>
      </c>
      <c r="F645" s="107"/>
      <c r="G645" s="112"/>
      <c r="H645" s="110">
        <f t="shared" si="181"/>
        <v>0</v>
      </c>
      <c r="I645" s="110">
        <f t="shared" si="182"/>
        <v>0</v>
      </c>
      <c r="J645" s="111"/>
      <c r="K645" s="112">
        <f t="shared" si="183"/>
        <v>0</v>
      </c>
      <c r="L645" s="112">
        <f t="shared" si="184"/>
        <v>0</v>
      </c>
      <c r="M645" s="109">
        <f t="shared" si="185"/>
        <v>0</v>
      </c>
      <c r="N645" s="109">
        <f t="shared" si="186"/>
        <v>0</v>
      </c>
      <c r="O645" s="103"/>
      <c r="P645" s="93"/>
      <c r="Q645" s="94" t="str">
        <f t="shared" si="170"/>
        <v/>
      </c>
      <c r="R645" s="94" t="str">
        <f t="shared" si="171"/>
        <v/>
      </c>
    </row>
    <row r="646" spans="1:18" ht="39" hidden="1" thickBot="1">
      <c r="A646" s="196">
        <v>88056</v>
      </c>
      <c r="B646" s="104" t="s">
        <v>2217</v>
      </c>
      <c r="C646" s="105" t="s">
        <v>2205</v>
      </c>
      <c r="D646" s="175">
        <v>0.14000000000000001</v>
      </c>
      <c r="E646" s="106">
        <f t="shared" si="180"/>
        <v>0.18</v>
      </c>
      <c r="F646" s="107"/>
      <c r="G646" s="112"/>
      <c r="H646" s="110">
        <f t="shared" si="181"/>
        <v>0</v>
      </c>
      <c r="I646" s="110">
        <f t="shared" si="182"/>
        <v>0</v>
      </c>
      <c r="J646" s="111"/>
      <c r="K646" s="112">
        <f t="shared" si="183"/>
        <v>0</v>
      </c>
      <c r="L646" s="112">
        <f t="shared" si="184"/>
        <v>0</v>
      </c>
      <c r="M646" s="109">
        <f t="shared" si="185"/>
        <v>0</v>
      </c>
      <c r="N646" s="109">
        <f t="shared" si="186"/>
        <v>0</v>
      </c>
      <c r="O646" s="103"/>
      <c r="P646" s="113"/>
      <c r="Q646" s="94" t="str">
        <f t="shared" si="170"/>
        <v/>
      </c>
      <c r="R646" s="94" t="str">
        <f t="shared" si="171"/>
        <v/>
      </c>
    </row>
    <row r="647" spans="1:18" ht="39" hidden="1" thickBot="1">
      <c r="A647" s="196">
        <v>88057</v>
      </c>
      <c r="B647" s="104" t="s">
        <v>2218</v>
      </c>
      <c r="C647" s="105" t="s">
        <v>2205</v>
      </c>
      <c r="D647" s="175">
        <v>0.03</v>
      </c>
      <c r="E647" s="106">
        <f t="shared" si="180"/>
        <v>0.04</v>
      </c>
      <c r="F647" s="107"/>
      <c r="G647" s="112"/>
      <c r="H647" s="110">
        <f t="shared" si="181"/>
        <v>0</v>
      </c>
      <c r="I647" s="110">
        <f t="shared" si="182"/>
        <v>0</v>
      </c>
      <c r="J647" s="111"/>
      <c r="K647" s="112">
        <f t="shared" si="183"/>
        <v>0</v>
      </c>
      <c r="L647" s="112">
        <f t="shared" si="184"/>
        <v>0</v>
      </c>
      <c r="M647" s="109">
        <f t="shared" si="185"/>
        <v>0</v>
      </c>
      <c r="N647" s="109">
        <f t="shared" si="186"/>
        <v>0</v>
      </c>
      <c r="O647" s="103"/>
      <c r="P647" s="113"/>
      <c r="Q647" s="94" t="str">
        <f t="shared" si="170"/>
        <v/>
      </c>
      <c r="R647" s="94" t="str">
        <f t="shared" si="171"/>
        <v/>
      </c>
    </row>
    <row r="648" spans="1:18" ht="39" hidden="1" thickBot="1">
      <c r="A648" s="196">
        <v>88058</v>
      </c>
      <c r="B648" s="104" t="s">
        <v>2219</v>
      </c>
      <c r="C648" s="105" t="s">
        <v>2205</v>
      </c>
      <c r="D648" s="175">
        <v>0.22</v>
      </c>
      <c r="E648" s="106">
        <f t="shared" si="180"/>
        <v>0.28999999999999998</v>
      </c>
      <c r="F648" s="107"/>
      <c r="G648" s="112"/>
      <c r="H648" s="110">
        <f t="shared" si="181"/>
        <v>0</v>
      </c>
      <c r="I648" s="110">
        <f t="shared" si="182"/>
        <v>0</v>
      </c>
      <c r="J648" s="111"/>
      <c r="K648" s="112">
        <f t="shared" si="183"/>
        <v>0</v>
      </c>
      <c r="L648" s="112">
        <f t="shared" si="184"/>
        <v>0</v>
      </c>
      <c r="M648" s="109">
        <f t="shared" si="185"/>
        <v>0</v>
      </c>
      <c r="N648" s="109">
        <f t="shared" si="186"/>
        <v>0</v>
      </c>
      <c r="O648" s="103"/>
      <c r="P648" s="113"/>
      <c r="Q648" s="94" t="str">
        <f t="shared" si="170"/>
        <v/>
      </c>
      <c r="R648" s="94" t="str">
        <f t="shared" si="171"/>
        <v/>
      </c>
    </row>
    <row r="649" spans="1:18" ht="39" hidden="1" thickBot="1">
      <c r="A649" s="196">
        <v>88059</v>
      </c>
      <c r="B649" s="104" t="s">
        <v>2220</v>
      </c>
      <c r="C649" s="105" t="s">
        <v>2205</v>
      </c>
      <c r="D649" s="175">
        <v>0.04</v>
      </c>
      <c r="E649" s="106">
        <f t="shared" si="180"/>
        <v>0.05</v>
      </c>
      <c r="F649" s="107"/>
      <c r="G649" s="112"/>
      <c r="H649" s="110">
        <f t="shared" si="181"/>
        <v>0</v>
      </c>
      <c r="I649" s="110">
        <f t="shared" si="182"/>
        <v>0</v>
      </c>
      <c r="J649" s="111"/>
      <c r="K649" s="112">
        <f t="shared" si="183"/>
        <v>0</v>
      </c>
      <c r="L649" s="112">
        <f t="shared" si="184"/>
        <v>0</v>
      </c>
      <c r="M649" s="109">
        <f t="shared" si="185"/>
        <v>0</v>
      </c>
      <c r="N649" s="109">
        <f t="shared" si="186"/>
        <v>0</v>
      </c>
      <c r="O649" s="103"/>
      <c r="P649" s="113"/>
      <c r="Q649" s="94" t="str">
        <f t="shared" si="170"/>
        <v/>
      </c>
      <c r="R649" s="94" t="str">
        <f t="shared" si="171"/>
        <v/>
      </c>
    </row>
    <row r="650" spans="1:18" ht="39" hidden="1" thickBot="1">
      <c r="A650" s="196">
        <v>88060</v>
      </c>
      <c r="B650" s="104" t="s">
        <v>2221</v>
      </c>
      <c r="C650" s="105" t="s">
        <v>2205</v>
      </c>
      <c r="D650" s="175">
        <v>0.29000000000000004</v>
      </c>
      <c r="E650" s="106">
        <f t="shared" si="180"/>
        <v>0.38</v>
      </c>
      <c r="F650" s="107"/>
      <c r="G650" s="112"/>
      <c r="H650" s="110">
        <f t="shared" si="181"/>
        <v>0</v>
      </c>
      <c r="I650" s="110">
        <f t="shared" si="182"/>
        <v>0</v>
      </c>
      <c r="J650" s="111"/>
      <c r="K650" s="112">
        <f t="shared" si="183"/>
        <v>0</v>
      </c>
      <c r="L650" s="112">
        <f t="shared" si="184"/>
        <v>0</v>
      </c>
      <c r="M650" s="109">
        <f t="shared" si="185"/>
        <v>0</v>
      </c>
      <c r="N650" s="109">
        <f t="shared" si="186"/>
        <v>0</v>
      </c>
      <c r="O650" s="103"/>
      <c r="P650" s="93"/>
      <c r="Q650" s="94" t="str">
        <f t="shared" si="170"/>
        <v/>
      </c>
      <c r="R650" s="94" t="str">
        <f t="shared" si="171"/>
        <v/>
      </c>
    </row>
    <row r="651" spans="1:18" ht="39" hidden="1" thickBot="1">
      <c r="A651" s="196">
        <v>88061</v>
      </c>
      <c r="B651" s="104" t="s">
        <v>2222</v>
      </c>
      <c r="C651" s="105" t="s">
        <v>2205</v>
      </c>
      <c r="D651" s="175">
        <v>7.0000000000000007E-2</v>
      </c>
      <c r="E651" s="106">
        <f t="shared" ref="E651:E662" si="187">IF(D651=0,0,ROUND(D651*(1+D$9)*(1-D$10),2))</f>
        <v>0.09</v>
      </c>
      <c r="F651" s="107"/>
      <c r="G651" s="112"/>
      <c r="H651" s="110">
        <f t="shared" ref="H651:H662" si="188">IF(ISBLANK(D651),0,ROUND(E651*F651,2))</f>
        <v>0</v>
      </c>
      <c r="I651" s="110">
        <f t="shared" ref="I651:I662" si="189">IF(ISBLANK(F651),0,ROUND(F651*G651,2))</f>
        <v>0</v>
      </c>
      <c r="J651" s="111"/>
      <c r="K651" s="112">
        <f t="shared" ref="K651:K662" si="190">F651</f>
        <v>0</v>
      </c>
      <c r="L651" s="112">
        <f t="shared" ref="L651:L662" si="191">G651</f>
        <v>0</v>
      </c>
      <c r="M651" s="109">
        <f t="shared" ref="M651:M662" si="192">IF(ISBLANK(D651),0,ROUND(E651*K651,2))</f>
        <v>0</v>
      </c>
      <c r="N651" s="109">
        <f t="shared" ref="N651:N662" si="193">IF(ISBLANK(K651),0,ROUND(K651*L651,2))</f>
        <v>0</v>
      </c>
      <c r="O651" s="103"/>
      <c r="P651" s="113"/>
      <c r="Q651" s="94" t="str">
        <f t="shared" ref="Q651:Q662" si="194">IF(P651="X","x",IF(P651="xx","x",IF(N651&gt;0,"x","")))</f>
        <v/>
      </c>
      <c r="R651" s="94" t="str">
        <f t="shared" ref="R651:R662" si="195">IF(P651="X","x",IF(P651="xx","x",IF(OR(I651&gt;0,N651&gt;0),"x","")))</f>
        <v/>
      </c>
    </row>
    <row r="652" spans="1:18" ht="26.25" hidden="1" thickBot="1">
      <c r="A652" s="196">
        <v>91138</v>
      </c>
      <c r="B652" s="104" t="s">
        <v>3150</v>
      </c>
      <c r="C652" s="105" t="s">
        <v>3151</v>
      </c>
      <c r="D652" s="175">
        <v>63.97</v>
      </c>
      <c r="E652" s="106">
        <f t="shared" si="187"/>
        <v>83.02</v>
      </c>
      <c r="F652" s="107"/>
      <c r="G652" s="112"/>
      <c r="H652" s="110">
        <f t="shared" si="188"/>
        <v>0</v>
      </c>
      <c r="I652" s="110">
        <f t="shared" si="189"/>
        <v>0</v>
      </c>
      <c r="J652" s="111"/>
      <c r="K652" s="112">
        <f t="shared" si="190"/>
        <v>0</v>
      </c>
      <c r="L652" s="112">
        <f t="shared" si="191"/>
        <v>0</v>
      </c>
      <c r="M652" s="109">
        <f t="shared" si="192"/>
        <v>0</v>
      </c>
      <c r="N652" s="109">
        <f t="shared" si="193"/>
        <v>0</v>
      </c>
      <c r="O652" s="103"/>
      <c r="P652" s="113"/>
      <c r="Q652" s="94" t="str">
        <f t="shared" si="194"/>
        <v/>
      </c>
      <c r="R652" s="94" t="str">
        <f t="shared" si="195"/>
        <v/>
      </c>
    </row>
    <row r="653" spans="1:18" ht="39" hidden="1" thickBot="1">
      <c r="A653" s="196">
        <v>91139</v>
      </c>
      <c r="B653" s="104" t="s">
        <v>3152</v>
      </c>
      <c r="C653" s="105" t="s">
        <v>3151</v>
      </c>
      <c r="D653" s="175">
        <v>33.989999999999995</v>
      </c>
      <c r="E653" s="106">
        <f t="shared" si="187"/>
        <v>44.11</v>
      </c>
      <c r="F653" s="107"/>
      <c r="G653" s="112"/>
      <c r="H653" s="110">
        <f t="shared" si="188"/>
        <v>0</v>
      </c>
      <c r="I653" s="110">
        <f t="shared" si="189"/>
        <v>0</v>
      </c>
      <c r="J653" s="111"/>
      <c r="K653" s="112">
        <f t="shared" si="190"/>
        <v>0</v>
      </c>
      <c r="L653" s="112">
        <f t="shared" si="191"/>
        <v>0</v>
      </c>
      <c r="M653" s="109">
        <f t="shared" si="192"/>
        <v>0</v>
      </c>
      <c r="N653" s="109">
        <f t="shared" si="193"/>
        <v>0</v>
      </c>
      <c r="O653" s="103"/>
      <c r="P653" s="113"/>
      <c r="Q653" s="94" t="str">
        <f t="shared" si="194"/>
        <v/>
      </c>
      <c r="R653" s="94" t="str">
        <f t="shared" si="195"/>
        <v/>
      </c>
    </row>
    <row r="654" spans="1:18" ht="39" hidden="1" thickBot="1">
      <c r="A654" s="196">
        <v>91140</v>
      </c>
      <c r="B654" s="104" t="s">
        <v>3153</v>
      </c>
      <c r="C654" s="105" t="s">
        <v>3151</v>
      </c>
      <c r="D654" s="175">
        <v>14.98</v>
      </c>
      <c r="E654" s="106">
        <f t="shared" si="187"/>
        <v>19.440000000000001</v>
      </c>
      <c r="F654" s="107"/>
      <c r="G654" s="112"/>
      <c r="H654" s="110">
        <f t="shared" si="188"/>
        <v>0</v>
      </c>
      <c r="I654" s="110">
        <f t="shared" si="189"/>
        <v>0</v>
      </c>
      <c r="J654" s="111"/>
      <c r="K654" s="112">
        <f t="shared" si="190"/>
        <v>0</v>
      </c>
      <c r="L654" s="112">
        <f t="shared" si="191"/>
        <v>0</v>
      </c>
      <c r="M654" s="109">
        <f t="shared" si="192"/>
        <v>0</v>
      </c>
      <c r="N654" s="109">
        <f t="shared" si="193"/>
        <v>0</v>
      </c>
      <c r="O654" s="103"/>
      <c r="P654" s="113"/>
      <c r="Q654" s="94" t="str">
        <f t="shared" si="194"/>
        <v/>
      </c>
      <c r="R654" s="94" t="str">
        <f t="shared" si="195"/>
        <v/>
      </c>
    </row>
    <row r="655" spans="1:18" ht="26.25" hidden="1" thickBot="1">
      <c r="A655" s="196">
        <v>91141</v>
      </c>
      <c r="B655" s="104" t="s">
        <v>3154</v>
      </c>
      <c r="C655" s="105" t="s">
        <v>3151</v>
      </c>
      <c r="D655" s="175">
        <v>97.97</v>
      </c>
      <c r="E655" s="106">
        <f t="shared" si="187"/>
        <v>127.15</v>
      </c>
      <c r="F655" s="107"/>
      <c r="G655" s="112"/>
      <c r="H655" s="110">
        <f t="shared" si="188"/>
        <v>0</v>
      </c>
      <c r="I655" s="110">
        <f t="shared" si="189"/>
        <v>0</v>
      </c>
      <c r="J655" s="111"/>
      <c r="K655" s="112">
        <f t="shared" si="190"/>
        <v>0</v>
      </c>
      <c r="L655" s="112">
        <f t="shared" si="191"/>
        <v>0</v>
      </c>
      <c r="M655" s="109">
        <f t="shared" si="192"/>
        <v>0</v>
      </c>
      <c r="N655" s="109">
        <f t="shared" si="193"/>
        <v>0</v>
      </c>
      <c r="O655" s="103"/>
      <c r="P655" s="113"/>
      <c r="Q655" s="94" t="str">
        <f t="shared" si="194"/>
        <v/>
      </c>
      <c r="R655" s="94" t="str">
        <f t="shared" si="195"/>
        <v/>
      </c>
    </row>
    <row r="656" spans="1:18" ht="39" hidden="1" thickBot="1">
      <c r="A656" s="196">
        <v>91142</v>
      </c>
      <c r="B656" s="104" t="s">
        <v>3155</v>
      </c>
      <c r="C656" s="105" t="s">
        <v>3151</v>
      </c>
      <c r="D656" s="175">
        <v>63.97</v>
      </c>
      <c r="E656" s="106">
        <f t="shared" si="187"/>
        <v>83.02</v>
      </c>
      <c r="F656" s="107"/>
      <c r="G656" s="112"/>
      <c r="H656" s="110">
        <f t="shared" si="188"/>
        <v>0</v>
      </c>
      <c r="I656" s="110">
        <f t="shared" si="189"/>
        <v>0</v>
      </c>
      <c r="J656" s="111"/>
      <c r="K656" s="112">
        <f t="shared" si="190"/>
        <v>0</v>
      </c>
      <c r="L656" s="112">
        <f t="shared" si="191"/>
        <v>0</v>
      </c>
      <c r="M656" s="109">
        <f t="shared" si="192"/>
        <v>0</v>
      </c>
      <c r="N656" s="109">
        <f t="shared" si="193"/>
        <v>0</v>
      </c>
      <c r="O656" s="103"/>
      <c r="P656" s="113"/>
      <c r="Q656" s="94" t="str">
        <f t="shared" si="194"/>
        <v/>
      </c>
      <c r="R656" s="94" t="str">
        <f t="shared" si="195"/>
        <v/>
      </c>
    </row>
    <row r="657" spans="1:18" ht="39" hidden="1" thickBot="1">
      <c r="A657" s="196">
        <v>91143</v>
      </c>
      <c r="B657" s="104" t="s">
        <v>3156</v>
      </c>
      <c r="C657" s="105" t="s">
        <v>3151</v>
      </c>
      <c r="D657" s="175">
        <v>14.98</v>
      </c>
      <c r="E657" s="106">
        <f t="shared" si="187"/>
        <v>19.440000000000001</v>
      </c>
      <c r="F657" s="107"/>
      <c r="G657" s="112"/>
      <c r="H657" s="110">
        <f t="shared" si="188"/>
        <v>0</v>
      </c>
      <c r="I657" s="110">
        <f t="shared" si="189"/>
        <v>0</v>
      </c>
      <c r="J657" s="111"/>
      <c r="K657" s="112">
        <f t="shared" si="190"/>
        <v>0</v>
      </c>
      <c r="L657" s="112">
        <f t="shared" si="191"/>
        <v>0</v>
      </c>
      <c r="M657" s="109">
        <f t="shared" si="192"/>
        <v>0</v>
      </c>
      <c r="N657" s="109">
        <f t="shared" si="193"/>
        <v>0</v>
      </c>
      <c r="O657" s="103"/>
      <c r="P657" s="113"/>
      <c r="Q657" s="94" t="str">
        <f t="shared" si="194"/>
        <v/>
      </c>
      <c r="R657" s="94" t="str">
        <f t="shared" si="195"/>
        <v/>
      </c>
    </row>
    <row r="658" spans="1:18" ht="26.25" hidden="1" thickBot="1">
      <c r="A658" s="196">
        <v>91144</v>
      </c>
      <c r="B658" s="104" t="s">
        <v>3157</v>
      </c>
      <c r="C658" s="105" t="s">
        <v>3151</v>
      </c>
      <c r="D658" s="175">
        <v>131.97</v>
      </c>
      <c r="E658" s="106">
        <f t="shared" si="187"/>
        <v>171.27</v>
      </c>
      <c r="F658" s="107"/>
      <c r="G658" s="112"/>
      <c r="H658" s="110">
        <f t="shared" si="188"/>
        <v>0</v>
      </c>
      <c r="I658" s="110">
        <f t="shared" si="189"/>
        <v>0</v>
      </c>
      <c r="J658" s="111"/>
      <c r="K658" s="112">
        <f t="shared" si="190"/>
        <v>0</v>
      </c>
      <c r="L658" s="112">
        <f t="shared" si="191"/>
        <v>0</v>
      </c>
      <c r="M658" s="109">
        <f t="shared" si="192"/>
        <v>0</v>
      </c>
      <c r="N658" s="109">
        <f t="shared" si="193"/>
        <v>0</v>
      </c>
      <c r="O658" s="103"/>
      <c r="P658" s="113"/>
      <c r="Q658" s="94" t="str">
        <f t="shared" si="194"/>
        <v/>
      </c>
      <c r="R658" s="94" t="str">
        <f t="shared" si="195"/>
        <v/>
      </c>
    </row>
    <row r="659" spans="1:18" ht="39" hidden="1" thickBot="1">
      <c r="A659" s="196">
        <v>91145</v>
      </c>
      <c r="B659" s="104" t="s">
        <v>3158</v>
      </c>
      <c r="C659" s="105" t="s">
        <v>3151</v>
      </c>
      <c r="D659" s="175">
        <v>97.97</v>
      </c>
      <c r="E659" s="106">
        <f t="shared" si="187"/>
        <v>127.15</v>
      </c>
      <c r="F659" s="107"/>
      <c r="G659" s="112"/>
      <c r="H659" s="110">
        <f t="shared" si="188"/>
        <v>0</v>
      </c>
      <c r="I659" s="110">
        <f t="shared" si="189"/>
        <v>0</v>
      </c>
      <c r="J659" s="111"/>
      <c r="K659" s="112">
        <f t="shared" si="190"/>
        <v>0</v>
      </c>
      <c r="L659" s="112">
        <f t="shared" si="191"/>
        <v>0</v>
      </c>
      <c r="M659" s="109">
        <f t="shared" si="192"/>
        <v>0</v>
      </c>
      <c r="N659" s="109">
        <f t="shared" si="193"/>
        <v>0</v>
      </c>
      <c r="O659" s="103"/>
      <c r="P659" s="113"/>
      <c r="Q659" s="94" t="str">
        <f t="shared" si="194"/>
        <v/>
      </c>
      <c r="R659" s="94" t="str">
        <f t="shared" si="195"/>
        <v/>
      </c>
    </row>
    <row r="660" spans="1:18" ht="39" hidden="1" thickBot="1">
      <c r="A660" s="196">
        <v>91146</v>
      </c>
      <c r="B660" s="104" t="s">
        <v>3159</v>
      </c>
      <c r="C660" s="105" t="s">
        <v>3151</v>
      </c>
      <c r="D660" s="175">
        <v>18.98</v>
      </c>
      <c r="E660" s="106">
        <f t="shared" si="187"/>
        <v>24.63</v>
      </c>
      <c r="F660" s="107"/>
      <c r="G660" s="112"/>
      <c r="H660" s="110">
        <f t="shared" si="188"/>
        <v>0</v>
      </c>
      <c r="I660" s="110">
        <f t="shared" si="189"/>
        <v>0</v>
      </c>
      <c r="J660" s="111"/>
      <c r="K660" s="112">
        <f t="shared" si="190"/>
        <v>0</v>
      </c>
      <c r="L660" s="112">
        <f t="shared" si="191"/>
        <v>0</v>
      </c>
      <c r="M660" s="109">
        <f t="shared" si="192"/>
        <v>0</v>
      </c>
      <c r="N660" s="109">
        <f t="shared" si="193"/>
        <v>0</v>
      </c>
      <c r="O660" s="103"/>
      <c r="P660" s="113"/>
      <c r="Q660" s="94" t="str">
        <f t="shared" si="194"/>
        <v/>
      </c>
      <c r="R660" s="94" t="str">
        <f t="shared" si="195"/>
        <v/>
      </c>
    </row>
    <row r="661" spans="1:18" ht="26.25" hidden="1" thickBot="1">
      <c r="A661" s="196">
        <v>91147</v>
      </c>
      <c r="B661" s="104" t="s">
        <v>3160</v>
      </c>
      <c r="C661" s="105" t="s">
        <v>3151</v>
      </c>
      <c r="D661" s="175">
        <v>180.95999999999998</v>
      </c>
      <c r="E661" s="106">
        <f t="shared" si="187"/>
        <v>234.85</v>
      </c>
      <c r="F661" s="107"/>
      <c r="G661" s="112"/>
      <c r="H661" s="110">
        <f t="shared" si="188"/>
        <v>0</v>
      </c>
      <c r="I661" s="110">
        <f t="shared" si="189"/>
        <v>0</v>
      </c>
      <c r="J661" s="111"/>
      <c r="K661" s="112">
        <f t="shared" si="190"/>
        <v>0</v>
      </c>
      <c r="L661" s="112">
        <f t="shared" si="191"/>
        <v>0</v>
      </c>
      <c r="M661" s="109">
        <f t="shared" si="192"/>
        <v>0</v>
      </c>
      <c r="N661" s="109">
        <f t="shared" si="193"/>
        <v>0</v>
      </c>
      <c r="O661" s="103"/>
      <c r="P661" s="113"/>
      <c r="Q661" s="94" t="str">
        <f t="shared" si="194"/>
        <v/>
      </c>
      <c r="R661" s="94" t="str">
        <f t="shared" si="195"/>
        <v/>
      </c>
    </row>
    <row r="662" spans="1:18" ht="39" hidden="1" thickBot="1">
      <c r="A662" s="196">
        <v>91148</v>
      </c>
      <c r="B662" s="104" t="s">
        <v>3161</v>
      </c>
      <c r="C662" s="105" t="s">
        <v>3151</v>
      </c>
      <c r="D662" s="175">
        <v>116.97</v>
      </c>
      <c r="E662" s="106">
        <f t="shared" si="187"/>
        <v>151.80000000000001</v>
      </c>
      <c r="F662" s="107"/>
      <c r="G662" s="112"/>
      <c r="H662" s="110">
        <f t="shared" si="188"/>
        <v>0</v>
      </c>
      <c r="I662" s="110">
        <f t="shared" si="189"/>
        <v>0</v>
      </c>
      <c r="J662" s="111"/>
      <c r="K662" s="112">
        <f t="shared" si="190"/>
        <v>0</v>
      </c>
      <c r="L662" s="112">
        <f t="shared" si="191"/>
        <v>0</v>
      </c>
      <c r="M662" s="109">
        <f t="shared" si="192"/>
        <v>0</v>
      </c>
      <c r="N662" s="109">
        <f t="shared" si="193"/>
        <v>0</v>
      </c>
      <c r="O662" s="103"/>
      <c r="P662" s="113"/>
      <c r="Q662" s="94" t="str">
        <f t="shared" si="194"/>
        <v/>
      </c>
      <c r="R662" s="94" t="str">
        <f t="shared" si="195"/>
        <v/>
      </c>
    </row>
    <row r="663" spans="1:18" ht="39" hidden="1" thickBot="1">
      <c r="A663" s="196">
        <v>91149</v>
      </c>
      <c r="B663" s="104" t="s">
        <v>3162</v>
      </c>
      <c r="C663" s="105" t="s">
        <v>3151</v>
      </c>
      <c r="D663" s="175">
        <v>29.97</v>
      </c>
      <c r="E663" s="106">
        <f t="shared" si="180"/>
        <v>38.9</v>
      </c>
      <c r="F663" s="107"/>
      <c r="G663" s="112"/>
      <c r="H663" s="110">
        <f>IF(ISBLANK(D663),0,ROUND(E663*F663,2))</f>
        <v>0</v>
      </c>
      <c r="I663" s="110">
        <f>IF(ISBLANK(F663),0,ROUND(F663*G663,2))</f>
        <v>0</v>
      </c>
      <c r="J663" s="111"/>
      <c r="K663" s="112">
        <f t="shared" si="183"/>
        <v>0</v>
      </c>
      <c r="L663" s="112">
        <f t="shared" si="184"/>
        <v>0</v>
      </c>
      <c r="M663" s="109">
        <f>IF(ISBLANK(D663),0,ROUND(E663*K663,2))</f>
        <v>0</v>
      </c>
      <c r="N663" s="109">
        <f>IF(ISBLANK(K663),0,ROUND(K663*L663,2))</f>
        <v>0</v>
      </c>
      <c r="O663" s="103"/>
      <c r="P663" s="113"/>
      <c r="Q663" s="94" t="str">
        <f t="shared" si="170"/>
        <v/>
      </c>
      <c r="R663" s="94" t="str">
        <f t="shared" si="171"/>
        <v/>
      </c>
    </row>
    <row r="664" spans="1:18" ht="13.5" hidden="1" thickBot="1">
      <c r="A664" s="196" t="s">
        <v>2223</v>
      </c>
      <c r="B664" s="145" t="s">
        <v>2224</v>
      </c>
      <c r="C664" s="105" t="s">
        <v>2203</v>
      </c>
      <c r="D664" s="175"/>
      <c r="E664" s="106"/>
      <c r="F664" s="122"/>
      <c r="G664" s="123"/>
      <c r="H664" s="124"/>
      <c r="I664" s="125"/>
      <c r="J664" s="111"/>
      <c r="K664" s="126"/>
      <c r="L664" s="127"/>
      <c r="M664" s="124"/>
      <c r="N664" s="125"/>
      <c r="O664" s="103"/>
      <c r="P664" s="93" t="str">
        <f>IF(OR(SUM(I665:I673)&gt;0,SUM(N665:N673)&gt;0),"xx","")</f>
        <v/>
      </c>
      <c r="Q664" s="94" t="str">
        <f t="shared" si="170"/>
        <v/>
      </c>
      <c r="R664" s="94" t="str">
        <f t="shared" si="171"/>
        <v/>
      </c>
    </row>
    <row r="665" spans="1:18" ht="26.25" hidden="1" thickBot="1">
      <c r="A665" s="196">
        <v>88087</v>
      </c>
      <c r="B665" s="104" t="s">
        <v>2225</v>
      </c>
      <c r="C665" s="105" t="s">
        <v>3163</v>
      </c>
      <c r="D665" s="175">
        <v>0.04</v>
      </c>
      <c r="E665" s="106">
        <f t="shared" ref="E665:E673" si="196">IF(D665=0,0,ROUND(D665*(1+D$9)*(1-D$10),2))</f>
        <v>0.05</v>
      </c>
      <c r="F665" s="107"/>
      <c r="G665" s="112"/>
      <c r="H665" s="110">
        <f t="shared" ref="H665:H673" si="197">IF(ISBLANK(D665),0,ROUND(E665*F665,2))</f>
        <v>0</v>
      </c>
      <c r="I665" s="110">
        <f t="shared" ref="I665:I673" si="198">IF(ISBLANK(F665),0,ROUND(F665*G665,2))</f>
        <v>0</v>
      </c>
      <c r="J665" s="111"/>
      <c r="K665" s="112">
        <f t="shared" ref="K665:L673" si="199">F665</f>
        <v>0</v>
      </c>
      <c r="L665" s="112">
        <f t="shared" si="199"/>
        <v>0</v>
      </c>
      <c r="M665" s="109">
        <f t="shared" ref="M665:M673" si="200">IF(ISBLANK(D665),0,ROUND(E665*K665,2))</f>
        <v>0</v>
      </c>
      <c r="N665" s="109">
        <f t="shared" ref="N665:N673" si="201">IF(ISBLANK(K665),0,ROUND(K665*L665,2))</f>
        <v>0</v>
      </c>
      <c r="O665" s="103"/>
      <c r="P665" s="113"/>
      <c r="Q665" s="94" t="str">
        <f t="shared" si="170"/>
        <v/>
      </c>
      <c r="R665" s="94" t="str">
        <f t="shared" si="171"/>
        <v/>
      </c>
    </row>
    <row r="666" spans="1:18" ht="26.25" hidden="1" thickBot="1">
      <c r="A666" s="196">
        <v>91128</v>
      </c>
      <c r="B666" s="104" t="s">
        <v>3164</v>
      </c>
      <c r="C666" s="105" t="s">
        <v>3165</v>
      </c>
      <c r="D666" s="175">
        <v>0.1</v>
      </c>
      <c r="E666" s="106">
        <f t="shared" si="196"/>
        <v>0.13</v>
      </c>
      <c r="F666" s="107"/>
      <c r="G666" s="112"/>
      <c r="H666" s="110">
        <f t="shared" si="197"/>
        <v>0</v>
      </c>
      <c r="I666" s="110">
        <f t="shared" si="198"/>
        <v>0</v>
      </c>
      <c r="J666" s="111"/>
      <c r="K666" s="112">
        <f t="shared" si="199"/>
        <v>0</v>
      </c>
      <c r="L666" s="112">
        <f t="shared" si="199"/>
        <v>0</v>
      </c>
      <c r="M666" s="109">
        <f t="shared" si="200"/>
        <v>0</v>
      </c>
      <c r="N666" s="109">
        <f t="shared" si="201"/>
        <v>0</v>
      </c>
      <c r="O666" s="103"/>
      <c r="P666" s="93"/>
      <c r="Q666" s="94" t="str">
        <f t="shared" si="170"/>
        <v/>
      </c>
      <c r="R666" s="94" t="str">
        <f t="shared" si="171"/>
        <v/>
      </c>
    </row>
    <row r="667" spans="1:18" ht="26.25" hidden="1" thickBot="1">
      <c r="A667" s="196">
        <v>91129</v>
      </c>
      <c r="B667" s="104" t="s">
        <v>3166</v>
      </c>
      <c r="C667" s="105" t="s">
        <v>3165</v>
      </c>
      <c r="D667" s="175">
        <v>0.16999999999999998</v>
      </c>
      <c r="E667" s="106">
        <f t="shared" si="196"/>
        <v>0.22</v>
      </c>
      <c r="F667" s="107"/>
      <c r="G667" s="112"/>
      <c r="H667" s="110">
        <f t="shared" si="197"/>
        <v>0</v>
      </c>
      <c r="I667" s="110">
        <f t="shared" si="198"/>
        <v>0</v>
      </c>
      <c r="J667" s="111"/>
      <c r="K667" s="112">
        <f t="shared" si="199"/>
        <v>0</v>
      </c>
      <c r="L667" s="112">
        <f t="shared" si="199"/>
        <v>0</v>
      </c>
      <c r="M667" s="109">
        <f t="shared" si="200"/>
        <v>0</v>
      </c>
      <c r="N667" s="109">
        <f t="shared" si="201"/>
        <v>0</v>
      </c>
      <c r="O667" s="103"/>
      <c r="P667" s="113"/>
      <c r="Q667" s="94" t="str">
        <f t="shared" si="170"/>
        <v/>
      </c>
      <c r="R667" s="94" t="str">
        <f t="shared" si="171"/>
        <v/>
      </c>
    </row>
    <row r="668" spans="1:18" ht="26.25" hidden="1" thickBot="1">
      <c r="A668" s="196">
        <v>91130</v>
      </c>
      <c r="B668" s="104" t="s">
        <v>3167</v>
      </c>
      <c r="C668" s="105" t="s">
        <v>3165</v>
      </c>
      <c r="D668" s="175">
        <v>0.23</v>
      </c>
      <c r="E668" s="106">
        <f t="shared" si="196"/>
        <v>0.3</v>
      </c>
      <c r="F668" s="107"/>
      <c r="G668" s="112"/>
      <c r="H668" s="110">
        <f t="shared" si="197"/>
        <v>0</v>
      </c>
      <c r="I668" s="110">
        <f t="shared" si="198"/>
        <v>0</v>
      </c>
      <c r="J668" s="111"/>
      <c r="K668" s="112">
        <f t="shared" si="199"/>
        <v>0</v>
      </c>
      <c r="L668" s="112">
        <f t="shared" si="199"/>
        <v>0</v>
      </c>
      <c r="M668" s="109">
        <f t="shared" si="200"/>
        <v>0</v>
      </c>
      <c r="N668" s="109">
        <f t="shared" si="201"/>
        <v>0</v>
      </c>
      <c r="O668" s="103"/>
      <c r="P668" s="113"/>
      <c r="Q668" s="94" t="str">
        <f t="shared" si="170"/>
        <v/>
      </c>
      <c r="R668" s="94" t="str">
        <f t="shared" si="171"/>
        <v/>
      </c>
    </row>
    <row r="669" spans="1:18" ht="26.25" hidden="1" thickBot="1">
      <c r="A669" s="196">
        <v>91132</v>
      </c>
      <c r="B669" s="104" t="s">
        <v>3168</v>
      </c>
      <c r="C669" s="105" t="s">
        <v>3165</v>
      </c>
      <c r="D669" s="175">
        <v>0.31</v>
      </c>
      <c r="E669" s="106">
        <f t="shared" si="196"/>
        <v>0.4</v>
      </c>
      <c r="F669" s="107"/>
      <c r="G669" s="112"/>
      <c r="H669" s="110">
        <f t="shared" si="197"/>
        <v>0</v>
      </c>
      <c r="I669" s="110">
        <f t="shared" si="198"/>
        <v>0</v>
      </c>
      <c r="J669" s="111"/>
      <c r="K669" s="112">
        <f t="shared" ref="K669:L672" si="202">F669</f>
        <v>0</v>
      </c>
      <c r="L669" s="112">
        <f t="shared" si="202"/>
        <v>0</v>
      </c>
      <c r="M669" s="109">
        <f t="shared" si="200"/>
        <v>0</v>
      </c>
      <c r="N669" s="109">
        <f t="shared" si="201"/>
        <v>0</v>
      </c>
      <c r="O669" s="103"/>
      <c r="P669" s="113"/>
      <c r="Q669" s="94" t="str">
        <f>IF(P669="X","x",IF(P669="xx","x",IF(N669&gt;0,"x","")))</f>
        <v/>
      </c>
      <c r="R669" s="94" t="str">
        <f>IF(P669="X","x",IF(P669="xx","x",IF(OR(I669&gt;0,N669&gt;0),"x","")))</f>
        <v/>
      </c>
    </row>
    <row r="670" spans="1:18" ht="26.25" hidden="1" thickBot="1">
      <c r="A670" s="196">
        <v>89188</v>
      </c>
      <c r="B670" s="104" t="s">
        <v>2227</v>
      </c>
      <c r="C670" s="105" t="s">
        <v>3165</v>
      </c>
      <c r="D670" s="175">
        <v>0.35</v>
      </c>
      <c r="E670" s="106">
        <f t="shared" si="196"/>
        <v>0.45</v>
      </c>
      <c r="F670" s="107"/>
      <c r="G670" s="112"/>
      <c r="H670" s="110">
        <f t="shared" si="197"/>
        <v>0</v>
      </c>
      <c r="I670" s="110">
        <f t="shared" si="198"/>
        <v>0</v>
      </c>
      <c r="J670" s="111"/>
      <c r="K670" s="112">
        <f t="shared" si="202"/>
        <v>0</v>
      </c>
      <c r="L670" s="112">
        <f t="shared" si="202"/>
        <v>0</v>
      </c>
      <c r="M670" s="109">
        <f t="shared" si="200"/>
        <v>0</v>
      </c>
      <c r="N670" s="109">
        <f t="shared" si="201"/>
        <v>0</v>
      </c>
      <c r="O670" s="103"/>
      <c r="P670" s="113"/>
      <c r="Q670" s="94" t="str">
        <f>IF(P670="X","x",IF(P670="xx","x",IF(N670&gt;0,"x","")))</f>
        <v/>
      </c>
      <c r="R670" s="94" t="str">
        <f>IF(P670="X","x",IF(P670="xx","x",IF(OR(I670&gt;0,N670&gt;0),"x","")))</f>
        <v/>
      </c>
    </row>
    <row r="671" spans="1:18" ht="26.25" hidden="1" thickBot="1">
      <c r="A671" s="196">
        <v>89189</v>
      </c>
      <c r="B671" s="104" t="s">
        <v>2228</v>
      </c>
      <c r="C671" s="105" t="s">
        <v>3165</v>
      </c>
      <c r="D671" s="175">
        <v>0.45</v>
      </c>
      <c r="E671" s="106">
        <f t="shared" si="196"/>
        <v>0.57999999999999996</v>
      </c>
      <c r="F671" s="107"/>
      <c r="G671" s="112"/>
      <c r="H671" s="110">
        <f t="shared" si="197"/>
        <v>0</v>
      </c>
      <c r="I671" s="110">
        <f t="shared" si="198"/>
        <v>0</v>
      </c>
      <c r="J671" s="111"/>
      <c r="K671" s="112">
        <f t="shared" si="202"/>
        <v>0</v>
      </c>
      <c r="L671" s="112">
        <f t="shared" si="202"/>
        <v>0</v>
      </c>
      <c r="M671" s="109">
        <f t="shared" si="200"/>
        <v>0</v>
      </c>
      <c r="N671" s="109">
        <f t="shared" si="201"/>
        <v>0</v>
      </c>
      <c r="O671" s="103"/>
      <c r="P671" s="113"/>
      <c r="Q671" s="94" t="str">
        <f>IF(P671="X","x",IF(P671="xx","x",IF(N671&gt;0,"x","")))</f>
        <v/>
      </c>
      <c r="R671" s="94" t="str">
        <f>IF(P671="X","x",IF(P671="xx","x",IF(OR(I671&gt;0,N671&gt;0),"x","")))</f>
        <v/>
      </c>
    </row>
    <row r="672" spans="1:18" ht="26.25" hidden="1" thickBot="1">
      <c r="A672" s="196">
        <v>89190</v>
      </c>
      <c r="B672" s="104" t="s">
        <v>2229</v>
      </c>
      <c r="C672" s="105" t="s">
        <v>3165</v>
      </c>
      <c r="D672" s="175">
        <v>0.6</v>
      </c>
      <c r="E672" s="106">
        <f t="shared" si="196"/>
        <v>0.78</v>
      </c>
      <c r="F672" s="107"/>
      <c r="G672" s="112"/>
      <c r="H672" s="110">
        <f t="shared" si="197"/>
        <v>0</v>
      </c>
      <c r="I672" s="110">
        <f t="shared" si="198"/>
        <v>0</v>
      </c>
      <c r="J672" s="111"/>
      <c r="K672" s="112">
        <f t="shared" si="202"/>
        <v>0</v>
      </c>
      <c r="L672" s="112">
        <f t="shared" si="202"/>
        <v>0</v>
      </c>
      <c r="M672" s="109">
        <f t="shared" si="200"/>
        <v>0</v>
      </c>
      <c r="N672" s="109">
        <f t="shared" si="201"/>
        <v>0</v>
      </c>
      <c r="O672" s="103"/>
      <c r="P672" s="113"/>
      <c r="Q672" s="94" t="str">
        <f>IF(P672="X","x",IF(P672="xx","x",IF(N672&gt;0,"x","")))</f>
        <v/>
      </c>
      <c r="R672" s="94" t="str">
        <f>IF(P672="X","x",IF(P672="xx","x",IF(OR(I672&gt;0,N672&gt;0),"x","")))</f>
        <v/>
      </c>
    </row>
    <row r="673" spans="1:18" ht="26.25" hidden="1" thickBot="1">
      <c r="A673" s="196">
        <v>89191</v>
      </c>
      <c r="B673" s="104" t="s">
        <v>2230</v>
      </c>
      <c r="C673" s="105" t="s">
        <v>3165</v>
      </c>
      <c r="D673" s="175">
        <v>0.73</v>
      </c>
      <c r="E673" s="106">
        <f t="shared" si="196"/>
        <v>0.95</v>
      </c>
      <c r="F673" s="107"/>
      <c r="G673" s="112"/>
      <c r="H673" s="110">
        <f t="shared" si="197"/>
        <v>0</v>
      </c>
      <c r="I673" s="110">
        <f t="shared" si="198"/>
        <v>0</v>
      </c>
      <c r="J673" s="111"/>
      <c r="K673" s="112">
        <f t="shared" si="199"/>
        <v>0</v>
      </c>
      <c r="L673" s="112">
        <f t="shared" si="199"/>
        <v>0</v>
      </c>
      <c r="M673" s="109">
        <f t="shared" si="200"/>
        <v>0</v>
      </c>
      <c r="N673" s="109">
        <f t="shared" si="201"/>
        <v>0</v>
      </c>
      <c r="O673" s="103"/>
      <c r="P673" s="113"/>
      <c r="Q673" s="94" t="str">
        <f t="shared" si="170"/>
        <v/>
      </c>
      <c r="R673" s="94" t="str">
        <f t="shared" si="171"/>
        <v/>
      </c>
    </row>
    <row r="674" spans="1:18" ht="13.5" hidden="1" thickBot="1">
      <c r="A674" s="196" t="s">
        <v>2231</v>
      </c>
      <c r="B674" s="145" t="s">
        <v>2232</v>
      </c>
      <c r="C674" s="105" t="s">
        <v>2203</v>
      </c>
      <c r="D674" s="175"/>
      <c r="E674" s="106"/>
      <c r="F674" s="122"/>
      <c r="G674" s="123"/>
      <c r="H674" s="124"/>
      <c r="I674" s="125"/>
      <c r="J674" s="111"/>
      <c r="K674" s="126"/>
      <c r="L674" s="127"/>
      <c r="M674" s="124"/>
      <c r="N674" s="125"/>
      <c r="O674" s="103"/>
      <c r="P674" s="93" t="str">
        <f>IF(OR(SUM(I675:I682)&gt;0,SUM(N675:N682)&gt;0),"xx","")</f>
        <v/>
      </c>
      <c r="Q674" s="94" t="str">
        <f t="shared" si="170"/>
        <v/>
      </c>
      <c r="R674" s="94" t="str">
        <f t="shared" si="171"/>
        <v/>
      </c>
    </row>
    <row r="675" spans="1:18" ht="26.25" hidden="1" thickBot="1">
      <c r="A675" s="196">
        <v>88036</v>
      </c>
      <c r="B675" s="104" t="s">
        <v>2233</v>
      </c>
      <c r="C675" s="105" t="s">
        <v>2031</v>
      </c>
      <c r="D675" s="175">
        <v>24.57</v>
      </c>
      <c r="E675" s="106">
        <f t="shared" ref="E675:E682" si="203">IF(D675=0,0,ROUND(D675*(1+D$9)*(1-D$10),2))</f>
        <v>31.89</v>
      </c>
      <c r="F675" s="107"/>
      <c r="G675" s="112"/>
      <c r="H675" s="110">
        <f t="shared" ref="H675:H682" si="204">IF(ISBLANK(D675),0,ROUND(E675*F675,2))</f>
        <v>0</v>
      </c>
      <c r="I675" s="110">
        <f t="shared" ref="I675:I682" si="205">IF(ISBLANK(F675),0,ROUND(F675*G675,2))</f>
        <v>0</v>
      </c>
      <c r="J675" s="111"/>
      <c r="K675" s="112">
        <f t="shared" ref="K675:L682" si="206">F675</f>
        <v>0</v>
      </c>
      <c r="L675" s="112">
        <f t="shared" si="206"/>
        <v>0</v>
      </c>
      <c r="M675" s="109">
        <f t="shared" ref="M675:M682" si="207">IF(ISBLANK(D675),0,ROUND(E675*K675,2))</f>
        <v>0</v>
      </c>
      <c r="N675" s="109">
        <f t="shared" ref="N675:N682" si="208">IF(ISBLANK(K675),0,ROUND(K675*L675,2))</f>
        <v>0</v>
      </c>
      <c r="O675" s="103"/>
      <c r="P675" s="113"/>
      <c r="Q675" s="94" t="str">
        <f t="shared" si="170"/>
        <v/>
      </c>
      <c r="R675" s="94" t="str">
        <f t="shared" si="171"/>
        <v/>
      </c>
    </row>
    <row r="676" spans="1:18" ht="26.25" hidden="1" thickBot="1">
      <c r="A676" s="196">
        <v>88037</v>
      </c>
      <c r="B676" s="104" t="s">
        <v>2234</v>
      </c>
      <c r="C676" s="105" t="s">
        <v>2031</v>
      </c>
      <c r="D676" s="175">
        <v>34.43</v>
      </c>
      <c r="E676" s="106">
        <f t="shared" si="203"/>
        <v>44.68</v>
      </c>
      <c r="F676" s="107"/>
      <c r="G676" s="112"/>
      <c r="H676" s="110">
        <f t="shared" si="204"/>
        <v>0</v>
      </c>
      <c r="I676" s="110">
        <f t="shared" si="205"/>
        <v>0</v>
      </c>
      <c r="J676" s="111"/>
      <c r="K676" s="112">
        <f t="shared" si="206"/>
        <v>0</v>
      </c>
      <c r="L676" s="112">
        <f t="shared" si="206"/>
        <v>0</v>
      </c>
      <c r="M676" s="109">
        <f t="shared" si="207"/>
        <v>0</v>
      </c>
      <c r="N676" s="109">
        <f t="shared" si="208"/>
        <v>0</v>
      </c>
      <c r="O676" s="103"/>
      <c r="P676" s="93"/>
      <c r="Q676" s="94" t="str">
        <f t="shared" si="170"/>
        <v/>
      </c>
      <c r="R676" s="94" t="str">
        <f t="shared" si="171"/>
        <v/>
      </c>
    </row>
    <row r="677" spans="1:18" ht="26.25" hidden="1" thickBot="1">
      <c r="A677" s="196">
        <v>88038</v>
      </c>
      <c r="B677" s="104" t="s">
        <v>2235</v>
      </c>
      <c r="C677" s="105" t="s">
        <v>2031</v>
      </c>
      <c r="D677" s="175">
        <v>46.75</v>
      </c>
      <c r="E677" s="106">
        <f t="shared" si="203"/>
        <v>60.67</v>
      </c>
      <c r="F677" s="107"/>
      <c r="G677" s="112"/>
      <c r="H677" s="110">
        <f t="shared" si="204"/>
        <v>0</v>
      </c>
      <c r="I677" s="110">
        <f t="shared" si="205"/>
        <v>0</v>
      </c>
      <c r="J677" s="111"/>
      <c r="K677" s="112">
        <f t="shared" si="206"/>
        <v>0</v>
      </c>
      <c r="L677" s="112">
        <f t="shared" si="206"/>
        <v>0</v>
      </c>
      <c r="M677" s="109">
        <f t="shared" si="207"/>
        <v>0</v>
      </c>
      <c r="N677" s="109">
        <f t="shared" si="208"/>
        <v>0</v>
      </c>
      <c r="O677" s="103"/>
      <c r="P677" s="113"/>
      <c r="Q677" s="94" t="str">
        <f t="shared" si="170"/>
        <v/>
      </c>
      <c r="R677" s="94" t="str">
        <f t="shared" si="171"/>
        <v/>
      </c>
    </row>
    <row r="678" spans="1:18" ht="26.25" hidden="1" thickBot="1">
      <c r="A678" s="196">
        <v>88039</v>
      </c>
      <c r="B678" s="104" t="s">
        <v>2236</v>
      </c>
      <c r="C678" s="105" t="s">
        <v>2031</v>
      </c>
      <c r="D678" s="175">
        <v>59.08</v>
      </c>
      <c r="E678" s="106">
        <f t="shared" si="203"/>
        <v>76.67</v>
      </c>
      <c r="F678" s="107"/>
      <c r="G678" s="112"/>
      <c r="H678" s="110">
        <f t="shared" si="204"/>
        <v>0</v>
      </c>
      <c r="I678" s="110">
        <f t="shared" si="205"/>
        <v>0</v>
      </c>
      <c r="J678" s="111"/>
      <c r="K678" s="112">
        <f t="shared" ref="K678:L681" si="209">F678</f>
        <v>0</v>
      </c>
      <c r="L678" s="112">
        <f t="shared" si="209"/>
        <v>0</v>
      </c>
      <c r="M678" s="109">
        <f t="shared" si="207"/>
        <v>0</v>
      </c>
      <c r="N678" s="109">
        <f t="shared" si="208"/>
        <v>0</v>
      </c>
      <c r="O678" s="103"/>
      <c r="P678" s="113"/>
      <c r="Q678" s="94" t="str">
        <f>IF(P678="X","x",IF(P678="xx","x",IF(N678&gt;0,"x","")))</f>
        <v/>
      </c>
      <c r="R678" s="94" t="str">
        <f>IF(P678="X","x",IF(P678="xx","x",IF(OR(I678&gt;0,N678&gt;0),"x","")))</f>
        <v/>
      </c>
    </row>
    <row r="679" spans="1:18" ht="26.25" hidden="1" thickBot="1">
      <c r="A679" s="196">
        <v>88040</v>
      </c>
      <c r="B679" s="104" t="s">
        <v>3169</v>
      </c>
      <c r="C679" s="105" t="s">
        <v>1482</v>
      </c>
      <c r="D679" s="175">
        <v>6.6199999999999992</v>
      </c>
      <c r="E679" s="106">
        <f t="shared" si="203"/>
        <v>8.59</v>
      </c>
      <c r="F679" s="107"/>
      <c r="G679" s="112"/>
      <c r="H679" s="110">
        <f t="shared" si="204"/>
        <v>0</v>
      </c>
      <c r="I679" s="110">
        <f t="shared" si="205"/>
        <v>0</v>
      </c>
      <c r="J679" s="111"/>
      <c r="K679" s="112">
        <f t="shared" si="209"/>
        <v>0</v>
      </c>
      <c r="L679" s="112">
        <f t="shared" si="209"/>
        <v>0</v>
      </c>
      <c r="M679" s="109">
        <f t="shared" si="207"/>
        <v>0</v>
      </c>
      <c r="N679" s="109">
        <f t="shared" si="208"/>
        <v>0</v>
      </c>
      <c r="O679" s="103"/>
      <c r="P679" s="113"/>
      <c r="Q679" s="94" t="str">
        <f>IF(P679="X","x",IF(P679="xx","x",IF(N679&gt;0,"x","")))</f>
        <v/>
      </c>
      <c r="R679" s="94" t="str">
        <f>IF(P679="X","x",IF(P679="xx","x",IF(OR(I679&gt;0,N679&gt;0),"x","")))</f>
        <v/>
      </c>
    </row>
    <row r="680" spans="1:18" ht="26.25" hidden="1" thickBot="1">
      <c r="A680" s="196">
        <v>88041</v>
      </c>
      <c r="B680" s="104" t="s">
        <v>3170</v>
      </c>
      <c r="C680" s="105" t="s">
        <v>1482</v>
      </c>
      <c r="D680" s="175">
        <v>10.260000000000002</v>
      </c>
      <c r="E680" s="106">
        <f t="shared" si="203"/>
        <v>13.32</v>
      </c>
      <c r="F680" s="107"/>
      <c r="G680" s="112"/>
      <c r="H680" s="110">
        <f t="shared" si="204"/>
        <v>0</v>
      </c>
      <c r="I680" s="110">
        <f t="shared" si="205"/>
        <v>0</v>
      </c>
      <c r="J680" s="111"/>
      <c r="K680" s="112">
        <f t="shared" si="209"/>
        <v>0</v>
      </c>
      <c r="L680" s="112">
        <f t="shared" si="209"/>
        <v>0</v>
      </c>
      <c r="M680" s="109">
        <f t="shared" si="207"/>
        <v>0</v>
      </c>
      <c r="N680" s="109">
        <f t="shared" si="208"/>
        <v>0</v>
      </c>
      <c r="O680" s="103"/>
      <c r="P680" s="113"/>
      <c r="Q680" s="94" t="str">
        <f>IF(P680="X","x",IF(P680="xx","x",IF(N680&gt;0,"x","")))</f>
        <v/>
      </c>
      <c r="R680" s="94" t="str">
        <f>IF(P680="X","x",IF(P680="xx","x",IF(OR(I680&gt;0,N680&gt;0),"x","")))</f>
        <v/>
      </c>
    </row>
    <row r="681" spans="1:18" ht="26.25" hidden="1" thickBot="1">
      <c r="A681" s="196">
        <v>88042</v>
      </c>
      <c r="B681" s="104" t="s">
        <v>3171</v>
      </c>
      <c r="C681" s="105" t="s">
        <v>1482</v>
      </c>
      <c r="D681" s="175">
        <v>14.83</v>
      </c>
      <c r="E681" s="106">
        <f t="shared" si="203"/>
        <v>19.25</v>
      </c>
      <c r="F681" s="107"/>
      <c r="G681" s="112"/>
      <c r="H681" s="110">
        <f t="shared" si="204"/>
        <v>0</v>
      </c>
      <c r="I681" s="110">
        <f t="shared" si="205"/>
        <v>0</v>
      </c>
      <c r="J681" s="111"/>
      <c r="K681" s="112">
        <f t="shared" si="209"/>
        <v>0</v>
      </c>
      <c r="L681" s="112">
        <f t="shared" si="209"/>
        <v>0</v>
      </c>
      <c r="M681" s="109">
        <f t="shared" si="207"/>
        <v>0</v>
      </c>
      <c r="N681" s="109">
        <f t="shared" si="208"/>
        <v>0</v>
      </c>
      <c r="O681" s="103"/>
      <c r="P681" s="113"/>
      <c r="Q681" s="94" t="str">
        <f>IF(P681="X","x",IF(P681="xx","x",IF(N681&gt;0,"x","")))</f>
        <v/>
      </c>
      <c r="R681" s="94" t="str">
        <f>IF(P681="X","x",IF(P681="xx","x",IF(OR(I681&gt;0,N681&gt;0),"x","")))</f>
        <v/>
      </c>
    </row>
    <row r="682" spans="1:18" ht="26.25" hidden="1" thickBot="1">
      <c r="A682" s="196">
        <v>88043</v>
      </c>
      <c r="B682" s="104" t="s">
        <v>3172</v>
      </c>
      <c r="C682" s="105" t="s">
        <v>1482</v>
      </c>
      <c r="D682" s="175">
        <v>19.39</v>
      </c>
      <c r="E682" s="106">
        <f t="shared" si="203"/>
        <v>25.16</v>
      </c>
      <c r="F682" s="107"/>
      <c r="G682" s="112"/>
      <c r="H682" s="110">
        <f t="shared" si="204"/>
        <v>0</v>
      </c>
      <c r="I682" s="110">
        <f t="shared" si="205"/>
        <v>0</v>
      </c>
      <c r="J682" s="111"/>
      <c r="K682" s="112">
        <f t="shared" si="206"/>
        <v>0</v>
      </c>
      <c r="L682" s="112">
        <f t="shared" si="206"/>
        <v>0</v>
      </c>
      <c r="M682" s="109">
        <f t="shared" si="207"/>
        <v>0</v>
      </c>
      <c r="N682" s="109">
        <f t="shared" si="208"/>
        <v>0</v>
      </c>
      <c r="O682" s="103"/>
      <c r="P682" s="113"/>
      <c r="Q682" s="94" t="str">
        <f t="shared" si="170"/>
        <v/>
      </c>
      <c r="R682" s="94" t="str">
        <f t="shared" si="171"/>
        <v/>
      </c>
    </row>
    <row r="683" spans="1:18" ht="13.5" hidden="1" thickBot="1">
      <c r="A683" s="196" t="s">
        <v>2237</v>
      </c>
      <c r="B683" s="145" t="s">
        <v>2238</v>
      </c>
      <c r="C683" s="105" t="s">
        <v>2203</v>
      </c>
      <c r="D683" s="175"/>
      <c r="E683" s="106"/>
      <c r="F683" s="122"/>
      <c r="G683" s="123"/>
      <c r="H683" s="124"/>
      <c r="I683" s="125"/>
      <c r="J683" s="111"/>
      <c r="K683" s="126"/>
      <c r="L683" s="127"/>
      <c r="M683" s="124"/>
      <c r="N683" s="125"/>
      <c r="O683" s="103"/>
      <c r="P683" s="93" t="str">
        <f>IF(OR(SUM(I684:I696)&gt;0,SUM(N684:N696)&gt;0),"xx","")</f>
        <v/>
      </c>
      <c r="Q683" s="94" t="str">
        <f t="shared" si="170"/>
        <v/>
      </c>
      <c r="R683" s="94" t="str">
        <f t="shared" si="171"/>
        <v/>
      </c>
    </row>
    <row r="684" spans="1:18" ht="26.25" hidden="1" thickBot="1">
      <c r="A684" s="196">
        <v>88074</v>
      </c>
      <c r="B684" s="104" t="s">
        <v>2239</v>
      </c>
      <c r="C684" s="105" t="s">
        <v>2240</v>
      </c>
      <c r="D684" s="175">
        <v>0.72</v>
      </c>
      <c r="E684" s="106">
        <f t="shared" ref="E684:E696" si="210">IF(D684=0,0,ROUND(D684*(1+D$9)*(1-D$10),2))</f>
        <v>0.93</v>
      </c>
      <c r="F684" s="107"/>
      <c r="G684" s="112"/>
      <c r="H684" s="110">
        <f t="shared" ref="H684:H696" si="211">IF(ISBLANK(D684),0,ROUND(E684*F684,2))</f>
        <v>0</v>
      </c>
      <c r="I684" s="110">
        <f t="shared" ref="I684:I696" si="212">IF(ISBLANK(F684),0,ROUND(F684*G684,2))</f>
        <v>0</v>
      </c>
      <c r="J684" s="111"/>
      <c r="K684" s="112">
        <f t="shared" ref="K684:K696" si="213">F684</f>
        <v>0</v>
      </c>
      <c r="L684" s="112">
        <f t="shared" ref="L684:L696" si="214">G684</f>
        <v>0</v>
      </c>
      <c r="M684" s="109">
        <f t="shared" ref="M684:M696" si="215">IF(ISBLANK(D684),0,ROUND(E684*K684,2))</f>
        <v>0</v>
      </c>
      <c r="N684" s="109">
        <f t="shared" ref="N684:N696" si="216">IF(ISBLANK(K684),0,ROUND(K684*L684,2))</f>
        <v>0</v>
      </c>
      <c r="O684" s="103"/>
      <c r="P684" s="113"/>
      <c r="Q684" s="94" t="str">
        <f t="shared" si="170"/>
        <v/>
      </c>
      <c r="R684" s="94" t="str">
        <f t="shared" si="171"/>
        <v/>
      </c>
    </row>
    <row r="685" spans="1:18" ht="26.25" hidden="1" thickBot="1">
      <c r="A685" s="196">
        <v>88075</v>
      </c>
      <c r="B685" s="104" t="s">
        <v>2241</v>
      </c>
      <c r="C685" s="105" t="s">
        <v>2240</v>
      </c>
      <c r="D685" s="175">
        <v>0.48</v>
      </c>
      <c r="E685" s="106">
        <f t="shared" si="210"/>
        <v>0.62</v>
      </c>
      <c r="F685" s="107"/>
      <c r="G685" s="112"/>
      <c r="H685" s="110">
        <f t="shared" si="211"/>
        <v>0</v>
      </c>
      <c r="I685" s="110">
        <f t="shared" si="212"/>
        <v>0</v>
      </c>
      <c r="J685" s="111"/>
      <c r="K685" s="112">
        <f t="shared" si="213"/>
        <v>0</v>
      </c>
      <c r="L685" s="112">
        <f t="shared" si="214"/>
        <v>0</v>
      </c>
      <c r="M685" s="109">
        <f t="shared" si="215"/>
        <v>0</v>
      </c>
      <c r="N685" s="109">
        <f t="shared" si="216"/>
        <v>0</v>
      </c>
      <c r="O685" s="103"/>
      <c r="P685" s="93"/>
      <c r="Q685" s="94" t="str">
        <f t="shared" si="170"/>
        <v/>
      </c>
      <c r="R685" s="94" t="str">
        <f t="shared" si="171"/>
        <v/>
      </c>
    </row>
    <row r="686" spans="1:18" ht="26.25" hidden="1" thickBot="1">
      <c r="A686" s="196">
        <v>88076</v>
      </c>
      <c r="B686" s="104" t="s">
        <v>2242</v>
      </c>
      <c r="C686" s="105" t="s">
        <v>2240</v>
      </c>
      <c r="D686" s="175">
        <v>0.56000000000000005</v>
      </c>
      <c r="E686" s="106">
        <f t="shared" si="210"/>
        <v>0.73</v>
      </c>
      <c r="F686" s="107"/>
      <c r="G686" s="112"/>
      <c r="H686" s="110">
        <f t="shared" si="211"/>
        <v>0</v>
      </c>
      <c r="I686" s="110">
        <f t="shared" si="212"/>
        <v>0</v>
      </c>
      <c r="J686" s="111"/>
      <c r="K686" s="112">
        <f t="shared" si="213"/>
        <v>0</v>
      </c>
      <c r="L686" s="112">
        <f t="shared" si="214"/>
        <v>0</v>
      </c>
      <c r="M686" s="109">
        <f t="shared" si="215"/>
        <v>0</v>
      </c>
      <c r="N686" s="109">
        <f t="shared" si="216"/>
        <v>0</v>
      </c>
      <c r="O686" s="103"/>
      <c r="P686" s="113"/>
      <c r="Q686" s="94" t="str">
        <f t="shared" si="170"/>
        <v/>
      </c>
      <c r="R686" s="94" t="str">
        <f t="shared" si="171"/>
        <v/>
      </c>
    </row>
    <row r="687" spans="1:18" ht="26.25" hidden="1" thickBot="1">
      <c r="A687" s="196">
        <v>88077</v>
      </c>
      <c r="B687" s="104" t="s">
        <v>2243</v>
      </c>
      <c r="C687" s="105" t="s">
        <v>2240</v>
      </c>
      <c r="D687" s="175">
        <v>0.66</v>
      </c>
      <c r="E687" s="106">
        <f t="shared" si="210"/>
        <v>0.86</v>
      </c>
      <c r="F687" s="107"/>
      <c r="G687" s="112"/>
      <c r="H687" s="110">
        <f t="shared" si="211"/>
        <v>0</v>
      </c>
      <c r="I687" s="110">
        <f t="shared" si="212"/>
        <v>0</v>
      </c>
      <c r="J687" s="111"/>
      <c r="K687" s="112">
        <f t="shared" si="213"/>
        <v>0</v>
      </c>
      <c r="L687" s="112">
        <f t="shared" si="214"/>
        <v>0</v>
      </c>
      <c r="M687" s="109">
        <f t="shared" si="215"/>
        <v>0</v>
      </c>
      <c r="N687" s="109">
        <f t="shared" si="216"/>
        <v>0</v>
      </c>
      <c r="O687" s="103"/>
      <c r="P687" s="93"/>
      <c r="Q687" s="94" t="str">
        <f t="shared" si="170"/>
        <v/>
      </c>
      <c r="R687" s="94" t="str">
        <f t="shared" si="171"/>
        <v/>
      </c>
    </row>
    <row r="688" spans="1:18" ht="26.25" hidden="1" thickBot="1">
      <c r="A688" s="196">
        <v>88078</v>
      </c>
      <c r="B688" s="104" t="s">
        <v>2244</v>
      </c>
      <c r="C688" s="105" t="s">
        <v>2240</v>
      </c>
      <c r="D688" s="175">
        <v>0.75</v>
      </c>
      <c r="E688" s="106">
        <f t="shared" si="210"/>
        <v>0.97</v>
      </c>
      <c r="F688" s="107"/>
      <c r="G688" s="112"/>
      <c r="H688" s="110">
        <f t="shared" si="211"/>
        <v>0</v>
      </c>
      <c r="I688" s="110">
        <f t="shared" si="212"/>
        <v>0</v>
      </c>
      <c r="J688" s="111"/>
      <c r="K688" s="112">
        <f t="shared" si="213"/>
        <v>0</v>
      </c>
      <c r="L688" s="112">
        <f t="shared" si="214"/>
        <v>0</v>
      </c>
      <c r="M688" s="109">
        <f t="shared" si="215"/>
        <v>0</v>
      </c>
      <c r="N688" s="109">
        <f t="shared" si="216"/>
        <v>0</v>
      </c>
      <c r="O688" s="103"/>
      <c r="P688" s="113"/>
      <c r="Q688" s="94" t="str">
        <f t="shared" si="170"/>
        <v/>
      </c>
      <c r="R688" s="94" t="str">
        <f t="shared" si="171"/>
        <v/>
      </c>
    </row>
    <row r="689" spans="1:18" ht="26.25" hidden="1" thickBot="1">
      <c r="A689" s="196">
        <v>88079</v>
      </c>
      <c r="B689" s="104" t="s">
        <v>2245</v>
      </c>
      <c r="C689" s="105" t="s">
        <v>2240</v>
      </c>
      <c r="D689" s="175">
        <v>0.12</v>
      </c>
      <c r="E689" s="106">
        <f t="shared" si="210"/>
        <v>0.16</v>
      </c>
      <c r="F689" s="107"/>
      <c r="G689" s="112"/>
      <c r="H689" s="110">
        <f t="shared" si="211"/>
        <v>0</v>
      </c>
      <c r="I689" s="110">
        <f t="shared" si="212"/>
        <v>0</v>
      </c>
      <c r="J689" s="111"/>
      <c r="K689" s="112">
        <f t="shared" si="213"/>
        <v>0</v>
      </c>
      <c r="L689" s="112">
        <f t="shared" si="214"/>
        <v>0</v>
      </c>
      <c r="M689" s="109">
        <f t="shared" si="215"/>
        <v>0</v>
      </c>
      <c r="N689" s="109">
        <f t="shared" si="216"/>
        <v>0</v>
      </c>
      <c r="O689" s="103"/>
      <c r="P689" s="93"/>
      <c r="Q689" s="94" t="str">
        <f t="shared" si="170"/>
        <v/>
      </c>
      <c r="R689" s="94" t="str">
        <f t="shared" si="171"/>
        <v/>
      </c>
    </row>
    <row r="690" spans="1:18" ht="26.25" hidden="1" thickBot="1">
      <c r="A690" s="196">
        <v>88080</v>
      </c>
      <c r="B690" s="104" t="s">
        <v>2246</v>
      </c>
      <c r="C690" s="105" t="s">
        <v>2240</v>
      </c>
      <c r="D690" s="175">
        <v>0.2</v>
      </c>
      <c r="E690" s="106">
        <f t="shared" si="210"/>
        <v>0.26</v>
      </c>
      <c r="F690" s="107"/>
      <c r="G690" s="112"/>
      <c r="H690" s="110">
        <f t="shared" si="211"/>
        <v>0</v>
      </c>
      <c r="I690" s="110">
        <f t="shared" si="212"/>
        <v>0</v>
      </c>
      <c r="J690" s="111"/>
      <c r="K690" s="112">
        <f t="shared" si="213"/>
        <v>0</v>
      </c>
      <c r="L690" s="112">
        <f t="shared" si="214"/>
        <v>0</v>
      </c>
      <c r="M690" s="109">
        <f t="shared" si="215"/>
        <v>0</v>
      </c>
      <c r="N690" s="109">
        <f t="shared" si="216"/>
        <v>0</v>
      </c>
      <c r="O690" s="103"/>
      <c r="P690" s="113"/>
      <c r="Q690" s="94" t="str">
        <f t="shared" si="170"/>
        <v/>
      </c>
      <c r="R690" s="94" t="str">
        <f t="shared" si="171"/>
        <v/>
      </c>
    </row>
    <row r="691" spans="1:18" ht="26.25" hidden="1" thickBot="1">
      <c r="A691" s="196">
        <v>88081</v>
      </c>
      <c r="B691" s="104" t="s">
        <v>2247</v>
      </c>
      <c r="C691" s="105" t="s">
        <v>2240</v>
      </c>
      <c r="D691" s="175">
        <v>0.31</v>
      </c>
      <c r="E691" s="106">
        <f t="shared" si="210"/>
        <v>0.4</v>
      </c>
      <c r="F691" s="107"/>
      <c r="G691" s="112"/>
      <c r="H691" s="110">
        <f t="shared" si="211"/>
        <v>0</v>
      </c>
      <c r="I691" s="110">
        <f t="shared" si="212"/>
        <v>0</v>
      </c>
      <c r="J691" s="111"/>
      <c r="K691" s="112">
        <f t="shared" si="213"/>
        <v>0</v>
      </c>
      <c r="L691" s="112">
        <f t="shared" si="214"/>
        <v>0</v>
      </c>
      <c r="M691" s="109">
        <f t="shared" si="215"/>
        <v>0</v>
      </c>
      <c r="N691" s="109">
        <f t="shared" si="216"/>
        <v>0</v>
      </c>
      <c r="O691" s="103"/>
      <c r="P691" s="93"/>
      <c r="Q691" s="94" t="str">
        <f t="shared" si="170"/>
        <v/>
      </c>
      <c r="R691" s="94" t="str">
        <f t="shared" si="171"/>
        <v/>
      </c>
    </row>
    <row r="692" spans="1:18" ht="26.25" hidden="1" thickBot="1">
      <c r="A692" s="196">
        <v>88082</v>
      </c>
      <c r="B692" s="104" t="s">
        <v>2248</v>
      </c>
      <c r="C692" s="105" t="s">
        <v>2240</v>
      </c>
      <c r="D692" s="175">
        <v>0.41000000000000003</v>
      </c>
      <c r="E692" s="106">
        <f>IF(D692=0,0,ROUND(D692*(1+D$9)*(1-D$10),2))</f>
        <v>0.53</v>
      </c>
      <c r="F692" s="107"/>
      <c r="G692" s="112"/>
      <c r="H692" s="110">
        <f t="shared" si="211"/>
        <v>0</v>
      </c>
      <c r="I692" s="110">
        <f t="shared" si="212"/>
        <v>0</v>
      </c>
      <c r="J692" s="111"/>
      <c r="K692" s="112">
        <f t="shared" ref="K692:L695" si="217">F692</f>
        <v>0</v>
      </c>
      <c r="L692" s="112">
        <f t="shared" si="217"/>
        <v>0</v>
      </c>
      <c r="M692" s="109">
        <f t="shared" si="215"/>
        <v>0</v>
      </c>
      <c r="N692" s="109">
        <f t="shared" si="216"/>
        <v>0</v>
      </c>
      <c r="O692" s="103"/>
      <c r="P692" s="93"/>
      <c r="Q692" s="94" t="str">
        <f>IF(P692="X","x",IF(P692="xx","x",IF(N692&gt;0,"x","")))</f>
        <v/>
      </c>
      <c r="R692" s="94" t="str">
        <f>IF(P692="X","x",IF(P692="xx","x",IF(OR(I692&gt;0,N692&gt;0),"x","")))</f>
        <v/>
      </c>
    </row>
    <row r="693" spans="1:18" ht="26.25" hidden="1" thickBot="1">
      <c r="A693" s="196">
        <v>88083</v>
      </c>
      <c r="B693" s="104" t="s">
        <v>3173</v>
      </c>
      <c r="C693" s="105" t="s">
        <v>1461</v>
      </c>
      <c r="D693" s="175">
        <v>0.04</v>
      </c>
      <c r="E693" s="106">
        <f>IF(D693=0,0,ROUND(D693*(1+D$9)*(1-D$10),2))</f>
        <v>0.05</v>
      </c>
      <c r="F693" s="107"/>
      <c r="G693" s="112"/>
      <c r="H693" s="110">
        <f t="shared" si="211"/>
        <v>0</v>
      </c>
      <c r="I693" s="110">
        <f t="shared" si="212"/>
        <v>0</v>
      </c>
      <c r="J693" s="111"/>
      <c r="K693" s="112">
        <f t="shared" si="217"/>
        <v>0</v>
      </c>
      <c r="L693" s="112">
        <f t="shared" si="217"/>
        <v>0</v>
      </c>
      <c r="M693" s="109">
        <f t="shared" si="215"/>
        <v>0</v>
      </c>
      <c r="N693" s="109">
        <f t="shared" si="216"/>
        <v>0</v>
      </c>
      <c r="O693" s="103"/>
      <c r="P693" s="93"/>
      <c r="Q693" s="94" t="str">
        <f>IF(P693="X","x",IF(P693="xx","x",IF(N693&gt;0,"x","")))</f>
        <v/>
      </c>
      <c r="R693" s="94" t="str">
        <f>IF(P693="X","x",IF(P693="xx","x",IF(OR(I693&gt;0,N693&gt;0),"x","")))</f>
        <v/>
      </c>
    </row>
    <row r="694" spans="1:18" ht="26.25" hidden="1" thickBot="1">
      <c r="A694" s="196">
        <v>88084</v>
      </c>
      <c r="B694" s="104" t="s">
        <v>3174</v>
      </c>
      <c r="C694" s="105" t="s">
        <v>1461</v>
      </c>
      <c r="D694" s="175">
        <v>0.08</v>
      </c>
      <c r="E694" s="106">
        <f>IF(D694=0,0,ROUND(D694*(1+D$9)*(1-D$10),2))</f>
        <v>0.1</v>
      </c>
      <c r="F694" s="107"/>
      <c r="G694" s="112"/>
      <c r="H694" s="110">
        <f t="shared" si="211"/>
        <v>0</v>
      </c>
      <c r="I694" s="110">
        <f t="shared" si="212"/>
        <v>0</v>
      </c>
      <c r="J694" s="111"/>
      <c r="K694" s="112">
        <f t="shared" si="217"/>
        <v>0</v>
      </c>
      <c r="L694" s="112">
        <f t="shared" si="217"/>
        <v>0</v>
      </c>
      <c r="M694" s="109">
        <f t="shared" si="215"/>
        <v>0</v>
      </c>
      <c r="N694" s="109">
        <f t="shared" si="216"/>
        <v>0</v>
      </c>
      <c r="O694" s="103"/>
      <c r="P694" s="93"/>
      <c r="Q694" s="94" t="str">
        <f>IF(P694="X","x",IF(P694="xx","x",IF(N694&gt;0,"x","")))</f>
        <v/>
      </c>
      <c r="R694" s="94" t="str">
        <f>IF(P694="X","x",IF(P694="xx","x",IF(OR(I694&gt;0,N694&gt;0),"x","")))</f>
        <v/>
      </c>
    </row>
    <row r="695" spans="1:18" ht="26.25" hidden="1" thickBot="1">
      <c r="A695" s="196">
        <v>88085</v>
      </c>
      <c r="B695" s="104" t="s">
        <v>3175</v>
      </c>
      <c r="C695" s="105" t="s">
        <v>1461</v>
      </c>
      <c r="D695" s="175">
        <v>0.12</v>
      </c>
      <c r="E695" s="106">
        <f>IF(D695=0,0,ROUND(D695*(1+D$9)*(1-D$10),2))</f>
        <v>0.16</v>
      </c>
      <c r="F695" s="107"/>
      <c r="G695" s="112"/>
      <c r="H695" s="110">
        <f t="shared" si="211"/>
        <v>0</v>
      </c>
      <c r="I695" s="110">
        <f t="shared" si="212"/>
        <v>0</v>
      </c>
      <c r="J695" s="111"/>
      <c r="K695" s="112">
        <f t="shared" si="217"/>
        <v>0</v>
      </c>
      <c r="L695" s="112">
        <f t="shared" si="217"/>
        <v>0</v>
      </c>
      <c r="M695" s="109">
        <f t="shared" si="215"/>
        <v>0</v>
      </c>
      <c r="N695" s="109">
        <f t="shared" si="216"/>
        <v>0</v>
      </c>
      <c r="O695" s="103"/>
      <c r="P695" s="93"/>
      <c r="Q695" s="94" t="str">
        <f>IF(P695="X","x",IF(P695="xx","x",IF(N695&gt;0,"x","")))</f>
        <v/>
      </c>
      <c r="R695" s="94" t="str">
        <f>IF(P695="X","x",IF(P695="xx","x",IF(OR(I695&gt;0,N695&gt;0),"x","")))</f>
        <v/>
      </c>
    </row>
    <row r="696" spans="1:18" ht="26.25" hidden="1" thickBot="1">
      <c r="A696" s="196">
        <v>88086</v>
      </c>
      <c r="B696" s="104" t="s">
        <v>3176</v>
      </c>
      <c r="C696" s="105" t="s">
        <v>1461</v>
      </c>
      <c r="D696" s="175">
        <v>0.16999999999999998</v>
      </c>
      <c r="E696" s="106">
        <f t="shared" si="210"/>
        <v>0.22</v>
      </c>
      <c r="F696" s="107"/>
      <c r="G696" s="112"/>
      <c r="H696" s="110">
        <f t="shared" si="211"/>
        <v>0</v>
      </c>
      <c r="I696" s="110">
        <f t="shared" si="212"/>
        <v>0</v>
      </c>
      <c r="J696" s="111"/>
      <c r="K696" s="112">
        <f t="shared" si="213"/>
        <v>0</v>
      </c>
      <c r="L696" s="112">
        <f t="shared" si="214"/>
        <v>0</v>
      </c>
      <c r="M696" s="109">
        <f t="shared" si="215"/>
        <v>0</v>
      </c>
      <c r="N696" s="109">
        <f t="shared" si="216"/>
        <v>0</v>
      </c>
      <c r="O696" s="103"/>
      <c r="P696" s="93"/>
      <c r="Q696" s="94" t="str">
        <f t="shared" si="170"/>
        <v/>
      </c>
      <c r="R696" s="94" t="str">
        <f t="shared" si="171"/>
        <v/>
      </c>
    </row>
    <row r="697" spans="1:18" ht="13.5" hidden="1" thickBot="1">
      <c r="A697" s="196" t="s">
        <v>2249</v>
      </c>
      <c r="B697" s="145" t="s">
        <v>2250</v>
      </c>
      <c r="C697" s="105" t="s">
        <v>2203</v>
      </c>
      <c r="D697" s="175"/>
      <c r="E697" s="106"/>
      <c r="F697" s="122"/>
      <c r="G697" s="123"/>
      <c r="H697" s="124"/>
      <c r="I697" s="125"/>
      <c r="J697" s="111"/>
      <c r="K697" s="126"/>
      <c r="L697" s="127"/>
      <c r="M697" s="124"/>
      <c r="N697" s="125"/>
      <c r="O697" s="103"/>
      <c r="P697" s="93" t="str">
        <f>IF(OR(SUM(I698:I716)&gt;0,SUM(N698:N716)&gt;0),"xx","")</f>
        <v/>
      </c>
      <c r="Q697" s="94" t="str">
        <f t="shared" si="170"/>
        <v/>
      </c>
      <c r="R697" s="94" t="str">
        <f t="shared" si="171"/>
        <v/>
      </c>
    </row>
    <row r="698" spans="1:18" ht="26.25" hidden="1" thickBot="1">
      <c r="A698" s="196">
        <v>89192</v>
      </c>
      <c r="B698" s="104" t="s">
        <v>2251</v>
      </c>
      <c r="C698" s="105" t="s">
        <v>1951</v>
      </c>
      <c r="D698" s="175">
        <v>21.25</v>
      </c>
      <c r="E698" s="106">
        <f t="shared" ref="E698:E716" si="218">IF(D698=0,0,ROUND(D698*(1+D$9)*(1-D$10),2))</f>
        <v>27.58</v>
      </c>
      <c r="F698" s="107"/>
      <c r="G698" s="112"/>
      <c r="H698" s="110">
        <f t="shared" ref="H698:H716" si="219">IF(ISBLANK(D698),0,ROUND(E698*F698,2))</f>
        <v>0</v>
      </c>
      <c r="I698" s="110">
        <f t="shared" ref="I698:I716" si="220">IF(ISBLANK(F698),0,ROUND(F698*G698,2))</f>
        <v>0</v>
      </c>
      <c r="J698" s="111"/>
      <c r="K698" s="112">
        <f t="shared" ref="K698:K716" si="221">F698</f>
        <v>0</v>
      </c>
      <c r="L698" s="112">
        <f t="shared" ref="L698:L716" si="222">G698</f>
        <v>0</v>
      </c>
      <c r="M698" s="109">
        <f t="shared" ref="M698:M716" si="223">IF(ISBLANK(D698),0,ROUND(E698*K698,2))</f>
        <v>0</v>
      </c>
      <c r="N698" s="109">
        <f t="shared" ref="N698:N716" si="224">IF(ISBLANK(K698),0,ROUND(K698*L698,2))</f>
        <v>0</v>
      </c>
      <c r="O698" s="103"/>
      <c r="P698" s="113"/>
      <c r="Q698" s="94" t="str">
        <f t="shared" si="170"/>
        <v/>
      </c>
      <c r="R698" s="94" t="str">
        <f t="shared" si="171"/>
        <v/>
      </c>
    </row>
    <row r="699" spans="1:18" ht="26.25" hidden="1" thickBot="1">
      <c r="A699" s="196">
        <v>89193</v>
      </c>
      <c r="B699" s="104" t="s">
        <v>2252</v>
      </c>
      <c r="C699" s="105" t="s">
        <v>1951</v>
      </c>
      <c r="D699" s="175">
        <v>35.42</v>
      </c>
      <c r="E699" s="106">
        <f t="shared" si="218"/>
        <v>45.97</v>
      </c>
      <c r="F699" s="107"/>
      <c r="G699" s="112"/>
      <c r="H699" s="110">
        <f t="shared" si="219"/>
        <v>0</v>
      </c>
      <c r="I699" s="110">
        <f t="shared" si="220"/>
        <v>0</v>
      </c>
      <c r="J699" s="111"/>
      <c r="K699" s="112">
        <f t="shared" si="221"/>
        <v>0</v>
      </c>
      <c r="L699" s="112">
        <f t="shared" si="222"/>
        <v>0</v>
      </c>
      <c r="M699" s="109">
        <f t="shared" si="223"/>
        <v>0</v>
      </c>
      <c r="N699" s="109">
        <f t="shared" si="224"/>
        <v>0</v>
      </c>
      <c r="O699" s="103"/>
      <c r="P699" s="93"/>
      <c r="Q699" s="94" t="str">
        <f t="shared" si="170"/>
        <v/>
      </c>
      <c r="R699" s="94" t="str">
        <f t="shared" si="171"/>
        <v/>
      </c>
    </row>
    <row r="700" spans="1:18" ht="26.25" hidden="1" thickBot="1">
      <c r="A700" s="196">
        <v>89194</v>
      </c>
      <c r="B700" s="104" t="s">
        <v>2253</v>
      </c>
      <c r="C700" s="105" t="s">
        <v>1951</v>
      </c>
      <c r="D700" s="175">
        <v>52.43</v>
      </c>
      <c r="E700" s="106">
        <f t="shared" si="218"/>
        <v>68.040000000000006</v>
      </c>
      <c r="F700" s="107"/>
      <c r="G700" s="112"/>
      <c r="H700" s="110">
        <f t="shared" si="219"/>
        <v>0</v>
      </c>
      <c r="I700" s="110">
        <f t="shared" si="220"/>
        <v>0</v>
      </c>
      <c r="J700" s="111"/>
      <c r="K700" s="112">
        <f t="shared" si="221"/>
        <v>0</v>
      </c>
      <c r="L700" s="112">
        <f t="shared" si="222"/>
        <v>0</v>
      </c>
      <c r="M700" s="109">
        <f t="shared" si="223"/>
        <v>0</v>
      </c>
      <c r="N700" s="109">
        <f t="shared" si="224"/>
        <v>0</v>
      </c>
      <c r="O700" s="103"/>
      <c r="P700" s="113"/>
      <c r="Q700" s="94" t="str">
        <f t="shared" si="170"/>
        <v/>
      </c>
      <c r="R700" s="94" t="str">
        <f t="shared" si="171"/>
        <v/>
      </c>
    </row>
    <row r="701" spans="1:18" ht="26.25" hidden="1" thickBot="1">
      <c r="A701" s="196">
        <v>89176</v>
      </c>
      <c r="B701" s="104" t="s">
        <v>2254</v>
      </c>
      <c r="C701" s="105" t="s">
        <v>1951</v>
      </c>
      <c r="D701" s="175">
        <v>7.07</v>
      </c>
      <c r="E701" s="106">
        <f t="shared" si="218"/>
        <v>9.18</v>
      </c>
      <c r="F701" s="107"/>
      <c r="G701" s="112"/>
      <c r="H701" s="110">
        <f t="shared" si="219"/>
        <v>0</v>
      </c>
      <c r="I701" s="110">
        <f t="shared" si="220"/>
        <v>0</v>
      </c>
      <c r="J701" s="111"/>
      <c r="K701" s="112">
        <f t="shared" si="221"/>
        <v>0</v>
      </c>
      <c r="L701" s="112">
        <f t="shared" si="222"/>
        <v>0</v>
      </c>
      <c r="M701" s="109">
        <f t="shared" si="223"/>
        <v>0</v>
      </c>
      <c r="N701" s="109">
        <f t="shared" si="224"/>
        <v>0</v>
      </c>
      <c r="O701" s="103"/>
      <c r="P701" s="93"/>
      <c r="Q701" s="94" t="str">
        <f t="shared" si="170"/>
        <v/>
      </c>
      <c r="R701" s="94" t="str">
        <f t="shared" si="171"/>
        <v/>
      </c>
    </row>
    <row r="702" spans="1:18" ht="26.25" hidden="1" thickBot="1">
      <c r="A702" s="196">
        <v>89177</v>
      </c>
      <c r="B702" s="104" t="s">
        <v>2255</v>
      </c>
      <c r="C702" s="105" t="s">
        <v>1951</v>
      </c>
      <c r="D702" s="175">
        <v>9.91</v>
      </c>
      <c r="E702" s="106">
        <f t="shared" si="218"/>
        <v>12.86</v>
      </c>
      <c r="F702" s="107"/>
      <c r="G702" s="112"/>
      <c r="H702" s="110">
        <f t="shared" si="219"/>
        <v>0</v>
      </c>
      <c r="I702" s="110">
        <f t="shared" si="220"/>
        <v>0</v>
      </c>
      <c r="J702" s="111"/>
      <c r="K702" s="112">
        <f t="shared" si="221"/>
        <v>0</v>
      </c>
      <c r="L702" s="112">
        <f t="shared" si="222"/>
        <v>0</v>
      </c>
      <c r="M702" s="109">
        <f t="shared" si="223"/>
        <v>0</v>
      </c>
      <c r="N702" s="109">
        <f t="shared" si="224"/>
        <v>0</v>
      </c>
      <c r="O702" s="103"/>
      <c r="P702" s="113"/>
      <c r="Q702" s="94" t="str">
        <f t="shared" si="170"/>
        <v/>
      </c>
      <c r="R702" s="94" t="str">
        <f t="shared" si="171"/>
        <v/>
      </c>
    </row>
    <row r="703" spans="1:18" ht="26.25" hidden="1" thickBot="1">
      <c r="A703" s="196">
        <v>89178</v>
      </c>
      <c r="B703" s="104" t="s">
        <v>2256</v>
      </c>
      <c r="C703" s="105" t="s">
        <v>1951</v>
      </c>
      <c r="D703" s="175">
        <v>11.33</v>
      </c>
      <c r="E703" s="106">
        <f t="shared" si="218"/>
        <v>14.7</v>
      </c>
      <c r="F703" s="107"/>
      <c r="G703" s="112"/>
      <c r="H703" s="110">
        <f t="shared" si="219"/>
        <v>0</v>
      </c>
      <c r="I703" s="110">
        <f t="shared" si="220"/>
        <v>0</v>
      </c>
      <c r="J703" s="111"/>
      <c r="K703" s="112">
        <f t="shared" si="221"/>
        <v>0</v>
      </c>
      <c r="L703" s="112">
        <f t="shared" si="222"/>
        <v>0</v>
      </c>
      <c r="M703" s="109">
        <f t="shared" si="223"/>
        <v>0</v>
      </c>
      <c r="N703" s="109">
        <f t="shared" si="224"/>
        <v>0</v>
      </c>
      <c r="O703" s="103"/>
      <c r="P703" s="93"/>
      <c r="Q703" s="94" t="str">
        <f t="shared" si="170"/>
        <v/>
      </c>
      <c r="R703" s="94" t="str">
        <f t="shared" si="171"/>
        <v/>
      </c>
    </row>
    <row r="704" spans="1:18" ht="26.25" hidden="1" thickBot="1">
      <c r="A704" s="196">
        <v>89179</v>
      </c>
      <c r="B704" s="104" t="s">
        <v>2257</v>
      </c>
      <c r="C704" s="105" t="s">
        <v>1951</v>
      </c>
      <c r="D704" s="175">
        <v>11.33</v>
      </c>
      <c r="E704" s="106">
        <f t="shared" si="218"/>
        <v>14.7</v>
      </c>
      <c r="F704" s="107"/>
      <c r="G704" s="112"/>
      <c r="H704" s="110">
        <f t="shared" si="219"/>
        <v>0</v>
      </c>
      <c r="I704" s="110">
        <f t="shared" si="220"/>
        <v>0</v>
      </c>
      <c r="J704" s="111"/>
      <c r="K704" s="112">
        <f t="shared" si="221"/>
        <v>0</v>
      </c>
      <c r="L704" s="112">
        <f t="shared" si="222"/>
        <v>0</v>
      </c>
      <c r="M704" s="109">
        <f t="shared" si="223"/>
        <v>0</v>
      </c>
      <c r="N704" s="109">
        <f t="shared" si="224"/>
        <v>0</v>
      </c>
      <c r="O704" s="103"/>
      <c r="P704" s="113"/>
      <c r="Q704" s="94" t="str">
        <f t="shared" si="170"/>
        <v/>
      </c>
      <c r="R704" s="94" t="str">
        <f t="shared" si="171"/>
        <v/>
      </c>
    </row>
    <row r="705" spans="1:18" ht="26.25" hidden="1" thickBot="1">
      <c r="A705" s="196">
        <v>89180</v>
      </c>
      <c r="B705" s="104" t="s">
        <v>2258</v>
      </c>
      <c r="C705" s="105" t="s">
        <v>1951</v>
      </c>
      <c r="D705" s="175">
        <v>12.739999999999998</v>
      </c>
      <c r="E705" s="106">
        <f t="shared" si="218"/>
        <v>16.53</v>
      </c>
      <c r="F705" s="107"/>
      <c r="G705" s="112"/>
      <c r="H705" s="110">
        <f t="shared" si="219"/>
        <v>0</v>
      </c>
      <c r="I705" s="110">
        <f t="shared" si="220"/>
        <v>0</v>
      </c>
      <c r="J705" s="111"/>
      <c r="K705" s="112">
        <f t="shared" si="221"/>
        <v>0</v>
      </c>
      <c r="L705" s="112">
        <f t="shared" si="222"/>
        <v>0</v>
      </c>
      <c r="M705" s="109">
        <f t="shared" si="223"/>
        <v>0</v>
      </c>
      <c r="N705" s="109">
        <f t="shared" si="224"/>
        <v>0</v>
      </c>
      <c r="O705" s="103"/>
      <c r="P705" s="93"/>
      <c r="Q705" s="94" t="str">
        <f t="shared" si="170"/>
        <v/>
      </c>
      <c r="R705" s="94" t="str">
        <f t="shared" si="171"/>
        <v/>
      </c>
    </row>
    <row r="706" spans="1:18" ht="26.25" hidden="1" thickBot="1">
      <c r="A706" s="196">
        <v>89181</v>
      </c>
      <c r="B706" s="104" t="s">
        <v>2259</v>
      </c>
      <c r="C706" s="105" t="s">
        <v>1951</v>
      </c>
      <c r="D706" s="175">
        <v>15.57</v>
      </c>
      <c r="E706" s="106">
        <f t="shared" si="218"/>
        <v>20.21</v>
      </c>
      <c r="F706" s="107"/>
      <c r="G706" s="112"/>
      <c r="H706" s="110">
        <f t="shared" si="219"/>
        <v>0</v>
      </c>
      <c r="I706" s="110">
        <f t="shared" si="220"/>
        <v>0</v>
      </c>
      <c r="J706" s="111"/>
      <c r="K706" s="112">
        <f t="shared" si="221"/>
        <v>0</v>
      </c>
      <c r="L706" s="112">
        <f t="shared" si="222"/>
        <v>0</v>
      </c>
      <c r="M706" s="109">
        <f t="shared" si="223"/>
        <v>0</v>
      </c>
      <c r="N706" s="109">
        <f t="shared" si="224"/>
        <v>0</v>
      </c>
      <c r="O706" s="103"/>
      <c r="P706" s="93"/>
      <c r="Q706" s="94" t="str">
        <f t="shared" si="170"/>
        <v/>
      </c>
      <c r="R706" s="94" t="str">
        <f t="shared" si="171"/>
        <v/>
      </c>
    </row>
    <row r="707" spans="1:18" ht="26.25" hidden="1" thickBot="1">
      <c r="A707" s="196">
        <v>89182</v>
      </c>
      <c r="B707" s="104" t="s">
        <v>2260</v>
      </c>
      <c r="C707" s="105" t="s">
        <v>1951</v>
      </c>
      <c r="D707" s="175">
        <v>15.57</v>
      </c>
      <c r="E707" s="106">
        <f t="shared" si="218"/>
        <v>20.21</v>
      </c>
      <c r="F707" s="107"/>
      <c r="G707" s="112"/>
      <c r="H707" s="110">
        <f t="shared" si="219"/>
        <v>0</v>
      </c>
      <c r="I707" s="110">
        <f t="shared" si="220"/>
        <v>0</v>
      </c>
      <c r="J707" s="111"/>
      <c r="K707" s="112">
        <f t="shared" si="221"/>
        <v>0</v>
      </c>
      <c r="L707" s="112">
        <f t="shared" si="222"/>
        <v>0</v>
      </c>
      <c r="M707" s="109">
        <f t="shared" si="223"/>
        <v>0</v>
      </c>
      <c r="N707" s="109">
        <f t="shared" si="224"/>
        <v>0</v>
      </c>
      <c r="O707" s="103"/>
      <c r="P707" s="93"/>
      <c r="Q707" s="94" t="str">
        <f t="shared" si="170"/>
        <v/>
      </c>
      <c r="R707" s="94" t="str">
        <f t="shared" si="171"/>
        <v/>
      </c>
    </row>
    <row r="708" spans="1:18" ht="26.25" hidden="1" thickBot="1">
      <c r="A708" s="196">
        <v>89183</v>
      </c>
      <c r="B708" s="104" t="s">
        <v>2261</v>
      </c>
      <c r="C708" s="105" t="s">
        <v>1951</v>
      </c>
      <c r="D708" s="175">
        <v>17</v>
      </c>
      <c r="E708" s="106">
        <f t="shared" si="218"/>
        <v>22.06</v>
      </c>
      <c r="F708" s="107"/>
      <c r="G708" s="112"/>
      <c r="H708" s="110">
        <f t="shared" si="219"/>
        <v>0</v>
      </c>
      <c r="I708" s="110">
        <f t="shared" si="220"/>
        <v>0</v>
      </c>
      <c r="J708" s="111"/>
      <c r="K708" s="112">
        <f t="shared" si="221"/>
        <v>0</v>
      </c>
      <c r="L708" s="112">
        <f t="shared" si="222"/>
        <v>0</v>
      </c>
      <c r="M708" s="109">
        <f t="shared" si="223"/>
        <v>0</v>
      </c>
      <c r="N708" s="109">
        <f t="shared" si="224"/>
        <v>0</v>
      </c>
      <c r="O708" s="103"/>
      <c r="P708" s="113"/>
      <c r="Q708" s="94" t="str">
        <f t="shared" si="170"/>
        <v/>
      </c>
      <c r="R708" s="94" t="str">
        <f t="shared" si="171"/>
        <v/>
      </c>
    </row>
    <row r="709" spans="1:18" ht="26.25" hidden="1" thickBot="1">
      <c r="A709" s="196">
        <v>89184</v>
      </c>
      <c r="B709" s="104" t="s">
        <v>2262</v>
      </c>
      <c r="C709" s="105" t="s">
        <v>1951</v>
      </c>
      <c r="D709" s="175">
        <v>19.829999999999998</v>
      </c>
      <c r="E709" s="106">
        <f t="shared" si="218"/>
        <v>25.74</v>
      </c>
      <c r="F709" s="107"/>
      <c r="G709" s="112"/>
      <c r="H709" s="110">
        <f t="shared" si="219"/>
        <v>0</v>
      </c>
      <c r="I709" s="110">
        <f t="shared" si="220"/>
        <v>0</v>
      </c>
      <c r="J709" s="111"/>
      <c r="K709" s="112">
        <f t="shared" si="221"/>
        <v>0</v>
      </c>
      <c r="L709" s="112">
        <f t="shared" si="222"/>
        <v>0</v>
      </c>
      <c r="M709" s="109">
        <f t="shared" si="223"/>
        <v>0</v>
      </c>
      <c r="N709" s="109">
        <f t="shared" si="224"/>
        <v>0</v>
      </c>
      <c r="O709" s="103"/>
      <c r="P709" s="93"/>
      <c r="Q709" s="94" t="str">
        <f t="shared" si="170"/>
        <v/>
      </c>
      <c r="R709" s="94" t="str">
        <f t="shared" si="171"/>
        <v/>
      </c>
    </row>
    <row r="710" spans="1:18" ht="26.25" hidden="1" thickBot="1">
      <c r="A710" s="196">
        <v>89185</v>
      </c>
      <c r="B710" s="104" t="s">
        <v>2263</v>
      </c>
      <c r="C710" s="105" t="s">
        <v>1951</v>
      </c>
      <c r="D710" s="175">
        <v>19.829999999999998</v>
      </c>
      <c r="E710" s="106">
        <f t="shared" si="218"/>
        <v>25.74</v>
      </c>
      <c r="F710" s="107"/>
      <c r="G710" s="112"/>
      <c r="H710" s="110">
        <f t="shared" si="219"/>
        <v>0</v>
      </c>
      <c r="I710" s="110">
        <f t="shared" si="220"/>
        <v>0</v>
      </c>
      <c r="J710" s="111"/>
      <c r="K710" s="112">
        <f t="shared" si="221"/>
        <v>0</v>
      </c>
      <c r="L710" s="112">
        <f t="shared" si="222"/>
        <v>0</v>
      </c>
      <c r="M710" s="109">
        <f t="shared" si="223"/>
        <v>0</v>
      </c>
      <c r="N710" s="109">
        <f t="shared" si="224"/>
        <v>0</v>
      </c>
      <c r="O710" s="103"/>
      <c r="P710" s="113"/>
      <c r="Q710" s="94" t="str">
        <f t="shared" ref="Q710:Q787" si="225">IF(P710="X","x",IF(P710="xx","x",IF(N710&gt;0,"x","")))</f>
        <v/>
      </c>
      <c r="R710" s="94" t="str">
        <f t="shared" si="171"/>
        <v/>
      </c>
    </row>
    <row r="711" spans="1:18" ht="26.25" hidden="1" thickBot="1">
      <c r="A711" s="196">
        <v>89186</v>
      </c>
      <c r="B711" s="104" t="s">
        <v>2264</v>
      </c>
      <c r="C711" s="105" t="s">
        <v>1951</v>
      </c>
      <c r="D711" s="175">
        <v>21.25</v>
      </c>
      <c r="E711" s="106">
        <f t="shared" si="218"/>
        <v>27.58</v>
      </c>
      <c r="F711" s="107"/>
      <c r="G711" s="112"/>
      <c r="H711" s="110">
        <f t="shared" si="219"/>
        <v>0</v>
      </c>
      <c r="I711" s="110">
        <f t="shared" si="220"/>
        <v>0</v>
      </c>
      <c r="J711" s="111"/>
      <c r="K711" s="112">
        <f t="shared" si="221"/>
        <v>0</v>
      </c>
      <c r="L711" s="112">
        <f t="shared" si="222"/>
        <v>0</v>
      </c>
      <c r="M711" s="109">
        <f t="shared" si="223"/>
        <v>0</v>
      </c>
      <c r="N711" s="109">
        <f t="shared" si="224"/>
        <v>0</v>
      </c>
      <c r="O711" s="103"/>
      <c r="P711" s="93"/>
      <c r="Q711" s="94" t="str">
        <f t="shared" si="225"/>
        <v/>
      </c>
      <c r="R711" s="94" t="str">
        <f t="shared" si="171"/>
        <v/>
      </c>
    </row>
    <row r="712" spans="1:18" ht="26.25" hidden="1" thickBot="1">
      <c r="A712" s="196">
        <v>89187</v>
      </c>
      <c r="B712" s="104" t="s">
        <v>2265</v>
      </c>
      <c r="C712" s="105" t="s">
        <v>1951</v>
      </c>
      <c r="D712" s="175">
        <v>24.08</v>
      </c>
      <c r="E712" s="106">
        <f>IF(D712=0,0,ROUND(D712*(1+D$9)*(1-D$10),2))</f>
        <v>31.25</v>
      </c>
      <c r="F712" s="107"/>
      <c r="G712" s="112"/>
      <c r="H712" s="110">
        <f t="shared" si="219"/>
        <v>0</v>
      </c>
      <c r="I712" s="110">
        <f t="shared" si="220"/>
        <v>0</v>
      </c>
      <c r="J712" s="111"/>
      <c r="K712" s="112">
        <f t="shared" ref="K712:L715" si="226">F712</f>
        <v>0</v>
      </c>
      <c r="L712" s="112">
        <f t="shared" si="226"/>
        <v>0</v>
      </c>
      <c r="M712" s="109">
        <f t="shared" si="223"/>
        <v>0</v>
      </c>
      <c r="N712" s="109">
        <f t="shared" si="224"/>
        <v>0</v>
      </c>
      <c r="O712" s="103"/>
      <c r="P712" s="113"/>
      <c r="Q712" s="94" t="str">
        <f>IF(P712="X","x",IF(P712="xx","x",IF(N712&gt;0,"x","")))</f>
        <v/>
      </c>
      <c r="R712" s="94" t="str">
        <f>IF(P712="X","x",IF(P712="xx","x",IF(OR(I712&gt;0,N712&gt;0),"x","")))</f>
        <v/>
      </c>
    </row>
    <row r="713" spans="1:18" ht="26.25" hidden="1" thickBot="1">
      <c r="A713" s="196">
        <v>91134</v>
      </c>
      <c r="B713" s="104" t="s">
        <v>3177</v>
      </c>
      <c r="C713" s="105" t="s">
        <v>1951</v>
      </c>
      <c r="D713" s="175">
        <v>1.8900000000000001</v>
      </c>
      <c r="E713" s="106">
        <f>IF(D713=0,0,ROUND(D713*(1+D$9)*(1-D$10),2))</f>
        <v>2.4500000000000002</v>
      </c>
      <c r="F713" s="107"/>
      <c r="G713" s="112"/>
      <c r="H713" s="110">
        <f t="shared" si="219"/>
        <v>0</v>
      </c>
      <c r="I713" s="110">
        <f t="shared" si="220"/>
        <v>0</v>
      </c>
      <c r="J713" s="111"/>
      <c r="K713" s="112">
        <f t="shared" si="226"/>
        <v>0</v>
      </c>
      <c r="L713" s="112">
        <f t="shared" si="226"/>
        <v>0</v>
      </c>
      <c r="M713" s="109">
        <f t="shared" si="223"/>
        <v>0</v>
      </c>
      <c r="N713" s="109">
        <f t="shared" si="224"/>
        <v>0</v>
      </c>
      <c r="O713" s="103"/>
      <c r="P713" s="113"/>
      <c r="Q713" s="94" t="str">
        <f>IF(P713="X","x",IF(P713="xx","x",IF(N713&gt;0,"x","")))</f>
        <v/>
      </c>
      <c r="R713" s="94" t="str">
        <f>IF(P713="X","x",IF(P713="xx","x",IF(OR(I713&gt;0,N713&gt;0),"x","")))</f>
        <v/>
      </c>
    </row>
    <row r="714" spans="1:18" ht="26.25" hidden="1" thickBot="1">
      <c r="A714" s="196">
        <v>91135</v>
      </c>
      <c r="B714" s="104" t="s">
        <v>3178</v>
      </c>
      <c r="C714" s="105" t="s">
        <v>1951</v>
      </c>
      <c r="D714" s="175">
        <v>3.39</v>
      </c>
      <c r="E714" s="106">
        <f>IF(D714=0,0,ROUND(D714*(1+D$9)*(1-D$10),2))</f>
        <v>4.4000000000000004</v>
      </c>
      <c r="F714" s="107"/>
      <c r="G714" s="112"/>
      <c r="H714" s="110">
        <f t="shared" si="219"/>
        <v>0</v>
      </c>
      <c r="I714" s="110">
        <f t="shared" si="220"/>
        <v>0</v>
      </c>
      <c r="J714" s="111"/>
      <c r="K714" s="112">
        <f t="shared" si="226"/>
        <v>0</v>
      </c>
      <c r="L714" s="112">
        <f t="shared" si="226"/>
        <v>0</v>
      </c>
      <c r="M714" s="109">
        <f t="shared" si="223"/>
        <v>0</v>
      </c>
      <c r="N714" s="109">
        <f t="shared" si="224"/>
        <v>0</v>
      </c>
      <c r="O714" s="103"/>
      <c r="P714" s="113"/>
      <c r="Q714" s="94" t="str">
        <f>IF(P714="X","x",IF(P714="xx","x",IF(N714&gt;0,"x","")))</f>
        <v/>
      </c>
      <c r="R714" s="94" t="str">
        <f>IF(P714="X","x",IF(P714="xx","x",IF(OR(I714&gt;0,N714&gt;0),"x","")))</f>
        <v/>
      </c>
    </row>
    <row r="715" spans="1:18" ht="26.25" hidden="1" thickBot="1">
      <c r="A715" s="196">
        <v>91136</v>
      </c>
      <c r="B715" s="104" t="s">
        <v>3179</v>
      </c>
      <c r="C715" s="105" t="s">
        <v>1951</v>
      </c>
      <c r="D715" s="175">
        <v>4.88</v>
      </c>
      <c r="E715" s="106">
        <f>IF(D715=0,0,ROUND(D715*(1+D$9)*(1-D$10),2))</f>
        <v>6.33</v>
      </c>
      <c r="F715" s="107"/>
      <c r="G715" s="112"/>
      <c r="H715" s="110">
        <f t="shared" si="219"/>
        <v>0</v>
      </c>
      <c r="I715" s="110">
        <f t="shared" si="220"/>
        <v>0</v>
      </c>
      <c r="J715" s="111"/>
      <c r="K715" s="112">
        <f t="shared" si="226"/>
        <v>0</v>
      </c>
      <c r="L715" s="112">
        <f t="shared" si="226"/>
        <v>0</v>
      </c>
      <c r="M715" s="109">
        <f t="shared" si="223"/>
        <v>0</v>
      </c>
      <c r="N715" s="109">
        <f t="shared" si="224"/>
        <v>0</v>
      </c>
      <c r="O715" s="103"/>
      <c r="P715" s="113"/>
      <c r="Q715" s="94" t="str">
        <f>IF(P715="X","x",IF(P715="xx","x",IF(N715&gt;0,"x","")))</f>
        <v/>
      </c>
      <c r="R715" s="94" t="str">
        <f>IF(P715="X","x",IF(P715="xx","x",IF(OR(I715&gt;0,N715&gt;0),"x","")))</f>
        <v/>
      </c>
    </row>
    <row r="716" spans="1:18" ht="26.25" hidden="1" thickBot="1">
      <c r="A716" s="196">
        <v>91137</v>
      </c>
      <c r="B716" s="104" t="s">
        <v>3180</v>
      </c>
      <c r="C716" s="105" t="s">
        <v>1951</v>
      </c>
      <c r="D716" s="175">
        <v>6.38</v>
      </c>
      <c r="E716" s="106">
        <f t="shared" si="218"/>
        <v>8.2799999999999994</v>
      </c>
      <c r="F716" s="107"/>
      <c r="G716" s="112"/>
      <c r="H716" s="110">
        <f t="shared" si="219"/>
        <v>0</v>
      </c>
      <c r="I716" s="110">
        <f t="shared" si="220"/>
        <v>0</v>
      </c>
      <c r="J716" s="111"/>
      <c r="K716" s="112">
        <f t="shared" si="221"/>
        <v>0</v>
      </c>
      <c r="L716" s="112">
        <f t="shared" si="222"/>
        <v>0</v>
      </c>
      <c r="M716" s="109">
        <f t="shared" si="223"/>
        <v>0</v>
      </c>
      <c r="N716" s="109">
        <f t="shared" si="224"/>
        <v>0</v>
      </c>
      <c r="O716" s="103"/>
      <c r="P716" s="113"/>
      <c r="Q716" s="94" t="str">
        <f t="shared" si="225"/>
        <v/>
      </c>
      <c r="R716" s="94" t="str">
        <f t="shared" ref="R716:R803" si="227">IF(P716="X","x",IF(P716="xx","x",IF(OR(I716&gt;0,N716&gt;0),"x","")))</f>
        <v/>
      </c>
    </row>
    <row r="717" spans="1:18" ht="13.5" hidden="1" thickBot="1">
      <c r="A717" s="196" t="s">
        <v>3181</v>
      </c>
      <c r="B717" s="145" t="s">
        <v>3182</v>
      </c>
      <c r="C717" s="105" t="s">
        <v>2203</v>
      </c>
      <c r="D717" s="175"/>
      <c r="E717" s="106"/>
      <c r="F717" s="122"/>
      <c r="G717" s="123"/>
      <c r="H717" s="124"/>
      <c r="I717" s="125"/>
      <c r="J717" s="111"/>
      <c r="K717" s="126"/>
      <c r="L717" s="127"/>
      <c r="M717" s="124"/>
      <c r="N717" s="125"/>
      <c r="O717" s="103"/>
      <c r="P717" s="93" t="str">
        <f>IF(OR(SUM(I718)&gt;0,SUM(N718)&gt;0),"xx","")</f>
        <v/>
      </c>
      <c r="Q717" s="94" t="str">
        <f>IF(P717="X","x",IF(P717="xx","x",IF(N717&gt;0,"x","")))</f>
        <v/>
      </c>
      <c r="R717" s="94" t="str">
        <f>IF(P717="X","x",IF(P717="xx","x",IF(OR(I717&gt;0,N717&gt;0),"x","")))</f>
        <v/>
      </c>
    </row>
    <row r="718" spans="1:18" ht="13.5" hidden="1" thickBot="1">
      <c r="A718" s="196">
        <v>91124</v>
      </c>
      <c r="B718" s="104" t="s">
        <v>3183</v>
      </c>
      <c r="C718" s="105" t="s">
        <v>1482</v>
      </c>
      <c r="D718" s="175">
        <v>60.22</v>
      </c>
      <c r="E718" s="106">
        <f>IF(D718=0,0,ROUND(D718*(1+D$9)*(1-D$10),2))</f>
        <v>78.150000000000006</v>
      </c>
      <c r="F718" s="107"/>
      <c r="G718" s="112"/>
      <c r="H718" s="110">
        <f>IF(ISBLANK(D718),0,ROUND(E718*F718,2))</f>
        <v>0</v>
      </c>
      <c r="I718" s="110">
        <f>IF(ISBLANK(F718),0,ROUND(F718*G718,2))</f>
        <v>0</v>
      </c>
      <c r="J718" s="111"/>
      <c r="K718" s="112">
        <f>F718</f>
        <v>0</v>
      </c>
      <c r="L718" s="112">
        <f>G718</f>
        <v>0</v>
      </c>
      <c r="M718" s="109">
        <f>IF(ISBLANK(D718),0,ROUND(E718*K718,2))</f>
        <v>0</v>
      </c>
      <c r="N718" s="109">
        <f>IF(ISBLANK(K718),0,ROUND(K718*L718,2))</f>
        <v>0</v>
      </c>
      <c r="O718" s="103"/>
      <c r="P718" s="113"/>
      <c r="Q718" s="94" t="str">
        <f>IF(P718="X","x",IF(P718="xx","x",IF(N718&gt;0,"x","")))</f>
        <v/>
      </c>
      <c r="R718" s="94" t="str">
        <f>IF(P718="X","x",IF(P718="xx","x",IF(OR(I718&gt;0,N718&gt;0),"x","")))</f>
        <v/>
      </c>
    </row>
    <row r="719" spans="1:18" ht="13.5" hidden="1" thickBot="1">
      <c r="A719" s="196" t="s">
        <v>3184</v>
      </c>
      <c r="B719" s="145" t="s">
        <v>3185</v>
      </c>
      <c r="C719" s="105" t="s">
        <v>2203</v>
      </c>
      <c r="D719" s="175"/>
      <c r="E719" s="106"/>
      <c r="F719" s="122"/>
      <c r="G719" s="123"/>
      <c r="H719" s="124"/>
      <c r="I719" s="125"/>
      <c r="J719" s="111"/>
      <c r="K719" s="126"/>
      <c r="L719" s="127"/>
      <c r="M719" s="124"/>
      <c r="N719" s="125"/>
      <c r="O719" s="103"/>
      <c r="P719" s="93" t="str">
        <f>IF(OR(SUM(I720)&gt;0,SUM(N720)&gt;0),"xx","")</f>
        <v/>
      </c>
      <c r="Q719" s="94" t="str">
        <f>IF(P719="X","x",IF(P719="xx","x",IF(N719&gt;0,"x","")))</f>
        <v/>
      </c>
      <c r="R719" s="94" t="str">
        <f>IF(P719="X","x",IF(P719="xx","x",IF(OR(I719&gt;0,N719&gt;0),"x","")))</f>
        <v/>
      </c>
    </row>
    <row r="720" spans="1:18" ht="26.25" hidden="1" thickBot="1">
      <c r="A720" s="196">
        <v>91125</v>
      </c>
      <c r="B720" s="104" t="s">
        <v>3186</v>
      </c>
      <c r="C720" s="105" t="s">
        <v>1140</v>
      </c>
      <c r="D720" s="175">
        <v>0.06</v>
      </c>
      <c r="E720" s="106">
        <f>IF(D720=0,0,ROUND(D720*(1+D$9)*(1-D$10),2))</f>
        <v>0.08</v>
      </c>
      <c r="F720" s="107"/>
      <c r="G720" s="112"/>
      <c r="H720" s="110">
        <f>IF(ISBLANK(D720),0,ROUND(E720*F720,2))</f>
        <v>0</v>
      </c>
      <c r="I720" s="110">
        <f>IF(ISBLANK(F720),0,ROUND(F720*G720,2))</f>
        <v>0</v>
      </c>
      <c r="J720" s="111"/>
      <c r="K720" s="112">
        <f>F720</f>
        <v>0</v>
      </c>
      <c r="L720" s="112">
        <f>G720</f>
        <v>0</v>
      </c>
      <c r="M720" s="109">
        <f>IF(ISBLANK(D720),0,ROUND(E720*K720,2))</f>
        <v>0</v>
      </c>
      <c r="N720" s="109">
        <f>IF(ISBLANK(K720),0,ROUND(K720*L720,2))</f>
        <v>0</v>
      </c>
      <c r="O720" s="103"/>
      <c r="P720" s="113"/>
      <c r="Q720" s="94" t="str">
        <f>IF(P720="X","x",IF(P720="xx","x",IF(N720&gt;0,"x","")))</f>
        <v/>
      </c>
      <c r="R720" s="94" t="str">
        <f>IF(P720="X","x",IF(P720="xx","x",IF(OR(I720&gt;0,N720&gt;0),"x","")))</f>
        <v/>
      </c>
    </row>
    <row r="721" spans="1:18" ht="13.5" hidden="1" thickBot="1">
      <c r="A721" s="196" t="s">
        <v>2266</v>
      </c>
      <c r="B721" s="145" t="s">
        <v>2267</v>
      </c>
      <c r="C721" s="105" t="s">
        <v>2203</v>
      </c>
      <c r="D721" s="175"/>
      <c r="E721" s="106"/>
      <c r="F721" s="122"/>
      <c r="G721" s="123"/>
      <c r="H721" s="124"/>
      <c r="I721" s="125"/>
      <c r="J721" s="111"/>
      <c r="K721" s="126"/>
      <c r="L721" s="127"/>
      <c r="M721" s="124"/>
      <c r="N721" s="125"/>
      <c r="O721" s="103"/>
      <c r="P721" s="93" t="str">
        <f>IF(OR(SUM(I722:I723)&gt;0,SUM(N722:N723)&gt;0),"xx","")</f>
        <v/>
      </c>
      <c r="Q721" s="94" t="str">
        <f t="shared" si="225"/>
        <v/>
      </c>
      <c r="R721" s="94" t="str">
        <f t="shared" si="227"/>
        <v/>
      </c>
    </row>
    <row r="722" spans="1:18" ht="26.25" hidden="1" thickBot="1">
      <c r="A722" s="196">
        <v>88100</v>
      </c>
      <c r="B722" s="104" t="s">
        <v>2268</v>
      </c>
      <c r="C722" s="105" t="s">
        <v>2205</v>
      </c>
      <c r="D722" s="175">
        <v>0.1</v>
      </c>
      <c r="E722" s="106">
        <f>IF(D722=0,0,ROUND(D722*(1+D$9)*(1-D$10),2))</f>
        <v>0.13</v>
      </c>
      <c r="F722" s="107"/>
      <c r="G722" s="112"/>
      <c r="H722" s="110">
        <f>IF(ISBLANK(D722),0,ROUND(E722*F722,2))</f>
        <v>0</v>
      </c>
      <c r="I722" s="110">
        <f>IF(ISBLANK(F722),0,ROUND(F722*G722,2))</f>
        <v>0</v>
      </c>
      <c r="J722" s="111"/>
      <c r="K722" s="112">
        <f>F722</f>
        <v>0</v>
      </c>
      <c r="L722" s="112">
        <f>G722</f>
        <v>0</v>
      </c>
      <c r="M722" s="109">
        <f>IF(ISBLANK(D722),0,ROUND(E722*K722,2))</f>
        <v>0</v>
      </c>
      <c r="N722" s="109">
        <f>IF(ISBLANK(K722),0,ROUND(K722*L722,2))</f>
        <v>0</v>
      </c>
      <c r="O722" s="103"/>
      <c r="P722" s="113"/>
      <c r="Q722" s="94" t="str">
        <f t="shared" si="225"/>
        <v/>
      </c>
      <c r="R722" s="94" t="str">
        <f t="shared" si="227"/>
        <v/>
      </c>
    </row>
    <row r="723" spans="1:18" ht="26.25" hidden="1" thickBot="1">
      <c r="A723" s="196">
        <v>88099</v>
      </c>
      <c r="B723" s="104" t="s">
        <v>2269</v>
      </c>
      <c r="C723" s="105" t="s">
        <v>2205</v>
      </c>
      <c r="D723" s="175">
        <v>0.2</v>
      </c>
      <c r="E723" s="106">
        <f>IF(D723=0,0,ROUND(D723*(1+D$9)*(1-D$10),2))</f>
        <v>0.26</v>
      </c>
      <c r="F723" s="107"/>
      <c r="G723" s="112"/>
      <c r="H723" s="110">
        <f>IF(ISBLANK(D723),0,ROUND(E723*F723,2))</f>
        <v>0</v>
      </c>
      <c r="I723" s="110">
        <f>IF(ISBLANK(F723),0,ROUND(F723*G723,2))</f>
        <v>0</v>
      </c>
      <c r="J723" s="111"/>
      <c r="K723" s="112">
        <f>F723</f>
        <v>0</v>
      </c>
      <c r="L723" s="112">
        <f>G723</f>
        <v>0</v>
      </c>
      <c r="M723" s="109">
        <f>IF(ISBLANK(D723),0,ROUND(E723*K723,2))</f>
        <v>0</v>
      </c>
      <c r="N723" s="109">
        <f>IF(ISBLANK(K723),0,ROUND(K723*L723,2))</f>
        <v>0</v>
      </c>
      <c r="O723" s="103"/>
      <c r="P723" s="93"/>
      <c r="Q723" s="94" t="str">
        <f t="shared" si="225"/>
        <v/>
      </c>
      <c r="R723" s="94" t="str">
        <f t="shared" si="227"/>
        <v/>
      </c>
    </row>
    <row r="724" spans="1:18" ht="13.5" hidden="1" thickBot="1">
      <c r="A724" s="196" t="s">
        <v>2270</v>
      </c>
      <c r="B724" s="145" t="s">
        <v>2271</v>
      </c>
      <c r="C724" s="105" t="s">
        <v>2203</v>
      </c>
      <c r="D724" s="175"/>
      <c r="E724" s="106"/>
      <c r="F724" s="122"/>
      <c r="G724" s="123"/>
      <c r="H724" s="124"/>
      <c r="I724" s="125"/>
      <c r="J724" s="111"/>
      <c r="K724" s="126"/>
      <c r="L724" s="127"/>
      <c r="M724" s="124"/>
      <c r="N724" s="125"/>
      <c r="O724" s="103"/>
      <c r="P724" s="93" t="str">
        <f>IF(OR(SUM(I725)&gt;0,SUM(N725)&gt;0),"xx","")</f>
        <v/>
      </c>
      <c r="Q724" s="94" t="str">
        <f t="shared" si="225"/>
        <v/>
      </c>
      <c r="R724" s="94" t="str">
        <f t="shared" si="227"/>
        <v/>
      </c>
    </row>
    <row r="725" spans="1:18" ht="26.25" hidden="1" thickBot="1">
      <c r="A725" s="196">
        <v>88102</v>
      </c>
      <c r="B725" s="104" t="s">
        <v>2272</v>
      </c>
      <c r="C725" s="105" t="s">
        <v>2226</v>
      </c>
      <c r="D725" s="175">
        <v>0.01</v>
      </c>
      <c r="E725" s="106">
        <f>IF(D725=0,0,ROUND(D725*(1+D$9)*(1-D$10),2))</f>
        <v>0.01</v>
      </c>
      <c r="F725" s="107"/>
      <c r="G725" s="112"/>
      <c r="H725" s="110">
        <f>IF(ISBLANK(D725),0,ROUND(E725*F725,2))</f>
        <v>0</v>
      </c>
      <c r="I725" s="110">
        <f>IF(ISBLANK(F725),0,ROUND(F725*G725,2))</f>
        <v>0</v>
      </c>
      <c r="J725" s="111"/>
      <c r="K725" s="112">
        <f>F725</f>
        <v>0</v>
      </c>
      <c r="L725" s="112">
        <f>G725</f>
        <v>0</v>
      </c>
      <c r="M725" s="109">
        <f>IF(ISBLANK(D725),0,ROUND(E725*K725,2))</f>
        <v>0</v>
      </c>
      <c r="N725" s="109">
        <f>IF(ISBLANK(K725),0,ROUND(K725*L725,2))</f>
        <v>0</v>
      </c>
      <c r="O725" s="103"/>
      <c r="P725" s="113"/>
      <c r="Q725" s="94" t="str">
        <f t="shared" si="225"/>
        <v/>
      </c>
      <c r="R725" s="94" t="str">
        <f t="shared" si="227"/>
        <v/>
      </c>
    </row>
    <row r="726" spans="1:18" ht="13.5" hidden="1" thickBot="1">
      <c r="A726" s="196" t="s">
        <v>2273</v>
      </c>
      <c r="B726" s="145" t="s">
        <v>2274</v>
      </c>
      <c r="C726" s="105" t="s">
        <v>2203</v>
      </c>
      <c r="D726" s="175"/>
      <c r="E726" s="106"/>
      <c r="F726" s="122"/>
      <c r="G726" s="123"/>
      <c r="H726" s="124"/>
      <c r="I726" s="125"/>
      <c r="J726" s="111"/>
      <c r="K726" s="126"/>
      <c r="L726" s="127"/>
      <c r="M726" s="124"/>
      <c r="N726" s="125"/>
      <c r="O726" s="103"/>
      <c r="P726" s="93" t="str">
        <f>IF(OR(SUM(I727)&gt;0,SUM(N727)&gt;0),"xx","")</f>
        <v/>
      </c>
      <c r="Q726" s="94" t="str">
        <f t="shared" si="225"/>
        <v/>
      </c>
      <c r="R726" s="94" t="str">
        <f t="shared" si="227"/>
        <v/>
      </c>
    </row>
    <row r="727" spans="1:18" ht="26.25" hidden="1" thickBot="1">
      <c r="A727" s="196">
        <v>88103</v>
      </c>
      <c r="B727" s="104" t="s">
        <v>2275</v>
      </c>
      <c r="C727" s="105" t="s">
        <v>2226</v>
      </c>
      <c r="D727" s="175">
        <v>0.03</v>
      </c>
      <c r="E727" s="106">
        <f>IF(D727=0,0,ROUND(D727*(1+D$9)*(1-D$10),2))</f>
        <v>0.04</v>
      </c>
      <c r="F727" s="107"/>
      <c r="G727" s="112"/>
      <c r="H727" s="110">
        <f t="shared" ref="H727:H753" si="228">IF(ISBLANK(D727),0,ROUND(E727*F727,2))</f>
        <v>0</v>
      </c>
      <c r="I727" s="110">
        <f t="shared" ref="I727:I753" si="229">IF(ISBLANK(F727),0,ROUND(F727*G727,2))</f>
        <v>0</v>
      </c>
      <c r="J727" s="111"/>
      <c r="K727" s="112">
        <f>F727</f>
        <v>0</v>
      </c>
      <c r="L727" s="112">
        <f>G727</f>
        <v>0</v>
      </c>
      <c r="M727" s="109">
        <f t="shared" ref="M727:M753" si="230">IF(ISBLANK(D727),0,ROUND(E727*K727,2))</f>
        <v>0</v>
      </c>
      <c r="N727" s="109">
        <f t="shared" ref="N727:N753" si="231">IF(ISBLANK(K727),0,ROUND(K727*L727,2))</f>
        <v>0</v>
      </c>
      <c r="O727" s="103"/>
      <c r="P727" s="113"/>
      <c r="Q727" s="94" t="str">
        <f t="shared" si="225"/>
        <v/>
      </c>
      <c r="R727" s="94" t="str">
        <f t="shared" si="227"/>
        <v/>
      </c>
    </row>
    <row r="728" spans="1:18" ht="13.5" hidden="1" thickBot="1">
      <c r="A728" s="196" t="s">
        <v>2276</v>
      </c>
      <c r="B728" s="145" t="s">
        <v>2277</v>
      </c>
      <c r="C728" s="105" t="s">
        <v>2203</v>
      </c>
      <c r="D728" s="175"/>
      <c r="E728" s="106"/>
      <c r="F728" s="122"/>
      <c r="G728" s="123"/>
      <c r="H728" s="124"/>
      <c r="I728" s="125"/>
      <c r="J728" s="111"/>
      <c r="K728" s="126"/>
      <c r="L728" s="127"/>
      <c r="M728" s="124"/>
      <c r="N728" s="125"/>
      <c r="O728" s="103"/>
      <c r="P728" s="93" t="str">
        <f>IF(OR(SUM(I729)&gt;0,SUM(N729)&gt;0),"xx","")</f>
        <v/>
      </c>
      <c r="Q728" s="94" t="str">
        <f t="shared" si="225"/>
        <v/>
      </c>
      <c r="R728" s="94" t="str">
        <f t="shared" si="227"/>
        <v/>
      </c>
    </row>
    <row r="729" spans="1:18" ht="26.25" hidden="1" thickBot="1">
      <c r="A729" s="196">
        <v>88101</v>
      </c>
      <c r="B729" s="104" t="s">
        <v>2278</v>
      </c>
      <c r="C729" s="105" t="s">
        <v>2240</v>
      </c>
      <c r="D729" s="175">
        <v>0.32</v>
      </c>
      <c r="E729" s="106">
        <f>IF(D729=0,0,ROUND(D729*(1+D$9)*(1-D$10),2))</f>
        <v>0.42</v>
      </c>
      <c r="F729" s="107"/>
      <c r="G729" s="112"/>
      <c r="H729" s="110">
        <f t="shared" si="228"/>
        <v>0</v>
      </c>
      <c r="I729" s="110">
        <f t="shared" si="229"/>
        <v>0</v>
      </c>
      <c r="J729" s="111"/>
      <c r="K729" s="112">
        <f>F729</f>
        <v>0</v>
      </c>
      <c r="L729" s="112">
        <f>G729</f>
        <v>0</v>
      </c>
      <c r="M729" s="109">
        <f t="shared" si="230"/>
        <v>0</v>
      </c>
      <c r="N729" s="109">
        <f t="shared" si="231"/>
        <v>0</v>
      </c>
      <c r="O729" s="103"/>
      <c r="P729" s="113"/>
      <c r="Q729" s="94" t="str">
        <f t="shared" si="225"/>
        <v/>
      </c>
      <c r="R729" s="94" t="str">
        <f t="shared" si="227"/>
        <v/>
      </c>
    </row>
    <row r="730" spans="1:18" ht="13.5" hidden="1" thickBot="1">
      <c r="A730" s="196" t="s">
        <v>2279</v>
      </c>
      <c r="B730" s="145" t="s">
        <v>2280</v>
      </c>
      <c r="C730" s="105" t="s">
        <v>2203</v>
      </c>
      <c r="D730" s="175"/>
      <c r="E730" s="106"/>
      <c r="F730" s="122"/>
      <c r="G730" s="123"/>
      <c r="H730" s="124"/>
      <c r="I730" s="125"/>
      <c r="J730" s="111"/>
      <c r="K730" s="126"/>
      <c r="L730" s="127"/>
      <c r="M730" s="124"/>
      <c r="N730" s="125"/>
      <c r="O730" s="103"/>
      <c r="P730" s="93" t="str">
        <f>IF(OR(SUM(I731:I733)&gt;0,SUM(N731:N733)&gt;0),"xx","")</f>
        <v/>
      </c>
      <c r="Q730" s="94" t="str">
        <f t="shared" si="225"/>
        <v/>
      </c>
      <c r="R730" s="94" t="str">
        <f t="shared" si="227"/>
        <v/>
      </c>
    </row>
    <row r="731" spans="1:18" ht="26.25" hidden="1" thickBot="1">
      <c r="A731" s="196">
        <v>89195</v>
      </c>
      <c r="B731" s="104" t="s">
        <v>2283</v>
      </c>
      <c r="C731" s="105" t="s">
        <v>1951</v>
      </c>
      <c r="D731" s="175">
        <v>8.5</v>
      </c>
      <c r="E731" s="106">
        <f>IF(D731=0,0,ROUND(D731*(1+D$9)*(1-D$10),2))</f>
        <v>11.03</v>
      </c>
      <c r="F731" s="107"/>
      <c r="G731" s="112"/>
      <c r="H731" s="110">
        <f t="shared" si="228"/>
        <v>0</v>
      </c>
      <c r="I731" s="110">
        <f t="shared" si="229"/>
        <v>0</v>
      </c>
      <c r="J731" s="111"/>
      <c r="K731" s="112">
        <f t="shared" ref="K731:L733" si="232">F731</f>
        <v>0</v>
      </c>
      <c r="L731" s="112">
        <f t="shared" si="232"/>
        <v>0</v>
      </c>
      <c r="M731" s="109">
        <f t="shared" si="230"/>
        <v>0</v>
      </c>
      <c r="N731" s="109">
        <f t="shared" si="231"/>
        <v>0</v>
      </c>
      <c r="O731" s="103"/>
      <c r="P731" s="113"/>
      <c r="Q731" s="94" t="str">
        <f t="shared" si="225"/>
        <v/>
      </c>
      <c r="R731" s="94" t="str">
        <f t="shared" si="227"/>
        <v/>
      </c>
    </row>
    <row r="732" spans="1:18" ht="26.25" hidden="1" thickBot="1">
      <c r="A732" s="196">
        <v>89196</v>
      </c>
      <c r="B732" s="104" t="s">
        <v>2282</v>
      </c>
      <c r="C732" s="105" t="s">
        <v>1951</v>
      </c>
      <c r="D732" s="175">
        <v>14.16</v>
      </c>
      <c r="E732" s="106">
        <f>IF(D732=0,0,ROUND(D732*(1+D$9)*(1-D$10),2))</f>
        <v>18.38</v>
      </c>
      <c r="F732" s="107"/>
      <c r="G732" s="112"/>
      <c r="H732" s="110">
        <f t="shared" si="228"/>
        <v>0</v>
      </c>
      <c r="I732" s="110">
        <f t="shared" si="229"/>
        <v>0</v>
      </c>
      <c r="J732" s="111"/>
      <c r="K732" s="112">
        <f t="shared" si="232"/>
        <v>0</v>
      </c>
      <c r="L732" s="112">
        <f t="shared" si="232"/>
        <v>0</v>
      </c>
      <c r="M732" s="109">
        <f t="shared" si="230"/>
        <v>0</v>
      </c>
      <c r="N732" s="109">
        <f t="shared" si="231"/>
        <v>0</v>
      </c>
      <c r="O732" s="103"/>
      <c r="P732" s="93"/>
      <c r="Q732" s="94" t="str">
        <f t="shared" si="225"/>
        <v/>
      </c>
      <c r="R732" s="94" t="str">
        <f t="shared" si="227"/>
        <v/>
      </c>
    </row>
    <row r="733" spans="1:18" ht="26.25" hidden="1" thickBot="1">
      <c r="A733" s="196">
        <v>89197</v>
      </c>
      <c r="B733" s="104" t="s">
        <v>2281</v>
      </c>
      <c r="C733" s="105" t="s">
        <v>1951</v>
      </c>
      <c r="D733" s="175">
        <v>21.25</v>
      </c>
      <c r="E733" s="106">
        <f>IF(D733=0,0,ROUND(D733*(1+D$9)*(1-D$10),2))</f>
        <v>27.58</v>
      </c>
      <c r="F733" s="107"/>
      <c r="G733" s="112"/>
      <c r="H733" s="110">
        <f t="shared" si="228"/>
        <v>0</v>
      </c>
      <c r="I733" s="110">
        <f t="shared" si="229"/>
        <v>0</v>
      </c>
      <c r="J733" s="111"/>
      <c r="K733" s="112">
        <f t="shared" si="232"/>
        <v>0</v>
      </c>
      <c r="L733" s="112">
        <f t="shared" si="232"/>
        <v>0</v>
      </c>
      <c r="M733" s="109">
        <f t="shared" si="230"/>
        <v>0</v>
      </c>
      <c r="N733" s="109">
        <f t="shared" si="231"/>
        <v>0</v>
      </c>
      <c r="O733" s="103"/>
      <c r="P733" s="113"/>
      <c r="Q733" s="94" t="str">
        <f t="shared" si="225"/>
        <v/>
      </c>
      <c r="R733" s="94" t="str">
        <f t="shared" si="227"/>
        <v/>
      </c>
    </row>
    <row r="734" spans="1:18" ht="13.5" hidden="1" thickBot="1">
      <c r="A734" s="197" t="s">
        <v>6755</v>
      </c>
      <c r="B734" s="178" t="s">
        <v>1709</v>
      </c>
      <c r="C734" s="105"/>
      <c r="D734" s="179"/>
      <c r="E734" s="97"/>
      <c r="F734" s="122"/>
      <c r="G734" s="123"/>
      <c r="H734" s="124"/>
      <c r="I734" s="125"/>
      <c r="J734" s="111"/>
      <c r="K734" s="126"/>
      <c r="L734" s="127"/>
      <c r="M734" s="124"/>
      <c r="N734" s="125"/>
      <c r="O734" s="103"/>
      <c r="P734" s="93" t="str">
        <f>IF(OR(SUM(I735:I764)&gt;0,SUM(N735:N764)&gt;0),"xx","")</f>
        <v/>
      </c>
      <c r="Q734" s="94" t="str">
        <f t="shared" si="225"/>
        <v/>
      </c>
      <c r="R734" s="94" t="str">
        <f t="shared" si="227"/>
        <v/>
      </c>
    </row>
    <row r="735" spans="1:18" ht="13.5" hidden="1" thickBot="1">
      <c r="A735" s="198" t="s">
        <v>1609</v>
      </c>
      <c r="B735" s="173"/>
      <c r="C735" s="174"/>
      <c r="D735" s="135"/>
      <c r="E735" s="97">
        <f t="shared" ref="E735:E764" si="233">IF(D735=0,0,ROUND(D735*(1+D$9)*(1-D$10),2))</f>
        <v>0</v>
      </c>
      <c r="F735" s="107"/>
      <c r="G735" s="108"/>
      <c r="H735" s="109">
        <f t="shared" si="228"/>
        <v>0</v>
      </c>
      <c r="I735" s="109">
        <f t="shared" si="229"/>
        <v>0</v>
      </c>
      <c r="J735" s="111"/>
      <c r="K735" s="112">
        <f t="shared" ref="K735:K748" si="234">F735</f>
        <v>0</v>
      </c>
      <c r="L735" s="112">
        <f t="shared" ref="L735:L748" si="235">G735</f>
        <v>0</v>
      </c>
      <c r="M735" s="109">
        <f t="shared" si="230"/>
        <v>0</v>
      </c>
      <c r="N735" s="109">
        <f t="shared" si="231"/>
        <v>0</v>
      </c>
      <c r="O735" s="103"/>
      <c r="P735" s="113"/>
      <c r="Q735" s="94" t="str">
        <f t="shared" si="225"/>
        <v/>
      </c>
      <c r="R735" s="94" t="str">
        <f t="shared" si="227"/>
        <v/>
      </c>
    </row>
    <row r="736" spans="1:18" ht="13.5" hidden="1" thickBot="1">
      <c r="A736" s="198" t="s">
        <v>1609</v>
      </c>
      <c r="B736" s="173"/>
      <c r="C736" s="174"/>
      <c r="D736" s="135"/>
      <c r="E736" s="97">
        <f t="shared" si="233"/>
        <v>0</v>
      </c>
      <c r="F736" s="107"/>
      <c r="G736" s="108"/>
      <c r="H736" s="109">
        <f t="shared" si="228"/>
        <v>0</v>
      </c>
      <c r="I736" s="109">
        <f t="shared" si="229"/>
        <v>0</v>
      </c>
      <c r="J736" s="111"/>
      <c r="K736" s="112">
        <f t="shared" si="234"/>
        <v>0</v>
      </c>
      <c r="L736" s="112">
        <f t="shared" si="235"/>
        <v>0</v>
      </c>
      <c r="M736" s="109">
        <f t="shared" si="230"/>
        <v>0</v>
      </c>
      <c r="N736" s="109">
        <f t="shared" si="231"/>
        <v>0</v>
      </c>
      <c r="O736" s="103"/>
      <c r="P736" s="113"/>
      <c r="Q736" s="94" t="str">
        <f t="shared" si="225"/>
        <v/>
      </c>
      <c r="R736" s="94" t="str">
        <f t="shared" si="227"/>
        <v/>
      </c>
    </row>
    <row r="737" spans="1:18" ht="13.5" hidden="1" thickBot="1">
      <c r="A737" s="198" t="s">
        <v>1609</v>
      </c>
      <c r="B737" s="173"/>
      <c r="C737" s="174"/>
      <c r="D737" s="135"/>
      <c r="E737" s="97">
        <f t="shared" si="233"/>
        <v>0</v>
      </c>
      <c r="F737" s="107"/>
      <c r="G737" s="108"/>
      <c r="H737" s="109">
        <f t="shared" si="228"/>
        <v>0</v>
      </c>
      <c r="I737" s="109">
        <f t="shared" si="229"/>
        <v>0</v>
      </c>
      <c r="J737" s="111"/>
      <c r="K737" s="112">
        <f t="shared" si="234"/>
        <v>0</v>
      </c>
      <c r="L737" s="112">
        <f t="shared" si="235"/>
        <v>0</v>
      </c>
      <c r="M737" s="109">
        <f t="shared" si="230"/>
        <v>0</v>
      </c>
      <c r="N737" s="109">
        <f t="shared" si="231"/>
        <v>0</v>
      </c>
      <c r="O737" s="103"/>
      <c r="P737" s="113"/>
      <c r="Q737" s="94" t="str">
        <f t="shared" si="225"/>
        <v/>
      </c>
      <c r="R737" s="94" t="str">
        <f t="shared" si="227"/>
        <v/>
      </c>
    </row>
    <row r="738" spans="1:18" ht="13.5" hidden="1" thickBot="1">
      <c r="A738" s="198" t="s">
        <v>1609</v>
      </c>
      <c r="B738" s="173"/>
      <c r="C738" s="174"/>
      <c r="D738" s="135"/>
      <c r="E738" s="97">
        <f t="shared" si="233"/>
        <v>0</v>
      </c>
      <c r="F738" s="107"/>
      <c r="G738" s="108"/>
      <c r="H738" s="109">
        <f t="shared" si="228"/>
        <v>0</v>
      </c>
      <c r="I738" s="109">
        <f t="shared" si="229"/>
        <v>0</v>
      </c>
      <c r="J738" s="111"/>
      <c r="K738" s="112">
        <f t="shared" si="234"/>
        <v>0</v>
      </c>
      <c r="L738" s="112">
        <f t="shared" si="235"/>
        <v>0</v>
      </c>
      <c r="M738" s="109">
        <f t="shared" si="230"/>
        <v>0</v>
      </c>
      <c r="N738" s="109">
        <f t="shared" si="231"/>
        <v>0</v>
      </c>
      <c r="O738" s="103"/>
      <c r="P738" s="113"/>
      <c r="Q738" s="94" t="str">
        <f t="shared" si="225"/>
        <v/>
      </c>
      <c r="R738" s="94" t="str">
        <f t="shared" si="227"/>
        <v/>
      </c>
    </row>
    <row r="739" spans="1:18" ht="13.5" hidden="1" thickBot="1">
      <c r="A739" s="198" t="s">
        <v>1609</v>
      </c>
      <c r="B739" s="173"/>
      <c r="C739" s="174"/>
      <c r="D739" s="135"/>
      <c r="E739" s="97">
        <f t="shared" si="233"/>
        <v>0</v>
      </c>
      <c r="F739" s="107"/>
      <c r="G739" s="108"/>
      <c r="H739" s="109">
        <f t="shared" si="228"/>
        <v>0</v>
      </c>
      <c r="I739" s="109">
        <f t="shared" si="229"/>
        <v>0</v>
      </c>
      <c r="J739" s="111"/>
      <c r="K739" s="112">
        <f t="shared" si="234"/>
        <v>0</v>
      </c>
      <c r="L739" s="112">
        <f t="shared" si="235"/>
        <v>0</v>
      </c>
      <c r="M739" s="109">
        <f t="shared" si="230"/>
        <v>0</v>
      </c>
      <c r="N739" s="109">
        <f t="shared" si="231"/>
        <v>0</v>
      </c>
      <c r="O739" s="103"/>
      <c r="P739" s="113"/>
      <c r="Q739" s="94" t="str">
        <f t="shared" si="225"/>
        <v/>
      </c>
      <c r="R739" s="94" t="str">
        <f t="shared" si="227"/>
        <v/>
      </c>
    </row>
    <row r="740" spans="1:18" ht="13.5" hidden="1" thickBot="1">
      <c r="A740" s="198" t="s">
        <v>1609</v>
      </c>
      <c r="B740" s="173"/>
      <c r="C740" s="174"/>
      <c r="D740" s="135"/>
      <c r="E740" s="97">
        <f t="shared" si="233"/>
        <v>0</v>
      </c>
      <c r="F740" s="107"/>
      <c r="G740" s="108"/>
      <c r="H740" s="109">
        <f t="shared" si="228"/>
        <v>0</v>
      </c>
      <c r="I740" s="109">
        <f t="shared" si="229"/>
        <v>0</v>
      </c>
      <c r="J740" s="111"/>
      <c r="K740" s="112">
        <f t="shared" si="234"/>
        <v>0</v>
      </c>
      <c r="L740" s="112">
        <f t="shared" si="235"/>
        <v>0</v>
      </c>
      <c r="M740" s="109">
        <f t="shared" si="230"/>
        <v>0</v>
      </c>
      <c r="N740" s="109">
        <f t="shared" si="231"/>
        <v>0</v>
      </c>
      <c r="O740" s="103"/>
      <c r="P740" s="113"/>
      <c r="Q740" s="94" t="str">
        <f t="shared" si="225"/>
        <v/>
      </c>
      <c r="R740" s="94" t="str">
        <f t="shared" si="227"/>
        <v/>
      </c>
    </row>
    <row r="741" spans="1:18" ht="13.5" hidden="1" thickBot="1">
      <c r="A741" s="198" t="s">
        <v>1609</v>
      </c>
      <c r="B741" s="173"/>
      <c r="C741" s="174"/>
      <c r="D741" s="135"/>
      <c r="E741" s="97">
        <f t="shared" si="233"/>
        <v>0</v>
      </c>
      <c r="F741" s="107"/>
      <c r="G741" s="108"/>
      <c r="H741" s="109">
        <f t="shared" si="228"/>
        <v>0</v>
      </c>
      <c r="I741" s="109">
        <f t="shared" si="229"/>
        <v>0</v>
      </c>
      <c r="J741" s="111"/>
      <c r="K741" s="112">
        <f t="shared" si="234"/>
        <v>0</v>
      </c>
      <c r="L741" s="112">
        <f t="shared" si="235"/>
        <v>0</v>
      </c>
      <c r="M741" s="109">
        <f t="shared" si="230"/>
        <v>0</v>
      </c>
      <c r="N741" s="109">
        <f t="shared" si="231"/>
        <v>0</v>
      </c>
      <c r="O741" s="103"/>
      <c r="P741" s="113"/>
      <c r="Q741" s="94" t="str">
        <f t="shared" si="225"/>
        <v/>
      </c>
      <c r="R741" s="94" t="str">
        <f t="shared" si="227"/>
        <v/>
      </c>
    </row>
    <row r="742" spans="1:18" ht="13.5" hidden="1" thickBot="1">
      <c r="A742" s="198" t="s">
        <v>1609</v>
      </c>
      <c r="B742" s="173"/>
      <c r="C742" s="174"/>
      <c r="D742" s="135"/>
      <c r="E742" s="97">
        <f t="shared" si="233"/>
        <v>0</v>
      </c>
      <c r="F742" s="107"/>
      <c r="G742" s="108"/>
      <c r="H742" s="109">
        <f t="shared" si="228"/>
        <v>0</v>
      </c>
      <c r="I742" s="109">
        <f t="shared" si="229"/>
        <v>0</v>
      </c>
      <c r="J742" s="111"/>
      <c r="K742" s="112">
        <f t="shared" si="234"/>
        <v>0</v>
      </c>
      <c r="L742" s="112">
        <f t="shared" si="235"/>
        <v>0</v>
      </c>
      <c r="M742" s="109">
        <f t="shared" si="230"/>
        <v>0</v>
      </c>
      <c r="N742" s="109">
        <f t="shared" si="231"/>
        <v>0</v>
      </c>
      <c r="O742" s="103"/>
      <c r="P742" s="113"/>
      <c r="Q742" s="94" t="str">
        <f t="shared" si="225"/>
        <v/>
      </c>
      <c r="R742" s="94" t="str">
        <f t="shared" si="227"/>
        <v/>
      </c>
    </row>
    <row r="743" spans="1:18" ht="13.5" hidden="1" thickBot="1">
      <c r="A743" s="198" t="s">
        <v>1609</v>
      </c>
      <c r="B743" s="173"/>
      <c r="C743" s="174"/>
      <c r="D743" s="135"/>
      <c r="E743" s="97">
        <f t="shared" si="233"/>
        <v>0</v>
      </c>
      <c r="F743" s="107"/>
      <c r="G743" s="108"/>
      <c r="H743" s="109">
        <f t="shared" si="228"/>
        <v>0</v>
      </c>
      <c r="I743" s="109">
        <f t="shared" si="229"/>
        <v>0</v>
      </c>
      <c r="J743" s="111"/>
      <c r="K743" s="112">
        <f t="shared" si="234"/>
        <v>0</v>
      </c>
      <c r="L743" s="112">
        <f t="shared" si="235"/>
        <v>0</v>
      </c>
      <c r="M743" s="109">
        <f t="shared" si="230"/>
        <v>0</v>
      </c>
      <c r="N743" s="109">
        <f t="shared" si="231"/>
        <v>0</v>
      </c>
      <c r="O743" s="103"/>
      <c r="P743" s="113"/>
      <c r="Q743" s="94" t="str">
        <f t="shared" si="225"/>
        <v/>
      </c>
      <c r="R743" s="94" t="str">
        <f t="shared" si="227"/>
        <v/>
      </c>
    </row>
    <row r="744" spans="1:18" ht="13.5" hidden="1" thickBot="1">
      <c r="A744" s="198" t="s">
        <v>1609</v>
      </c>
      <c r="B744" s="173"/>
      <c r="C744" s="174"/>
      <c r="D744" s="135"/>
      <c r="E744" s="97">
        <f t="shared" si="233"/>
        <v>0</v>
      </c>
      <c r="F744" s="107"/>
      <c r="G744" s="108"/>
      <c r="H744" s="109">
        <f t="shared" si="228"/>
        <v>0</v>
      </c>
      <c r="I744" s="109">
        <f t="shared" si="229"/>
        <v>0</v>
      </c>
      <c r="J744" s="111"/>
      <c r="K744" s="112">
        <f t="shared" si="234"/>
        <v>0</v>
      </c>
      <c r="L744" s="112">
        <f t="shared" si="235"/>
        <v>0</v>
      </c>
      <c r="M744" s="109">
        <f t="shared" si="230"/>
        <v>0</v>
      </c>
      <c r="N744" s="109">
        <f t="shared" si="231"/>
        <v>0</v>
      </c>
      <c r="O744" s="103"/>
      <c r="P744" s="113"/>
      <c r="Q744" s="94" t="str">
        <f t="shared" si="225"/>
        <v/>
      </c>
      <c r="R744" s="94" t="str">
        <f t="shared" si="227"/>
        <v/>
      </c>
    </row>
    <row r="745" spans="1:18" ht="13.5" hidden="1" thickBot="1">
      <c r="A745" s="198" t="s">
        <v>1609</v>
      </c>
      <c r="B745" s="173"/>
      <c r="C745" s="174"/>
      <c r="D745" s="135"/>
      <c r="E745" s="97">
        <f t="shared" si="233"/>
        <v>0</v>
      </c>
      <c r="F745" s="107"/>
      <c r="G745" s="108"/>
      <c r="H745" s="109">
        <f t="shared" si="228"/>
        <v>0</v>
      </c>
      <c r="I745" s="109">
        <f t="shared" si="229"/>
        <v>0</v>
      </c>
      <c r="J745" s="111"/>
      <c r="K745" s="112">
        <f t="shared" si="234"/>
        <v>0</v>
      </c>
      <c r="L745" s="112">
        <f t="shared" si="235"/>
        <v>0</v>
      </c>
      <c r="M745" s="109">
        <f t="shared" si="230"/>
        <v>0</v>
      </c>
      <c r="N745" s="109">
        <f t="shared" si="231"/>
        <v>0</v>
      </c>
      <c r="O745" s="103"/>
      <c r="P745" s="113"/>
      <c r="Q745" s="94" t="str">
        <f t="shared" si="225"/>
        <v/>
      </c>
      <c r="R745" s="94" t="str">
        <f t="shared" si="227"/>
        <v/>
      </c>
    </row>
    <row r="746" spans="1:18" ht="13.5" hidden="1" thickBot="1">
      <c r="A746" s="198" t="s">
        <v>1609</v>
      </c>
      <c r="B746" s="173"/>
      <c r="C746" s="174"/>
      <c r="D746" s="135"/>
      <c r="E746" s="97">
        <f t="shared" si="233"/>
        <v>0</v>
      </c>
      <c r="F746" s="107"/>
      <c r="G746" s="108"/>
      <c r="H746" s="109">
        <f t="shared" si="228"/>
        <v>0</v>
      </c>
      <c r="I746" s="109">
        <f t="shared" si="229"/>
        <v>0</v>
      </c>
      <c r="J746" s="111"/>
      <c r="K746" s="112">
        <f t="shared" si="234"/>
        <v>0</v>
      </c>
      <c r="L746" s="112">
        <f t="shared" si="235"/>
        <v>0</v>
      </c>
      <c r="M746" s="109">
        <f t="shared" si="230"/>
        <v>0</v>
      </c>
      <c r="N746" s="109">
        <f t="shared" si="231"/>
        <v>0</v>
      </c>
      <c r="O746" s="103"/>
      <c r="P746" s="113"/>
      <c r="Q746" s="94" t="str">
        <f t="shared" si="225"/>
        <v/>
      </c>
      <c r="R746" s="94" t="str">
        <f t="shared" si="227"/>
        <v/>
      </c>
    </row>
    <row r="747" spans="1:18" ht="13.5" hidden="1" thickBot="1">
      <c r="A747" s="198" t="s">
        <v>1609</v>
      </c>
      <c r="B747" s="173"/>
      <c r="C747" s="174"/>
      <c r="D747" s="135"/>
      <c r="E747" s="97">
        <f t="shared" si="233"/>
        <v>0</v>
      </c>
      <c r="F747" s="107"/>
      <c r="G747" s="108"/>
      <c r="H747" s="109">
        <f t="shared" si="228"/>
        <v>0</v>
      </c>
      <c r="I747" s="109">
        <f t="shared" si="229"/>
        <v>0</v>
      </c>
      <c r="J747" s="111"/>
      <c r="K747" s="112">
        <f t="shared" si="234"/>
        <v>0</v>
      </c>
      <c r="L747" s="112">
        <f t="shared" si="235"/>
        <v>0</v>
      </c>
      <c r="M747" s="109">
        <f t="shared" si="230"/>
        <v>0</v>
      </c>
      <c r="N747" s="109">
        <f t="shared" si="231"/>
        <v>0</v>
      </c>
      <c r="O747" s="103"/>
      <c r="P747" s="113"/>
      <c r="Q747" s="94" t="str">
        <f t="shared" si="225"/>
        <v/>
      </c>
      <c r="R747" s="94" t="str">
        <f t="shared" si="227"/>
        <v/>
      </c>
    </row>
    <row r="748" spans="1:18" ht="13.5" hidden="1" thickBot="1">
      <c r="A748" s="198" t="s">
        <v>1609</v>
      </c>
      <c r="B748" s="173"/>
      <c r="C748" s="174"/>
      <c r="D748" s="135"/>
      <c r="E748" s="97">
        <f t="shared" si="233"/>
        <v>0</v>
      </c>
      <c r="F748" s="107"/>
      <c r="G748" s="108"/>
      <c r="H748" s="109">
        <f t="shared" si="228"/>
        <v>0</v>
      </c>
      <c r="I748" s="109">
        <f t="shared" si="229"/>
        <v>0</v>
      </c>
      <c r="J748" s="111"/>
      <c r="K748" s="112">
        <f t="shared" si="234"/>
        <v>0</v>
      </c>
      <c r="L748" s="112">
        <f t="shared" si="235"/>
        <v>0</v>
      </c>
      <c r="M748" s="109">
        <f t="shared" si="230"/>
        <v>0</v>
      </c>
      <c r="N748" s="109">
        <f t="shared" si="231"/>
        <v>0</v>
      </c>
      <c r="O748" s="103"/>
      <c r="P748" s="113"/>
      <c r="Q748" s="94" t="str">
        <f t="shared" si="225"/>
        <v/>
      </c>
      <c r="R748" s="94" t="str">
        <f t="shared" si="227"/>
        <v/>
      </c>
    </row>
    <row r="749" spans="1:18" ht="13.5" hidden="1" thickBot="1">
      <c r="A749" s="198" t="s">
        <v>1609</v>
      </c>
      <c r="B749" s="173"/>
      <c r="C749" s="174"/>
      <c r="D749" s="135"/>
      <c r="E749" s="97">
        <f t="shared" si="233"/>
        <v>0</v>
      </c>
      <c r="F749" s="107"/>
      <c r="G749" s="108"/>
      <c r="H749" s="109">
        <f t="shared" si="228"/>
        <v>0</v>
      </c>
      <c r="I749" s="109">
        <f t="shared" si="229"/>
        <v>0</v>
      </c>
      <c r="J749" s="111"/>
      <c r="K749" s="112">
        <f t="shared" ref="K749:K763" si="236">F749</f>
        <v>0</v>
      </c>
      <c r="L749" s="112">
        <f t="shared" ref="L749:L763" si="237">G749</f>
        <v>0</v>
      </c>
      <c r="M749" s="109">
        <f t="shared" si="230"/>
        <v>0</v>
      </c>
      <c r="N749" s="109">
        <f t="shared" si="231"/>
        <v>0</v>
      </c>
      <c r="O749" s="103"/>
      <c r="P749" s="113"/>
      <c r="Q749" s="94" t="str">
        <f t="shared" si="225"/>
        <v/>
      </c>
      <c r="R749" s="94" t="str">
        <f t="shared" si="227"/>
        <v/>
      </c>
    </row>
    <row r="750" spans="1:18" ht="13.5" hidden="1" thickBot="1">
      <c r="A750" s="198" t="s">
        <v>1609</v>
      </c>
      <c r="B750" s="173"/>
      <c r="C750" s="174"/>
      <c r="D750" s="135"/>
      <c r="E750" s="97">
        <f t="shared" si="233"/>
        <v>0</v>
      </c>
      <c r="F750" s="107"/>
      <c r="G750" s="108"/>
      <c r="H750" s="109">
        <f t="shared" si="228"/>
        <v>0</v>
      </c>
      <c r="I750" s="109">
        <f t="shared" si="229"/>
        <v>0</v>
      </c>
      <c r="J750" s="111"/>
      <c r="K750" s="112">
        <f t="shared" si="236"/>
        <v>0</v>
      </c>
      <c r="L750" s="112">
        <f t="shared" si="237"/>
        <v>0</v>
      </c>
      <c r="M750" s="109">
        <f t="shared" si="230"/>
        <v>0</v>
      </c>
      <c r="N750" s="109">
        <f t="shared" si="231"/>
        <v>0</v>
      </c>
      <c r="O750" s="103"/>
      <c r="P750" s="113"/>
      <c r="Q750" s="94" t="str">
        <f t="shared" si="225"/>
        <v/>
      </c>
      <c r="R750" s="94" t="str">
        <f t="shared" si="227"/>
        <v/>
      </c>
    </row>
    <row r="751" spans="1:18" ht="13.5" hidden="1" thickBot="1">
      <c r="A751" s="198" t="s">
        <v>1609</v>
      </c>
      <c r="B751" s="173"/>
      <c r="C751" s="174"/>
      <c r="D751" s="135"/>
      <c r="E751" s="97">
        <f t="shared" si="233"/>
        <v>0</v>
      </c>
      <c r="F751" s="107"/>
      <c r="G751" s="108"/>
      <c r="H751" s="109">
        <f t="shared" si="228"/>
        <v>0</v>
      </c>
      <c r="I751" s="109">
        <f t="shared" si="229"/>
        <v>0</v>
      </c>
      <c r="J751" s="111"/>
      <c r="K751" s="112">
        <f t="shared" si="236"/>
        <v>0</v>
      </c>
      <c r="L751" s="112">
        <f t="shared" si="237"/>
        <v>0</v>
      </c>
      <c r="M751" s="109">
        <f t="shared" si="230"/>
        <v>0</v>
      </c>
      <c r="N751" s="109">
        <f t="shared" si="231"/>
        <v>0</v>
      </c>
      <c r="O751" s="103"/>
      <c r="P751" s="113"/>
      <c r="Q751" s="94" t="str">
        <f t="shared" si="225"/>
        <v/>
      </c>
      <c r="R751" s="94" t="str">
        <f t="shared" si="227"/>
        <v/>
      </c>
    </row>
    <row r="752" spans="1:18" ht="13.5" hidden="1" thickBot="1">
      <c r="A752" s="198" t="s">
        <v>1609</v>
      </c>
      <c r="B752" s="173"/>
      <c r="C752" s="174"/>
      <c r="D752" s="135"/>
      <c r="E752" s="97">
        <f t="shared" si="233"/>
        <v>0</v>
      </c>
      <c r="F752" s="107"/>
      <c r="G752" s="108"/>
      <c r="H752" s="109">
        <f t="shared" si="228"/>
        <v>0</v>
      </c>
      <c r="I752" s="109">
        <f t="shared" si="229"/>
        <v>0</v>
      </c>
      <c r="J752" s="111"/>
      <c r="K752" s="112">
        <f t="shared" si="236"/>
        <v>0</v>
      </c>
      <c r="L752" s="112">
        <f t="shared" si="237"/>
        <v>0</v>
      </c>
      <c r="M752" s="109">
        <f t="shared" si="230"/>
        <v>0</v>
      </c>
      <c r="N752" s="109">
        <f t="shared" si="231"/>
        <v>0</v>
      </c>
      <c r="O752" s="103"/>
      <c r="P752" s="113"/>
      <c r="Q752" s="94" t="str">
        <f t="shared" si="225"/>
        <v/>
      </c>
      <c r="R752" s="94" t="str">
        <f t="shared" si="227"/>
        <v/>
      </c>
    </row>
    <row r="753" spans="1:18" ht="13.5" hidden="1" thickBot="1">
      <c r="A753" s="198" t="s">
        <v>1609</v>
      </c>
      <c r="B753" s="173"/>
      <c r="C753" s="174"/>
      <c r="D753" s="135"/>
      <c r="E753" s="97">
        <f t="shared" si="233"/>
        <v>0</v>
      </c>
      <c r="F753" s="107"/>
      <c r="G753" s="108"/>
      <c r="H753" s="109">
        <f t="shared" si="228"/>
        <v>0</v>
      </c>
      <c r="I753" s="109">
        <f t="shared" si="229"/>
        <v>0</v>
      </c>
      <c r="J753" s="111"/>
      <c r="K753" s="112">
        <f t="shared" si="236"/>
        <v>0</v>
      </c>
      <c r="L753" s="112">
        <f t="shared" si="237"/>
        <v>0</v>
      </c>
      <c r="M753" s="109">
        <f t="shared" si="230"/>
        <v>0</v>
      </c>
      <c r="N753" s="109">
        <f t="shared" si="231"/>
        <v>0</v>
      </c>
      <c r="O753" s="103"/>
      <c r="P753" s="113"/>
      <c r="Q753" s="94" t="str">
        <f t="shared" si="225"/>
        <v/>
      </c>
      <c r="R753" s="94" t="str">
        <f t="shared" si="227"/>
        <v/>
      </c>
    </row>
    <row r="754" spans="1:18" ht="13.5" hidden="1" thickBot="1">
      <c r="A754" s="198" t="s">
        <v>1609</v>
      </c>
      <c r="B754" s="173"/>
      <c r="C754" s="174"/>
      <c r="D754" s="135"/>
      <c r="E754" s="97">
        <f t="shared" si="233"/>
        <v>0</v>
      </c>
      <c r="F754" s="107"/>
      <c r="G754" s="108"/>
      <c r="H754" s="109">
        <f t="shared" ref="H754:H835" si="238">IF(ISBLANK(D754),0,ROUND(E754*F754,2))</f>
        <v>0</v>
      </c>
      <c r="I754" s="109">
        <f t="shared" ref="I754:I835" si="239">IF(ISBLANK(F754),0,ROUND(F754*G754,2))</f>
        <v>0</v>
      </c>
      <c r="J754" s="111"/>
      <c r="K754" s="112">
        <f t="shared" si="236"/>
        <v>0</v>
      </c>
      <c r="L754" s="112">
        <f t="shared" si="237"/>
        <v>0</v>
      </c>
      <c r="M754" s="109">
        <f t="shared" ref="M754:M835" si="240">IF(ISBLANK(D754),0,ROUND(E754*K754,2))</f>
        <v>0</v>
      </c>
      <c r="N754" s="109">
        <f t="shared" ref="N754:N835" si="241">IF(ISBLANK(K754),0,ROUND(K754*L754,2))</f>
        <v>0</v>
      </c>
      <c r="O754" s="103"/>
      <c r="P754" s="113"/>
      <c r="Q754" s="94" t="str">
        <f t="shared" si="225"/>
        <v/>
      </c>
      <c r="R754" s="94" t="str">
        <f t="shared" si="227"/>
        <v/>
      </c>
    </row>
    <row r="755" spans="1:18" ht="13.5" hidden="1" thickBot="1">
      <c r="A755" s="198" t="s">
        <v>1609</v>
      </c>
      <c r="B755" s="173"/>
      <c r="C755" s="174"/>
      <c r="D755" s="135"/>
      <c r="E755" s="97">
        <f t="shared" si="233"/>
        <v>0</v>
      </c>
      <c r="F755" s="107"/>
      <c r="G755" s="108"/>
      <c r="H755" s="109">
        <f t="shared" si="238"/>
        <v>0</v>
      </c>
      <c r="I755" s="109">
        <f t="shared" si="239"/>
        <v>0</v>
      </c>
      <c r="J755" s="111"/>
      <c r="K755" s="112">
        <f t="shared" si="236"/>
        <v>0</v>
      </c>
      <c r="L755" s="112">
        <f t="shared" si="237"/>
        <v>0</v>
      </c>
      <c r="M755" s="109">
        <f t="shared" si="240"/>
        <v>0</v>
      </c>
      <c r="N755" s="109">
        <f t="shared" si="241"/>
        <v>0</v>
      </c>
      <c r="O755" s="103"/>
      <c r="P755" s="113"/>
      <c r="Q755" s="94" t="str">
        <f t="shared" si="225"/>
        <v/>
      </c>
      <c r="R755" s="94" t="str">
        <f t="shared" si="227"/>
        <v/>
      </c>
    </row>
    <row r="756" spans="1:18" ht="13.5" hidden="1" thickBot="1">
      <c r="A756" s="198" t="s">
        <v>1609</v>
      </c>
      <c r="B756" s="173"/>
      <c r="C756" s="174"/>
      <c r="D756" s="135"/>
      <c r="E756" s="97">
        <f t="shared" si="233"/>
        <v>0</v>
      </c>
      <c r="F756" s="107"/>
      <c r="G756" s="108"/>
      <c r="H756" s="109">
        <f t="shared" si="238"/>
        <v>0</v>
      </c>
      <c r="I756" s="109">
        <f t="shared" si="239"/>
        <v>0</v>
      </c>
      <c r="J756" s="111"/>
      <c r="K756" s="112">
        <f t="shared" si="236"/>
        <v>0</v>
      </c>
      <c r="L756" s="112">
        <f t="shared" si="237"/>
        <v>0</v>
      </c>
      <c r="M756" s="109">
        <f t="shared" si="240"/>
        <v>0</v>
      </c>
      <c r="N756" s="109">
        <f t="shared" si="241"/>
        <v>0</v>
      </c>
      <c r="O756" s="103"/>
      <c r="P756" s="113"/>
      <c r="Q756" s="94" t="str">
        <f t="shared" si="225"/>
        <v/>
      </c>
      <c r="R756" s="94" t="str">
        <f t="shared" si="227"/>
        <v/>
      </c>
    </row>
    <row r="757" spans="1:18" ht="13.5" hidden="1" thickBot="1">
      <c r="A757" s="198" t="s">
        <v>1609</v>
      </c>
      <c r="B757" s="173"/>
      <c r="C757" s="174"/>
      <c r="D757" s="135"/>
      <c r="E757" s="97">
        <f t="shared" si="233"/>
        <v>0</v>
      </c>
      <c r="F757" s="107"/>
      <c r="G757" s="108"/>
      <c r="H757" s="109">
        <f t="shared" si="238"/>
        <v>0</v>
      </c>
      <c r="I757" s="109">
        <f t="shared" si="239"/>
        <v>0</v>
      </c>
      <c r="J757" s="111"/>
      <c r="K757" s="112">
        <f t="shared" si="236"/>
        <v>0</v>
      </c>
      <c r="L757" s="112">
        <f t="shared" si="237"/>
        <v>0</v>
      </c>
      <c r="M757" s="109">
        <f t="shared" si="240"/>
        <v>0</v>
      </c>
      <c r="N757" s="109">
        <f t="shared" si="241"/>
        <v>0</v>
      </c>
      <c r="O757" s="103"/>
      <c r="P757" s="113"/>
      <c r="Q757" s="94" t="str">
        <f t="shared" si="225"/>
        <v/>
      </c>
      <c r="R757" s="94" t="str">
        <f t="shared" si="227"/>
        <v/>
      </c>
    </row>
    <row r="758" spans="1:18" ht="13.5" hidden="1" thickBot="1">
      <c r="A758" s="198" t="s">
        <v>1609</v>
      </c>
      <c r="B758" s="173"/>
      <c r="C758" s="174"/>
      <c r="D758" s="135"/>
      <c r="E758" s="97">
        <f t="shared" si="233"/>
        <v>0</v>
      </c>
      <c r="F758" s="107"/>
      <c r="G758" s="108"/>
      <c r="H758" s="109">
        <f t="shared" si="238"/>
        <v>0</v>
      </c>
      <c r="I758" s="109">
        <f t="shared" si="239"/>
        <v>0</v>
      </c>
      <c r="J758" s="111"/>
      <c r="K758" s="112">
        <f t="shared" si="236"/>
        <v>0</v>
      </c>
      <c r="L758" s="112">
        <f t="shared" si="237"/>
        <v>0</v>
      </c>
      <c r="M758" s="109">
        <f t="shared" si="240"/>
        <v>0</v>
      </c>
      <c r="N758" s="109">
        <f t="shared" si="241"/>
        <v>0</v>
      </c>
      <c r="O758" s="103"/>
      <c r="P758" s="113"/>
      <c r="Q758" s="94" t="str">
        <f t="shared" si="225"/>
        <v/>
      </c>
      <c r="R758" s="94" t="str">
        <f t="shared" si="227"/>
        <v/>
      </c>
    </row>
    <row r="759" spans="1:18" ht="13.5" hidden="1" thickBot="1">
      <c r="A759" s="198" t="s">
        <v>1609</v>
      </c>
      <c r="B759" s="173"/>
      <c r="C759" s="174"/>
      <c r="D759" s="135"/>
      <c r="E759" s="97">
        <f t="shared" si="233"/>
        <v>0</v>
      </c>
      <c r="F759" s="107"/>
      <c r="G759" s="108"/>
      <c r="H759" s="109">
        <f t="shared" si="238"/>
        <v>0</v>
      </c>
      <c r="I759" s="109">
        <f t="shared" si="239"/>
        <v>0</v>
      </c>
      <c r="J759" s="111"/>
      <c r="K759" s="112">
        <f t="shared" si="236"/>
        <v>0</v>
      </c>
      <c r="L759" s="112">
        <f t="shared" si="237"/>
        <v>0</v>
      </c>
      <c r="M759" s="109">
        <f t="shared" si="240"/>
        <v>0</v>
      </c>
      <c r="N759" s="109">
        <f t="shared" si="241"/>
        <v>0</v>
      </c>
      <c r="O759" s="103"/>
      <c r="P759" s="113"/>
      <c r="Q759" s="94" t="str">
        <f t="shared" si="225"/>
        <v/>
      </c>
      <c r="R759" s="94" t="str">
        <f t="shared" si="227"/>
        <v/>
      </c>
    </row>
    <row r="760" spans="1:18" ht="13.5" hidden="1" thickBot="1">
      <c r="A760" s="198" t="s">
        <v>1609</v>
      </c>
      <c r="B760" s="173"/>
      <c r="C760" s="174"/>
      <c r="D760" s="135"/>
      <c r="E760" s="97">
        <f t="shared" si="233"/>
        <v>0</v>
      </c>
      <c r="F760" s="107"/>
      <c r="G760" s="108"/>
      <c r="H760" s="109">
        <f t="shared" si="238"/>
        <v>0</v>
      </c>
      <c r="I760" s="109">
        <f t="shared" si="239"/>
        <v>0</v>
      </c>
      <c r="J760" s="111"/>
      <c r="K760" s="112">
        <f t="shared" si="236"/>
        <v>0</v>
      </c>
      <c r="L760" s="112">
        <f t="shared" si="237"/>
        <v>0</v>
      </c>
      <c r="M760" s="109">
        <f t="shared" si="240"/>
        <v>0</v>
      </c>
      <c r="N760" s="109">
        <f t="shared" si="241"/>
        <v>0</v>
      </c>
      <c r="O760" s="103"/>
      <c r="P760" s="113"/>
      <c r="Q760" s="94" t="str">
        <f t="shared" si="225"/>
        <v/>
      </c>
      <c r="R760" s="94" t="str">
        <f t="shared" si="227"/>
        <v/>
      </c>
    </row>
    <row r="761" spans="1:18" ht="13.5" hidden="1" thickBot="1">
      <c r="A761" s="198" t="s">
        <v>1609</v>
      </c>
      <c r="B761" s="173"/>
      <c r="C761" s="174"/>
      <c r="D761" s="135"/>
      <c r="E761" s="97">
        <f t="shared" si="233"/>
        <v>0</v>
      </c>
      <c r="F761" s="107"/>
      <c r="G761" s="108"/>
      <c r="H761" s="109">
        <f t="shared" si="238"/>
        <v>0</v>
      </c>
      <c r="I761" s="109">
        <f t="shared" si="239"/>
        <v>0</v>
      </c>
      <c r="J761" s="111"/>
      <c r="K761" s="112">
        <f t="shared" si="236"/>
        <v>0</v>
      </c>
      <c r="L761" s="112">
        <f t="shared" si="237"/>
        <v>0</v>
      </c>
      <c r="M761" s="109">
        <f t="shared" si="240"/>
        <v>0</v>
      </c>
      <c r="N761" s="109">
        <f t="shared" si="241"/>
        <v>0</v>
      </c>
      <c r="O761" s="103"/>
      <c r="P761" s="113"/>
      <c r="Q761" s="94" t="str">
        <f t="shared" si="225"/>
        <v/>
      </c>
      <c r="R761" s="94" t="str">
        <f t="shared" si="227"/>
        <v/>
      </c>
    </row>
    <row r="762" spans="1:18" ht="13.5" hidden="1" thickBot="1">
      <c r="A762" s="198" t="s">
        <v>1609</v>
      </c>
      <c r="B762" s="173"/>
      <c r="C762" s="174"/>
      <c r="D762" s="135"/>
      <c r="E762" s="97">
        <f t="shared" si="233"/>
        <v>0</v>
      </c>
      <c r="F762" s="107"/>
      <c r="G762" s="108"/>
      <c r="H762" s="109">
        <f t="shared" si="238"/>
        <v>0</v>
      </c>
      <c r="I762" s="109">
        <f t="shared" si="239"/>
        <v>0</v>
      </c>
      <c r="J762" s="111"/>
      <c r="K762" s="112">
        <f t="shared" si="236"/>
        <v>0</v>
      </c>
      <c r="L762" s="112">
        <f t="shared" si="237"/>
        <v>0</v>
      </c>
      <c r="M762" s="109">
        <f t="shared" si="240"/>
        <v>0</v>
      </c>
      <c r="N762" s="109">
        <f t="shared" si="241"/>
        <v>0</v>
      </c>
      <c r="O762" s="103"/>
      <c r="P762" s="113"/>
      <c r="Q762" s="94" t="str">
        <f t="shared" si="225"/>
        <v/>
      </c>
      <c r="R762" s="94" t="str">
        <f t="shared" si="227"/>
        <v/>
      </c>
    </row>
    <row r="763" spans="1:18" ht="13.5" hidden="1" thickBot="1">
      <c r="A763" s="198" t="s">
        <v>1609</v>
      </c>
      <c r="B763" s="173"/>
      <c r="C763" s="174"/>
      <c r="D763" s="135"/>
      <c r="E763" s="97">
        <f t="shared" si="233"/>
        <v>0</v>
      </c>
      <c r="F763" s="107"/>
      <c r="G763" s="108"/>
      <c r="H763" s="109">
        <f t="shared" si="238"/>
        <v>0</v>
      </c>
      <c r="I763" s="109">
        <f t="shared" si="239"/>
        <v>0</v>
      </c>
      <c r="J763" s="111"/>
      <c r="K763" s="112">
        <f t="shared" si="236"/>
        <v>0</v>
      </c>
      <c r="L763" s="112">
        <f t="shared" si="237"/>
        <v>0</v>
      </c>
      <c r="M763" s="109">
        <f t="shared" si="240"/>
        <v>0</v>
      </c>
      <c r="N763" s="109">
        <f t="shared" si="241"/>
        <v>0</v>
      </c>
      <c r="O763" s="103"/>
      <c r="P763" s="113"/>
      <c r="Q763" s="94" t="str">
        <f t="shared" si="225"/>
        <v/>
      </c>
      <c r="R763" s="94" t="str">
        <f t="shared" si="227"/>
        <v/>
      </c>
    </row>
    <row r="764" spans="1:18" ht="13.5" hidden="1" thickBot="1">
      <c r="A764" s="198" t="s">
        <v>1609</v>
      </c>
      <c r="B764" s="173"/>
      <c r="C764" s="174"/>
      <c r="D764" s="135"/>
      <c r="E764" s="97">
        <f t="shared" si="233"/>
        <v>0</v>
      </c>
      <c r="F764" s="107"/>
      <c r="G764" s="108"/>
      <c r="H764" s="109">
        <f t="shared" si="238"/>
        <v>0</v>
      </c>
      <c r="I764" s="109">
        <f t="shared" si="239"/>
        <v>0</v>
      </c>
      <c r="J764" s="111"/>
      <c r="K764" s="112">
        <f>F764</f>
        <v>0</v>
      </c>
      <c r="L764" s="112">
        <f>G764</f>
        <v>0</v>
      </c>
      <c r="M764" s="109">
        <f t="shared" si="240"/>
        <v>0</v>
      </c>
      <c r="N764" s="109">
        <f t="shared" si="241"/>
        <v>0</v>
      </c>
      <c r="O764" s="103"/>
      <c r="P764" s="113"/>
      <c r="Q764" s="94" t="str">
        <f t="shared" si="225"/>
        <v/>
      </c>
      <c r="R764" s="94" t="str">
        <f t="shared" si="227"/>
        <v/>
      </c>
    </row>
    <row r="765" spans="1:18" ht="13.5" thickBot="1">
      <c r="A765" s="195">
        <v>5</v>
      </c>
      <c r="B765" s="180" t="s">
        <v>1693</v>
      </c>
      <c r="C765" s="85"/>
      <c r="D765" s="86"/>
      <c r="E765" s="87"/>
      <c r="F765" s="88"/>
      <c r="G765" s="88"/>
      <c r="H765" s="89"/>
      <c r="I765" s="89"/>
      <c r="J765" s="90">
        <f>SUM(I767:I858)</f>
        <v>6272.24</v>
      </c>
      <c r="K765" s="88"/>
      <c r="L765" s="88"/>
      <c r="M765" s="89"/>
      <c r="N765" s="91"/>
      <c r="O765" s="92">
        <f>SUM(N767:N858)</f>
        <v>6272.24</v>
      </c>
      <c r="P765" s="93" t="str">
        <f>IF(OR(J765&gt;0,O765&gt;0),"X","")</f>
        <v>X</v>
      </c>
      <c r="Q765" s="94" t="str">
        <f t="shared" si="225"/>
        <v>x</v>
      </c>
      <c r="R765" s="94" t="str">
        <f t="shared" si="227"/>
        <v>x</v>
      </c>
    </row>
    <row r="766" spans="1:18" hidden="1">
      <c r="A766" s="196" t="s">
        <v>1694</v>
      </c>
      <c r="B766" s="145" t="s">
        <v>1695</v>
      </c>
      <c r="C766" s="116"/>
      <c r="D766" s="96"/>
      <c r="E766" s="97"/>
      <c r="F766" s="122"/>
      <c r="G766" s="123"/>
      <c r="H766" s="124"/>
      <c r="I766" s="125"/>
      <c r="J766" s="111"/>
      <c r="K766" s="122"/>
      <c r="L766" s="123"/>
      <c r="M766" s="124"/>
      <c r="N766" s="125"/>
      <c r="O766" s="103"/>
      <c r="P766" s="93" t="str">
        <f>IF(OR(SUM(I767:I768)&gt;0,SUM(N767:N768)&gt;0),"xx","")</f>
        <v/>
      </c>
      <c r="Q766" s="94" t="str">
        <f t="shared" si="225"/>
        <v/>
      </c>
      <c r="R766" s="94" t="str">
        <f t="shared" si="227"/>
        <v/>
      </c>
    </row>
    <row r="767" spans="1:18" hidden="1">
      <c r="A767" s="196" t="s">
        <v>3192</v>
      </c>
      <c r="B767" s="104" t="s">
        <v>1696</v>
      </c>
      <c r="C767" s="105" t="s">
        <v>1482</v>
      </c>
      <c r="D767" s="175">
        <v>124.32</v>
      </c>
      <c r="E767" s="106">
        <f>IF(D767=0,0,ROUND(D767*(1+D$9)*(1-D$10),2))</f>
        <v>161.34</v>
      </c>
      <c r="F767" s="107"/>
      <c r="G767" s="112"/>
      <c r="H767" s="110">
        <f t="shared" si="238"/>
        <v>0</v>
      </c>
      <c r="I767" s="110">
        <f t="shared" si="239"/>
        <v>0</v>
      </c>
      <c r="J767" s="111"/>
      <c r="K767" s="112">
        <f>F767</f>
        <v>0</v>
      </c>
      <c r="L767" s="112">
        <f>G767</f>
        <v>0</v>
      </c>
      <c r="M767" s="109">
        <f t="shared" si="240"/>
        <v>0</v>
      </c>
      <c r="N767" s="109">
        <f t="shared" si="241"/>
        <v>0</v>
      </c>
      <c r="O767" s="103"/>
      <c r="P767" s="93"/>
      <c r="Q767" s="94" t="str">
        <f t="shared" si="225"/>
        <v/>
      </c>
      <c r="R767" s="94" t="str">
        <f t="shared" si="227"/>
        <v/>
      </c>
    </row>
    <row r="768" spans="1:18" hidden="1">
      <c r="A768" s="196" t="s">
        <v>3193</v>
      </c>
      <c r="B768" s="104" t="s">
        <v>1486</v>
      </c>
      <c r="C768" s="105" t="s">
        <v>1482</v>
      </c>
      <c r="D768" s="175">
        <v>54.47</v>
      </c>
      <c r="E768" s="106">
        <f>IF(D768=0,0,ROUND(D768*(1+D$9)*(1-D$10),2))</f>
        <v>70.69</v>
      </c>
      <c r="F768" s="107"/>
      <c r="G768" s="112"/>
      <c r="H768" s="110">
        <f t="shared" si="238"/>
        <v>0</v>
      </c>
      <c r="I768" s="110">
        <f t="shared" si="239"/>
        <v>0</v>
      </c>
      <c r="J768" s="111"/>
      <c r="K768" s="112">
        <f>F768</f>
        <v>0</v>
      </c>
      <c r="L768" s="112">
        <f>G768</f>
        <v>0</v>
      </c>
      <c r="M768" s="109">
        <f t="shared" si="240"/>
        <v>0</v>
      </c>
      <c r="N768" s="109">
        <f t="shared" si="241"/>
        <v>0</v>
      </c>
      <c r="O768" s="103"/>
      <c r="P768" s="113"/>
      <c r="Q768" s="94" t="str">
        <f t="shared" si="225"/>
        <v/>
      </c>
      <c r="R768" s="94" t="str">
        <f t="shared" si="227"/>
        <v/>
      </c>
    </row>
    <row r="769" spans="1:18">
      <c r="A769" s="196" t="s">
        <v>1697</v>
      </c>
      <c r="B769" s="145" t="s">
        <v>1698</v>
      </c>
      <c r="C769" s="105"/>
      <c r="D769" s="96"/>
      <c r="E769" s="106"/>
      <c r="F769" s="122"/>
      <c r="G769" s="123"/>
      <c r="H769" s="124"/>
      <c r="I769" s="125"/>
      <c r="J769" s="111"/>
      <c r="K769" s="122"/>
      <c r="L769" s="123"/>
      <c r="M769" s="124"/>
      <c r="N769" s="125"/>
      <c r="O769" s="103"/>
      <c r="P769" s="93" t="str">
        <f>IF(OR(SUM(I770:I774)&gt;0,SUM(N770:N774)&gt;0),"xx","")</f>
        <v>xx</v>
      </c>
      <c r="Q769" s="94" t="str">
        <f t="shared" si="225"/>
        <v>x</v>
      </c>
      <c r="R769" s="94" t="str">
        <f t="shared" si="227"/>
        <v>x</v>
      </c>
    </row>
    <row r="770" spans="1:18" ht="26.25" thickBot="1">
      <c r="A770" s="196">
        <v>72819</v>
      </c>
      <c r="B770" s="104" t="s">
        <v>3187</v>
      </c>
      <c r="C770" s="105" t="s">
        <v>1477</v>
      </c>
      <c r="D770" s="175">
        <v>84.759999999999991</v>
      </c>
      <c r="E770" s="106">
        <f>IF(D770=0,0,ROUND(D770*(1+D$9)*(1-D$10),2))</f>
        <v>110</v>
      </c>
      <c r="F770" s="107">
        <v>59.2</v>
      </c>
      <c r="G770" s="112">
        <v>105.95</v>
      </c>
      <c r="H770" s="110">
        <f t="shared" si="238"/>
        <v>6512</v>
      </c>
      <c r="I770" s="110">
        <f t="shared" si="239"/>
        <v>6272.24</v>
      </c>
      <c r="J770" s="111"/>
      <c r="K770" s="112">
        <f t="shared" ref="K770:L774" si="242">F770</f>
        <v>59.2</v>
      </c>
      <c r="L770" s="112">
        <f t="shared" si="242"/>
        <v>105.95</v>
      </c>
      <c r="M770" s="109">
        <f t="shared" si="240"/>
        <v>6512</v>
      </c>
      <c r="N770" s="109">
        <f t="shared" si="241"/>
        <v>6272.24</v>
      </c>
      <c r="O770" s="103"/>
      <c r="P770" s="113"/>
      <c r="Q770" s="94" t="str">
        <f t="shared" si="225"/>
        <v>x</v>
      </c>
      <c r="R770" s="94" t="str">
        <f t="shared" si="227"/>
        <v>x</v>
      </c>
    </row>
    <row r="771" spans="1:18" ht="26.25" hidden="1" thickBot="1">
      <c r="A771" s="196" t="s">
        <v>1143</v>
      </c>
      <c r="B771" s="104" t="s">
        <v>3188</v>
      </c>
      <c r="C771" s="105" t="s">
        <v>1477</v>
      </c>
      <c r="D771" s="175">
        <v>55.319999999999993</v>
      </c>
      <c r="E771" s="106">
        <f>IF(D771=0,0,ROUND(D771*(1+D$9)*(1-D$10),2))</f>
        <v>71.790000000000006</v>
      </c>
      <c r="F771" s="107"/>
      <c r="G771" s="112"/>
      <c r="H771" s="110">
        <f t="shared" si="238"/>
        <v>0</v>
      </c>
      <c r="I771" s="110">
        <f t="shared" si="239"/>
        <v>0</v>
      </c>
      <c r="J771" s="111"/>
      <c r="K771" s="112">
        <f t="shared" si="242"/>
        <v>0</v>
      </c>
      <c r="L771" s="112">
        <f t="shared" si="242"/>
        <v>0</v>
      </c>
      <c r="M771" s="109">
        <f t="shared" si="240"/>
        <v>0</v>
      </c>
      <c r="N771" s="109">
        <f t="shared" si="241"/>
        <v>0</v>
      </c>
      <c r="O771" s="103"/>
      <c r="P771" s="113"/>
      <c r="Q771" s="94" t="str">
        <f t="shared" si="225"/>
        <v/>
      </c>
      <c r="R771" s="94" t="str">
        <f t="shared" si="227"/>
        <v/>
      </c>
    </row>
    <row r="772" spans="1:18" ht="26.25" hidden="1" thickBot="1">
      <c r="A772" s="196" t="s">
        <v>1144</v>
      </c>
      <c r="B772" s="104" t="s">
        <v>3189</v>
      </c>
      <c r="C772" s="105" t="s">
        <v>1477</v>
      </c>
      <c r="D772" s="175">
        <v>50.01</v>
      </c>
      <c r="E772" s="106">
        <f>IF(D772=0,0,ROUND(D772*(1+D$9)*(1-D$10),2))</f>
        <v>64.900000000000006</v>
      </c>
      <c r="F772" s="107"/>
      <c r="G772" s="112"/>
      <c r="H772" s="110">
        <f t="shared" si="238"/>
        <v>0</v>
      </c>
      <c r="I772" s="110">
        <f t="shared" si="239"/>
        <v>0</v>
      </c>
      <c r="J772" s="111"/>
      <c r="K772" s="112">
        <f t="shared" si="242"/>
        <v>0</v>
      </c>
      <c r="L772" s="112">
        <f t="shared" si="242"/>
        <v>0</v>
      </c>
      <c r="M772" s="109">
        <f t="shared" si="240"/>
        <v>0</v>
      </c>
      <c r="N772" s="109">
        <f t="shared" si="241"/>
        <v>0</v>
      </c>
      <c r="O772" s="103"/>
      <c r="P772" s="113"/>
      <c r="Q772" s="94" t="str">
        <f t="shared" si="225"/>
        <v/>
      </c>
      <c r="R772" s="94" t="str">
        <f t="shared" si="227"/>
        <v/>
      </c>
    </row>
    <row r="773" spans="1:18" ht="26.25" hidden="1" thickBot="1">
      <c r="A773" s="196" t="s">
        <v>1145</v>
      </c>
      <c r="B773" s="104" t="s">
        <v>3190</v>
      </c>
      <c r="C773" s="105" t="s">
        <v>1477</v>
      </c>
      <c r="D773" s="175">
        <v>44.169999999999995</v>
      </c>
      <c r="E773" s="106">
        <f>IF(D773=0,0,ROUND(D773*(1+D$9)*(1-D$10),2))</f>
        <v>57.32</v>
      </c>
      <c r="F773" s="107"/>
      <c r="G773" s="112"/>
      <c r="H773" s="110">
        <f t="shared" si="238"/>
        <v>0</v>
      </c>
      <c r="I773" s="110">
        <f t="shared" si="239"/>
        <v>0</v>
      </c>
      <c r="J773" s="111"/>
      <c r="K773" s="112">
        <f t="shared" si="242"/>
        <v>0</v>
      </c>
      <c r="L773" s="112">
        <f t="shared" si="242"/>
        <v>0</v>
      </c>
      <c r="M773" s="109">
        <f t="shared" si="240"/>
        <v>0</v>
      </c>
      <c r="N773" s="109">
        <f t="shared" si="241"/>
        <v>0</v>
      </c>
      <c r="O773" s="103"/>
      <c r="P773" s="113"/>
      <c r="Q773" s="94" t="str">
        <f t="shared" si="225"/>
        <v/>
      </c>
      <c r="R773" s="94" t="str">
        <f t="shared" si="227"/>
        <v/>
      </c>
    </row>
    <row r="774" spans="1:18" ht="13.5" hidden="1" thickBot="1">
      <c r="A774" s="196">
        <v>73426</v>
      </c>
      <c r="B774" s="104" t="s">
        <v>3191</v>
      </c>
      <c r="C774" s="105" t="s">
        <v>1477</v>
      </c>
      <c r="D774" s="175">
        <v>64.77</v>
      </c>
      <c r="E774" s="106">
        <f>IF(D774=0,0,ROUND(D774*(1+D$9)*(1-D$10),2))</f>
        <v>84.06</v>
      </c>
      <c r="F774" s="107"/>
      <c r="G774" s="112"/>
      <c r="H774" s="110">
        <f t="shared" si="238"/>
        <v>0</v>
      </c>
      <c r="I774" s="110">
        <f t="shared" si="239"/>
        <v>0</v>
      </c>
      <c r="J774" s="111"/>
      <c r="K774" s="112">
        <f t="shared" si="242"/>
        <v>0</v>
      </c>
      <c r="L774" s="112">
        <f t="shared" si="242"/>
        <v>0</v>
      </c>
      <c r="M774" s="109">
        <f t="shared" si="240"/>
        <v>0</v>
      </c>
      <c r="N774" s="109">
        <f t="shared" si="241"/>
        <v>0</v>
      </c>
      <c r="O774" s="103"/>
      <c r="P774" s="93"/>
      <c r="Q774" s="94" t="str">
        <f t="shared" si="225"/>
        <v/>
      </c>
      <c r="R774" s="94" t="str">
        <f t="shared" si="227"/>
        <v/>
      </c>
    </row>
    <row r="775" spans="1:18" ht="13.5" hidden="1" thickBot="1">
      <c r="A775" s="196" t="s">
        <v>1699</v>
      </c>
      <c r="B775" s="145" t="s">
        <v>1700</v>
      </c>
      <c r="C775" s="105" t="s">
        <v>2203</v>
      </c>
      <c r="D775" s="175"/>
      <c r="E775" s="106"/>
      <c r="F775" s="122"/>
      <c r="G775" s="123"/>
      <c r="H775" s="124"/>
      <c r="I775" s="125"/>
      <c r="J775" s="111"/>
      <c r="K775" s="126"/>
      <c r="L775" s="127"/>
      <c r="M775" s="124"/>
      <c r="N775" s="125"/>
      <c r="O775" s="103"/>
      <c r="P775" s="93" t="str">
        <f>IF(OR(SUM(I776:I782)&gt;0,SUM(N776:N782)&gt;0),"xx","")</f>
        <v/>
      </c>
      <c r="Q775" s="94" t="str">
        <f t="shared" si="225"/>
        <v/>
      </c>
      <c r="R775" s="94" t="str">
        <f t="shared" si="227"/>
        <v/>
      </c>
    </row>
    <row r="776" spans="1:18" ht="39" hidden="1" thickBot="1">
      <c r="A776" s="196">
        <v>90808</v>
      </c>
      <c r="B776" s="104" t="s">
        <v>3194</v>
      </c>
      <c r="C776" s="105" t="s">
        <v>1477</v>
      </c>
      <c r="D776" s="175">
        <v>53.37</v>
      </c>
      <c r="E776" s="106">
        <f t="shared" ref="E776:E782" si="243">IF(D776=0,0,ROUND(D776*(1+D$9)*(1-D$10),2))</f>
        <v>69.260000000000005</v>
      </c>
      <c r="F776" s="107"/>
      <c r="G776" s="112"/>
      <c r="H776" s="110">
        <f t="shared" ref="H776:H782" si="244">IF(ISBLANK(D776),0,ROUND(E776*F776,2))</f>
        <v>0</v>
      </c>
      <c r="I776" s="110">
        <f t="shared" ref="I776:I782" si="245">IF(ISBLANK(F776),0,ROUND(F776*G776,2))</f>
        <v>0</v>
      </c>
      <c r="J776" s="111"/>
      <c r="K776" s="112">
        <f t="shared" ref="K776:K782" si="246">F776</f>
        <v>0</v>
      </c>
      <c r="L776" s="112">
        <f t="shared" ref="L776:L782" si="247">G776</f>
        <v>0</v>
      </c>
      <c r="M776" s="109">
        <f t="shared" ref="M776:M782" si="248">IF(ISBLANK(D776),0,ROUND(E776*K776,2))</f>
        <v>0</v>
      </c>
      <c r="N776" s="109">
        <f t="shared" ref="N776:N782" si="249">IF(ISBLANK(K776),0,ROUND(K776*L776,2))</f>
        <v>0</v>
      </c>
      <c r="O776" s="103"/>
      <c r="P776" s="113"/>
      <c r="Q776" s="94" t="str">
        <f t="shared" si="225"/>
        <v/>
      </c>
      <c r="R776" s="94" t="str">
        <f t="shared" si="227"/>
        <v/>
      </c>
    </row>
    <row r="777" spans="1:18" ht="39" hidden="1" thickBot="1">
      <c r="A777" s="196">
        <v>90809</v>
      </c>
      <c r="B777" s="104" t="s">
        <v>3195</v>
      </c>
      <c r="C777" s="105" t="s">
        <v>1477</v>
      </c>
      <c r="D777" s="175">
        <v>51.32</v>
      </c>
      <c r="E777" s="106">
        <f t="shared" si="243"/>
        <v>66.599999999999994</v>
      </c>
      <c r="F777" s="107"/>
      <c r="G777" s="112"/>
      <c r="H777" s="110">
        <f t="shared" si="244"/>
        <v>0</v>
      </c>
      <c r="I777" s="110">
        <f t="shared" si="245"/>
        <v>0</v>
      </c>
      <c r="J777" s="111"/>
      <c r="K777" s="112">
        <f t="shared" si="246"/>
        <v>0</v>
      </c>
      <c r="L777" s="112">
        <f t="shared" si="247"/>
        <v>0</v>
      </c>
      <c r="M777" s="109">
        <f t="shared" si="248"/>
        <v>0</v>
      </c>
      <c r="N777" s="109">
        <f t="shared" si="249"/>
        <v>0</v>
      </c>
      <c r="O777" s="103"/>
      <c r="P777" s="93"/>
      <c r="Q777" s="94" t="str">
        <f t="shared" si="225"/>
        <v/>
      </c>
      <c r="R777" s="94" t="str">
        <f t="shared" si="227"/>
        <v/>
      </c>
    </row>
    <row r="778" spans="1:18" ht="39" hidden="1" thickBot="1">
      <c r="A778" s="196">
        <v>90810</v>
      </c>
      <c r="B778" s="104" t="s">
        <v>3196</v>
      </c>
      <c r="C778" s="105" t="s">
        <v>1477</v>
      </c>
      <c r="D778" s="175">
        <v>111.71000000000001</v>
      </c>
      <c r="E778" s="106">
        <f t="shared" si="243"/>
        <v>144.97999999999999</v>
      </c>
      <c r="F778" s="107"/>
      <c r="G778" s="112"/>
      <c r="H778" s="110">
        <f t="shared" si="244"/>
        <v>0</v>
      </c>
      <c r="I778" s="110">
        <f t="shared" si="245"/>
        <v>0</v>
      </c>
      <c r="J778" s="111"/>
      <c r="K778" s="112">
        <f t="shared" si="246"/>
        <v>0</v>
      </c>
      <c r="L778" s="112">
        <f t="shared" si="247"/>
        <v>0</v>
      </c>
      <c r="M778" s="109">
        <f t="shared" si="248"/>
        <v>0</v>
      </c>
      <c r="N778" s="109">
        <f t="shared" si="249"/>
        <v>0</v>
      </c>
      <c r="O778" s="103"/>
      <c r="P778" s="113"/>
      <c r="Q778" s="94" t="str">
        <f t="shared" si="225"/>
        <v/>
      </c>
      <c r="R778" s="94" t="str">
        <f t="shared" si="227"/>
        <v/>
      </c>
    </row>
    <row r="779" spans="1:18" ht="39" hidden="1" thickBot="1">
      <c r="A779" s="196">
        <v>90811</v>
      </c>
      <c r="B779" s="104" t="s">
        <v>3197</v>
      </c>
      <c r="C779" s="105" t="s">
        <v>1477</v>
      </c>
      <c r="D779" s="175">
        <v>105.57</v>
      </c>
      <c r="E779" s="106">
        <f t="shared" si="243"/>
        <v>137.01</v>
      </c>
      <c r="F779" s="107"/>
      <c r="G779" s="112"/>
      <c r="H779" s="110">
        <f t="shared" si="244"/>
        <v>0</v>
      </c>
      <c r="I779" s="110">
        <f t="shared" si="245"/>
        <v>0</v>
      </c>
      <c r="J779" s="111"/>
      <c r="K779" s="112">
        <f t="shared" si="246"/>
        <v>0</v>
      </c>
      <c r="L779" s="112">
        <f t="shared" si="247"/>
        <v>0</v>
      </c>
      <c r="M779" s="109">
        <f t="shared" si="248"/>
        <v>0</v>
      </c>
      <c r="N779" s="109">
        <f t="shared" si="249"/>
        <v>0</v>
      </c>
      <c r="O779" s="103"/>
      <c r="P779" s="93"/>
      <c r="Q779" s="94" t="str">
        <f t="shared" si="225"/>
        <v/>
      </c>
      <c r="R779" s="94" t="str">
        <f t="shared" si="227"/>
        <v/>
      </c>
    </row>
    <row r="780" spans="1:18" ht="39" hidden="1" thickBot="1">
      <c r="A780" s="196">
        <v>90812</v>
      </c>
      <c r="B780" s="104" t="s">
        <v>3198</v>
      </c>
      <c r="C780" s="105" t="s">
        <v>1477</v>
      </c>
      <c r="D780" s="175">
        <v>189.98</v>
      </c>
      <c r="E780" s="106">
        <f t="shared" si="243"/>
        <v>246.56</v>
      </c>
      <c r="F780" s="107"/>
      <c r="G780" s="112"/>
      <c r="H780" s="110">
        <f t="shared" si="244"/>
        <v>0</v>
      </c>
      <c r="I780" s="110">
        <f t="shared" si="245"/>
        <v>0</v>
      </c>
      <c r="J780" s="111"/>
      <c r="K780" s="112">
        <f t="shared" si="246"/>
        <v>0</v>
      </c>
      <c r="L780" s="112">
        <f t="shared" si="247"/>
        <v>0</v>
      </c>
      <c r="M780" s="109">
        <f t="shared" si="248"/>
        <v>0</v>
      </c>
      <c r="N780" s="109">
        <f t="shared" si="249"/>
        <v>0</v>
      </c>
      <c r="O780" s="103"/>
      <c r="P780" s="113"/>
      <c r="Q780" s="94" t="str">
        <f t="shared" si="225"/>
        <v/>
      </c>
      <c r="R780" s="94" t="str">
        <f t="shared" si="227"/>
        <v/>
      </c>
    </row>
    <row r="781" spans="1:18" ht="39" hidden="1" thickBot="1">
      <c r="A781" s="196">
        <v>90813</v>
      </c>
      <c r="B781" s="104" t="s">
        <v>3199</v>
      </c>
      <c r="C781" s="105" t="s">
        <v>1477</v>
      </c>
      <c r="D781" s="175">
        <v>181.57</v>
      </c>
      <c r="E781" s="106">
        <f t="shared" si="243"/>
        <v>235.64</v>
      </c>
      <c r="F781" s="107"/>
      <c r="G781" s="112"/>
      <c r="H781" s="110">
        <f t="shared" si="244"/>
        <v>0</v>
      </c>
      <c r="I781" s="110">
        <f t="shared" si="245"/>
        <v>0</v>
      </c>
      <c r="J781" s="111"/>
      <c r="K781" s="112">
        <f t="shared" si="246"/>
        <v>0</v>
      </c>
      <c r="L781" s="112">
        <f t="shared" si="247"/>
        <v>0</v>
      </c>
      <c r="M781" s="109">
        <f t="shared" si="248"/>
        <v>0</v>
      </c>
      <c r="N781" s="109">
        <f t="shared" si="249"/>
        <v>0</v>
      </c>
      <c r="O781" s="103"/>
      <c r="P781" s="93"/>
      <c r="Q781" s="94" t="str">
        <f t="shared" si="225"/>
        <v/>
      </c>
      <c r="R781" s="94" t="str">
        <f t="shared" si="227"/>
        <v/>
      </c>
    </row>
    <row r="782" spans="1:18" ht="39" hidden="1" thickBot="1">
      <c r="A782" s="196">
        <v>90814</v>
      </c>
      <c r="B782" s="104" t="s">
        <v>3200</v>
      </c>
      <c r="C782" s="105" t="s">
        <v>1477</v>
      </c>
      <c r="D782" s="175">
        <v>228.45</v>
      </c>
      <c r="E782" s="106">
        <f t="shared" si="243"/>
        <v>296.48</v>
      </c>
      <c r="F782" s="107"/>
      <c r="G782" s="112"/>
      <c r="H782" s="110">
        <f t="shared" si="244"/>
        <v>0</v>
      </c>
      <c r="I782" s="110">
        <f t="shared" si="245"/>
        <v>0</v>
      </c>
      <c r="J782" s="111"/>
      <c r="K782" s="112">
        <f t="shared" si="246"/>
        <v>0</v>
      </c>
      <c r="L782" s="112">
        <f t="shared" si="247"/>
        <v>0</v>
      </c>
      <c r="M782" s="109">
        <f t="shared" si="248"/>
        <v>0</v>
      </c>
      <c r="N782" s="109">
        <f t="shared" si="249"/>
        <v>0</v>
      </c>
      <c r="O782" s="103"/>
      <c r="P782" s="113"/>
      <c r="Q782" s="94" t="str">
        <f t="shared" si="225"/>
        <v/>
      </c>
      <c r="R782" s="94" t="str">
        <f t="shared" si="227"/>
        <v/>
      </c>
    </row>
    <row r="783" spans="1:18" ht="13.5" hidden="1" thickBot="1">
      <c r="A783" s="196" t="s">
        <v>1703</v>
      </c>
      <c r="B783" s="145" t="s">
        <v>1701</v>
      </c>
      <c r="C783" s="105"/>
      <c r="D783" s="96"/>
      <c r="E783" s="106"/>
      <c r="F783" s="122"/>
      <c r="G783" s="123"/>
      <c r="H783" s="124"/>
      <c r="I783" s="125"/>
      <c r="J783" s="111"/>
      <c r="K783" s="122"/>
      <c r="L783" s="123"/>
      <c r="M783" s="124"/>
      <c r="N783" s="125"/>
      <c r="O783" s="103"/>
      <c r="P783" s="93" t="str">
        <f>IF(OR(SUM(I783)&gt;0,SUM(N783)&gt;0),"xx","")</f>
        <v/>
      </c>
      <c r="Q783" s="94" t="str">
        <f t="shared" si="225"/>
        <v/>
      </c>
      <c r="R783" s="94" t="str">
        <f t="shared" si="227"/>
        <v/>
      </c>
    </row>
    <row r="784" spans="1:18" ht="13.5" hidden="1" thickBot="1">
      <c r="A784" s="196" t="s">
        <v>1705</v>
      </c>
      <c r="B784" s="145" t="s">
        <v>1702</v>
      </c>
      <c r="C784" s="105"/>
      <c r="D784" s="96"/>
      <c r="E784" s="106"/>
      <c r="F784" s="122"/>
      <c r="G784" s="123"/>
      <c r="H784" s="124"/>
      <c r="I784" s="125"/>
      <c r="J784" s="111"/>
      <c r="K784" s="122"/>
      <c r="L784" s="123"/>
      <c r="M784" s="124"/>
      <c r="N784" s="125"/>
      <c r="O784" s="103"/>
      <c r="P784" s="93" t="str">
        <f>IF(OR(SUM(I785:I788)&gt;0,SUM(N785:N788)&gt;0),"xx","")</f>
        <v/>
      </c>
      <c r="Q784" s="94" t="str">
        <f t="shared" si="225"/>
        <v/>
      </c>
      <c r="R784" s="94" t="str">
        <f t="shared" si="227"/>
        <v/>
      </c>
    </row>
    <row r="785" spans="1:18" ht="13.5" hidden="1" thickBot="1">
      <c r="A785" s="196">
        <v>83494</v>
      </c>
      <c r="B785" s="104" t="s">
        <v>1981</v>
      </c>
      <c r="C785" s="105" t="s">
        <v>1477</v>
      </c>
      <c r="D785" s="175">
        <v>193.06</v>
      </c>
      <c r="E785" s="106">
        <f>IF(D785=0,0,ROUND(D785*(1+D$9)*(1-D$10),2))</f>
        <v>250.55</v>
      </c>
      <c r="F785" s="107"/>
      <c r="G785" s="112"/>
      <c r="H785" s="110">
        <f t="shared" si="238"/>
        <v>0</v>
      </c>
      <c r="I785" s="110">
        <f t="shared" si="239"/>
        <v>0</v>
      </c>
      <c r="J785" s="111"/>
      <c r="K785" s="112">
        <f t="shared" ref="K785:L788" si="250">F785</f>
        <v>0</v>
      </c>
      <c r="L785" s="112">
        <f t="shared" si="250"/>
        <v>0</v>
      </c>
      <c r="M785" s="109">
        <f t="shared" si="240"/>
        <v>0</v>
      </c>
      <c r="N785" s="109">
        <f t="shared" si="241"/>
        <v>0</v>
      </c>
      <c r="O785" s="103"/>
      <c r="P785" s="113"/>
      <c r="Q785" s="94" t="str">
        <f t="shared" si="225"/>
        <v/>
      </c>
      <c r="R785" s="94" t="str">
        <f t="shared" si="227"/>
        <v/>
      </c>
    </row>
    <row r="786" spans="1:18" ht="13.5" hidden="1" thickBot="1">
      <c r="A786" s="196">
        <v>83495</v>
      </c>
      <c r="B786" s="104" t="s">
        <v>1982</v>
      </c>
      <c r="C786" s="105" t="s">
        <v>1477</v>
      </c>
      <c r="D786" s="175">
        <v>221.49</v>
      </c>
      <c r="E786" s="106">
        <f>IF(D786=0,0,ROUND(D786*(1+D$9)*(1-D$10),2))</f>
        <v>287.45</v>
      </c>
      <c r="F786" s="107"/>
      <c r="G786" s="112"/>
      <c r="H786" s="110">
        <f t="shared" si="238"/>
        <v>0</v>
      </c>
      <c r="I786" s="110">
        <f t="shared" si="239"/>
        <v>0</v>
      </c>
      <c r="J786" s="111"/>
      <c r="K786" s="112">
        <f t="shared" si="250"/>
        <v>0</v>
      </c>
      <c r="L786" s="112">
        <f t="shared" si="250"/>
        <v>0</v>
      </c>
      <c r="M786" s="109">
        <f t="shared" si="240"/>
        <v>0</v>
      </c>
      <c r="N786" s="109">
        <f t="shared" si="241"/>
        <v>0</v>
      </c>
      <c r="O786" s="103"/>
      <c r="P786" s="93"/>
      <c r="Q786" s="94" t="str">
        <f t="shared" si="225"/>
        <v/>
      </c>
      <c r="R786" s="94" t="str">
        <f t="shared" si="227"/>
        <v/>
      </c>
    </row>
    <row r="787" spans="1:18" ht="13.5" hidden="1" thickBot="1">
      <c r="A787" s="196">
        <v>83498</v>
      </c>
      <c r="B787" s="104" t="s">
        <v>1983</v>
      </c>
      <c r="C787" s="105" t="s">
        <v>1477</v>
      </c>
      <c r="D787" s="175">
        <v>373.97999999999996</v>
      </c>
      <c r="E787" s="106">
        <f>IF(D787=0,0,ROUND(D787*(1+D$9)*(1-D$10),2))</f>
        <v>485.35</v>
      </c>
      <c r="F787" s="107"/>
      <c r="G787" s="112"/>
      <c r="H787" s="110">
        <f t="shared" si="238"/>
        <v>0</v>
      </c>
      <c r="I787" s="110">
        <f t="shared" si="239"/>
        <v>0</v>
      </c>
      <c r="J787" s="111"/>
      <c r="K787" s="112">
        <f t="shared" si="250"/>
        <v>0</v>
      </c>
      <c r="L787" s="112">
        <f t="shared" si="250"/>
        <v>0</v>
      </c>
      <c r="M787" s="109">
        <f t="shared" si="240"/>
        <v>0</v>
      </c>
      <c r="N787" s="109">
        <f t="shared" si="241"/>
        <v>0</v>
      </c>
      <c r="O787" s="103"/>
      <c r="P787" s="93"/>
      <c r="Q787" s="94" t="str">
        <f t="shared" si="225"/>
        <v/>
      </c>
      <c r="R787" s="94" t="str">
        <f t="shared" si="227"/>
        <v/>
      </c>
    </row>
    <row r="788" spans="1:18" ht="13.5" hidden="1" thickBot="1">
      <c r="A788" s="196">
        <v>83500</v>
      </c>
      <c r="B788" s="104" t="s">
        <v>1984</v>
      </c>
      <c r="C788" s="105" t="s">
        <v>1477</v>
      </c>
      <c r="D788" s="175">
        <v>461.72999999999996</v>
      </c>
      <c r="E788" s="106">
        <f>IF(D788=0,0,ROUND(D788*(1+D$9)*(1-D$10),2))</f>
        <v>599.23</v>
      </c>
      <c r="F788" s="107"/>
      <c r="G788" s="112"/>
      <c r="H788" s="110">
        <f t="shared" si="238"/>
        <v>0</v>
      </c>
      <c r="I788" s="110">
        <f t="shared" si="239"/>
        <v>0</v>
      </c>
      <c r="J788" s="111"/>
      <c r="K788" s="112">
        <f t="shared" si="250"/>
        <v>0</v>
      </c>
      <c r="L788" s="112">
        <f t="shared" si="250"/>
        <v>0</v>
      </c>
      <c r="M788" s="109">
        <f t="shared" si="240"/>
        <v>0</v>
      </c>
      <c r="N788" s="109">
        <f t="shared" si="241"/>
        <v>0</v>
      </c>
      <c r="O788" s="103"/>
      <c r="P788" s="113"/>
      <c r="Q788" s="94" t="str">
        <f t="shared" ref="Q788:Q863" si="251">IF(P788="X","x",IF(P788="xx","x",IF(N788&gt;0,"x","")))</f>
        <v/>
      </c>
      <c r="R788" s="94" t="str">
        <f t="shared" si="227"/>
        <v/>
      </c>
    </row>
    <row r="789" spans="1:18" ht="13.5" hidden="1" thickBot="1">
      <c r="A789" s="196" t="s">
        <v>3201</v>
      </c>
      <c r="B789" s="145" t="s">
        <v>3202</v>
      </c>
      <c r="C789" s="105" t="s">
        <v>2203</v>
      </c>
      <c r="D789" s="96"/>
      <c r="E789" s="106"/>
      <c r="F789" s="122"/>
      <c r="G789" s="123"/>
      <c r="H789" s="124"/>
      <c r="I789" s="125"/>
      <c r="J789" s="111"/>
      <c r="K789" s="122"/>
      <c r="L789" s="123"/>
      <c r="M789" s="124"/>
      <c r="N789" s="125"/>
      <c r="O789" s="103"/>
      <c r="P789" s="93" t="str">
        <f>IF(OR(SUM(I790:I802)&gt;0,SUM(N790:N802)&gt;0),"xx","")</f>
        <v/>
      </c>
      <c r="Q789" s="94" t="str">
        <f t="shared" ref="Q789:Q802" si="252">IF(P789="X","x",IF(P789="xx","x",IF(N789&gt;0,"x","")))</f>
        <v/>
      </c>
      <c r="R789" s="94" t="str">
        <f t="shared" ref="R789:R802" si="253">IF(P789="X","x",IF(P789="xx","x",IF(OR(I789&gt;0,N789&gt;0),"x","")))</f>
        <v/>
      </c>
    </row>
    <row r="790" spans="1:18" ht="51.75" hidden="1" thickBot="1">
      <c r="A790" s="196">
        <v>90877</v>
      </c>
      <c r="B790" s="104" t="s">
        <v>3203</v>
      </c>
      <c r="C790" s="105" t="s">
        <v>1477</v>
      </c>
      <c r="D790" s="175">
        <v>28.730000000000004</v>
      </c>
      <c r="E790" s="106">
        <f t="shared" ref="E790:E802" si="254">IF(D790=0,0,ROUND(D790*(1+D$9)*(1-D$10),2))</f>
        <v>37.29</v>
      </c>
      <c r="F790" s="107"/>
      <c r="G790" s="112"/>
      <c r="H790" s="110">
        <f t="shared" ref="H790:H802" si="255">IF(ISBLANK(D790),0,ROUND(E790*F790,2))</f>
        <v>0</v>
      </c>
      <c r="I790" s="110">
        <f t="shared" ref="I790:I802" si="256">IF(ISBLANK(F790),0,ROUND(F790*G790,2))</f>
        <v>0</v>
      </c>
      <c r="J790" s="111"/>
      <c r="K790" s="112">
        <f t="shared" ref="K790:K802" si="257">F790</f>
        <v>0</v>
      </c>
      <c r="L790" s="112">
        <f t="shared" ref="L790:L802" si="258">G790</f>
        <v>0</v>
      </c>
      <c r="M790" s="109">
        <f t="shared" ref="M790:M802" si="259">IF(ISBLANK(D790),0,ROUND(E790*K790,2))</f>
        <v>0</v>
      </c>
      <c r="N790" s="109">
        <f t="shared" ref="N790:N802" si="260">IF(ISBLANK(K790),0,ROUND(K790*L790,2))</f>
        <v>0</v>
      </c>
      <c r="O790" s="103"/>
      <c r="P790" s="113"/>
      <c r="Q790" s="94" t="str">
        <f t="shared" si="252"/>
        <v/>
      </c>
      <c r="R790" s="94" t="str">
        <f t="shared" si="253"/>
        <v/>
      </c>
    </row>
    <row r="791" spans="1:18" ht="51.75" hidden="1" thickBot="1">
      <c r="A791" s="196">
        <v>90878</v>
      </c>
      <c r="B791" s="104" t="s">
        <v>3204</v>
      </c>
      <c r="C791" s="105" t="s">
        <v>1477</v>
      </c>
      <c r="D791" s="175">
        <v>27.63</v>
      </c>
      <c r="E791" s="106">
        <f t="shared" si="254"/>
        <v>35.86</v>
      </c>
      <c r="F791" s="107"/>
      <c r="G791" s="112"/>
      <c r="H791" s="110">
        <f t="shared" si="255"/>
        <v>0</v>
      </c>
      <c r="I791" s="110">
        <f t="shared" si="256"/>
        <v>0</v>
      </c>
      <c r="J791" s="111"/>
      <c r="K791" s="112">
        <f t="shared" si="257"/>
        <v>0</v>
      </c>
      <c r="L791" s="112">
        <f t="shared" si="258"/>
        <v>0</v>
      </c>
      <c r="M791" s="109">
        <f t="shared" si="259"/>
        <v>0</v>
      </c>
      <c r="N791" s="109">
        <f t="shared" si="260"/>
        <v>0</v>
      </c>
      <c r="O791" s="103"/>
      <c r="P791" s="93"/>
      <c r="Q791" s="94" t="str">
        <f t="shared" si="252"/>
        <v/>
      </c>
      <c r="R791" s="94" t="str">
        <f t="shared" si="253"/>
        <v/>
      </c>
    </row>
    <row r="792" spans="1:18" ht="51.75" hidden="1" thickBot="1">
      <c r="A792" s="196">
        <v>90880</v>
      </c>
      <c r="B792" s="104" t="s">
        <v>3205</v>
      </c>
      <c r="C792" s="105" t="s">
        <v>1477</v>
      </c>
      <c r="D792" s="175">
        <v>40.75</v>
      </c>
      <c r="E792" s="106">
        <f t="shared" si="254"/>
        <v>52.89</v>
      </c>
      <c r="F792" s="107"/>
      <c r="G792" s="112"/>
      <c r="H792" s="110">
        <f t="shared" si="255"/>
        <v>0</v>
      </c>
      <c r="I792" s="110">
        <f t="shared" si="256"/>
        <v>0</v>
      </c>
      <c r="J792" s="111"/>
      <c r="K792" s="112">
        <f t="shared" si="257"/>
        <v>0</v>
      </c>
      <c r="L792" s="112">
        <f t="shared" si="258"/>
        <v>0</v>
      </c>
      <c r="M792" s="109">
        <f t="shared" si="259"/>
        <v>0</v>
      </c>
      <c r="N792" s="109">
        <f t="shared" si="260"/>
        <v>0</v>
      </c>
      <c r="O792" s="103"/>
      <c r="P792" s="113"/>
      <c r="Q792" s="94" t="str">
        <f t="shared" si="252"/>
        <v/>
      </c>
      <c r="R792" s="94" t="str">
        <f t="shared" si="253"/>
        <v/>
      </c>
    </row>
    <row r="793" spans="1:18" ht="51.75" hidden="1" thickBot="1">
      <c r="A793" s="196">
        <v>90881</v>
      </c>
      <c r="B793" s="104" t="s">
        <v>3206</v>
      </c>
      <c r="C793" s="105" t="s">
        <v>1477</v>
      </c>
      <c r="D793" s="175">
        <v>37.340000000000003</v>
      </c>
      <c r="E793" s="106">
        <f t="shared" si="254"/>
        <v>48.46</v>
      </c>
      <c r="F793" s="107"/>
      <c r="G793" s="112"/>
      <c r="H793" s="110">
        <f t="shared" si="255"/>
        <v>0</v>
      </c>
      <c r="I793" s="110">
        <f t="shared" si="256"/>
        <v>0</v>
      </c>
      <c r="J793" s="111"/>
      <c r="K793" s="112">
        <f t="shared" si="257"/>
        <v>0</v>
      </c>
      <c r="L793" s="112">
        <f t="shared" si="258"/>
        <v>0</v>
      </c>
      <c r="M793" s="109">
        <f t="shared" si="259"/>
        <v>0</v>
      </c>
      <c r="N793" s="109">
        <f t="shared" si="260"/>
        <v>0</v>
      </c>
      <c r="O793" s="103"/>
      <c r="P793" s="113"/>
      <c r="Q793" s="94" t="str">
        <f t="shared" si="252"/>
        <v/>
      </c>
      <c r="R793" s="94" t="str">
        <f t="shared" si="253"/>
        <v/>
      </c>
    </row>
    <row r="794" spans="1:18" ht="51.75" hidden="1" thickBot="1">
      <c r="A794" s="196">
        <v>90883</v>
      </c>
      <c r="B794" s="104" t="s">
        <v>3207</v>
      </c>
      <c r="C794" s="105" t="s">
        <v>1477</v>
      </c>
      <c r="D794" s="175">
        <v>51.56</v>
      </c>
      <c r="E794" s="106">
        <f t="shared" si="254"/>
        <v>66.91</v>
      </c>
      <c r="F794" s="107"/>
      <c r="G794" s="112"/>
      <c r="H794" s="110">
        <f t="shared" si="255"/>
        <v>0</v>
      </c>
      <c r="I794" s="110">
        <f t="shared" si="256"/>
        <v>0</v>
      </c>
      <c r="J794" s="111"/>
      <c r="K794" s="112">
        <f t="shared" si="257"/>
        <v>0</v>
      </c>
      <c r="L794" s="112">
        <f t="shared" si="258"/>
        <v>0</v>
      </c>
      <c r="M794" s="109">
        <f t="shared" si="259"/>
        <v>0</v>
      </c>
      <c r="N794" s="109">
        <f t="shared" si="260"/>
        <v>0</v>
      </c>
      <c r="O794" s="103"/>
      <c r="P794" s="113"/>
      <c r="Q794" s="94" t="str">
        <f t="shared" si="252"/>
        <v/>
      </c>
      <c r="R794" s="94" t="str">
        <f t="shared" si="253"/>
        <v/>
      </c>
    </row>
    <row r="795" spans="1:18" ht="51.75" hidden="1" thickBot="1">
      <c r="A795" s="196">
        <v>90884</v>
      </c>
      <c r="B795" s="104" t="s">
        <v>3208</v>
      </c>
      <c r="C795" s="105" t="s">
        <v>1477</v>
      </c>
      <c r="D795" s="175">
        <v>50.25</v>
      </c>
      <c r="E795" s="106">
        <f t="shared" si="254"/>
        <v>65.209999999999994</v>
      </c>
      <c r="F795" s="107"/>
      <c r="G795" s="112"/>
      <c r="H795" s="110">
        <f t="shared" si="255"/>
        <v>0</v>
      </c>
      <c r="I795" s="110">
        <f t="shared" si="256"/>
        <v>0</v>
      </c>
      <c r="J795" s="111"/>
      <c r="K795" s="112">
        <f t="shared" si="257"/>
        <v>0</v>
      </c>
      <c r="L795" s="112">
        <f t="shared" si="258"/>
        <v>0</v>
      </c>
      <c r="M795" s="109">
        <f t="shared" si="259"/>
        <v>0</v>
      </c>
      <c r="N795" s="109">
        <f t="shared" si="260"/>
        <v>0</v>
      </c>
      <c r="O795" s="103"/>
      <c r="P795" s="113"/>
      <c r="Q795" s="94" t="str">
        <f t="shared" si="252"/>
        <v/>
      </c>
      <c r="R795" s="94" t="str">
        <f t="shared" si="253"/>
        <v/>
      </c>
    </row>
    <row r="796" spans="1:18" ht="51.75" hidden="1" thickBot="1">
      <c r="A796" s="196">
        <v>90885</v>
      </c>
      <c r="B796" s="104" t="s">
        <v>3209</v>
      </c>
      <c r="C796" s="105" t="s">
        <v>1477</v>
      </c>
      <c r="D796" s="175">
        <v>49.649999999999991</v>
      </c>
      <c r="E796" s="106">
        <f t="shared" si="254"/>
        <v>64.44</v>
      </c>
      <c r="F796" s="107"/>
      <c r="G796" s="112"/>
      <c r="H796" s="110">
        <f t="shared" si="255"/>
        <v>0</v>
      </c>
      <c r="I796" s="110">
        <f t="shared" si="256"/>
        <v>0</v>
      </c>
      <c r="J796" s="111"/>
      <c r="K796" s="112">
        <f t="shared" si="257"/>
        <v>0</v>
      </c>
      <c r="L796" s="112">
        <f t="shared" si="258"/>
        <v>0</v>
      </c>
      <c r="M796" s="109">
        <f t="shared" si="259"/>
        <v>0</v>
      </c>
      <c r="N796" s="109">
        <f t="shared" si="260"/>
        <v>0</v>
      </c>
      <c r="O796" s="103"/>
      <c r="P796" s="113"/>
      <c r="Q796" s="94" t="str">
        <f t="shared" si="252"/>
        <v/>
      </c>
      <c r="R796" s="94" t="str">
        <f t="shared" si="253"/>
        <v/>
      </c>
    </row>
    <row r="797" spans="1:18" ht="51.75" hidden="1" thickBot="1">
      <c r="A797" s="196">
        <v>90886</v>
      </c>
      <c r="B797" s="104" t="s">
        <v>3210</v>
      </c>
      <c r="C797" s="105" t="s">
        <v>1477</v>
      </c>
      <c r="D797" s="175">
        <v>102.32</v>
      </c>
      <c r="E797" s="106">
        <f t="shared" si="254"/>
        <v>132.79</v>
      </c>
      <c r="F797" s="107"/>
      <c r="G797" s="112"/>
      <c r="H797" s="110">
        <f t="shared" si="255"/>
        <v>0</v>
      </c>
      <c r="I797" s="110">
        <f t="shared" si="256"/>
        <v>0</v>
      </c>
      <c r="J797" s="111"/>
      <c r="K797" s="112">
        <f t="shared" si="257"/>
        <v>0</v>
      </c>
      <c r="L797" s="112">
        <f t="shared" si="258"/>
        <v>0</v>
      </c>
      <c r="M797" s="109">
        <f t="shared" si="259"/>
        <v>0</v>
      </c>
      <c r="N797" s="109">
        <f t="shared" si="260"/>
        <v>0</v>
      </c>
      <c r="O797" s="103"/>
      <c r="P797" s="113"/>
      <c r="Q797" s="94" t="str">
        <f t="shared" si="252"/>
        <v/>
      </c>
      <c r="R797" s="94" t="str">
        <f t="shared" si="253"/>
        <v/>
      </c>
    </row>
    <row r="798" spans="1:18" ht="51.75" hidden="1" thickBot="1">
      <c r="A798" s="196">
        <v>90887</v>
      </c>
      <c r="B798" s="104" t="s">
        <v>3211</v>
      </c>
      <c r="C798" s="105" t="s">
        <v>1477</v>
      </c>
      <c r="D798" s="175">
        <v>100.77</v>
      </c>
      <c r="E798" s="106">
        <f t="shared" si="254"/>
        <v>130.78</v>
      </c>
      <c r="F798" s="107"/>
      <c r="G798" s="112"/>
      <c r="H798" s="110">
        <f t="shared" si="255"/>
        <v>0</v>
      </c>
      <c r="I798" s="110">
        <f t="shared" si="256"/>
        <v>0</v>
      </c>
      <c r="J798" s="111"/>
      <c r="K798" s="112">
        <f t="shared" si="257"/>
        <v>0</v>
      </c>
      <c r="L798" s="112">
        <f t="shared" si="258"/>
        <v>0</v>
      </c>
      <c r="M798" s="109">
        <f t="shared" si="259"/>
        <v>0</v>
      </c>
      <c r="N798" s="109">
        <f t="shared" si="260"/>
        <v>0</v>
      </c>
      <c r="O798" s="103"/>
      <c r="P798" s="113"/>
      <c r="Q798" s="94" t="str">
        <f t="shared" si="252"/>
        <v/>
      </c>
      <c r="R798" s="94" t="str">
        <f t="shared" si="253"/>
        <v/>
      </c>
    </row>
    <row r="799" spans="1:18" ht="51.75" hidden="1" thickBot="1">
      <c r="A799" s="196">
        <v>90888</v>
      </c>
      <c r="B799" s="104" t="s">
        <v>3212</v>
      </c>
      <c r="C799" s="105" t="s">
        <v>1477</v>
      </c>
      <c r="D799" s="175">
        <v>100.1</v>
      </c>
      <c r="E799" s="106">
        <f t="shared" si="254"/>
        <v>129.91</v>
      </c>
      <c r="F799" s="107"/>
      <c r="G799" s="112"/>
      <c r="H799" s="110">
        <f t="shared" si="255"/>
        <v>0</v>
      </c>
      <c r="I799" s="110">
        <f t="shared" si="256"/>
        <v>0</v>
      </c>
      <c r="J799" s="111"/>
      <c r="K799" s="112">
        <f t="shared" si="257"/>
        <v>0</v>
      </c>
      <c r="L799" s="112">
        <f t="shared" si="258"/>
        <v>0</v>
      </c>
      <c r="M799" s="109">
        <f t="shared" si="259"/>
        <v>0</v>
      </c>
      <c r="N799" s="109">
        <f t="shared" si="260"/>
        <v>0</v>
      </c>
      <c r="O799" s="103"/>
      <c r="P799" s="113"/>
      <c r="Q799" s="94" t="str">
        <f t="shared" si="252"/>
        <v/>
      </c>
      <c r="R799" s="94" t="str">
        <f t="shared" si="253"/>
        <v/>
      </c>
    </row>
    <row r="800" spans="1:18" ht="51.75" hidden="1" thickBot="1">
      <c r="A800" s="196">
        <v>90889</v>
      </c>
      <c r="B800" s="104" t="s">
        <v>3213</v>
      </c>
      <c r="C800" s="105" t="s">
        <v>1477</v>
      </c>
      <c r="D800" s="175">
        <v>121.39999999999999</v>
      </c>
      <c r="E800" s="106">
        <f t="shared" si="254"/>
        <v>157.55000000000001</v>
      </c>
      <c r="F800" s="107"/>
      <c r="G800" s="112"/>
      <c r="H800" s="110">
        <f t="shared" si="255"/>
        <v>0</v>
      </c>
      <c r="I800" s="110">
        <f t="shared" si="256"/>
        <v>0</v>
      </c>
      <c r="J800" s="111"/>
      <c r="K800" s="112">
        <f t="shared" si="257"/>
        <v>0</v>
      </c>
      <c r="L800" s="112">
        <f t="shared" si="258"/>
        <v>0</v>
      </c>
      <c r="M800" s="109">
        <f t="shared" si="259"/>
        <v>0</v>
      </c>
      <c r="N800" s="109">
        <f t="shared" si="260"/>
        <v>0</v>
      </c>
      <c r="O800" s="103"/>
      <c r="P800" s="113"/>
      <c r="Q800" s="94" t="str">
        <f t="shared" si="252"/>
        <v/>
      </c>
      <c r="R800" s="94" t="str">
        <f t="shared" si="253"/>
        <v/>
      </c>
    </row>
    <row r="801" spans="1:18" ht="51.75" hidden="1" thickBot="1">
      <c r="A801" s="196">
        <v>90890</v>
      </c>
      <c r="B801" s="104" t="s">
        <v>3214</v>
      </c>
      <c r="C801" s="105" t="s">
        <v>1477</v>
      </c>
      <c r="D801" s="175">
        <v>118.84</v>
      </c>
      <c r="E801" s="106">
        <f t="shared" si="254"/>
        <v>154.22999999999999</v>
      </c>
      <c r="F801" s="107"/>
      <c r="G801" s="112"/>
      <c r="H801" s="110">
        <f t="shared" si="255"/>
        <v>0</v>
      </c>
      <c r="I801" s="110">
        <f t="shared" si="256"/>
        <v>0</v>
      </c>
      <c r="J801" s="111"/>
      <c r="K801" s="112">
        <f t="shared" si="257"/>
        <v>0</v>
      </c>
      <c r="L801" s="112">
        <f t="shared" si="258"/>
        <v>0</v>
      </c>
      <c r="M801" s="109">
        <f t="shared" si="259"/>
        <v>0</v>
      </c>
      <c r="N801" s="109">
        <f t="shared" si="260"/>
        <v>0</v>
      </c>
      <c r="O801" s="103"/>
      <c r="P801" s="113"/>
      <c r="Q801" s="94" t="str">
        <f t="shared" si="252"/>
        <v/>
      </c>
      <c r="R801" s="94" t="str">
        <f t="shared" si="253"/>
        <v/>
      </c>
    </row>
    <row r="802" spans="1:18" ht="51.75" hidden="1" thickBot="1">
      <c r="A802" s="196">
        <v>90891</v>
      </c>
      <c r="B802" s="104" t="s">
        <v>3215</v>
      </c>
      <c r="C802" s="105" t="s">
        <v>1477</v>
      </c>
      <c r="D802" s="175">
        <v>117.71</v>
      </c>
      <c r="E802" s="106">
        <f t="shared" si="254"/>
        <v>152.76</v>
      </c>
      <c r="F802" s="107"/>
      <c r="G802" s="112"/>
      <c r="H802" s="110">
        <f t="shared" si="255"/>
        <v>0</v>
      </c>
      <c r="I802" s="110">
        <f t="shared" si="256"/>
        <v>0</v>
      </c>
      <c r="J802" s="111"/>
      <c r="K802" s="112">
        <f t="shared" si="257"/>
        <v>0</v>
      </c>
      <c r="L802" s="112">
        <f t="shared" si="258"/>
        <v>0</v>
      </c>
      <c r="M802" s="109">
        <f t="shared" si="259"/>
        <v>0</v>
      </c>
      <c r="N802" s="109">
        <f t="shared" si="260"/>
        <v>0</v>
      </c>
      <c r="O802" s="103"/>
      <c r="P802" s="113"/>
      <c r="Q802" s="94" t="str">
        <f t="shared" si="252"/>
        <v/>
      </c>
      <c r="R802" s="94" t="str">
        <f t="shared" si="253"/>
        <v/>
      </c>
    </row>
    <row r="803" spans="1:18" ht="13.5" hidden="1" thickBot="1">
      <c r="A803" s="196" t="s">
        <v>1707</v>
      </c>
      <c r="B803" s="145" t="s">
        <v>1141</v>
      </c>
      <c r="C803" s="105"/>
      <c r="D803" s="96"/>
      <c r="E803" s="106"/>
      <c r="F803" s="122"/>
      <c r="G803" s="123"/>
      <c r="H803" s="124"/>
      <c r="I803" s="125"/>
      <c r="J803" s="111"/>
      <c r="K803" s="122"/>
      <c r="L803" s="123"/>
      <c r="M803" s="124"/>
      <c r="N803" s="125"/>
      <c r="O803" s="103"/>
      <c r="P803" s="93" t="str">
        <f>IF(OR(SUM(I804:I816)&gt;0,SUM(N804:N816)&gt;0),"xx","")</f>
        <v/>
      </c>
      <c r="Q803" s="94" t="str">
        <f t="shared" si="251"/>
        <v/>
      </c>
      <c r="R803" s="94" t="str">
        <f t="shared" si="227"/>
        <v/>
      </c>
    </row>
    <row r="804" spans="1:18" ht="26.25" hidden="1" thickBot="1">
      <c r="A804" s="196" t="s">
        <v>1142</v>
      </c>
      <c r="B804" s="104" t="s">
        <v>3216</v>
      </c>
      <c r="C804" s="105" t="s">
        <v>1477</v>
      </c>
      <c r="D804" s="175">
        <v>78.13</v>
      </c>
      <c r="E804" s="106">
        <f t="shared" ref="E804:E816" si="261">IF(D804=0,0,ROUND(D804*(1+D$9)*(1-D$10),2))</f>
        <v>101.4</v>
      </c>
      <c r="F804" s="107"/>
      <c r="G804" s="112"/>
      <c r="H804" s="110">
        <f t="shared" si="238"/>
        <v>0</v>
      </c>
      <c r="I804" s="110">
        <f t="shared" si="239"/>
        <v>0</v>
      </c>
      <c r="J804" s="111"/>
      <c r="K804" s="112">
        <f t="shared" ref="K804:K816" si="262">F804</f>
        <v>0</v>
      </c>
      <c r="L804" s="112">
        <f t="shared" ref="L804:L816" si="263">G804</f>
        <v>0</v>
      </c>
      <c r="M804" s="109">
        <f t="shared" si="240"/>
        <v>0</v>
      </c>
      <c r="N804" s="109">
        <f t="shared" si="241"/>
        <v>0</v>
      </c>
      <c r="O804" s="103"/>
      <c r="P804" s="113"/>
      <c r="Q804" s="94" t="str">
        <f t="shared" si="251"/>
        <v/>
      </c>
      <c r="R804" s="94" t="str">
        <f t="shared" ref="R804:R865" si="264">IF(P804="X","x",IF(P804="xx","x",IF(OR(I804&gt;0,N804&gt;0),"x","")))</f>
        <v/>
      </c>
    </row>
    <row r="805" spans="1:18" ht="26.25" hidden="1" thickBot="1">
      <c r="A805" s="196">
        <v>83508</v>
      </c>
      <c r="B805" s="104" t="s">
        <v>3217</v>
      </c>
      <c r="C805" s="105" t="s">
        <v>1477</v>
      </c>
      <c r="D805" s="175">
        <v>81.97</v>
      </c>
      <c r="E805" s="106">
        <f t="shared" si="261"/>
        <v>106.38</v>
      </c>
      <c r="F805" s="107"/>
      <c r="G805" s="112"/>
      <c r="H805" s="110">
        <f t="shared" si="238"/>
        <v>0</v>
      </c>
      <c r="I805" s="110">
        <f t="shared" si="239"/>
        <v>0</v>
      </c>
      <c r="J805" s="111"/>
      <c r="K805" s="112">
        <f t="shared" si="262"/>
        <v>0</v>
      </c>
      <c r="L805" s="112">
        <f t="shared" si="263"/>
        <v>0</v>
      </c>
      <c r="M805" s="109">
        <f t="shared" si="240"/>
        <v>0</v>
      </c>
      <c r="N805" s="109">
        <f t="shared" si="241"/>
        <v>0</v>
      </c>
      <c r="O805" s="103"/>
      <c r="P805" s="93"/>
      <c r="Q805" s="94" t="str">
        <f t="shared" si="251"/>
        <v/>
      </c>
      <c r="R805" s="94" t="str">
        <f t="shared" si="264"/>
        <v/>
      </c>
    </row>
    <row r="806" spans="1:18" ht="26.25" hidden="1" thickBot="1">
      <c r="A806" s="196">
        <v>83509</v>
      </c>
      <c r="B806" s="104" t="s">
        <v>3218</v>
      </c>
      <c r="C806" s="105" t="s">
        <v>1477</v>
      </c>
      <c r="D806" s="175">
        <v>102.29</v>
      </c>
      <c r="E806" s="106">
        <f t="shared" si="261"/>
        <v>132.75</v>
      </c>
      <c r="F806" s="107"/>
      <c r="G806" s="112"/>
      <c r="H806" s="110">
        <f t="shared" si="238"/>
        <v>0</v>
      </c>
      <c r="I806" s="110">
        <f t="shared" si="239"/>
        <v>0</v>
      </c>
      <c r="J806" s="111"/>
      <c r="K806" s="112">
        <f t="shared" si="262"/>
        <v>0</v>
      </c>
      <c r="L806" s="112">
        <f t="shared" si="263"/>
        <v>0</v>
      </c>
      <c r="M806" s="109">
        <f t="shared" si="240"/>
        <v>0</v>
      </c>
      <c r="N806" s="109">
        <f t="shared" si="241"/>
        <v>0</v>
      </c>
      <c r="O806" s="103"/>
      <c r="P806" s="113"/>
      <c r="Q806" s="94" t="str">
        <f t="shared" si="251"/>
        <v/>
      </c>
      <c r="R806" s="94" t="str">
        <f t="shared" si="264"/>
        <v/>
      </c>
    </row>
    <row r="807" spans="1:18" ht="26.25" hidden="1" thickBot="1">
      <c r="A807" s="196">
        <v>83510</v>
      </c>
      <c r="B807" s="104" t="s">
        <v>3219</v>
      </c>
      <c r="C807" s="105" t="s">
        <v>1477</v>
      </c>
      <c r="D807" s="175">
        <v>108.46</v>
      </c>
      <c r="E807" s="106">
        <f t="shared" si="261"/>
        <v>140.76</v>
      </c>
      <c r="F807" s="107"/>
      <c r="G807" s="112"/>
      <c r="H807" s="110">
        <f t="shared" si="238"/>
        <v>0</v>
      </c>
      <c r="I807" s="110">
        <f t="shared" si="239"/>
        <v>0</v>
      </c>
      <c r="J807" s="111"/>
      <c r="K807" s="112">
        <f t="shared" si="262"/>
        <v>0</v>
      </c>
      <c r="L807" s="112">
        <f t="shared" si="263"/>
        <v>0</v>
      </c>
      <c r="M807" s="109">
        <f t="shared" si="240"/>
        <v>0</v>
      </c>
      <c r="N807" s="109">
        <f t="shared" si="241"/>
        <v>0</v>
      </c>
      <c r="O807" s="103"/>
      <c r="P807" s="113"/>
      <c r="Q807" s="94" t="str">
        <f t="shared" si="251"/>
        <v/>
      </c>
      <c r="R807" s="94" t="str">
        <f t="shared" si="264"/>
        <v/>
      </c>
    </row>
    <row r="808" spans="1:18" ht="26.25" hidden="1" thickBot="1">
      <c r="A808" s="196">
        <v>83511</v>
      </c>
      <c r="B808" s="104" t="s">
        <v>3220</v>
      </c>
      <c r="C808" s="105" t="s">
        <v>1477</v>
      </c>
      <c r="D808" s="175">
        <v>138.52000000000001</v>
      </c>
      <c r="E808" s="106">
        <f t="shared" si="261"/>
        <v>179.77</v>
      </c>
      <c r="F808" s="107"/>
      <c r="G808" s="112"/>
      <c r="H808" s="110">
        <f t="shared" si="238"/>
        <v>0</v>
      </c>
      <c r="I808" s="110">
        <f t="shared" si="239"/>
        <v>0</v>
      </c>
      <c r="J808" s="111"/>
      <c r="K808" s="112">
        <f t="shared" si="262"/>
        <v>0</v>
      </c>
      <c r="L808" s="112">
        <f t="shared" si="263"/>
        <v>0</v>
      </c>
      <c r="M808" s="109">
        <f t="shared" si="240"/>
        <v>0</v>
      </c>
      <c r="N808" s="109">
        <f t="shared" si="241"/>
        <v>0</v>
      </c>
      <c r="O808" s="103"/>
      <c r="P808" s="113"/>
      <c r="Q808" s="94" t="str">
        <f t="shared" si="251"/>
        <v/>
      </c>
      <c r="R808" s="94" t="str">
        <f t="shared" si="264"/>
        <v/>
      </c>
    </row>
    <row r="809" spans="1:18" ht="26.25" hidden="1" thickBot="1">
      <c r="A809" s="196">
        <v>83512</v>
      </c>
      <c r="B809" s="104" t="s">
        <v>3221</v>
      </c>
      <c r="C809" s="105" t="s">
        <v>1477</v>
      </c>
      <c r="D809" s="175">
        <v>150.87</v>
      </c>
      <c r="E809" s="106">
        <f t="shared" si="261"/>
        <v>195.8</v>
      </c>
      <c r="F809" s="107"/>
      <c r="G809" s="112"/>
      <c r="H809" s="110">
        <f t="shared" si="238"/>
        <v>0</v>
      </c>
      <c r="I809" s="110">
        <f t="shared" si="239"/>
        <v>0</v>
      </c>
      <c r="J809" s="111"/>
      <c r="K809" s="112">
        <f t="shared" si="262"/>
        <v>0</v>
      </c>
      <c r="L809" s="112">
        <f t="shared" si="263"/>
        <v>0</v>
      </c>
      <c r="M809" s="109">
        <f t="shared" si="240"/>
        <v>0</v>
      </c>
      <c r="N809" s="109">
        <f t="shared" si="241"/>
        <v>0</v>
      </c>
      <c r="O809" s="103"/>
      <c r="P809" s="113"/>
      <c r="Q809" s="94" t="str">
        <f t="shared" si="251"/>
        <v/>
      </c>
      <c r="R809" s="94" t="str">
        <f t="shared" si="264"/>
        <v/>
      </c>
    </row>
    <row r="810" spans="1:18" ht="18" hidden="1" customHeight="1">
      <c r="A810" s="196">
        <v>72820</v>
      </c>
      <c r="B810" s="104" t="s">
        <v>1704</v>
      </c>
      <c r="C810" s="105" t="s">
        <v>1460</v>
      </c>
      <c r="D810" s="175">
        <v>39.96</v>
      </c>
      <c r="E810" s="106">
        <f t="shared" si="261"/>
        <v>51.86</v>
      </c>
      <c r="F810" s="107"/>
      <c r="G810" s="112"/>
      <c r="H810" s="110">
        <f t="shared" si="238"/>
        <v>0</v>
      </c>
      <c r="I810" s="110">
        <f t="shared" si="239"/>
        <v>0</v>
      </c>
      <c r="J810" s="111"/>
      <c r="K810" s="112">
        <f t="shared" si="262"/>
        <v>0</v>
      </c>
      <c r="L810" s="112">
        <f t="shared" si="263"/>
        <v>0</v>
      </c>
      <c r="M810" s="109">
        <f t="shared" si="240"/>
        <v>0</v>
      </c>
      <c r="N810" s="109">
        <f t="shared" si="241"/>
        <v>0</v>
      </c>
      <c r="O810" s="103"/>
      <c r="P810" s="113"/>
      <c r="Q810" s="94" t="str">
        <f t="shared" si="251"/>
        <v/>
      </c>
      <c r="R810" s="94" t="str">
        <f t="shared" si="264"/>
        <v/>
      </c>
    </row>
    <row r="811" spans="1:18" ht="26.25" hidden="1" thickBot="1">
      <c r="A811" s="196">
        <v>83501</v>
      </c>
      <c r="B811" s="104" t="s">
        <v>3222</v>
      </c>
      <c r="C811" s="105" t="s">
        <v>1477</v>
      </c>
      <c r="D811" s="175">
        <v>93.16</v>
      </c>
      <c r="E811" s="106">
        <f t="shared" si="261"/>
        <v>120.9</v>
      </c>
      <c r="F811" s="107"/>
      <c r="G811" s="112"/>
      <c r="H811" s="110">
        <f t="shared" si="238"/>
        <v>0</v>
      </c>
      <c r="I811" s="110">
        <f t="shared" si="239"/>
        <v>0</v>
      </c>
      <c r="J811" s="111"/>
      <c r="K811" s="112">
        <f t="shared" si="262"/>
        <v>0</v>
      </c>
      <c r="L811" s="112">
        <f t="shared" si="263"/>
        <v>0</v>
      </c>
      <c r="M811" s="109">
        <f t="shared" si="240"/>
        <v>0</v>
      </c>
      <c r="N811" s="109">
        <f t="shared" si="241"/>
        <v>0</v>
      </c>
      <c r="O811" s="103"/>
      <c r="P811" s="113"/>
      <c r="Q811" s="94" t="str">
        <f t="shared" si="251"/>
        <v/>
      </c>
      <c r="R811" s="94" t="str">
        <f t="shared" si="264"/>
        <v/>
      </c>
    </row>
    <row r="812" spans="1:18" ht="26.25" hidden="1" thickBot="1">
      <c r="A812" s="196">
        <v>83502</v>
      </c>
      <c r="B812" s="104" t="s">
        <v>3223</v>
      </c>
      <c r="C812" s="105" t="s">
        <v>1477</v>
      </c>
      <c r="D812" s="175">
        <v>103.9</v>
      </c>
      <c r="E812" s="106">
        <f t="shared" si="261"/>
        <v>134.84</v>
      </c>
      <c r="F812" s="107"/>
      <c r="G812" s="112"/>
      <c r="H812" s="110">
        <f t="shared" si="238"/>
        <v>0</v>
      </c>
      <c r="I812" s="110">
        <f t="shared" si="239"/>
        <v>0</v>
      </c>
      <c r="J812" s="111"/>
      <c r="K812" s="112">
        <f t="shared" si="262"/>
        <v>0</v>
      </c>
      <c r="L812" s="112">
        <f t="shared" si="263"/>
        <v>0</v>
      </c>
      <c r="M812" s="109">
        <f t="shared" si="240"/>
        <v>0</v>
      </c>
      <c r="N812" s="109">
        <f t="shared" si="241"/>
        <v>0</v>
      </c>
      <c r="O812" s="103"/>
      <c r="P812" s="113"/>
      <c r="Q812" s="94" t="str">
        <f t="shared" si="251"/>
        <v/>
      </c>
      <c r="R812" s="94" t="str">
        <f t="shared" si="264"/>
        <v/>
      </c>
    </row>
    <row r="813" spans="1:18" ht="26.25" hidden="1" thickBot="1">
      <c r="A813" s="196">
        <v>83503</v>
      </c>
      <c r="B813" s="104" t="s">
        <v>3224</v>
      </c>
      <c r="C813" s="105" t="s">
        <v>1477</v>
      </c>
      <c r="D813" s="175">
        <v>158.78</v>
      </c>
      <c r="E813" s="106">
        <f t="shared" si="261"/>
        <v>206.06</v>
      </c>
      <c r="F813" s="107"/>
      <c r="G813" s="112"/>
      <c r="H813" s="110">
        <f t="shared" si="238"/>
        <v>0</v>
      </c>
      <c r="I813" s="110">
        <f t="shared" si="239"/>
        <v>0</v>
      </c>
      <c r="J813" s="111"/>
      <c r="K813" s="112">
        <f t="shared" si="262"/>
        <v>0</v>
      </c>
      <c r="L813" s="112">
        <f t="shared" si="263"/>
        <v>0</v>
      </c>
      <c r="M813" s="109">
        <f t="shared" si="240"/>
        <v>0</v>
      </c>
      <c r="N813" s="109">
        <f t="shared" si="241"/>
        <v>0</v>
      </c>
      <c r="O813" s="103"/>
      <c r="P813" s="113"/>
      <c r="Q813" s="94" t="str">
        <f t="shared" si="251"/>
        <v/>
      </c>
      <c r="R813" s="94" t="str">
        <f t="shared" si="264"/>
        <v/>
      </c>
    </row>
    <row r="814" spans="1:18" ht="26.25" hidden="1" thickBot="1">
      <c r="A814" s="196">
        <v>83504</v>
      </c>
      <c r="B814" s="104" t="s">
        <v>3225</v>
      </c>
      <c r="C814" s="105" t="s">
        <v>1477</v>
      </c>
      <c r="D814" s="175">
        <v>193.54000000000002</v>
      </c>
      <c r="E814" s="106">
        <f t="shared" si="261"/>
        <v>251.18</v>
      </c>
      <c r="F814" s="107"/>
      <c r="G814" s="112"/>
      <c r="H814" s="110">
        <f t="shared" si="238"/>
        <v>0</v>
      </c>
      <c r="I814" s="110">
        <f t="shared" si="239"/>
        <v>0</v>
      </c>
      <c r="J814" s="111"/>
      <c r="K814" s="112">
        <f t="shared" si="262"/>
        <v>0</v>
      </c>
      <c r="L814" s="112">
        <f t="shared" si="263"/>
        <v>0</v>
      </c>
      <c r="M814" s="109">
        <f t="shared" si="240"/>
        <v>0</v>
      </c>
      <c r="N814" s="109">
        <f t="shared" si="241"/>
        <v>0</v>
      </c>
      <c r="O814" s="103"/>
      <c r="P814" s="113"/>
      <c r="Q814" s="94" t="str">
        <f t="shared" si="251"/>
        <v/>
      </c>
      <c r="R814" s="94" t="str">
        <f t="shared" si="264"/>
        <v/>
      </c>
    </row>
    <row r="815" spans="1:18" ht="26.25" hidden="1" thickBot="1">
      <c r="A815" s="196">
        <v>83505</v>
      </c>
      <c r="B815" s="104" t="s">
        <v>3226</v>
      </c>
      <c r="C815" s="105" t="s">
        <v>1477</v>
      </c>
      <c r="D815" s="175">
        <v>233.8</v>
      </c>
      <c r="E815" s="106">
        <f t="shared" si="261"/>
        <v>303.43</v>
      </c>
      <c r="F815" s="107"/>
      <c r="G815" s="112"/>
      <c r="H815" s="110">
        <f t="shared" si="238"/>
        <v>0</v>
      </c>
      <c r="I815" s="110">
        <f t="shared" si="239"/>
        <v>0</v>
      </c>
      <c r="J815" s="111"/>
      <c r="K815" s="112">
        <f t="shared" si="262"/>
        <v>0</v>
      </c>
      <c r="L815" s="112">
        <f t="shared" si="263"/>
        <v>0</v>
      </c>
      <c r="M815" s="109">
        <f t="shared" si="240"/>
        <v>0</v>
      </c>
      <c r="N815" s="109">
        <f t="shared" si="241"/>
        <v>0</v>
      </c>
      <c r="O815" s="103"/>
      <c r="P815" s="113"/>
      <c r="Q815" s="94" t="str">
        <f t="shared" si="251"/>
        <v/>
      </c>
      <c r="R815" s="94" t="str">
        <f t="shared" si="264"/>
        <v/>
      </c>
    </row>
    <row r="816" spans="1:18" ht="26.25" hidden="1" thickBot="1">
      <c r="A816" s="196">
        <v>83506</v>
      </c>
      <c r="B816" s="104" t="s">
        <v>3227</v>
      </c>
      <c r="C816" s="105" t="s">
        <v>1477</v>
      </c>
      <c r="D816" s="175">
        <v>366.66</v>
      </c>
      <c r="E816" s="106">
        <f t="shared" si="261"/>
        <v>475.85</v>
      </c>
      <c r="F816" s="107"/>
      <c r="G816" s="112"/>
      <c r="H816" s="110">
        <f t="shared" si="238"/>
        <v>0</v>
      </c>
      <c r="I816" s="110">
        <f t="shared" si="239"/>
        <v>0</v>
      </c>
      <c r="J816" s="111"/>
      <c r="K816" s="112">
        <f t="shared" si="262"/>
        <v>0</v>
      </c>
      <c r="L816" s="112">
        <f t="shared" si="263"/>
        <v>0</v>
      </c>
      <c r="M816" s="109">
        <f t="shared" si="240"/>
        <v>0</v>
      </c>
      <c r="N816" s="109">
        <f t="shared" si="241"/>
        <v>0</v>
      </c>
      <c r="O816" s="103"/>
      <c r="P816" s="113"/>
      <c r="Q816" s="94" t="str">
        <f t="shared" si="251"/>
        <v/>
      </c>
      <c r="R816" s="94" t="str">
        <f t="shared" si="264"/>
        <v/>
      </c>
    </row>
    <row r="817" spans="1:18" ht="13.5" hidden="1" thickBot="1">
      <c r="A817" s="196" t="s">
        <v>1710</v>
      </c>
      <c r="B817" s="145" t="s">
        <v>1706</v>
      </c>
      <c r="C817" s="105"/>
      <c r="D817" s="96"/>
      <c r="E817" s="106"/>
      <c r="F817" s="122"/>
      <c r="G817" s="123"/>
      <c r="H817" s="124"/>
      <c r="I817" s="125"/>
      <c r="J817" s="111"/>
      <c r="K817" s="122"/>
      <c r="L817" s="123"/>
      <c r="M817" s="124"/>
      <c r="N817" s="125"/>
      <c r="O817" s="103"/>
      <c r="P817" s="93" t="str">
        <f>IF(OR(SUM(I818:I819)&gt;0,SUM(N818:N819)&gt;0),"xx","")</f>
        <v/>
      </c>
      <c r="Q817" s="94" t="str">
        <f t="shared" si="251"/>
        <v/>
      </c>
      <c r="R817" s="94" t="str">
        <f t="shared" si="264"/>
        <v/>
      </c>
    </row>
    <row r="818" spans="1:18" ht="26.25" hidden="1" thickBot="1">
      <c r="A818" s="196">
        <v>83513</v>
      </c>
      <c r="B818" s="104" t="s">
        <v>3228</v>
      </c>
      <c r="C818" s="105" t="s">
        <v>1140</v>
      </c>
      <c r="D818" s="175">
        <v>8.370000000000001</v>
      </c>
      <c r="E818" s="106">
        <f>IF(D818=0,0,ROUND(D818*(1+D$9)*(1-D$10),2))</f>
        <v>10.86</v>
      </c>
      <c r="F818" s="107"/>
      <c r="G818" s="112"/>
      <c r="H818" s="110">
        <f t="shared" si="238"/>
        <v>0</v>
      </c>
      <c r="I818" s="110">
        <f t="shared" si="239"/>
        <v>0</v>
      </c>
      <c r="J818" s="111"/>
      <c r="K818" s="112">
        <f>F818</f>
        <v>0</v>
      </c>
      <c r="L818" s="112">
        <f>G818</f>
        <v>0</v>
      </c>
      <c r="M818" s="109">
        <f t="shared" si="240"/>
        <v>0</v>
      </c>
      <c r="N818" s="109">
        <f t="shared" si="241"/>
        <v>0</v>
      </c>
      <c r="O818" s="103"/>
      <c r="P818" s="113"/>
      <c r="Q818" s="94" t="str">
        <f t="shared" si="251"/>
        <v/>
      </c>
      <c r="R818" s="94" t="str">
        <f t="shared" si="264"/>
        <v/>
      </c>
    </row>
    <row r="819" spans="1:18" ht="26.25" hidden="1" thickBot="1">
      <c r="A819" s="196">
        <v>83514</v>
      </c>
      <c r="B819" s="104" t="s">
        <v>2369</v>
      </c>
      <c r="C819" s="105" t="s">
        <v>1140</v>
      </c>
      <c r="D819" s="175">
        <v>7.6</v>
      </c>
      <c r="E819" s="106">
        <f>IF(D819=0,0,ROUND(D819*(1+D$9)*(1-D$10),2))</f>
        <v>9.86</v>
      </c>
      <c r="F819" s="107"/>
      <c r="G819" s="112"/>
      <c r="H819" s="110">
        <f t="shared" si="238"/>
        <v>0</v>
      </c>
      <c r="I819" s="110">
        <f t="shared" si="239"/>
        <v>0</v>
      </c>
      <c r="J819" s="111"/>
      <c r="K819" s="112">
        <f>F819</f>
        <v>0</v>
      </c>
      <c r="L819" s="112">
        <f>G819</f>
        <v>0</v>
      </c>
      <c r="M819" s="109">
        <f t="shared" si="240"/>
        <v>0</v>
      </c>
      <c r="N819" s="109">
        <f t="shared" si="241"/>
        <v>0</v>
      </c>
      <c r="O819" s="103"/>
      <c r="P819" s="113"/>
      <c r="Q819" s="94" t="str">
        <f t="shared" si="251"/>
        <v/>
      </c>
      <c r="R819" s="94" t="str">
        <f t="shared" si="264"/>
        <v/>
      </c>
    </row>
    <row r="820" spans="1:18" ht="13.5" hidden="1" thickBot="1">
      <c r="A820" s="196" t="s">
        <v>1711</v>
      </c>
      <c r="B820" s="145" t="s">
        <v>1708</v>
      </c>
      <c r="C820" s="105"/>
      <c r="D820" s="96"/>
      <c r="E820" s="106"/>
      <c r="F820" s="122"/>
      <c r="G820" s="123"/>
      <c r="H820" s="124"/>
      <c r="I820" s="125"/>
      <c r="J820" s="111"/>
      <c r="K820" s="122"/>
      <c r="L820" s="123"/>
      <c r="M820" s="124"/>
      <c r="N820" s="125"/>
      <c r="O820" s="103"/>
      <c r="P820" s="93" t="str">
        <f>IF(OR(SUM(I821:I827)&gt;0,SUM(N821:N827)&gt;0),"xx","")</f>
        <v/>
      </c>
      <c r="Q820" s="94" t="str">
        <f t="shared" si="251"/>
        <v/>
      </c>
      <c r="R820" s="94" t="str">
        <f t="shared" si="264"/>
        <v/>
      </c>
    </row>
    <row r="821" spans="1:18" ht="13.5" hidden="1" thickBot="1">
      <c r="A821" s="196" t="s">
        <v>1515</v>
      </c>
      <c r="B821" s="104" t="s">
        <v>3229</v>
      </c>
      <c r="C821" s="105" t="s">
        <v>1460</v>
      </c>
      <c r="D821" s="175">
        <v>194.79999999999998</v>
      </c>
      <c r="E821" s="106">
        <f t="shared" ref="E821:E827" si="265">IF(D821=0,0,ROUND(D821*(1+D$9)*(1-D$10),2))</f>
        <v>252.81</v>
      </c>
      <c r="F821" s="107"/>
      <c r="G821" s="112"/>
      <c r="H821" s="110">
        <f t="shared" si="238"/>
        <v>0</v>
      </c>
      <c r="I821" s="110">
        <f t="shared" si="239"/>
        <v>0</v>
      </c>
      <c r="J821" s="111"/>
      <c r="K821" s="112">
        <f t="shared" ref="K821:K827" si="266">F821</f>
        <v>0</v>
      </c>
      <c r="L821" s="112">
        <f t="shared" ref="L821:L827" si="267">G821</f>
        <v>0</v>
      </c>
      <c r="M821" s="109">
        <f t="shared" si="240"/>
        <v>0</v>
      </c>
      <c r="N821" s="109">
        <f t="shared" si="241"/>
        <v>0</v>
      </c>
      <c r="O821" s="103"/>
      <c r="P821" s="113"/>
      <c r="Q821" s="94" t="str">
        <f t="shared" si="251"/>
        <v/>
      </c>
      <c r="R821" s="94" t="str">
        <f t="shared" si="264"/>
        <v/>
      </c>
    </row>
    <row r="822" spans="1:18" ht="26.25" hidden="1" thickBot="1">
      <c r="A822" s="196">
        <v>73713</v>
      </c>
      <c r="B822" s="104" t="s">
        <v>3230</v>
      </c>
      <c r="C822" s="105" t="s">
        <v>1460</v>
      </c>
      <c r="D822" s="175">
        <v>292.20999999999998</v>
      </c>
      <c r="E822" s="106">
        <f t="shared" si="265"/>
        <v>379.23</v>
      </c>
      <c r="F822" s="107"/>
      <c r="G822" s="112"/>
      <c r="H822" s="110">
        <f t="shared" si="238"/>
        <v>0</v>
      </c>
      <c r="I822" s="110">
        <f t="shared" si="239"/>
        <v>0</v>
      </c>
      <c r="J822" s="111"/>
      <c r="K822" s="112">
        <f t="shared" si="266"/>
        <v>0</v>
      </c>
      <c r="L822" s="112">
        <f t="shared" si="267"/>
        <v>0</v>
      </c>
      <c r="M822" s="109">
        <f t="shared" si="240"/>
        <v>0</v>
      </c>
      <c r="N822" s="109">
        <f t="shared" si="241"/>
        <v>0</v>
      </c>
      <c r="O822" s="103"/>
      <c r="P822" s="93"/>
      <c r="Q822" s="94" t="str">
        <f t="shared" si="251"/>
        <v/>
      </c>
      <c r="R822" s="94" t="str">
        <f t="shared" si="264"/>
        <v/>
      </c>
    </row>
    <row r="823" spans="1:18" ht="13.5" hidden="1" thickBot="1">
      <c r="A823" s="196" t="s">
        <v>1516</v>
      </c>
      <c r="B823" s="104" t="s">
        <v>3231</v>
      </c>
      <c r="C823" s="105" t="s">
        <v>1460</v>
      </c>
      <c r="D823" s="175">
        <v>337.67</v>
      </c>
      <c r="E823" s="106">
        <f t="shared" si="265"/>
        <v>438.23</v>
      </c>
      <c r="F823" s="107"/>
      <c r="G823" s="112"/>
      <c r="H823" s="110">
        <f t="shared" si="238"/>
        <v>0</v>
      </c>
      <c r="I823" s="110">
        <f t="shared" si="239"/>
        <v>0</v>
      </c>
      <c r="J823" s="111"/>
      <c r="K823" s="112">
        <f t="shared" si="266"/>
        <v>0</v>
      </c>
      <c r="L823" s="112">
        <f t="shared" si="267"/>
        <v>0</v>
      </c>
      <c r="M823" s="109">
        <f t="shared" si="240"/>
        <v>0</v>
      </c>
      <c r="N823" s="109">
        <f t="shared" si="241"/>
        <v>0</v>
      </c>
      <c r="O823" s="103"/>
      <c r="P823" s="93"/>
      <c r="Q823" s="94" t="str">
        <f t="shared" si="251"/>
        <v/>
      </c>
      <c r="R823" s="94" t="str">
        <f t="shared" si="264"/>
        <v/>
      </c>
    </row>
    <row r="824" spans="1:18" ht="13.5" hidden="1" thickBot="1">
      <c r="A824" s="196" t="s">
        <v>1517</v>
      </c>
      <c r="B824" s="104" t="s">
        <v>3232</v>
      </c>
      <c r="C824" s="105" t="s">
        <v>1460</v>
      </c>
      <c r="D824" s="175">
        <v>389.62</v>
      </c>
      <c r="E824" s="106">
        <f t="shared" si="265"/>
        <v>505.65</v>
      </c>
      <c r="F824" s="107"/>
      <c r="G824" s="112"/>
      <c r="H824" s="110">
        <f t="shared" si="238"/>
        <v>0</v>
      </c>
      <c r="I824" s="110">
        <f t="shared" si="239"/>
        <v>0</v>
      </c>
      <c r="J824" s="111"/>
      <c r="K824" s="112">
        <f t="shared" si="266"/>
        <v>0</v>
      </c>
      <c r="L824" s="112">
        <f t="shared" si="267"/>
        <v>0</v>
      </c>
      <c r="M824" s="109">
        <f t="shared" si="240"/>
        <v>0</v>
      </c>
      <c r="N824" s="109">
        <f t="shared" si="241"/>
        <v>0</v>
      </c>
      <c r="O824" s="103"/>
      <c r="P824" s="113"/>
      <c r="Q824" s="94" t="str">
        <f t="shared" si="251"/>
        <v/>
      </c>
      <c r="R824" s="94" t="str">
        <f t="shared" si="264"/>
        <v/>
      </c>
    </row>
    <row r="825" spans="1:18" ht="13.5" hidden="1" thickBot="1">
      <c r="A825" s="196" t="s">
        <v>1518</v>
      </c>
      <c r="B825" s="104" t="s">
        <v>3233</v>
      </c>
      <c r="C825" s="105" t="s">
        <v>1460</v>
      </c>
      <c r="D825" s="175">
        <v>487.03000000000003</v>
      </c>
      <c r="E825" s="106">
        <f t="shared" si="265"/>
        <v>632.07000000000005</v>
      </c>
      <c r="F825" s="107"/>
      <c r="G825" s="112"/>
      <c r="H825" s="110">
        <f t="shared" si="238"/>
        <v>0</v>
      </c>
      <c r="I825" s="110">
        <f t="shared" si="239"/>
        <v>0</v>
      </c>
      <c r="J825" s="111"/>
      <c r="K825" s="112">
        <f t="shared" si="266"/>
        <v>0</v>
      </c>
      <c r="L825" s="112">
        <f t="shared" si="267"/>
        <v>0</v>
      </c>
      <c r="M825" s="109">
        <f t="shared" si="240"/>
        <v>0</v>
      </c>
      <c r="N825" s="109">
        <f t="shared" si="241"/>
        <v>0</v>
      </c>
      <c r="O825" s="103"/>
      <c r="P825" s="93"/>
      <c r="Q825" s="94" t="str">
        <f t="shared" si="251"/>
        <v/>
      </c>
      <c r="R825" s="94" t="str">
        <f t="shared" si="264"/>
        <v/>
      </c>
    </row>
    <row r="826" spans="1:18" ht="13.5" hidden="1" thickBot="1">
      <c r="A826" s="196" t="s">
        <v>1519</v>
      </c>
      <c r="B826" s="104" t="s">
        <v>3234</v>
      </c>
      <c r="C826" s="105" t="s">
        <v>1460</v>
      </c>
      <c r="D826" s="175">
        <v>603.91</v>
      </c>
      <c r="E826" s="106">
        <f t="shared" si="265"/>
        <v>783.75</v>
      </c>
      <c r="F826" s="107"/>
      <c r="G826" s="112"/>
      <c r="H826" s="110">
        <f t="shared" si="238"/>
        <v>0</v>
      </c>
      <c r="I826" s="110">
        <f t="shared" si="239"/>
        <v>0</v>
      </c>
      <c r="J826" s="111"/>
      <c r="K826" s="112">
        <f t="shared" si="266"/>
        <v>0</v>
      </c>
      <c r="L826" s="112">
        <f t="shared" si="267"/>
        <v>0</v>
      </c>
      <c r="M826" s="109">
        <f t="shared" si="240"/>
        <v>0</v>
      </c>
      <c r="N826" s="109">
        <f t="shared" si="241"/>
        <v>0</v>
      </c>
      <c r="O826" s="103"/>
      <c r="P826" s="113"/>
      <c r="Q826" s="94" t="str">
        <f t="shared" si="251"/>
        <v/>
      </c>
      <c r="R826" s="94" t="str">
        <f t="shared" si="264"/>
        <v/>
      </c>
    </row>
    <row r="827" spans="1:18" ht="26.25" hidden="1" thickBot="1">
      <c r="A827" s="196">
        <v>79475</v>
      </c>
      <c r="B827" s="104" t="s">
        <v>3235</v>
      </c>
      <c r="C827" s="105" t="s">
        <v>1482</v>
      </c>
      <c r="D827" s="175">
        <v>331.96</v>
      </c>
      <c r="E827" s="106">
        <f t="shared" si="265"/>
        <v>430.82</v>
      </c>
      <c r="F827" s="107"/>
      <c r="G827" s="112"/>
      <c r="H827" s="110">
        <f t="shared" si="238"/>
        <v>0</v>
      </c>
      <c r="I827" s="110">
        <f t="shared" si="239"/>
        <v>0</v>
      </c>
      <c r="J827" s="111"/>
      <c r="K827" s="112">
        <f t="shared" si="266"/>
        <v>0</v>
      </c>
      <c r="L827" s="112">
        <f t="shared" si="267"/>
        <v>0</v>
      </c>
      <c r="M827" s="109">
        <f t="shared" si="240"/>
        <v>0</v>
      </c>
      <c r="N827" s="109">
        <f t="shared" si="241"/>
        <v>0</v>
      </c>
      <c r="O827" s="103"/>
      <c r="P827" s="113"/>
      <c r="Q827" s="94" t="str">
        <f t="shared" si="251"/>
        <v/>
      </c>
      <c r="R827" s="94" t="str">
        <f t="shared" si="264"/>
        <v/>
      </c>
    </row>
    <row r="828" spans="1:18" ht="13.5" hidden="1" thickBot="1">
      <c r="A828" s="197" t="s">
        <v>6755</v>
      </c>
      <c r="B828" s="178" t="s">
        <v>1712</v>
      </c>
      <c r="C828" s="105"/>
      <c r="D828" s="179"/>
      <c r="E828" s="97"/>
      <c r="F828" s="122"/>
      <c r="G828" s="123"/>
      <c r="H828" s="124"/>
      <c r="I828" s="125"/>
      <c r="J828" s="111"/>
      <c r="K828" s="122"/>
      <c r="L828" s="123"/>
      <c r="M828" s="124"/>
      <c r="N828" s="125"/>
      <c r="O828" s="103"/>
      <c r="P828" s="93" t="str">
        <f>IF(OR(SUM(I829:I858)&gt;0,SUM(N829:N858)&gt;0),"xx","")</f>
        <v/>
      </c>
      <c r="Q828" s="94" t="str">
        <f t="shared" si="251"/>
        <v/>
      </c>
      <c r="R828" s="94" t="str">
        <f t="shared" si="264"/>
        <v/>
      </c>
    </row>
    <row r="829" spans="1:18" ht="13.5" hidden="1" thickBot="1">
      <c r="A829" s="198" t="s">
        <v>1609</v>
      </c>
      <c r="B829" s="173"/>
      <c r="C829" s="174"/>
      <c r="D829" s="135"/>
      <c r="E829" s="97">
        <f t="shared" ref="E829:E858" si="268">IF(D829=0,0,ROUND(D829*(1+D$9)*(1-D$10),2))</f>
        <v>0</v>
      </c>
      <c r="F829" s="107"/>
      <c r="G829" s="112"/>
      <c r="H829" s="110">
        <f t="shared" si="238"/>
        <v>0</v>
      </c>
      <c r="I829" s="110">
        <f t="shared" si="239"/>
        <v>0</v>
      </c>
      <c r="J829" s="111"/>
      <c r="K829" s="112">
        <f t="shared" ref="K829:K849" si="269">F829</f>
        <v>0</v>
      </c>
      <c r="L829" s="112">
        <f t="shared" ref="L829:L849" si="270">G829</f>
        <v>0</v>
      </c>
      <c r="M829" s="110">
        <f t="shared" si="240"/>
        <v>0</v>
      </c>
      <c r="N829" s="110">
        <f t="shared" si="241"/>
        <v>0</v>
      </c>
      <c r="O829" s="103"/>
      <c r="P829" s="113"/>
      <c r="Q829" s="94" t="str">
        <f t="shared" si="251"/>
        <v/>
      </c>
      <c r="R829" s="94" t="str">
        <f t="shared" si="264"/>
        <v/>
      </c>
    </row>
    <row r="830" spans="1:18" ht="13.5" hidden="1" thickBot="1">
      <c r="A830" s="198" t="s">
        <v>1609</v>
      </c>
      <c r="B830" s="173"/>
      <c r="C830" s="174"/>
      <c r="D830" s="135"/>
      <c r="E830" s="97">
        <f t="shared" si="268"/>
        <v>0</v>
      </c>
      <c r="F830" s="107"/>
      <c r="G830" s="112"/>
      <c r="H830" s="110">
        <f t="shared" si="238"/>
        <v>0</v>
      </c>
      <c r="I830" s="110">
        <f t="shared" si="239"/>
        <v>0</v>
      </c>
      <c r="J830" s="111"/>
      <c r="K830" s="112">
        <f t="shared" si="269"/>
        <v>0</v>
      </c>
      <c r="L830" s="112">
        <f t="shared" si="270"/>
        <v>0</v>
      </c>
      <c r="M830" s="110">
        <f t="shared" si="240"/>
        <v>0</v>
      </c>
      <c r="N830" s="110">
        <f t="shared" si="241"/>
        <v>0</v>
      </c>
      <c r="O830" s="103"/>
      <c r="P830" s="113"/>
      <c r="Q830" s="94" t="str">
        <f t="shared" si="251"/>
        <v/>
      </c>
      <c r="R830" s="94" t="str">
        <f t="shared" si="264"/>
        <v/>
      </c>
    </row>
    <row r="831" spans="1:18" ht="13.5" hidden="1" thickBot="1">
      <c r="A831" s="198" t="s">
        <v>1609</v>
      </c>
      <c r="B831" s="173"/>
      <c r="C831" s="174"/>
      <c r="D831" s="135"/>
      <c r="E831" s="97">
        <f t="shared" si="268"/>
        <v>0</v>
      </c>
      <c r="F831" s="107"/>
      <c r="G831" s="112"/>
      <c r="H831" s="110">
        <f t="shared" si="238"/>
        <v>0</v>
      </c>
      <c r="I831" s="110">
        <f t="shared" si="239"/>
        <v>0</v>
      </c>
      <c r="J831" s="111"/>
      <c r="K831" s="112">
        <f t="shared" si="269"/>
        <v>0</v>
      </c>
      <c r="L831" s="112">
        <f t="shared" si="270"/>
        <v>0</v>
      </c>
      <c r="M831" s="110">
        <f t="shared" si="240"/>
        <v>0</v>
      </c>
      <c r="N831" s="110">
        <f t="shared" si="241"/>
        <v>0</v>
      </c>
      <c r="O831" s="103"/>
      <c r="P831" s="113"/>
      <c r="Q831" s="94" t="str">
        <f t="shared" si="251"/>
        <v/>
      </c>
      <c r="R831" s="94" t="str">
        <f t="shared" si="264"/>
        <v/>
      </c>
    </row>
    <row r="832" spans="1:18" ht="13.5" hidden="1" thickBot="1">
      <c r="A832" s="198" t="s">
        <v>1609</v>
      </c>
      <c r="B832" s="173"/>
      <c r="C832" s="174"/>
      <c r="D832" s="135"/>
      <c r="E832" s="97">
        <f t="shared" si="268"/>
        <v>0</v>
      </c>
      <c r="F832" s="107"/>
      <c r="G832" s="112"/>
      <c r="H832" s="110">
        <f t="shared" si="238"/>
        <v>0</v>
      </c>
      <c r="I832" s="110">
        <f t="shared" si="239"/>
        <v>0</v>
      </c>
      <c r="J832" s="111"/>
      <c r="K832" s="112">
        <f t="shared" si="269"/>
        <v>0</v>
      </c>
      <c r="L832" s="112">
        <f t="shared" si="270"/>
        <v>0</v>
      </c>
      <c r="M832" s="110">
        <f t="shared" si="240"/>
        <v>0</v>
      </c>
      <c r="N832" s="110">
        <f t="shared" si="241"/>
        <v>0</v>
      </c>
      <c r="O832" s="103"/>
      <c r="P832" s="113"/>
      <c r="Q832" s="94" t="str">
        <f t="shared" si="251"/>
        <v/>
      </c>
      <c r="R832" s="94" t="str">
        <f t="shared" si="264"/>
        <v/>
      </c>
    </row>
    <row r="833" spans="1:18" ht="13.5" hidden="1" thickBot="1">
      <c r="A833" s="198" t="s">
        <v>1609</v>
      </c>
      <c r="B833" s="173"/>
      <c r="C833" s="174"/>
      <c r="D833" s="135"/>
      <c r="E833" s="97">
        <f t="shared" si="268"/>
        <v>0</v>
      </c>
      <c r="F833" s="107"/>
      <c r="G833" s="112"/>
      <c r="H833" s="110">
        <f t="shared" si="238"/>
        <v>0</v>
      </c>
      <c r="I833" s="110">
        <f t="shared" si="239"/>
        <v>0</v>
      </c>
      <c r="J833" s="111"/>
      <c r="K833" s="112">
        <f t="shared" si="269"/>
        <v>0</v>
      </c>
      <c r="L833" s="112">
        <f t="shared" si="270"/>
        <v>0</v>
      </c>
      <c r="M833" s="110">
        <f t="shared" si="240"/>
        <v>0</v>
      </c>
      <c r="N833" s="110">
        <f t="shared" si="241"/>
        <v>0</v>
      </c>
      <c r="O833" s="103"/>
      <c r="P833" s="113"/>
      <c r="Q833" s="94" t="str">
        <f t="shared" si="251"/>
        <v/>
      </c>
      <c r="R833" s="94" t="str">
        <f t="shared" si="264"/>
        <v/>
      </c>
    </row>
    <row r="834" spans="1:18" ht="13.5" hidden="1" thickBot="1">
      <c r="A834" s="198" t="s">
        <v>1609</v>
      </c>
      <c r="B834" s="173"/>
      <c r="C834" s="174"/>
      <c r="D834" s="135"/>
      <c r="E834" s="97">
        <f t="shared" si="268"/>
        <v>0</v>
      </c>
      <c r="F834" s="107"/>
      <c r="G834" s="112"/>
      <c r="H834" s="110">
        <f t="shared" si="238"/>
        <v>0</v>
      </c>
      <c r="I834" s="110">
        <f t="shared" si="239"/>
        <v>0</v>
      </c>
      <c r="J834" s="111"/>
      <c r="K834" s="112">
        <f t="shared" si="269"/>
        <v>0</v>
      </c>
      <c r="L834" s="112">
        <f t="shared" si="270"/>
        <v>0</v>
      </c>
      <c r="M834" s="110">
        <f t="shared" si="240"/>
        <v>0</v>
      </c>
      <c r="N834" s="110">
        <f t="shared" si="241"/>
        <v>0</v>
      </c>
      <c r="O834" s="103"/>
      <c r="P834" s="113"/>
      <c r="Q834" s="94" t="str">
        <f t="shared" si="251"/>
        <v/>
      </c>
      <c r="R834" s="94" t="str">
        <f t="shared" si="264"/>
        <v/>
      </c>
    </row>
    <row r="835" spans="1:18" ht="13.5" hidden="1" thickBot="1">
      <c r="A835" s="198" t="s">
        <v>1609</v>
      </c>
      <c r="B835" s="173"/>
      <c r="C835" s="174"/>
      <c r="D835" s="135"/>
      <c r="E835" s="97">
        <f t="shared" si="268"/>
        <v>0</v>
      </c>
      <c r="F835" s="107"/>
      <c r="G835" s="112"/>
      <c r="H835" s="110">
        <f t="shared" si="238"/>
        <v>0</v>
      </c>
      <c r="I835" s="110">
        <f t="shared" si="239"/>
        <v>0</v>
      </c>
      <c r="J835" s="111"/>
      <c r="K835" s="112">
        <f t="shared" si="269"/>
        <v>0</v>
      </c>
      <c r="L835" s="112">
        <f t="shared" si="270"/>
        <v>0</v>
      </c>
      <c r="M835" s="110">
        <f t="shared" si="240"/>
        <v>0</v>
      </c>
      <c r="N835" s="110">
        <f t="shared" si="241"/>
        <v>0</v>
      </c>
      <c r="O835" s="103"/>
      <c r="P835" s="113"/>
      <c r="Q835" s="94" t="str">
        <f t="shared" si="251"/>
        <v/>
      </c>
      <c r="R835" s="94" t="str">
        <f t="shared" si="264"/>
        <v/>
      </c>
    </row>
    <row r="836" spans="1:18" ht="13.5" hidden="1" thickBot="1">
      <c r="A836" s="198" t="s">
        <v>1609</v>
      </c>
      <c r="B836" s="173"/>
      <c r="C836" s="174"/>
      <c r="D836" s="135"/>
      <c r="E836" s="97">
        <f t="shared" si="268"/>
        <v>0</v>
      </c>
      <c r="F836" s="107"/>
      <c r="G836" s="112"/>
      <c r="H836" s="110">
        <f t="shared" ref="H836:H909" si="271">IF(ISBLANK(D836),0,ROUND(E836*F836,2))</f>
        <v>0</v>
      </c>
      <c r="I836" s="110">
        <f t="shared" ref="I836:I909" si="272">IF(ISBLANK(F836),0,ROUND(F836*G836,2))</f>
        <v>0</v>
      </c>
      <c r="J836" s="111"/>
      <c r="K836" s="112">
        <f t="shared" si="269"/>
        <v>0</v>
      </c>
      <c r="L836" s="112">
        <f t="shared" si="270"/>
        <v>0</v>
      </c>
      <c r="M836" s="110">
        <f t="shared" ref="M836:M909" si="273">IF(ISBLANK(D836),0,ROUND(E836*K836,2))</f>
        <v>0</v>
      </c>
      <c r="N836" s="110">
        <f t="shared" ref="N836:N909" si="274">IF(ISBLANK(K836),0,ROUND(K836*L836,2))</f>
        <v>0</v>
      </c>
      <c r="O836" s="103"/>
      <c r="P836" s="113"/>
      <c r="Q836" s="94" t="str">
        <f t="shared" si="251"/>
        <v/>
      </c>
      <c r="R836" s="94" t="str">
        <f t="shared" si="264"/>
        <v/>
      </c>
    </row>
    <row r="837" spans="1:18" ht="13.5" hidden="1" thickBot="1">
      <c r="A837" s="198" t="s">
        <v>1609</v>
      </c>
      <c r="B837" s="173"/>
      <c r="C837" s="174"/>
      <c r="D837" s="135"/>
      <c r="E837" s="97">
        <f t="shared" si="268"/>
        <v>0</v>
      </c>
      <c r="F837" s="107"/>
      <c r="G837" s="112"/>
      <c r="H837" s="110">
        <f t="shared" si="271"/>
        <v>0</v>
      </c>
      <c r="I837" s="110">
        <f t="shared" si="272"/>
        <v>0</v>
      </c>
      <c r="J837" s="111"/>
      <c r="K837" s="112">
        <f t="shared" si="269"/>
        <v>0</v>
      </c>
      <c r="L837" s="112">
        <f t="shared" si="270"/>
        <v>0</v>
      </c>
      <c r="M837" s="110">
        <f t="shared" si="273"/>
        <v>0</v>
      </c>
      <c r="N837" s="110">
        <f t="shared" si="274"/>
        <v>0</v>
      </c>
      <c r="O837" s="103"/>
      <c r="P837" s="113"/>
      <c r="Q837" s="94" t="str">
        <f t="shared" si="251"/>
        <v/>
      </c>
      <c r="R837" s="94" t="str">
        <f t="shared" si="264"/>
        <v/>
      </c>
    </row>
    <row r="838" spans="1:18" ht="13.5" hidden="1" thickBot="1">
      <c r="A838" s="198" t="s">
        <v>1609</v>
      </c>
      <c r="B838" s="173"/>
      <c r="C838" s="174"/>
      <c r="D838" s="135"/>
      <c r="E838" s="97">
        <f t="shared" si="268"/>
        <v>0</v>
      </c>
      <c r="F838" s="107"/>
      <c r="G838" s="112"/>
      <c r="H838" s="110">
        <f t="shared" si="271"/>
        <v>0</v>
      </c>
      <c r="I838" s="110">
        <f t="shared" si="272"/>
        <v>0</v>
      </c>
      <c r="J838" s="111"/>
      <c r="K838" s="112">
        <f t="shared" si="269"/>
        <v>0</v>
      </c>
      <c r="L838" s="112">
        <f t="shared" si="270"/>
        <v>0</v>
      </c>
      <c r="M838" s="110">
        <f t="shared" si="273"/>
        <v>0</v>
      </c>
      <c r="N838" s="110">
        <f t="shared" si="274"/>
        <v>0</v>
      </c>
      <c r="O838" s="103"/>
      <c r="P838" s="113"/>
      <c r="Q838" s="94" t="str">
        <f t="shared" si="251"/>
        <v/>
      </c>
      <c r="R838" s="94" t="str">
        <f t="shared" si="264"/>
        <v/>
      </c>
    </row>
    <row r="839" spans="1:18" ht="13.5" hidden="1" thickBot="1">
      <c r="A839" s="198" t="s">
        <v>1609</v>
      </c>
      <c r="B839" s="173"/>
      <c r="C839" s="174"/>
      <c r="D839" s="135"/>
      <c r="E839" s="97">
        <f t="shared" si="268"/>
        <v>0</v>
      </c>
      <c r="F839" s="107"/>
      <c r="G839" s="112"/>
      <c r="H839" s="110">
        <f t="shared" si="271"/>
        <v>0</v>
      </c>
      <c r="I839" s="110">
        <f t="shared" si="272"/>
        <v>0</v>
      </c>
      <c r="J839" s="111"/>
      <c r="K839" s="112">
        <f t="shared" si="269"/>
        <v>0</v>
      </c>
      <c r="L839" s="112">
        <f t="shared" si="270"/>
        <v>0</v>
      </c>
      <c r="M839" s="110">
        <f t="shared" si="273"/>
        <v>0</v>
      </c>
      <c r="N839" s="110">
        <f t="shared" si="274"/>
        <v>0</v>
      </c>
      <c r="O839" s="103"/>
      <c r="P839" s="113"/>
      <c r="Q839" s="94" t="str">
        <f t="shared" si="251"/>
        <v/>
      </c>
      <c r="R839" s="94" t="str">
        <f t="shared" si="264"/>
        <v/>
      </c>
    </row>
    <row r="840" spans="1:18" ht="13.5" hidden="1" thickBot="1">
      <c r="A840" s="198" t="s">
        <v>1609</v>
      </c>
      <c r="B840" s="173"/>
      <c r="C840" s="174"/>
      <c r="D840" s="135"/>
      <c r="E840" s="97">
        <f t="shared" si="268"/>
        <v>0</v>
      </c>
      <c r="F840" s="107"/>
      <c r="G840" s="112"/>
      <c r="H840" s="110">
        <f t="shared" si="271"/>
        <v>0</v>
      </c>
      <c r="I840" s="110">
        <f t="shared" si="272"/>
        <v>0</v>
      </c>
      <c r="J840" s="111"/>
      <c r="K840" s="112">
        <f t="shared" si="269"/>
        <v>0</v>
      </c>
      <c r="L840" s="112">
        <f t="shared" si="270"/>
        <v>0</v>
      </c>
      <c r="M840" s="110">
        <f t="shared" si="273"/>
        <v>0</v>
      </c>
      <c r="N840" s="110">
        <f t="shared" si="274"/>
        <v>0</v>
      </c>
      <c r="O840" s="103"/>
      <c r="P840" s="113"/>
      <c r="Q840" s="94" t="str">
        <f t="shared" si="251"/>
        <v/>
      </c>
      <c r="R840" s="94" t="str">
        <f t="shared" si="264"/>
        <v/>
      </c>
    </row>
    <row r="841" spans="1:18" ht="13.5" hidden="1" thickBot="1">
      <c r="A841" s="198" t="s">
        <v>1609</v>
      </c>
      <c r="B841" s="173"/>
      <c r="C841" s="174"/>
      <c r="D841" s="135"/>
      <c r="E841" s="97">
        <f t="shared" si="268"/>
        <v>0</v>
      </c>
      <c r="F841" s="107"/>
      <c r="G841" s="112"/>
      <c r="H841" s="110">
        <f t="shared" si="271"/>
        <v>0</v>
      </c>
      <c r="I841" s="110">
        <f t="shared" si="272"/>
        <v>0</v>
      </c>
      <c r="J841" s="111"/>
      <c r="K841" s="112">
        <f t="shared" si="269"/>
        <v>0</v>
      </c>
      <c r="L841" s="112">
        <f t="shared" si="270"/>
        <v>0</v>
      </c>
      <c r="M841" s="110">
        <f t="shared" si="273"/>
        <v>0</v>
      </c>
      <c r="N841" s="110">
        <f t="shared" si="274"/>
        <v>0</v>
      </c>
      <c r="O841" s="103"/>
      <c r="P841" s="113"/>
      <c r="Q841" s="94" t="str">
        <f t="shared" si="251"/>
        <v/>
      </c>
      <c r="R841" s="94" t="str">
        <f t="shared" si="264"/>
        <v/>
      </c>
    </row>
    <row r="842" spans="1:18" ht="13.5" hidden="1" thickBot="1">
      <c r="A842" s="198" t="s">
        <v>1609</v>
      </c>
      <c r="B842" s="173"/>
      <c r="C842" s="174"/>
      <c r="D842" s="135"/>
      <c r="E842" s="97">
        <f t="shared" si="268"/>
        <v>0</v>
      </c>
      <c r="F842" s="107"/>
      <c r="G842" s="112"/>
      <c r="H842" s="110">
        <f t="shared" si="271"/>
        <v>0</v>
      </c>
      <c r="I842" s="110">
        <f t="shared" si="272"/>
        <v>0</v>
      </c>
      <c r="J842" s="111"/>
      <c r="K842" s="112">
        <f t="shared" si="269"/>
        <v>0</v>
      </c>
      <c r="L842" s="112">
        <f t="shared" si="270"/>
        <v>0</v>
      </c>
      <c r="M842" s="110">
        <f t="shared" si="273"/>
        <v>0</v>
      </c>
      <c r="N842" s="110">
        <f t="shared" si="274"/>
        <v>0</v>
      </c>
      <c r="O842" s="103"/>
      <c r="P842" s="113"/>
      <c r="Q842" s="94" t="str">
        <f t="shared" si="251"/>
        <v/>
      </c>
      <c r="R842" s="94" t="str">
        <f t="shared" si="264"/>
        <v/>
      </c>
    </row>
    <row r="843" spans="1:18" ht="13.5" hidden="1" thickBot="1">
      <c r="A843" s="198" t="s">
        <v>1609</v>
      </c>
      <c r="B843" s="173"/>
      <c r="C843" s="174"/>
      <c r="D843" s="135"/>
      <c r="E843" s="97">
        <f t="shared" si="268"/>
        <v>0</v>
      </c>
      <c r="F843" s="107"/>
      <c r="G843" s="112"/>
      <c r="H843" s="110">
        <f t="shared" si="271"/>
        <v>0</v>
      </c>
      <c r="I843" s="110">
        <f t="shared" si="272"/>
        <v>0</v>
      </c>
      <c r="J843" s="111"/>
      <c r="K843" s="112">
        <f t="shared" si="269"/>
        <v>0</v>
      </c>
      <c r="L843" s="112">
        <f t="shared" si="270"/>
        <v>0</v>
      </c>
      <c r="M843" s="110">
        <f t="shared" si="273"/>
        <v>0</v>
      </c>
      <c r="N843" s="110">
        <f t="shared" si="274"/>
        <v>0</v>
      </c>
      <c r="O843" s="103"/>
      <c r="P843" s="113"/>
      <c r="Q843" s="94" t="str">
        <f t="shared" si="251"/>
        <v/>
      </c>
      <c r="R843" s="94" t="str">
        <f t="shared" si="264"/>
        <v/>
      </c>
    </row>
    <row r="844" spans="1:18" ht="13.5" hidden="1" thickBot="1">
      <c r="A844" s="198" t="s">
        <v>1609</v>
      </c>
      <c r="B844" s="173"/>
      <c r="C844" s="174"/>
      <c r="D844" s="135"/>
      <c r="E844" s="97">
        <f t="shared" si="268"/>
        <v>0</v>
      </c>
      <c r="F844" s="107"/>
      <c r="G844" s="112"/>
      <c r="H844" s="110">
        <f t="shared" si="271"/>
        <v>0</v>
      </c>
      <c r="I844" s="110">
        <f t="shared" si="272"/>
        <v>0</v>
      </c>
      <c r="J844" s="111"/>
      <c r="K844" s="112">
        <f t="shared" si="269"/>
        <v>0</v>
      </c>
      <c r="L844" s="112">
        <f t="shared" si="270"/>
        <v>0</v>
      </c>
      <c r="M844" s="110">
        <f t="shared" si="273"/>
        <v>0</v>
      </c>
      <c r="N844" s="110">
        <f t="shared" si="274"/>
        <v>0</v>
      </c>
      <c r="O844" s="103"/>
      <c r="P844" s="113"/>
      <c r="Q844" s="94" t="str">
        <f t="shared" si="251"/>
        <v/>
      </c>
      <c r="R844" s="94" t="str">
        <f t="shared" si="264"/>
        <v/>
      </c>
    </row>
    <row r="845" spans="1:18" ht="13.5" hidden="1" thickBot="1">
      <c r="A845" s="198" t="s">
        <v>1609</v>
      </c>
      <c r="B845" s="173"/>
      <c r="C845" s="174"/>
      <c r="D845" s="135"/>
      <c r="E845" s="97">
        <f t="shared" si="268"/>
        <v>0</v>
      </c>
      <c r="F845" s="107"/>
      <c r="G845" s="112"/>
      <c r="H845" s="110">
        <f t="shared" si="271"/>
        <v>0</v>
      </c>
      <c r="I845" s="110">
        <f t="shared" si="272"/>
        <v>0</v>
      </c>
      <c r="J845" s="111"/>
      <c r="K845" s="112">
        <f t="shared" si="269"/>
        <v>0</v>
      </c>
      <c r="L845" s="112">
        <f t="shared" si="270"/>
        <v>0</v>
      </c>
      <c r="M845" s="110">
        <f t="shared" si="273"/>
        <v>0</v>
      </c>
      <c r="N845" s="110">
        <f t="shared" si="274"/>
        <v>0</v>
      </c>
      <c r="O845" s="103"/>
      <c r="P845" s="113"/>
      <c r="Q845" s="94" t="str">
        <f t="shared" si="251"/>
        <v/>
      </c>
      <c r="R845" s="94" t="str">
        <f t="shared" si="264"/>
        <v/>
      </c>
    </row>
    <row r="846" spans="1:18" ht="13.5" hidden="1" thickBot="1">
      <c r="A846" s="198" t="s">
        <v>1609</v>
      </c>
      <c r="B846" s="173"/>
      <c r="C846" s="174"/>
      <c r="D846" s="135"/>
      <c r="E846" s="97">
        <f t="shared" si="268"/>
        <v>0</v>
      </c>
      <c r="F846" s="107"/>
      <c r="G846" s="112"/>
      <c r="H846" s="110">
        <f t="shared" si="271"/>
        <v>0</v>
      </c>
      <c r="I846" s="110">
        <f t="shared" si="272"/>
        <v>0</v>
      </c>
      <c r="J846" s="111"/>
      <c r="K846" s="112">
        <f t="shared" si="269"/>
        <v>0</v>
      </c>
      <c r="L846" s="112">
        <f t="shared" si="270"/>
        <v>0</v>
      </c>
      <c r="M846" s="110">
        <f t="shared" si="273"/>
        <v>0</v>
      </c>
      <c r="N846" s="110">
        <f t="shared" si="274"/>
        <v>0</v>
      </c>
      <c r="O846" s="103"/>
      <c r="P846" s="113"/>
      <c r="Q846" s="94" t="str">
        <f t="shared" si="251"/>
        <v/>
      </c>
      <c r="R846" s="94" t="str">
        <f t="shared" si="264"/>
        <v/>
      </c>
    </row>
    <row r="847" spans="1:18" ht="13.5" hidden="1" thickBot="1">
      <c r="A847" s="198" t="s">
        <v>1609</v>
      </c>
      <c r="B847" s="173"/>
      <c r="C847" s="174"/>
      <c r="D847" s="135"/>
      <c r="E847" s="97">
        <f t="shared" si="268"/>
        <v>0</v>
      </c>
      <c r="F847" s="107"/>
      <c r="G847" s="112"/>
      <c r="H847" s="110">
        <f t="shared" si="271"/>
        <v>0</v>
      </c>
      <c r="I847" s="110">
        <f t="shared" si="272"/>
        <v>0</v>
      </c>
      <c r="J847" s="111"/>
      <c r="K847" s="112">
        <f t="shared" si="269"/>
        <v>0</v>
      </c>
      <c r="L847" s="112">
        <f t="shared" si="270"/>
        <v>0</v>
      </c>
      <c r="M847" s="110">
        <f t="shared" si="273"/>
        <v>0</v>
      </c>
      <c r="N847" s="110">
        <f t="shared" si="274"/>
        <v>0</v>
      </c>
      <c r="O847" s="103"/>
      <c r="P847" s="113"/>
      <c r="Q847" s="94" t="str">
        <f t="shared" si="251"/>
        <v/>
      </c>
      <c r="R847" s="94" t="str">
        <f t="shared" si="264"/>
        <v/>
      </c>
    </row>
    <row r="848" spans="1:18" ht="13.5" hidden="1" thickBot="1">
      <c r="A848" s="198" t="s">
        <v>1609</v>
      </c>
      <c r="B848" s="173"/>
      <c r="C848" s="174"/>
      <c r="D848" s="135"/>
      <c r="E848" s="97">
        <f t="shared" si="268"/>
        <v>0</v>
      </c>
      <c r="F848" s="107"/>
      <c r="G848" s="112"/>
      <c r="H848" s="110">
        <f t="shared" si="271"/>
        <v>0</v>
      </c>
      <c r="I848" s="110">
        <f t="shared" si="272"/>
        <v>0</v>
      </c>
      <c r="J848" s="111"/>
      <c r="K848" s="112">
        <f t="shared" si="269"/>
        <v>0</v>
      </c>
      <c r="L848" s="112">
        <f t="shared" si="270"/>
        <v>0</v>
      </c>
      <c r="M848" s="110">
        <f t="shared" si="273"/>
        <v>0</v>
      </c>
      <c r="N848" s="110">
        <f t="shared" si="274"/>
        <v>0</v>
      </c>
      <c r="O848" s="103"/>
      <c r="P848" s="113"/>
      <c r="Q848" s="94" t="str">
        <f t="shared" si="251"/>
        <v/>
      </c>
      <c r="R848" s="94" t="str">
        <f t="shared" si="264"/>
        <v/>
      </c>
    </row>
    <row r="849" spans="1:18" ht="13.5" hidden="1" thickBot="1">
      <c r="A849" s="198" t="s">
        <v>1609</v>
      </c>
      <c r="B849" s="173"/>
      <c r="C849" s="174"/>
      <c r="D849" s="135"/>
      <c r="E849" s="97">
        <f t="shared" si="268"/>
        <v>0</v>
      </c>
      <c r="F849" s="107"/>
      <c r="G849" s="112"/>
      <c r="H849" s="110">
        <f t="shared" si="271"/>
        <v>0</v>
      </c>
      <c r="I849" s="110">
        <f t="shared" si="272"/>
        <v>0</v>
      </c>
      <c r="J849" s="111"/>
      <c r="K849" s="112">
        <f t="shared" si="269"/>
        <v>0</v>
      </c>
      <c r="L849" s="112">
        <f t="shared" si="270"/>
        <v>0</v>
      </c>
      <c r="M849" s="110">
        <f t="shared" si="273"/>
        <v>0</v>
      </c>
      <c r="N849" s="110">
        <f t="shared" si="274"/>
        <v>0</v>
      </c>
      <c r="O849" s="103"/>
      <c r="P849" s="113"/>
      <c r="Q849" s="94" t="str">
        <f t="shared" si="251"/>
        <v/>
      </c>
      <c r="R849" s="94" t="str">
        <f t="shared" si="264"/>
        <v/>
      </c>
    </row>
    <row r="850" spans="1:18" ht="13.5" hidden="1" thickBot="1">
      <c r="A850" s="198" t="s">
        <v>1609</v>
      </c>
      <c r="B850" s="173"/>
      <c r="C850" s="174"/>
      <c r="D850" s="135"/>
      <c r="E850" s="97">
        <f t="shared" si="268"/>
        <v>0</v>
      </c>
      <c r="F850" s="107"/>
      <c r="G850" s="112"/>
      <c r="H850" s="110">
        <f t="shared" si="271"/>
        <v>0</v>
      </c>
      <c r="I850" s="110">
        <f t="shared" si="272"/>
        <v>0</v>
      </c>
      <c r="J850" s="111"/>
      <c r="K850" s="112">
        <f t="shared" ref="K850:K858" si="275">F850</f>
        <v>0</v>
      </c>
      <c r="L850" s="112">
        <f t="shared" ref="L850:L858" si="276">G850</f>
        <v>0</v>
      </c>
      <c r="M850" s="110">
        <f t="shared" si="273"/>
        <v>0</v>
      </c>
      <c r="N850" s="110">
        <f t="shared" si="274"/>
        <v>0</v>
      </c>
      <c r="O850" s="103"/>
      <c r="P850" s="113"/>
      <c r="Q850" s="94" t="str">
        <f t="shared" si="251"/>
        <v/>
      </c>
      <c r="R850" s="94" t="str">
        <f t="shared" si="264"/>
        <v/>
      </c>
    </row>
    <row r="851" spans="1:18" ht="13.5" hidden="1" thickBot="1">
      <c r="A851" s="198" t="s">
        <v>1609</v>
      </c>
      <c r="B851" s="173"/>
      <c r="C851" s="174"/>
      <c r="D851" s="135"/>
      <c r="E851" s="97">
        <f t="shared" si="268"/>
        <v>0</v>
      </c>
      <c r="F851" s="107"/>
      <c r="G851" s="112"/>
      <c r="H851" s="110">
        <f t="shared" si="271"/>
        <v>0</v>
      </c>
      <c r="I851" s="110">
        <f t="shared" si="272"/>
        <v>0</v>
      </c>
      <c r="J851" s="111"/>
      <c r="K851" s="112">
        <f t="shared" si="275"/>
        <v>0</v>
      </c>
      <c r="L851" s="112">
        <f t="shared" si="276"/>
        <v>0</v>
      </c>
      <c r="M851" s="110">
        <f t="shared" si="273"/>
        <v>0</v>
      </c>
      <c r="N851" s="110">
        <f t="shared" si="274"/>
        <v>0</v>
      </c>
      <c r="O851" s="103"/>
      <c r="P851" s="113"/>
      <c r="Q851" s="94" t="str">
        <f t="shared" si="251"/>
        <v/>
      </c>
      <c r="R851" s="94" t="str">
        <f t="shared" si="264"/>
        <v/>
      </c>
    </row>
    <row r="852" spans="1:18" ht="13.5" hidden="1" thickBot="1">
      <c r="A852" s="198" t="s">
        <v>1609</v>
      </c>
      <c r="B852" s="173"/>
      <c r="C852" s="174"/>
      <c r="D852" s="135"/>
      <c r="E852" s="97">
        <f t="shared" si="268"/>
        <v>0</v>
      </c>
      <c r="F852" s="107"/>
      <c r="G852" s="112"/>
      <c r="H852" s="110">
        <f t="shared" si="271"/>
        <v>0</v>
      </c>
      <c r="I852" s="110">
        <f t="shared" si="272"/>
        <v>0</v>
      </c>
      <c r="J852" s="111"/>
      <c r="K852" s="112">
        <f t="shared" si="275"/>
        <v>0</v>
      </c>
      <c r="L852" s="112">
        <f t="shared" si="276"/>
        <v>0</v>
      </c>
      <c r="M852" s="110">
        <f t="shared" si="273"/>
        <v>0</v>
      </c>
      <c r="N852" s="110">
        <f t="shared" si="274"/>
        <v>0</v>
      </c>
      <c r="O852" s="103"/>
      <c r="P852" s="113"/>
      <c r="Q852" s="94" t="str">
        <f t="shared" si="251"/>
        <v/>
      </c>
      <c r="R852" s="94" t="str">
        <f t="shared" si="264"/>
        <v/>
      </c>
    </row>
    <row r="853" spans="1:18" ht="13.5" hidden="1" thickBot="1">
      <c r="A853" s="198" t="s">
        <v>1609</v>
      </c>
      <c r="B853" s="173"/>
      <c r="C853" s="174"/>
      <c r="D853" s="135"/>
      <c r="E853" s="97">
        <f t="shared" si="268"/>
        <v>0</v>
      </c>
      <c r="F853" s="107"/>
      <c r="G853" s="112"/>
      <c r="H853" s="110">
        <f t="shared" si="271"/>
        <v>0</v>
      </c>
      <c r="I853" s="110">
        <f t="shared" si="272"/>
        <v>0</v>
      </c>
      <c r="J853" s="111"/>
      <c r="K853" s="112">
        <f t="shared" si="275"/>
        <v>0</v>
      </c>
      <c r="L853" s="112">
        <f t="shared" si="276"/>
        <v>0</v>
      </c>
      <c r="M853" s="110">
        <f t="shared" si="273"/>
        <v>0</v>
      </c>
      <c r="N853" s="110">
        <f t="shared" si="274"/>
        <v>0</v>
      </c>
      <c r="O853" s="103"/>
      <c r="P853" s="113"/>
      <c r="Q853" s="94" t="str">
        <f t="shared" si="251"/>
        <v/>
      </c>
      <c r="R853" s="94" t="str">
        <f t="shared" si="264"/>
        <v/>
      </c>
    </row>
    <row r="854" spans="1:18" ht="13.5" hidden="1" thickBot="1">
      <c r="A854" s="198" t="s">
        <v>1609</v>
      </c>
      <c r="B854" s="173"/>
      <c r="C854" s="174"/>
      <c r="D854" s="135"/>
      <c r="E854" s="97">
        <f t="shared" si="268"/>
        <v>0</v>
      </c>
      <c r="F854" s="107"/>
      <c r="G854" s="112"/>
      <c r="H854" s="110">
        <f t="shared" si="271"/>
        <v>0</v>
      </c>
      <c r="I854" s="110">
        <f t="shared" si="272"/>
        <v>0</v>
      </c>
      <c r="J854" s="111"/>
      <c r="K854" s="112">
        <f t="shared" si="275"/>
        <v>0</v>
      </c>
      <c r="L854" s="112">
        <f t="shared" si="276"/>
        <v>0</v>
      </c>
      <c r="M854" s="110">
        <f t="shared" si="273"/>
        <v>0</v>
      </c>
      <c r="N854" s="110">
        <f t="shared" si="274"/>
        <v>0</v>
      </c>
      <c r="O854" s="103"/>
      <c r="P854" s="113"/>
      <c r="Q854" s="94" t="str">
        <f t="shared" si="251"/>
        <v/>
      </c>
      <c r="R854" s="94" t="str">
        <f t="shared" si="264"/>
        <v/>
      </c>
    </row>
    <row r="855" spans="1:18" ht="13.5" hidden="1" thickBot="1">
      <c r="A855" s="198" t="s">
        <v>1609</v>
      </c>
      <c r="B855" s="173"/>
      <c r="C855" s="174"/>
      <c r="D855" s="135"/>
      <c r="E855" s="97">
        <f t="shared" si="268"/>
        <v>0</v>
      </c>
      <c r="F855" s="107"/>
      <c r="G855" s="112"/>
      <c r="H855" s="110">
        <f t="shared" si="271"/>
        <v>0</v>
      </c>
      <c r="I855" s="110">
        <f t="shared" si="272"/>
        <v>0</v>
      </c>
      <c r="J855" s="111"/>
      <c r="K855" s="112">
        <f t="shared" si="275"/>
        <v>0</v>
      </c>
      <c r="L855" s="112">
        <f t="shared" si="276"/>
        <v>0</v>
      </c>
      <c r="M855" s="110">
        <f t="shared" si="273"/>
        <v>0</v>
      </c>
      <c r="N855" s="110">
        <f t="shared" si="274"/>
        <v>0</v>
      </c>
      <c r="O855" s="103"/>
      <c r="P855" s="113"/>
      <c r="Q855" s="94" t="str">
        <f t="shared" si="251"/>
        <v/>
      </c>
      <c r="R855" s="94" t="str">
        <f t="shared" si="264"/>
        <v/>
      </c>
    </row>
    <row r="856" spans="1:18" ht="13.5" hidden="1" thickBot="1">
      <c r="A856" s="198" t="s">
        <v>1609</v>
      </c>
      <c r="B856" s="173"/>
      <c r="C856" s="174"/>
      <c r="D856" s="135"/>
      <c r="E856" s="97">
        <f t="shared" si="268"/>
        <v>0</v>
      </c>
      <c r="F856" s="107"/>
      <c r="G856" s="112"/>
      <c r="H856" s="110">
        <f t="shared" si="271"/>
        <v>0</v>
      </c>
      <c r="I856" s="110">
        <f t="shared" si="272"/>
        <v>0</v>
      </c>
      <c r="J856" s="111"/>
      <c r="K856" s="112">
        <f t="shared" si="275"/>
        <v>0</v>
      </c>
      <c r="L856" s="112">
        <f t="shared" si="276"/>
        <v>0</v>
      </c>
      <c r="M856" s="110">
        <f t="shared" si="273"/>
        <v>0</v>
      </c>
      <c r="N856" s="110">
        <f t="shared" si="274"/>
        <v>0</v>
      </c>
      <c r="O856" s="103"/>
      <c r="P856" s="113"/>
      <c r="Q856" s="94" t="str">
        <f t="shared" si="251"/>
        <v/>
      </c>
      <c r="R856" s="94" t="str">
        <f t="shared" si="264"/>
        <v/>
      </c>
    </row>
    <row r="857" spans="1:18" ht="13.5" hidden="1" thickBot="1">
      <c r="A857" s="198" t="s">
        <v>1609</v>
      </c>
      <c r="B857" s="173"/>
      <c r="C857" s="174"/>
      <c r="D857" s="135"/>
      <c r="E857" s="97">
        <f t="shared" si="268"/>
        <v>0</v>
      </c>
      <c r="F857" s="107"/>
      <c r="G857" s="112"/>
      <c r="H857" s="110">
        <f t="shared" si="271"/>
        <v>0</v>
      </c>
      <c r="I857" s="110">
        <f t="shared" si="272"/>
        <v>0</v>
      </c>
      <c r="J857" s="111"/>
      <c r="K857" s="112">
        <f t="shared" si="275"/>
        <v>0</v>
      </c>
      <c r="L857" s="112">
        <f t="shared" si="276"/>
        <v>0</v>
      </c>
      <c r="M857" s="110">
        <f t="shared" si="273"/>
        <v>0</v>
      </c>
      <c r="N857" s="110">
        <f t="shared" si="274"/>
        <v>0</v>
      </c>
      <c r="O857" s="103"/>
      <c r="P857" s="113"/>
      <c r="Q857" s="94" t="str">
        <f t="shared" si="251"/>
        <v/>
      </c>
      <c r="R857" s="94" t="str">
        <f t="shared" si="264"/>
        <v/>
      </c>
    </row>
    <row r="858" spans="1:18" ht="13.5" hidden="1" thickBot="1">
      <c r="A858" s="198" t="s">
        <v>1609</v>
      </c>
      <c r="B858" s="173"/>
      <c r="C858" s="174"/>
      <c r="D858" s="135"/>
      <c r="E858" s="97">
        <f t="shared" si="268"/>
        <v>0</v>
      </c>
      <c r="F858" s="107"/>
      <c r="G858" s="112"/>
      <c r="H858" s="110">
        <f t="shared" si="271"/>
        <v>0</v>
      </c>
      <c r="I858" s="110">
        <f t="shared" si="272"/>
        <v>0</v>
      </c>
      <c r="J858" s="111"/>
      <c r="K858" s="112">
        <f t="shared" si="275"/>
        <v>0</v>
      </c>
      <c r="L858" s="112">
        <f t="shared" si="276"/>
        <v>0</v>
      </c>
      <c r="M858" s="110">
        <f t="shared" si="273"/>
        <v>0</v>
      </c>
      <c r="N858" s="110">
        <f t="shared" si="274"/>
        <v>0</v>
      </c>
      <c r="O858" s="103"/>
      <c r="P858" s="113"/>
      <c r="Q858" s="94" t="str">
        <f t="shared" si="251"/>
        <v/>
      </c>
      <c r="R858" s="94" t="str">
        <f t="shared" si="264"/>
        <v/>
      </c>
    </row>
    <row r="859" spans="1:18" ht="13.5" thickBot="1">
      <c r="A859" s="195">
        <v>6</v>
      </c>
      <c r="B859" s="180" t="s">
        <v>1713</v>
      </c>
      <c r="C859" s="85"/>
      <c r="D859" s="86"/>
      <c r="E859" s="87"/>
      <c r="F859" s="88"/>
      <c r="G859" s="88"/>
      <c r="H859" s="89"/>
      <c r="I859" s="89"/>
      <c r="J859" s="90">
        <f>SUM(I861:I923)</f>
        <v>7049.2900000000009</v>
      </c>
      <c r="K859" s="88"/>
      <c r="L859" s="88"/>
      <c r="M859" s="89"/>
      <c r="N859" s="91"/>
      <c r="O859" s="92">
        <f>SUM(N861:N923)</f>
        <v>7049.2900000000009</v>
      </c>
      <c r="P859" s="93" t="str">
        <f>IF(OR(J859&gt;0,O859&gt;0),"X","")</f>
        <v>X</v>
      </c>
      <c r="Q859" s="94" t="str">
        <f t="shared" si="251"/>
        <v>x</v>
      </c>
      <c r="R859" s="94" t="str">
        <f t="shared" si="264"/>
        <v>x</v>
      </c>
    </row>
    <row r="860" spans="1:18">
      <c r="A860" s="199" t="s">
        <v>1714</v>
      </c>
      <c r="B860" s="144" t="s">
        <v>1715</v>
      </c>
      <c r="C860" s="121"/>
      <c r="D860" s="96"/>
      <c r="E860" s="97"/>
      <c r="F860" s="122"/>
      <c r="G860" s="123"/>
      <c r="H860" s="124"/>
      <c r="I860" s="125"/>
      <c r="J860" s="111"/>
      <c r="K860" s="126"/>
      <c r="L860" s="127"/>
      <c r="M860" s="124"/>
      <c r="N860" s="125"/>
      <c r="O860" s="103"/>
      <c r="P860" s="93" t="str">
        <f>IF(OR(SUM(I861:I868)&gt;0,SUM(N861:N868)&gt;0),"xx","")</f>
        <v>xx</v>
      </c>
      <c r="Q860" s="94" t="str">
        <f t="shared" si="251"/>
        <v>x</v>
      </c>
      <c r="R860" s="94" t="str">
        <f t="shared" si="264"/>
        <v>x</v>
      </c>
    </row>
    <row r="861" spans="1:18" ht="25.5" hidden="1">
      <c r="A861" s="196" t="s">
        <v>1487</v>
      </c>
      <c r="B861" s="104" t="s">
        <v>1716</v>
      </c>
      <c r="C861" s="105" t="s">
        <v>1461</v>
      </c>
      <c r="D861" s="175">
        <v>42.07</v>
      </c>
      <c r="E861" s="106">
        <f t="shared" ref="E861:E868" si="277">IF(D861=0,0,ROUND(D861*(1+D$9)*(1-D$10),2))</f>
        <v>54.6</v>
      </c>
      <c r="F861" s="107"/>
      <c r="G861" s="112"/>
      <c r="H861" s="110">
        <f t="shared" si="271"/>
        <v>0</v>
      </c>
      <c r="I861" s="110">
        <f t="shared" si="272"/>
        <v>0</v>
      </c>
      <c r="J861" s="111"/>
      <c r="K861" s="112">
        <f t="shared" ref="K861:K868" si="278">F861</f>
        <v>0</v>
      </c>
      <c r="L861" s="112">
        <f t="shared" ref="L861:L868" si="279">G861</f>
        <v>0</v>
      </c>
      <c r="M861" s="109">
        <f t="shared" si="273"/>
        <v>0</v>
      </c>
      <c r="N861" s="109">
        <f t="shared" si="274"/>
        <v>0</v>
      </c>
      <c r="O861" s="103"/>
      <c r="P861" s="113"/>
      <c r="Q861" s="94" t="str">
        <f t="shared" si="251"/>
        <v/>
      </c>
      <c r="R861" s="94" t="str">
        <f t="shared" si="264"/>
        <v/>
      </c>
    </row>
    <row r="862" spans="1:18" ht="25.5">
      <c r="A862" s="196">
        <v>5970</v>
      </c>
      <c r="B862" s="104" t="s">
        <v>3236</v>
      </c>
      <c r="C862" s="105" t="s">
        <v>1461</v>
      </c>
      <c r="D862" s="175">
        <v>49.28</v>
      </c>
      <c r="E862" s="106">
        <f t="shared" si="277"/>
        <v>63.96</v>
      </c>
      <c r="F862" s="107">
        <v>24</v>
      </c>
      <c r="G862" s="112">
        <v>61.6</v>
      </c>
      <c r="H862" s="110">
        <f t="shared" si="271"/>
        <v>1535.04</v>
      </c>
      <c r="I862" s="110">
        <f t="shared" si="272"/>
        <v>1478.4</v>
      </c>
      <c r="J862" s="111"/>
      <c r="K862" s="112">
        <f t="shared" si="278"/>
        <v>24</v>
      </c>
      <c r="L862" s="112">
        <f t="shared" si="279"/>
        <v>61.6</v>
      </c>
      <c r="M862" s="109">
        <f t="shared" si="273"/>
        <v>1535.04</v>
      </c>
      <c r="N862" s="109">
        <f t="shared" si="274"/>
        <v>1478.4</v>
      </c>
      <c r="O862" s="103"/>
      <c r="P862" s="113"/>
      <c r="Q862" s="94" t="str">
        <f t="shared" si="251"/>
        <v>x</v>
      </c>
      <c r="R862" s="94" t="str">
        <f t="shared" si="264"/>
        <v>x</v>
      </c>
    </row>
    <row r="863" spans="1:18" ht="25.5" hidden="1">
      <c r="A863" s="196">
        <v>5651</v>
      </c>
      <c r="B863" s="104" t="s">
        <v>3237</v>
      </c>
      <c r="C863" s="105" t="s">
        <v>1461</v>
      </c>
      <c r="D863" s="175">
        <v>28.82</v>
      </c>
      <c r="E863" s="106">
        <f t="shared" si="277"/>
        <v>37.4</v>
      </c>
      <c r="F863" s="107"/>
      <c r="G863" s="112"/>
      <c r="H863" s="110">
        <f t="shared" si="271"/>
        <v>0</v>
      </c>
      <c r="I863" s="110">
        <f t="shared" si="272"/>
        <v>0</v>
      </c>
      <c r="J863" s="111"/>
      <c r="K863" s="112">
        <f t="shared" si="278"/>
        <v>0</v>
      </c>
      <c r="L863" s="112">
        <f t="shared" si="279"/>
        <v>0</v>
      </c>
      <c r="M863" s="109">
        <f t="shared" si="273"/>
        <v>0</v>
      </c>
      <c r="N863" s="109">
        <f t="shared" si="274"/>
        <v>0</v>
      </c>
      <c r="O863" s="103"/>
      <c r="P863" s="113"/>
      <c r="Q863" s="94" t="str">
        <f t="shared" si="251"/>
        <v/>
      </c>
      <c r="R863" s="94" t="str">
        <f t="shared" si="264"/>
        <v/>
      </c>
    </row>
    <row r="864" spans="1:18" ht="25.5" hidden="1">
      <c r="A864" s="196" t="s">
        <v>1489</v>
      </c>
      <c r="B864" s="104" t="s">
        <v>3238</v>
      </c>
      <c r="C864" s="105" t="s">
        <v>1461</v>
      </c>
      <c r="D864" s="175">
        <v>23.310000000000002</v>
      </c>
      <c r="E864" s="106">
        <f t="shared" si="277"/>
        <v>30.25</v>
      </c>
      <c r="F864" s="107"/>
      <c r="G864" s="112"/>
      <c r="H864" s="110">
        <f t="shared" si="271"/>
        <v>0</v>
      </c>
      <c r="I864" s="110">
        <f t="shared" si="272"/>
        <v>0</v>
      </c>
      <c r="J864" s="111"/>
      <c r="K864" s="112">
        <f t="shared" si="278"/>
        <v>0</v>
      </c>
      <c r="L864" s="112">
        <f t="shared" si="279"/>
        <v>0</v>
      </c>
      <c r="M864" s="109">
        <f t="shared" si="273"/>
        <v>0</v>
      </c>
      <c r="N864" s="109">
        <f t="shared" si="274"/>
        <v>0</v>
      </c>
      <c r="O864" s="103"/>
      <c r="P864" s="113"/>
      <c r="Q864" s="94" t="str">
        <f t="shared" ref="Q864:Q937" si="280">IF(P864="X","x",IF(P864="xx","x",IF(N864&gt;0,"x","")))</f>
        <v/>
      </c>
      <c r="R864" s="94" t="str">
        <f t="shared" si="264"/>
        <v/>
      </c>
    </row>
    <row r="865" spans="1:18" ht="25.5" hidden="1">
      <c r="A865" s="196" t="s">
        <v>1491</v>
      </c>
      <c r="B865" s="104" t="s">
        <v>3239</v>
      </c>
      <c r="C865" s="105" t="s">
        <v>1461</v>
      </c>
      <c r="D865" s="175">
        <v>65.17</v>
      </c>
      <c r="E865" s="106">
        <f t="shared" si="277"/>
        <v>84.58</v>
      </c>
      <c r="F865" s="107"/>
      <c r="G865" s="112"/>
      <c r="H865" s="110">
        <f t="shared" si="271"/>
        <v>0</v>
      </c>
      <c r="I865" s="110">
        <f t="shared" si="272"/>
        <v>0</v>
      </c>
      <c r="J865" s="111"/>
      <c r="K865" s="112">
        <f t="shared" si="278"/>
        <v>0</v>
      </c>
      <c r="L865" s="112">
        <f t="shared" si="279"/>
        <v>0</v>
      </c>
      <c r="M865" s="109">
        <f t="shared" si="273"/>
        <v>0</v>
      </c>
      <c r="N865" s="109">
        <f t="shared" si="274"/>
        <v>0</v>
      </c>
      <c r="O865" s="103"/>
      <c r="P865" s="113"/>
      <c r="Q865" s="94" t="str">
        <f t="shared" si="280"/>
        <v/>
      </c>
      <c r="R865" s="94" t="str">
        <f t="shared" si="264"/>
        <v/>
      </c>
    </row>
    <row r="866" spans="1:18" ht="25.5" hidden="1">
      <c r="A866" s="196" t="s">
        <v>1492</v>
      </c>
      <c r="B866" s="104" t="s">
        <v>3240</v>
      </c>
      <c r="C866" s="105" t="s">
        <v>1461</v>
      </c>
      <c r="D866" s="175">
        <v>35.96</v>
      </c>
      <c r="E866" s="106">
        <f t="shared" si="277"/>
        <v>46.67</v>
      </c>
      <c r="F866" s="107"/>
      <c r="G866" s="112"/>
      <c r="H866" s="110">
        <f t="shared" si="271"/>
        <v>0</v>
      </c>
      <c r="I866" s="110">
        <f t="shared" si="272"/>
        <v>0</v>
      </c>
      <c r="J866" s="111"/>
      <c r="K866" s="112">
        <f t="shared" si="278"/>
        <v>0</v>
      </c>
      <c r="L866" s="112">
        <f t="shared" si="279"/>
        <v>0</v>
      </c>
      <c r="M866" s="109">
        <f t="shared" si="273"/>
        <v>0</v>
      </c>
      <c r="N866" s="109">
        <f t="shared" si="274"/>
        <v>0</v>
      </c>
      <c r="O866" s="103"/>
      <c r="P866" s="113"/>
      <c r="Q866" s="94" t="str">
        <f t="shared" si="280"/>
        <v/>
      </c>
      <c r="R866" s="94" t="str">
        <f t="shared" ref="R866:R939" si="281">IF(P866="X","x",IF(P866="xx","x",IF(OR(I866&gt;0,N866&gt;0),"x","")))</f>
        <v/>
      </c>
    </row>
    <row r="867" spans="1:18" ht="25.5" hidden="1">
      <c r="A867" s="196" t="s">
        <v>1493</v>
      </c>
      <c r="B867" s="104" t="s">
        <v>3241</v>
      </c>
      <c r="C867" s="105" t="s">
        <v>1461</v>
      </c>
      <c r="D867" s="175">
        <v>26.79</v>
      </c>
      <c r="E867" s="106">
        <f t="shared" si="277"/>
        <v>34.770000000000003</v>
      </c>
      <c r="F867" s="107"/>
      <c r="G867" s="112"/>
      <c r="H867" s="110">
        <f t="shared" si="271"/>
        <v>0</v>
      </c>
      <c r="I867" s="110">
        <f t="shared" si="272"/>
        <v>0</v>
      </c>
      <c r="J867" s="111"/>
      <c r="K867" s="112">
        <f t="shared" si="278"/>
        <v>0</v>
      </c>
      <c r="L867" s="112">
        <f t="shared" si="279"/>
        <v>0</v>
      </c>
      <c r="M867" s="109">
        <f t="shared" si="273"/>
        <v>0</v>
      </c>
      <c r="N867" s="109">
        <f t="shared" si="274"/>
        <v>0</v>
      </c>
      <c r="O867" s="103"/>
      <c r="P867" s="113"/>
      <c r="Q867" s="94" t="str">
        <f t="shared" si="280"/>
        <v/>
      </c>
      <c r="R867" s="94" t="str">
        <f t="shared" si="281"/>
        <v/>
      </c>
    </row>
    <row r="868" spans="1:18" ht="25.5" hidden="1">
      <c r="A868" s="196" t="s">
        <v>1494</v>
      </c>
      <c r="B868" s="104" t="s">
        <v>3242</v>
      </c>
      <c r="C868" s="105" t="s">
        <v>1461</v>
      </c>
      <c r="D868" s="175">
        <v>19.940000000000001</v>
      </c>
      <c r="E868" s="106">
        <f t="shared" si="277"/>
        <v>25.88</v>
      </c>
      <c r="F868" s="107"/>
      <c r="G868" s="112"/>
      <c r="H868" s="110">
        <f t="shared" si="271"/>
        <v>0</v>
      </c>
      <c r="I868" s="110">
        <f t="shared" si="272"/>
        <v>0</v>
      </c>
      <c r="J868" s="111"/>
      <c r="K868" s="112">
        <f t="shared" si="278"/>
        <v>0</v>
      </c>
      <c r="L868" s="112">
        <f t="shared" si="279"/>
        <v>0</v>
      </c>
      <c r="M868" s="109">
        <f t="shared" si="273"/>
        <v>0</v>
      </c>
      <c r="N868" s="109">
        <f t="shared" si="274"/>
        <v>0</v>
      </c>
      <c r="O868" s="103"/>
      <c r="P868" s="113"/>
      <c r="Q868" s="94" t="str">
        <f t="shared" si="280"/>
        <v/>
      </c>
      <c r="R868" s="94" t="str">
        <f t="shared" si="281"/>
        <v/>
      </c>
    </row>
    <row r="869" spans="1:18">
      <c r="A869" s="196" t="s">
        <v>1717</v>
      </c>
      <c r="B869" s="144" t="s">
        <v>1718</v>
      </c>
      <c r="C869" s="105"/>
      <c r="D869" s="175"/>
      <c r="E869" s="106"/>
      <c r="F869" s="122"/>
      <c r="G869" s="123"/>
      <c r="H869" s="124"/>
      <c r="I869" s="125"/>
      <c r="J869" s="111"/>
      <c r="K869" s="126"/>
      <c r="L869" s="127"/>
      <c r="M869" s="124"/>
      <c r="N869" s="125"/>
      <c r="O869" s="103"/>
      <c r="P869" s="93" t="str">
        <f>IF(OR(SUM(I870:I894)&gt;0,SUM(N870:N894)&gt;0),"xx","")</f>
        <v>xx</v>
      </c>
      <c r="Q869" s="94" t="str">
        <f t="shared" si="280"/>
        <v>x</v>
      </c>
      <c r="R869" s="94" t="str">
        <f t="shared" si="281"/>
        <v>x</v>
      </c>
    </row>
    <row r="870" spans="1:18" ht="25.5" hidden="1">
      <c r="A870" s="196" t="s">
        <v>1490</v>
      </c>
      <c r="B870" s="104" t="s">
        <v>3265</v>
      </c>
      <c r="C870" s="105" t="s">
        <v>1461</v>
      </c>
      <c r="D870" s="175">
        <v>50.239999999999995</v>
      </c>
      <c r="E870" s="106">
        <f t="shared" ref="E870:E894" si="282">IF(D870=0,0,ROUND(D870*(1+D$9)*(1-D$10),2))</f>
        <v>65.2</v>
      </c>
      <c r="F870" s="107"/>
      <c r="G870" s="112"/>
      <c r="H870" s="110">
        <f t="shared" si="271"/>
        <v>0</v>
      </c>
      <c r="I870" s="110">
        <f t="shared" si="272"/>
        <v>0</v>
      </c>
      <c r="J870" s="111"/>
      <c r="K870" s="112">
        <f t="shared" ref="K870:K894" si="283">F870</f>
        <v>0</v>
      </c>
      <c r="L870" s="112">
        <f t="shared" ref="L870:L894" si="284">G870</f>
        <v>0</v>
      </c>
      <c r="M870" s="109">
        <f t="shared" si="273"/>
        <v>0</v>
      </c>
      <c r="N870" s="109">
        <f t="shared" si="274"/>
        <v>0</v>
      </c>
      <c r="O870" s="103"/>
      <c r="P870" s="113"/>
      <c r="Q870" s="94" t="str">
        <f t="shared" si="280"/>
        <v/>
      </c>
      <c r="R870" s="94" t="str">
        <f t="shared" si="281"/>
        <v/>
      </c>
    </row>
    <row r="871" spans="1:18" hidden="1">
      <c r="A871" s="196">
        <v>73653</v>
      </c>
      <c r="B871" s="104" t="s">
        <v>3266</v>
      </c>
      <c r="C871" s="105" t="s">
        <v>1461</v>
      </c>
      <c r="D871" s="175">
        <v>14.830000000000002</v>
      </c>
      <c r="E871" s="106">
        <f t="shared" si="282"/>
        <v>19.25</v>
      </c>
      <c r="F871" s="107"/>
      <c r="G871" s="112"/>
      <c r="H871" s="110">
        <f t="shared" si="271"/>
        <v>0</v>
      </c>
      <c r="I871" s="110">
        <f t="shared" si="272"/>
        <v>0</v>
      </c>
      <c r="J871" s="111"/>
      <c r="K871" s="112">
        <f t="shared" si="283"/>
        <v>0</v>
      </c>
      <c r="L871" s="112">
        <f t="shared" si="284"/>
        <v>0</v>
      </c>
      <c r="M871" s="109">
        <f t="shared" si="273"/>
        <v>0</v>
      </c>
      <c r="N871" s="109">
        <f t="shared" si="274"/>
        <v>0</v>
      </c>
      <c r="O871" s="103"/>
      <c r="P871" s="113"/>
      <c r="Q871" s="94" t="str">
        <f t="shared" si="280"/>
        <v/>
      </c>
      <c r="R871" s="94" t="str">
        <f t="shared" si="281"/>
        <v/>
      </c>
    </row>
    <row r="872" spans="1:18" hidden="1">
      <c r="A872" s="196" t="s">
        <v>1488</v>
      </c>
      <c r="B872" s="104" t="s">
        <v>3267</v>
      </c>
      <c r="C872" s="105" t="s">
        <v>1461</v>
      </c>
      <c r="D872" s="175">
        <v>99</v>
      </c>
      <c r="E872" s="106">
        <f t="shared" si="282"/>
        <v>128.47999999999999</v>
      </c>
      <c r="F872" s="107"/>
      <c r="G872" s="112"/>
      <c r="H872" s="110">
        <f t="shared" si="271"/>
        <v>0</v>
      </c>
      <c r="I872" s="110">
        <f t="shared" si="272"/>
        <v>0</v>
      </c>
      <c r="J872" s="111"/>
      <c r="K872" s="112">
        <f t="shared" si="283"/>
        <v>0</v>
      </c>
      <c r="L872" s="112">
        <f t="shared" si="284"/>
        <v>0</v>
      </c>
      <c r="M872" s="109">
        <f t="shared" si="273"/>
        <v>0</v>
      </c>
      <c r="N872" s="109">
        <f t="shared" si="274"/>
        <v>0</v>
      </c>
      <c r="O872" s="103"/>
      <c r="P872" s="113"/>
      <c r="Q872" s="94" t="str">
        <f t="shared" si="280"/>
        <v/>
      </c>
      <c r="R872" s="94" t="str">
        <f t="shared" si="281"/>
        <v/>
      </c>
    </row>
    <row r="873" spans="1:18" ht="51">
      <c r="A873" s="196">
        <v>84214</v>
      </c>
      <c r="B873" s="104" t="s">
        <v>3243</v>
      </c>
      <c r="C873" s="105" t="s">
        <v>1461</v>
      </c>
      <c r="D873" s="175">
        <v>45.1</v>
      </c>
      <c r="E873" s="106">
        <f t="shared" si="282"/>
        <v>58.53</v>
      </c>
      <c r="F873" s="107">
        <v>64.400000000000006</v>
      </c>
      <c r="G873" s="112">
        <v>56.38</v>
      </c>
      <c r="H873" s="110">
        <f t="shared" si="271"/>
        <v>3769.33</v>
      </c>
      <c r="I873" s="110">
        <f t="shared" si="272"/>
        <v>3630.87</v>
      </c>
      <c r="J873" s="111"/>
      <c r="K873" s="112">
        <f t="shared" si="283"/>
        <v>64.400000000000006</v>
      </c>
      <c r="L873" s="112">
        <f t="shared" si="284"/>
        <v>56.38</v>
      </c>
      <c r="M873" s="109">
        <f t="shared" si="273"/>
        <v>3769.33</v>
      </c>
      <c r="N873" s="109">
        <f t="shared" si="274"/>
        <v>3630.87</v>
      </c>
      <c r="O873" s="103"/>
      <c r="P873" s="113"/>
      <c r="Q873" s="94" t="str">
        <f t="shared" si="280"/>
        <v>x</v>
      </c>
      <c r="R873" s="94" t="str">
        <f t="shared" si="281"/>
        <v>x</v>
      </c>
    </row>
    <row r="874" spans="1:18" ht="51" hidden="1">
      <c r="A874" s="196">
        <v>84215</v>
      </c>
      <c r="B874" s="104" t="s">
        <v>3244</v>
      </c>
      <c r="C874" s="105" t="s">
        <v>1461</v>
      </c>
      <c r="D874" s="175">
        <v>35.020000000000003</v>
      </c>
      <c r="E874" s="106">
        <f t="shared" si="282"/>
        <v>45.45</v>
      </c>
      <c r="F874" s="107"/>
      <c r="G874" s="112"/>
      <c r="H874" s="110">
        <f t="shared" si="271"/>
        <v>0</v>
      </c>
      <c r="I874" s="110">
        <f t="shared" si="272"/>
        <v>0</v>
      </c>
      <c r="J874" s="111"/>
      <c r="K874" s="112">
        <f t="shared" si="283"/>
        <v>0</v>
      </c>
      <c r="L874" s="112">
        <f t="shared" si="284"/>
        <v>0</v>
      </c>
      <c r="M874" s="109">
        <f t="shared" si="273"/>
        <v>0</v>
      </c>
      <c r="N874" s="109">
        <f t="shared" si="274"/>
        <v>0</v>
      </c>
      <c r="O874" s="103"/>
      <c r="P874" s="93"/>
      <c r="Q874" s="94" t="str">
        <f t="shared" si="280"/>
        <v/>
      </c>
      <c r="R874" s="94" t="str">
        <f t="shared" si="281"/>
        <v/>
      </c>
    </row>
    <row r="875" spans="1:18" ht="51" hidden="1">
      <c r="A875" s="196">
        <v>84216</v>
      </c>
      <c r="B875" s="104" t="s">
        <v>3245</v>
      </c>
      <c r="C875" s="105" t="s">
        <v>1461</v>
      </c>
      <c r="D875" s="175">
        <v>26.880000000000003</v>
      </c>
      <c r="E875" s="106">
        <f t="shared" si="282"/>
        <v>34.880000000000003</v>
      </c>
      <c r="F875" s="107"/>
      <c r="G875" s="112"/>
      <c r="H875" s="110">
        <f t="shared" si="271"/>
        <v>0</v>
      </c>
      <c r="I875" s="110">
        <f t="shared" si="272"/>
        <v>0</v>
      </c>
      <c r="J875" s="111"/>
      <c r="K875" s="112">
        <f t="shared" si="283"/>
        <v>0</v>
      </c>
      <c r="L875" s="112">
        <f t="shared" si="284"/>
        <v>0</v>
      </c>
      <c r="M875" s="109">
        <f t="shared" si="273"/>
        <v>0</v>
      </c>
      <c r="N875" s="109">
        <f t="shared" si="274"/>
        <v>0</v>
      </c>
      <c r="O875" s="103"/>
      <c r="P875" s="113"/>
      <c r="Q875" s="94" t="str">
        <f t="shared" si="280"/>
        <v/>
      </c>
      <c r="R875" s="94" t="str">
        <f t="shared" si="281"/>
        <v/>
      </c>
    </row>
    <row r="876" spans="1:18" ht="51" hidden="1">
      <c r="A876" s="196">
        <v>84217</v>
      </c>
      <c r="B876" s="104" t="s">
        <v>3246</v>
      </c>
      <c r="C876" s="105" t="s">
        <v>1461</v>
      </c>
      <c r="D876" s="175">
        <v>47.29</v>
      </c>
      <c r="E876" s="106">
        <f t="shared" si="282"/>
        <v>61.37</v>
      </c>
      <c r="F876" s="107"/>
      <c r="G876" s="112"/>
      <c r="H876" s="110">
        <f t="shared" si="271"/>
        <v>0</v>
      </c>
      <c r="I876" s="110">
        <f t="shared" si="272"/>
        <v>0</v>
      </c>
      <c r="J876" s="111"/>
      <c r="K876" s="112">
        <f t="shared" si="283"/>
        <v>0</v>
      </c>
      <c r="L876" s="112">
        <f t="shared" si="284"/>
        <v>0</v>
      </c>
      <c r="M876" s="109">
        <f t="shared" si="273"/>
        <v>0</v>
      </c>
      <c r="N876" s="109">
        <f t="shared" si="274"/>
        <v>0</v>
      </c>
      <c r="O876" s="103"/>
      <c r="P876" s="113"/>
      <c r="Q876" s="94" t="str">
        <f t="shared" si="280"/>
        <v/>
      </c>
      <c r="R876" s="94" t="str">
        <f t="shared" si="281"/>
        <v/>
      </c>
    </row>
    <row r="877" spans="1:18" ht="51" hidden="1">
      <c r="A877" s="196">
        <v>84218</v>
      </c>
      <c r="B877" s="104" t="s">
        <v>3247</v>
      </c>
      <c r="C877" s="105" t="s">
        <v>1461</v>
      </c>
      <c r="D877" s="175">
        <v>36.11</v>
      </c>
      <c r="E877" s="106">
        <f t="shared" si="282"/>
        <v>46.86</v>
      </c>
      <c r="F877" s="107"/>
      <c r="G877" s="112"/>
      <c r="H877" s="110">
        <f t="shared" si="271"/>
        <v>0</v>
      </c>
      <c r="I877" s="110">
        <f t="shared" si="272"/>
        <v>0</v>
      </c>
      <c r="J877" s="111"/>
      <c r="K877" s="112">
        <f t="shared" si="283"/>
        <v>0</v>
      </c>
      <c r="L877" s="112">
        <f t="shared" si="284"/>
        <v>0</v>
      </c>
      <c r="M877" s="109">
        <f t="shared" si="273"/>
        <v>0</v>
      </c>
      <c r="N877" s="109">
        <f t="shared" si="274"/>
        <v>0</v>
      </c>
      <c r="O877" s="103"/>
      <c r="P877" s="113"/>
      <c r="Q877" s="94" t="str">
        <f t="shared" si="280"/>
        <v/>
      </c>
      <c r="R877" s="94" t="str">
        <f t="shared" si="281"/>
        <v/>
      </c>
    </row>
    <row r="878" spans="1:18" ht="51" hidden="1">
      <c r="A878" s="196">
        <v>84219</v>
      </c>
      <c r="B878" s="104" t="s">
        <v>3248</v>
      </c>
      <c r="C878" s="105" t="s">
        <v>1461</v>
      </c>
      <c r="D878" s="175">
        <v>27.200000000000003</v>
      </c>
      <c r="E878" s="106">
        <f t="shared" si="282"/>
        <v>35.299999999999997</v>
      </c>
      <c r="F878" s="107"/>
      <c r="G878" s="112"/>
      <c r="H878" s="110">
        <f t="shared" si="271"/>
        <v>0</v>
      </c>
      <c r="I878" s="110">
        <f t="shared" si="272"/>
        <v>0</v>
      </c>
      <c r="J878" s="111"/>
      <c r="K878" s="112">
        <f t="shared" si="283"/>
        <v>0</v>
      </c>
      <c r="L878" s="112">
        <f t="shared" si="284"/>
        <v>0</v>
      </c>
      <c r="M878" s="109">
        <f t="shared" si="273"/>
        <v>0</v>
      </c>
      <c r="N878" s="109">
        <f t="shared" si="274"/>
        <v>0</v>
      </c>
      <c r="O878" s="103"/>
      <c r="P878" s="113"/>
      <c r="Q878" s="94" t="str">
        <f t="shared" si="280"/>
        <v/>
      </c>
      <c r="R878" s="94" t="str">
        <f t="shared" si="281"/>
        <v/>
      </c>
    </row>
    <row r="879" spans="1:18" ht="51" hidden="1">
      <c r="A879" s="196">
        <v>84220</v>
      </c>
      <c r="B879" s="104" t="s">
        <v>3249</v>
      </c>
      <c r="C879" s="105" t="s">
        <v>1461</v>
      </c>
      <c r="D879" s="175">
        <v>23.049999999999997</v>
      </c>
      <c r="E879" s="106">
        <f t="shared" si="282"/>
        <v>29.91</v>
      </c>
      <c r="F879" s="107"/>
      <c r="G879" s="112"/>
      <c r="H879" s="110">
        <f t="shared" si="271"/>
        <v>0</v>
      </c>
      <c r="I879" s="110">
        <f t="shared" si="272"/>
        <v>0</v>
      </c>
      <c r="J879" s="111"/>
      <c r="K879" s="112">
        <f t="shared" si="283"/>
        <v>0</v>
      </c>
      <c r="L879" s="112">
        <f t="shared" si="284"/>
        <v>0</v>
      </c>
      <c r="M879" s="109">
        <f t="shared" si="273"/>
        <v>0</v>
      </c>
      <c r="N879" s="109">
        <f t="shared" si="274"/>
        <v>0</v>
      </c>
      <c r="O879" s="103"/>
      <c r="P879" s="113"/>
      <c r="Q879" s="94" t="str">
        <f t="shared" si="280"/>
        <v/>
      </c>
      <c r="R879" s="94" t="str">
        <f t="shared" si="281"/>
        <v/>
      </c>
    </row>
    <row r="880" spans="1:18" ht="51" hidden="1">
      <c r="A880" s="196">
        <v>84221</v>
      </c>
      <c r="B880" s="104" t="s">
        <v>3250</v>
      </c>
      <c r="C880" s="105" t="s">
        <v>1461</v>
      </c>
      <c r="D880" s="175">
        <v>63.25</v>
      </c>
      <c r="E880" s="106">
        <f t="shared" si="282"/>
        <v>82.09</v>
      </c>
      <c r="F880" s="107"/>
      <c r="G880" s="112"/>
      <c r="H880" s="110">
        <f t="shared" si="271"/>
        <v>0</v>
      </c>
      <c r="I880" s="110">
        <f t="shared" si="272"/>
        <v>0</v>
      </c>
      <c r="J880" s="111"/>
      <c r="K880" s="112">
        <f t="shared" si="283"/>
        <v>0</v>
      </c>
      <c r="L880" s="112">
        <f t="shared" si="284"/>
        <v>0</v>
      </c>
      <c r="M880" s="109">
        <f t="shared" si="273"/>
        <v>0</v>
      </c>
      <c r="N880" s="109">
        <f t="shared" si="274"/>
        <v>0</v>
      </c>
      <c r="O880" s="103"/>
      <c r="P880" s="93"/>
      <c r="Q880" s="94" t="str">
        <f t="shared" si="280"/>
        <v/>
      </c>
      <c r="R880" s="94" t="str">
        <f t="shared" si="281"/>
        <v/>
      </c>
    </row>
    <row r="881" spans="1:18" ht="51" hidden="1">
      <c r="A881" s="196">
        <v>84222</v>
      </c>
      <c r="B881" s="104" t="s">
        <v>3251</v>
      </c>
      <c r="C881" s="105" t="s">
        <v>1461</v>
      </c>
      <c r="D881" s="175">
        <v>48.37</v>
      </c>
      <c r="E881" s="106">
        <f t="shared" si="282"/>
        <v>62.77</v>
      </c>
      <c r="F881" s="107"/>
      <c r="G881" s="112"/>
      <c r="H881" s="110">
        <f t="shared" si="271"/>
        <v>0</v>
      </c>
      <c r="I881" s="110">
        <f t="shared" si="272"/>
        <v>0</v>
      </c>
      <c r="J881" s="111"/>
      <c r="K881" s="112">
        <f t="shared" si="283"/>
        <v>0</v>
      </c>
      <c r="L881" s="112">
        <f t="shared" si="284"/>
        <v>0</v>
      </c>
      <c r="M881" s="109">
        <f t="shared" si="273"/>
        <v>0</v>
      </c>
      <c r="N881" s="109">
        <f t="shared" si="274"/>
        <v>0</v>
      </c>
      <c r="O881" s="103"/>
      <c r="P881" s="113"/>
      <c r="Q881" s="94" t="str">
        <f t="shared" si="280"/>
        <v/>
      </c>
      <c r="R881" s="94" t="str">
        <f t="shared" si="281"/>
        <v/>
      </c>
    </row>
    <row r="882" spans="1:18" ht="51" hidden="1">
      <c r="A882" s="196">
        <v>84223</v>
      </c>
      <c r="B882" s="104" t="s">
        <v>3252</v>
      </c>
      <c r="C882" s="105" t="s">
        <v>1461</v>
      </c>
      <c r="D882" s="175">
        <v>36.68</v>
      </c>
      <c r="E882" s="106">
        <f t="shared" si="282"/>
        <v>47.6</v>
      </c>
      <c r="F882" s="107"/>
      <c r="G882" s="112"/>
      <c r="H882" s="110">
        <f t="shared" si="271"/>
        <v>0</v>
      </c>
      <c r="I882" s="110">
        <f t="shared" si="272"/>
        <v>0</v>
      </c>
      <c r="J882" s="111"/>
      <c r="K882" s="112">
        <f t="shared" si="283"/>
        <v>0</v>
      </c>
      <c r="L882" s="112">
        <f t="shared" si="284"/>
        <v>0</v>
      </c>
      <c r="M882" s="109">
        <f t="shared" si="273"/>
        <v>0</v>
      </c>
      <c r="N882" s="109">
        <f t="shared" si="274"/>
        <v>0</v>
      </c>
      <c r="O882" s="103"/>
      <c r="P882" s="93"/>
      <c r="Q882" s="94" t="str">
        <f t="shared" si="280"/>
        <v/>
      </c>
      <c r="R882" s="94" t="str">
        <f t="shared" si="281"/>
        <v/>
      </c>
    </row>
    <row r="883" spans="1:18" ht="51" hidden="1">
      <c r="A883" s="196">
        <v>84224</v>
      </c>
      <c r="B883" s="104" t="s">
        <v>3253</v>
      </c>
      <c r="C883" s="105" t="s">
        <v>1461</v>
      </c>
      <c r="D883" s="175">
        <v>30.15</v>
      </c>
      <c r="E883" s="106">
        <f t="shared" ref="E883:E893" si="285">IF(D883=0,0,ROUND(D883*(1+D$9)*(1-D$10),2))</f>
        <v>39.130000000000003</v>
      </c>
      <c r="F883" s="107"/>
      <c r="G883" s="112"/>
      <c r="H883" s="110">
        <f t="shared" ref="H883:H893" si="286">IF(ISBLANK(D883),0,ROUND(E883*F883,2))</f>
        <v>0</v>
      </c>
      <c r="I883" s="110">
        <f t="shared" ref="I883:I893" si="287">IF(ISBLANK(F883),0,ROUND(F883*G883,2))</f>
        <v>0</v>
      </c>
      <c r="J883" s="111"/>
      <c r="K883" s="112">
        <f t="shared" ref="K883:K893" si="288">F883</f>
        <v>0</v>
      </c>
      <c r="L883" s="112">
        <f t="shared" ref="L883:L893" si="289">G883</f>
        <v>0</v>
      </c>
      <c r="M883" s="109">
        <f t="shared" ref="M883:M893" si="290">IF(ISBLANK(D883),0,ROUND(E883*K883,2))</f>
        <v>0</v>
      </c>
      <c r="N883" s="109">
        <f t="shared" ref="N883:N893" si="291">IF(ISBLANK(K883),0,ROUND(K883*L883,2))</f>
        <v>0</v>
      </c>
      <c r="O883" s="103"/>
      <c r="P883" s="113"/>
      <c r="Q883" s="94" t="str">
        <f t="shared" ref="Q883:Q893" si="292">IF(P883="X","x",IF(P883="xx","x",IF(N883&gt;0,"x","")))</f>
        <v/>
      </c>
      <c r="R883" s="94" t="str">
        <f t="shared" ref="R883:R893" si="293">IF(P883="X","x",IF(P883="xx","x",IF(OR(I883&gt;0,N883&gt;0),"x","")))</f>
        <v/>
      </c>
    </row>
    <row r="884" spans="1:18" ht="38.25" hidden="1">
      <c r="A884" s="196">
        <v>90996</v>
      </c>
      <c r="B884" s="104" t="s">
        <v>3254</v>
      </c>
      <c r="C884" s="105" t="s">
        <v>1461</v>
      </c>
      <c r="D884" s="175">
        <v>10.030000000000001</v>
      </c>
      <c r="E884" s="106">
        <f t="shared" si="285"/>
        <v>13.02</v>
      </c>
      <c r="F884" s="107"/>
      <c r="G884" s="112"/>
      <c r="H884" s="110">
        <f t="shared" si="286"/>
        <v>0</v>
      </c>
      <c r="I884" s="110">
        <f t="shared" si="287"/>
        <v>0</v>
      </c>
      <c r="J884" s="111"/>
      <c r="K884" s="112">
        <f t="shared" si="288"/>
        <v>0</v>
      </c>
      <c r="L884" s="112">
        <f t="shared" si="289"/>
        <v>0</v>
      </c>
      <c r="M884" s="109">
        <f t="shared" si="290"/>
        <v>0</v>
      </c>
      <c r="N884" s="109">
        <f t="shared" si="291"/>
        <v>0</v>
      </c>
      <c r="O884" s="103"/>
      <c r="P884" s="113"/>
      <c r="Q884" s="94" t="str">
        <f t="shared" si="292"/>
        <v/>
      </c>
      <c r="R884" s="94" t="str">
        <f t="shared" si="293"/>
        <v/>
      </c>
    </row>
    <row r="885" spans="1:18" ht="38.25" hidden="1">
      <c r="A885" s="196">
        <v>90997</v>
      </c>
      <c r="B885" s="104" t="s">
        <v>3255</v>
      </c>
      <c r="C885" s="105" t="s">
        <v>1461</v>
      </c>
      <c r="D885" s="175">
        <v>14.05</v>
      </c>
      <c r="E885" s="106">
        <f t="shared" si="285"/>
        <v>18.23</v>
      </c>
      <c r="F885" s="107"/>
      <c r="G885" s="112"/>
      <c r="H885" s="110">
        <f t="shared" si="286"/>
        <v>0</v>
      </c>
      <c r="I885" s="110">
        <f t="shared" si="287"/>
        <v>0</v>
      </c>
      <c r="J885" s="111"/>
      <c r="K885" s="112">
        <f t="shared" si="288"/>
        <v>0</v>
      </c>
      <c r="L885" s="112">
        <f t="shared" si="289"/>
        <v>0</v>
      </c>
      <c r="M885" s="109">
        <f t="shared" si="290"/>
        <v>0</v>
      </c>
      <c r="N885" s="109">
        <f t="shared" si="291"/>
        <v>0</v>
      </c>
      <c r="O885" s="103"/>
      <c r="P885" s="113"/>
      <c r="Q885" s="94" t="str">
        <f t="shared" si="292"/>
        <v/>
      </c>
      <c r="R885" s="94" t="str">
        <f t="shared" si="293"/>
        <v/>
      </c>
    </row>
    <row r="886" spans="1:18" ht="38.25" hidden="1">
      <c r="A886" s="196">
        <v>90998</v>
      </c>
      <c r="B886" s="104" t="s">
        <v>3256</v>
      </c>
      <c r="C886" s="105" t="s">
        <v>1461</v>
      </c>
      <c r="D886" s="175">
        <v>17.2</v>
      </c>
      <c r="E886" s="106">
        <f t="shared" si="285"/>
        <v>22.32</v>
      </c>
      <c r="F886" s="107"/>
      <c r="G886" s="112"/>
      <c r="H886" s="110">
        <f t="shared" si="286"/>
        <v>0</v>
      </c>
      <c r="I886" s="110">
        <f t="shared" si="287"/>
        <v>0</v>
      </c>
      <c r="J886" s="111"/>
      <c r="K886" s="112">
        <f t="shared" si="288"/>
        <v>0</v>
      </c>
      <c r="L886" s="112">
        <f t="shared" si="289"/>
        <v>0</v>
      </c>
      <c r="M886" s="109">
        <f t="shared" si="290"/>
        <v>0</v>
      </c>
      <c r="N886" s="109">
        <f t="shared" si="291"/>
        <v>0</v>
      </c>
      <c r="O886" s="103"/>
      <c r="P886" s="113"/>
      <c r="Q886" s="94" t="str">
        <f t="shared" si="292"/>
        <v/>
      </c>
      <c r="R886" s="94" t="str">
        <f t="shared" si="293"/>
        <v/>
      </c>
    </row>
    <row r="887" spans="1:18" ht="38.25" hidden="1">
      <c r="A887" s="196">
        <v>91000</v>
      </c>
      <c r="B887" s="104" t="s">
        <v>3257</v>
      </c>
      <c r="C887" s="105" t="s">
        <v>1461</v>
      </c>
      <c r="D887" s="175">
        <v>12.85</v>
      </c>
      <c r="E887" s="106">
        <f t="shared" si="285"/>
        <v>16.68</v>
      </c>
      <c r="F887" s="107"/>
      <c r="G887" s="112"/>
      <c r="H887" s="110">
        <f t="shared" si="286"/>
        <v>0</v>
      </c>
      <c r="I887" s="110">
        <f t="shared" si="287"/>
        <v>0</v>
      </c>
      <c r="J887" s="111"/>
      <c r="K887" s="112">
        <f t="shared" si="288"/>
        <v>0</v>
      </c>
      <c r="L887" s="112">
        <f t="shared" si="289"/>
        <v>0</v>
      </c>
      <c r="M887" s="109">
        <f t="shared" si="290"/>
        <v>0</v>
      </c>
      <c r="N887" s="109">
        <f t="shared" si="291"/>
        <v>0</v>
      </c>
      <c r="O887" s="103"/>
      <c r="P887" s="113"/>
      <c r="Q887" s="94" t="str">
        <f t="shared" si="292"/>
        <v/>
      </c>
      <c r="R887" s="94" t="str">
        <f t="shared" si="293"/>
        <v/>
      </c>
    </row>
    <row r="888" spans="1:18" ht="38.25" hidden="1">
      <c r="A888" s="196">
        <v>91002</v>
      </c>
      <c r="B888" s="104" t="s">
        <v>3258</v>
      </c>
      <c r="C888" s="105" t="s">
        <v>1461</v>
      </c>
      <c r="D888" s="175">
        <v>11.73</v>
      </c>
      <c r="E888" s="106">
        <f t="shared" si="285"/>
        <v>15.22</v>
      </c>
      <c r="F888" s="107"/>
      <c r="G888" s="112"/>
      <c r="H888" s="110">
        <f t="shared" si="286"/>
        <v>0</v>
      </c>
      <c r="I888" s="110">
        <f t="shared" si="287"/>
        <v>0</v>
      </c>
      <c r="J888" s="111"/>
      <c r="K888" s="112">
        <f t="shared" si="288"/>
        <v>0</v>
      </c>
      <c r="L888" s="112">
        <f t="shared" si="289"/>
        <v>0</v>
      </c>
      <c r="M888" s="109">
        <f t="shared" si="290"/>
        <v>0</v>
      </c>
      <c r="N888" s="109">
        <f t="shared" si="291"/>
        <v>0</v>
      </c>
      <c r="O888" s="103"/>
      <c r="P888" s="113"/>
      <c r="Q888" s="94" t="str">
        <f t="shared" si="292"/>
        <v/>
      </c>
      <c r="R888" s="94" t="str">
        <f t="shared" si="293"/>
        <v/>
      </c>
    </row>
    <row r="889" spans="1:18" ht="51" hidden="1">
      <c r="A889" s="196">
        <v>91003</v>
      </c>
      <c r="B889" s="104" t="s">
        <v>3259</v>
      </c>
      <c r="C889" s="105" t="s">
        <v>1461</v>
      </c>
      <c r="D889" s="175">
        <v>13.76</v>
      </c>
      <c r="E889" s="106">
        <f t="shared" si="285"/>
        <v>17.86</v>
      </c>
      <c r="F889" s="107"/>
      <c r="G889" s="112"/>
      <c r="H889" s="110">
        <f t="shared" si="286"/>
        <v>0</v>
      </c>
      <c r="I889" s="110">
        <f t="shared" si="287"/>
        <v>0</v>
      </c>
      <c r="J889" s="111"/>
      <c r="K889" s="112">
        <f t="shared" si="288"/>
        <v>0</v>
      </c>
      <c r="L889" s="112">
        <f t="shared" si="289"/>
        <v>0</v>
      </c>
      <c r="M889" s="109">
        <f t="shared" si="290"/>
        <v>0</v>
      </c>
      <c r="N889" s="109">
        <f t="shared" si="291"/>
        <v>0</v>
      </c>
      <c r="O889" s="103"/>
      <c r="P889" s="113"/>
      <c r="Q889" s="94" t="str">
        <f t="shared" si="292"/>
        <v/>
      </c>
      <c r="R889" s="94" t="str">
        <f t="shared" si="293"/>
        <v/>
      </c>
    </row>
    <row r="890" spans="1:18" ht="38.25" hidden="1">
      <c r="A890" s="196">
        <v>91004</v>
      </c>
      <c r="B890" s="104" t="s">
        <v>3260</v>
      </c>
      <c r="C890" s="105" t="s">
        <v>1461</v>
      </c>
      <c r="D890" s="175">
        <v>10.9</v>
      </c>
      <c r="E890" s="106">
        <f t="shared" si="285"/>
        <v>14.15</v>
      </c>
      <c r="F890" s="107"/>
      <c r="G890" s="112"/>
      <c r="H890" s="110">
        <f t="shared" si="286"/>
        <v>0</v>
      </c>
      <c r="I890" s="110">
        <f t="shared" si="287"/>
        <v>0</v>
      </c>
      <c r="J890" s="111"/>
      <c r="K890" s="112">
        <f t="shared" si="288"/>
        <v>0</v>
      </c>
      <c r="L890" s="112">
        <f t="shared" si="289"/>
        <v>0</v>
      </c>
      <c r="M890" s="109">
        <f t="shared" si="290"/>
        <v>0</v>
      </c>
      <c r="N890" s="109">
        <f t="shared" si="291"/>
        <v>0</v>
      </c>
      <c r="O890" s="103"/>
      <c r="P890" s="113"/>
      <c r="Q890" s="94" t="str">
        <f t="shared" si="292"/>
        <v/>
      </c>
      <c r="R890" s="94" t="str">
        <f t="shared" si="293"/>
        <v/>
      </c>
    </row>
    <row r="891" spans="1:18" ht="38.25" hidden="1">
      <c r="A891" s="196">
        <v>91005</v>
      </c>
      <c r="B891" s="104" t="s">
        <v>3261</v>
      </c>
      <c r="C891" s="105" t="s">
        <v>1461</v>
      </c>
      <c r="D891" s="175">
        <v>13.239999999999998</v>
      </c>
      <c r="E891" s="106">
        <f t="shared" si="285"/>
        <v>17.18</v>
      </c>
      <c r="F891" s="107"/>
      <c r="G891" s="112"/>
      <c r="H891" s="110">
        <f t="shared" si="286"/>
        <v>0</v>
      </c>
      <c r="I891" s="110">
        <f t="shared" si="287"/>
        <v>0</v>
      </c>
      <c r="J891" s="111"/>
      <c r="K891" s="112">
        <f t="shared" si="288"/>
        <v>0</v>
      </c>
      <c r="L891" s="112">
        <f t="shared" si="289"/>
        <v>0</v>
      </c>
      <c r="M891" s="109">
        <f t="shared" si="290"/>
        <v>0</v>
      </c>
      <c r="N891" s="109">
        <f t="shared" si="291"/>
        <v>0</v>
      </c>
      <c r="O891" s="103"/>
      <c r="P891" s="113"/>
      <c r="Q891" s="94" t="str">
        <f t="shared" si="292"/>
        <v/>
      </c>
      <c r="R891" s="94" t="str">
        <f t="shared" si="293"/>
        <v/>
      </c>
    </row>
    <row r="892" spans="1:18" ht="38.25" hidden="1">
      <c r="A892" s="196">
        <v>91006</v>
      </c>
      <c r="B892" s="104" t="s">
        <v>3262</v>
      </c>
      <c r="C892" s="105" t="s">
        <v>1461</v>
      </c>
      <c r="D892" s="175">
        <v>10</v>
      </c>
      <c r="E892" s="106">
        <f t="shared" si="285"/>
        <v>12.98</v>
      </c>
      <c r="F892" s="107"/>
      <c r="G892" s="112"/>
      <c r="H892" s="110">
        <f t="shared" si="286"/>
        <v>0</v>
      </c>
      <c r="I892" s="110">
        <f t="shared" si="287"/>
        <v>0</v>
      </c>
      <c r="J892" s="111"/>
      <c r="K892" s="112">
        <f t="shared" si="288"/>
        <v>0</v>
      </c>
      <c r="L892" s="112">
        <f t="shared" si="289"/>
        <v>0</v>
      </c>
      <c r="M892" s="109">
        <f t="shared" si="290"/>
        <v>0</v>
      </c>
      <c r="N892" s="109">
        <f t="shared" si="291"/>
        <v>0</v>
      </c>
      <c r="O892" s="103"/>
      <c r="P892" s="113"/>
      <c r="Q892" s="94" t="str">
        <f t="shared" si="292"/>
        <v/>
      </c>
      <c r="R892" s="94" t="str">
        <f t="shared" si="293"/>
        <v/>
      </c>
    </row>
    <row r="893" spans="1:18" ht="38.25" hidden="1">
      <c r="A893" s="196">
        <v>91007</v>
      </c>
      <c r="B893" s="104" t="s">
        <v>3263</v>
      </c>
      <c r="C893" s="105" t="s">
        <v>1461</v>
      </c>
      <c r="D893" s="175">
        <v>8.8699999999999992</v>
      </c>
      <c r="E893" s="106">
        <f t="shared" si="285"/>
        <v>11.51</v>
      </c>
      <c r="F893" s="107"/>
      <c r="G893" s="112"/>
      <c r="H893" s="110">
        <f t="shared" si="286"/>
        <v>0</v>
      </c>
      <c r="I893" s="110">
        <f t="shared" si="287"/>
        <v>0</v>
      </c>
      <c r="J893" s="111"/>
      <c r="K893" s="112">
        <f t="shared" si="288"/>
        <v>0</v>
      </c>
      <c r="L893" s="112">
        <f t="shared" si="289"/>
        <v>0</v>
      </c>
      <c r="M893" s="109">
        <f t="shared" si="290"/>
        <v>0</v>
      </c>
      <c r="N893" s="109">
        <f t="shared" si="291"/>
        <v>0</v>
      </c>
      <c r="O893" s="103"/>
      <c r="P893" s="113"/>
      <c r="Q893" s="94" t="str">
        <f t="shared" si="292"/>
        <v/>
      </c>
      <c r="R893" s="94" t="str">
        <f t="shared" si="293"/>
        <v/>
      </c>
    </row>
    <row r="894" spans="1:18" ht="38.25" hidden="1">
      <c r="A894" s="196">
        <v>91008</v>
      </c>
      <c r="B894" s="104" t="s">
        <v>3264</v>
      </c>
      <c r="C894" s="105" t="s">
        <v>1461</v>
      </c>
      <c r="D894" s="175">
        <v>10.91</v>
      </c>
      <c r="E894" s="106">
        <f t="shared" si="282"/>
        <v>14.16</v>
      </c>
      <c r="F894" s="107"/>
      <c r="G894" s="112"/>
      <c r="H894" s="110">
        <f t="shared" si="271"/>
        <v>0</v>
      </c>
      <c r="I894" s="110">
        <f t="shared" si="272"/>
        <v>0</v>
      </c>
      <c r="J894" s="111"/>
      <c r="K894" s="112">
        <f t="shared" si="283"/>
        <v>0</v>
      </c>
      <c r="L894" s="112">
        <f t="shared" si="284"/>
        <v>0</v>
      </c>
      <c r="M894" s="109">
        <f t="shared" si="273"/>
        <v>0</v>
      </c>
      <c r="N894" s="109">
        <f t="shared" si="274"/>
        <v>0</v>
      </c>
      <c r="O894" s="103"/>
      <c r="P894" s="113"/>
      <c r="Q894" s="94" t="str">
        <f t="shared" si="280"/>
        <v/>
      </c>
      <c r="R894" s="94" t="str">
        <f t="shared" si="281"/>
        <v/>
      </c>
    </row>
    <row r="895" spans="1:18">
      <c r="A895" s="196" t="s">
        <v>1327</v>
      </c>
      <c r="B895" s="144" t="s">
        <v>1328</v>
      </c>
      <c r="C895" s="105"/>
      <c r="D895" s="175"/>
      <c r="E895" s="106"/>
      <c r="F895" s="122"/>
      <c r="G895" s="123"/>
      <c r="H895" s="124"/>
      <c r="I895" s="125"/>
      <c r="J895" s="111"/>
      <c r="K895" s="126"/>
      <c r="L895" s="127"/>
      <c r="M895" s="124"/>
      <c r="N895" s="125"/>
      <c r="O895" s="103"/>
      <c r="P895" s="93" t="str">
        <f>IF(OR(SUM(I896:I900)&gt;0,SUM(N896:N900)&gt;0),"xx","")</f>
        <v>xx</v>
      </c>
      <c r="Q895" s="94" t="str">
        <f t="shared" si="280"/>
        <v>x</v>
      </c>
      <c r="R895" s="94" t="str">
        <f t="shared" si="281"/>
        <v>x</v>
      </c>
    </row>
    <row r="896" spans="1:18" ht="63.75" hidden="1">
      <c r="A896" s="196">
        <v>73685</v>
      </c>
      <c r="B896" s="104" t="s">
        <v>3268</v>
      </c>
      <c r="C896" s="105" t="s">
        <v>1482</v>
      </c>
      <c r="D896" s="175">
        <v>27.009999999999998</v>
      </c>
      <c r="E896" s="106">
        <f>IF(D896=0,0,ROUND(D896*(1+D$9)*(1-D$10),2))</f>
        <v>35.049999999999997</v>
      </c>
      <c r="F896" s="107"/>
      <c r="G896" s="112"/>
      <c r="H896" s="110">
        <f t="shared" si="271"/>
        <v>0</v>
      </c>
      <c r="I896" s="110">
        <f t="shared" si="272"/>
        <v>0</v>
      </c>
      <c r="J896" s="111"/>
      <c r="K896" s="112">
        <f t="shared" ref="K896:L900" si="294">F896</f>
        <v>0</v>
      </c>
      <c r="L896" s="112">
        <f t="shared" si="294"/>
        <v>0</v>
      </c>
      <c r="M896" s="109">
        <f t="shared" si="273"/>
        <v>0</v>
      </c>
      <c r="N896" s="109">
        <f t="shared" si="274"/>
        <v>0</v>
      </c>
      <c r="O896" s="103"/>
      <c r="P896" s="113"/>
      <c r="Q896" s="94" t="str">
        <f t="shared" si="280"/>
        <v/>
      </c>
      <c r="R896" s="94" t="str">
        <f t="shared" si="281"/>
        <v/>
      </c>
    </row>
    <row r="897" spans="1:18" ht="13.5" thickBot="1">
      <c r="A897" s="196" t="s">
        <v>1162</v>
      </c>
      <c r="B897" s="104" t="s">
        <v>3269</v>
      </c>
      <c r="C897" s="105" t="s">
        <v>1461</v>
      </c>
      <c r="D897" s="175">
        <v>24.6</v>
      </c>
      <c r="E897" s="106">
        <f>IF(D897=0,0,ROUND(D897*(1+D$9)*(1-D$10),2))</f>
        <v>31.93</v>
      </c>
      <c r="F897" s="107">
        <v>63.09</v>
      </c>
      <c r="G897" s="112">
        <v>30.75</v>
      </c>
      <c r="H897" s="110">
        <f t="shared" si="271"/>
        <v>2014.46</v>
      </c>
      <c r="I897" s="110">
        <f t="shared" si="272"/>
        <v>1940.02</v>
      </c>
      <c r="J897" s="111"/>
      <c r="K897" s="112">
        <f t="shared" si="294"/>
        <v>63.09</v>
      </c>
      <c r="L897" s="112">
        <f t="shared" si="294"/>
        <v>30.75</v>
      </c>
      <c r="M897" s="109">
        <f t="shared" si="273"/>
        <v>2014.46</v>
      </c>
      <c r="N897" s="109">
        <f t="shared" si="274"/>
        <v>1940.02</v>
      </c>
      <c r="O897" s="103"/>
      <c r="P897" s="93"/>
      <c r="Q897" s="94" t="str">
        <f t="shared" si="280"/>
        <v>x</v>
      </c>
      <c r="R897" s="94" t="str">
        <f t="shared" si="281"/>
        <v>x</v>
      </c>
    </row>
    <row r="898" spans="1:18" ht="39" hidden="1" thickBot="1">
      <c r="A898" s="196">
        <v>73301</v>
      </c>
      <c r="B898" s="104" t="s">
        <v>3270</v>
      </c>
      <c r="C898" s="105" t="s">
        <v>1482</v>
      </c>
      <c r="D898" s="175">
        <v>8.49</v>
      </c>
      <c r="E898" s="106">
        <f>IF(D898=0,0,ROUND(D898*(1+D$9)*(1-D$10),2))</f>
        <v>11.02</v>
      </c>
      <c r="F898" s="107"/>
      <c r="G898" s="112"/>
      <c r="H898" s="110">
        <f t="shared" si="271"/>
        <v>0</v>
      </c>
      <c r="I898" s="110">
        <f t="shared" si="272"/>
        <v>0</v>
      </c>
      <c r="J898" s="111"/>
      <c r="K898" s="112">
        <f t="shared" si="294"/>
        <v>0</v>
      </c>
      <c r="L898" s="112">
        <f t="shared" si="294"/>
        <v>0</v>
      </c>
      <c r="M898" s="109">
        <f t="shared" si="273"/>
        <v>0</v>
      </c>
      <c r="N898" s="109">
        <f t="shared" si="274"/>
        <v>0</v>
      </c>
      <c r="O898" s="103"/>
      <c r="P898" s="113"/>
      <c r="Q898" s="94" t="str">
        <f t="shared" si="280"/>
        <v/>
      </c>
      <c r="R898" s="94" t="str">
        <f t="shared" si="281"/>
        <v/>
      </c>
    </row>
    <row r="899" spans="1:18" ht="39" hidden="1" thickBot="1">
      <c r="A899" s="196">
        <v>83515</v>
      </c>
      <c r="B899" s="104" t="s">
        <v>3271</v>
      </c>
      <c r="C899" s="105" t="s">
        <v>1482</v>
      </c>
      <c r="D899" s="175">
        <v>10.71</v>
      </c>
      <c r="E899" s="106">
        <f>IF(D899=0,0,ROUND(D899*(1+D$9)*(1-D$10),2))</f>
        <v>13.9</v>
      </c>
      <c r="F899" s="107"/>
      <c r="G899" s="112"/>
      <c r="H899" s="110">
        <f t="shared" si="271"/>
        <v>0</v>
      </c>
      <c r="I899" s="110">
        <f t="shared" si="272"/>
        <v>0</v>
      </c>
      <c r="J899" s="111"/>
      <c r="K899" s="112">
        <f t="shared" si="294"/>
        <v>0</v>
      </c>
      <c r="L899" s="112">
        <f t="shared" si="294"/>
        <v>0</v>
      </c>
      <c r="M899" s="109">
        <f t="shared" si="273"/>
        <v>0</v>
      </c>
      <c r="N899" s="109">
        <f t="shared" si="274"/>
        <v>0</v>
      </c>
      <c r="O899" s="103"/>
      <c r="P899" s="113"/>
      <c r="Q899" s="94" t="str">
        <f t="shared" si="280"/>
        <v/>
      </c>
      <c r="R899" s="94" t="str">
        <f t="shared" si="281"/>
        <v/>
      </c>
    </row>
    <row r="900" spans="1:18" ht="39" hidden="1" thickBot="1">
      <c r="A900" s="196">
        <v>83516</v>
      </c>
      <c r="B900" s="104" t="s">
        <v>3272</v>
      </c>
      <c r="C900" s="105" t="s">
        <v>1482</v>
      </c>
      <c r="D900" s="175">
        <v>12.35</v>
      </c>
      <c r="E900" s="106">
        <f>IF(D900=0,0,ROUND(D900*(1+D$9)*(1-D$10),2))</f>
        <v>16.03</v>
      </c>
      <c r="F900" s="107"/>
      <c r="G900" s="112"/>
      <c r="H900" s="110">
        <f t="shared" si="271"/>
        <v>0</v>
      </c>
      <c r="I900" s="110">
        <f t="shared" si="272"/>
        <v>0</v>
      </c>
      <c r="J900" s="111"/>
      <c r="K900" s="112">
        <f t="shared" si="294"/>
        <v>0</v>
      </c>
      <c r="L900" s="112">
        <f t="shared" si="294"/>
        <v>0</v>
      </c>
      <c r="M900" s="109">
        <f t="shared" si="273"/>
        <v>0</v>
      </c>
      <c r="N900" s="109">
        <f t="shared" si="274"/>
        <v>0</v>
      </c>
      <c r="O900" s="103"/>
      <c r="P900" s="93"/>
      <c r="Q900" s="94" t="str">
        <f t="shared" si="280"/>
        <v/>
      </c>
      <c r="R900" s="94" t="str">
        <f t="shared" si="281"/>
        <v/>
      </c>
    </row>
    <row r="901" spans="1:18" ht="13.5" hidden="1" thickBot="1">
      <c r="A901" s="196" t="s">
        <v>1329</v>
      </c>
      <c r="B901" s="144" t="s">
        <v>1538</v>
      </c>
      <c r="C901" s="105"/>
      <c r="D901" s="175"/>
      <c r="E901" s="106"/>
      <c r="F901" s="122"/>
      <c r="G901" s="123"/>
      <c r="H901" s="124"/>
      <c r="I901" s="125"/>
      <c r="J901" s="111"/>
      <c r="K901" s="126"/>
      <c r="L901" s="127"/>
      <c r="M901" s="124"/>
      <c r="N901" s="125"/>
      <c r="O901" s="103"/>
      <c r="P901" s="93" t="str">
        <f>IF(OR(SUM(I902:I902)&gt;0,SUM(N902:N902)&gt;0),"xx","")</f>
        <v/>
      </c>
      <c r="Q901" s="94" t="str">
        <f t="shared" si="280"/>
        <v/>
      </c>
      <c r="R901" s="94" t="str">
        <f t="shared" si="281"/>
        <v/>
      </c>
    </row>
    <row r="902" spans="1:18" ht="13.5" hidden="1" thickBot="1">
      <c r="A902" s="196">
        <v>68328</v>
      </c>
      <c r="B902" s="104" t="s">
        <v>3273</v>
      </c>
      <c r="C902" s="105" t="s">
        <v>1461</v>
      </c>
      <c r="D902" s="175">
        <v>9.49</v>
      </c>
      <c r="E902" s="106">
        <f>IF(D902=0,0,ROUND(D902*(1+D$9)*(1-D$10),2))</f>
        <v>12.32</v>
      </c>
      <c r="F902" s="107"/>
      <c r="G902" s="112"/>
      <c r="H902" s="110">
        <f t="shared" si="271"/>
        <v>0</v>
      </c>
      <c r="I902" s="110">
        <f t="shared" si="272"/>
        <v>0</v>
      </c>
      <c r="J902" s="111"/>
      <c r="K902" s="112">
        <f>F902</f>
        <v>0</v>
      </c>
      <c r="L902" s="112">
        <f>G902</f>
        <v>0</v>
      </c>
      <c r="M902" s="109">
        <f t="shared" si="273"/>
        <v>0</v>
      </c>
      <c r="N902" s="109">
        <f t="shared" si="274"/>
        <v>0</v>
      </c>
      <c r="O902" s="103"/>
      <c r="P902" s="93"/>
      <c r="Q902" s="94" t="str">
        <f t="shared" si="280"/>
        <v/>
      </c>
      <c r="R902" s="94" t="str">
        <f t="shared" si="281"/>
        <v/>
      </c>
    </row>
    <row r="903" spans="1:18" ht="13.5" hidden="1" thickBot="1">
      <c r="A903" s="197" t="s">
        <v>6755</v>
      </c>
      <c r="B903" s="178" t="s">
        <v>1330</v>
      </c>
      <c r="C903" s="105"/>
      <c r="D903" s="179"/>
      <c r="E903" s="97"/>
      <c r="F903" s="122"/>
      <c r="G903" s="123"/>
      <c r="H903" s="124"/>
      <c r="I903" s="125"/>
      <c r="J903" s="111"/>
      <c r="K903" s="126"/>
      <c r="L903" s="127"/>
      <c r="M903" s="124"/>
      <c r="N903" s="125"/>
      <c r="O903" s="103"/>
      <c r="P903" s="93" t="str">
        <f>IF(OR(SUM(I904:I923)&gt;0,SUM(N904:N923)&gt;0),"xx","")</f>
        <v/>
      </c>
      <c r="Q903" s="94" t="str">
        <f t="shared" si="280"/>
        <v/>
      </c>
      <c r="R903" s="94" t="str">
        <f t="shared" si="281"/>
        <v/>
      </c>
    </row>
    <row r="904" spans="1:18" ht="13.5" hidden="1" thickBot="1">
      <c r="A904" s="198" t="s">
        <v>1609</v>
      </c>
      <c r="B904" s="173"/>
      <c r="C904" s="174"/>
      <c r="D904" s="135"/>
      <c r="E904" s="97">
        <f t="shared" ref="E904:E923" si="295">IF(D904=0,0,ROUND(D904*(1+D$9)*(1-D$10),2))</f>
        <v>0</v>
      </c>
      <c r="F904" s="107"/>
      <c r="G904" s="112"/>
      <c r="H904" s="115">
        <f t="shared" si="271"/>
        <v>0</v>
      </c>
      <c r="I904" s="115">
        <f t="shared" si="272"/>
        <v>0</v>
      </c>
      <c r="J904" s="111"/>
      <c r="K904" s="112">
        <f t="shared" ref="K904:K923" si="296">F904</f>
        <v>0</v>
      </c>
      <c r="L904" s="112">
        <f t="shared" ref="L904:L923" si="297">G904</f>
        <v>0</v>
      </c>
      <c r="M904" s="115">
        <f t="shared" si="273"/>
        <v>0</v>
      </c>
      <c r="N904" s="115">
        <f t="shared" si="274"/>
        <v>0</v>
      </c>
      <c r="O904" s="103"/>
      <c r="P904" s="113"/>
      <c r="Q904" s="94" t="str">
        <f t="shared" si="280"/>
        <v/>
      </c>
      <c r="R904" s="94" t="str">
        <f t="shared" si="281"/>
        <v/>
      </c>
    </row>
    <row r="905" spans="1:18" ht="13.5" hidden="1" thickBot="1">
      <c r="A905" s="198" t="s">
        <v>1609</v>
      </c>
      <c r="B905" s="173"/>
      <c r="C905" s="174"/>
      <c r="D905" s="135"/>
      <c r="E905" s="97">
        <f t="shared" si="295"/>
        <v>0</v>
      </c>
      <c r="F905" s="107"/>
      <c r="G905" s="112"/>
      <c r="H905" s="115">
        <f t="shared" si="271"/>
        <v>0</v>
      </c>
      <c r="I905" s="115">
        <f t="shared" si="272"/>
        <v>0</v>
      </c>
      <c r="J905" s="111"/>
      <c r="K905" s="112">
        <f t="shared" si="296"/>
        <v>0</v>
      </c>
      <c r="L905" s="112">
        <f t="shared" si="297"/>
        <v>0</v>
      </c>
      <c r="M905" s="115">
        <f t="shared" si="273"/>
        <v>0</v>
      </c>
      <c r="N905" s="115">
        <f t="shared" si="274"/>
        <v>0</v>
      </c>
      <c r="O905" s="103"/>
      <c r="P905" s="113"/>
      <c r="Q905" s="94" t="str">
        <f t="shared" si="280"/>
        <v/>
      </c>
      <c r="R905" s="94" t="str">
        <f t="shared" si="281"/>
        <v/>
      </c>
    </row>
    <row r="906" spans="1:18" ht="13.5" hidden="1" thickBot="1">
      <c r="A906" s="198" t="s">
        <v>1609</v>
      </c>
      <c r="B906" s="173"/>
      <c r="C906" s="174"/>
      <c r="D906" s="135"/>
      <c r="E906" s="97">
        <f t="shared" si="295"/>
        <v>0</v>
      </c>
      <c r="F906" s="107"/>
      <c r="G906" s="112"/>
      <c r="H906" s="115">
        <f t="shared" si="271"/>
        <v>0</v>
      </c>
      <c r="I906" s="115">
        <f t="shared" si="272"/>
        <v>0</v>
      </c>
      <c r="J906" s="111"/>
      <c r="K906" s="112">
        <f t="shared" si="296"/>
        <v>0</v>
      </c>
      <c r="L906" s="112">
        <f t="shared" si="297"/>
        <v>0</v>
      </c>
      <c r="M906" s="115">
        <f t="shared" si="273"/>
        <v>0</v>
      </c>
      <c r="N906" s="115">
        <f t="shared" si="274"/>
        <v>0</v>
      </c>
      <c r="O906" s="103"/>
      <c r="P906" s="113"/>
      <c r="Q906" s="94" t="str">
        <f t="shared" si="280"/>
        <v/>
      </c>
      <c r="R906" s="94" t="str">
        <f t="shared" si="281"/>
        <v/>
      </c>
    </row>
    <row r="907" spans="1:18" ht="13.5" hidden="1" thickBot="1">
      <c r="A907" s="198" t="s">
        <v>1609</v>
      </c>
      <c r="B907" s="173"/>
      <c r="C907" s="174"/>
      <c r="D907" s="135"/>
      <c r="E907" s="97">
        <f t="shared" si="295"/>
        <v>0</v>
      </c>
      <c r="F907" s="107"/>
      <c r="G907" s="112"/>
      <c r="H907" s="115">
        <f t="shared" si="271"/>
        <v>0</v>
      </c>
      <c r="I907" s="115">
        <f t="shared" si="272"/>
        <v>0</v>
      </c>
      <c r="J907" s="111"/>
      <c r="K907" s="112">
        <f t="shared" si="296"/>
        <v>0</v>
      </c>
      <c r="L907" s="112">
        <f t="shared" si="297"/>
        <v>0</v>
      </c>
      <c r="M907" s="115">
        <f t="shared" si="273"/>
        <v>0</v>
      </c>
      <c r="N907" s="115">
        <f t="shared" si="274"/>
        <v>0</v>
      </c>
      <c r="O907" s="103"/>
      <c r="P907" s="113"/>
      <c r="Q907" s="94" t="str">
        <f t="shared" si="280"/>
        <v/>
      </c>
      <c r="R907" s="94" t="str">
        <f t="shared" si="281"/>
        <v/>
      </c>
    </row>
    <row r="908" spans="1:18" ht="13.5" hidden="1" thickBot="1">
      <c r="A908" s="198" t="s">
        <v>1609</v>
      </c>
      <c r="B908" s="173"/>
      <c r="C908" s="174"/>
      <c r="D908" s="135"/>
      <c r="E908" s="97">
        <f t="shared" si="295"/>
        <v>0</v>
      </c>
      <c r="F908" s="107"/>
      <c r="G908" s="112"/>
      <c r="H908" s="115">
        <f t="shared" si="271"/>
        <v>0</v>
      </c>
      <c r="I908" s="115">
        <f t="shared" si="272"/>
        <v>0</v>
      </c>
      <c r="J908" s="111"/>
      <c r="K908" s="112">
        <f t="shared" si="296"/>
        <v>0</v>
      </c>
      <c r="L908" s="112">
        <f t="shared" si="297"/>
        <v>0</v>
      </c>
      <c r="M908" s="115">
        <f t="shared" si="273"/>
        <v>0</v>
      </c>
      <c r="N908" s="115">
        <f t="shared" si="274"/>
        <v>0</v>
      </c>
      <c r="O908" s="103"/>
      <c r="P908" s="113"/>
      <c r="Q908" s="94" t="str">
        <f t="shared" si="280"/>
        <v/>
      </c>
      <c r="R908" s="94" t="str">
        <f t="shared" si="281"/>
        <v/>
      </c>
    </row>
    <row r="909" spans="1:18" ht="13.5" hidden="1" thickBot="1">
      <c r="A909" s="198" t="s">
        <v>1609</v>
      </c>
      <c r="B909" s="173"/>
      <c r="C909" s="174"/>
      <c r="D909" s="135"/>
      <c r="E909" s="97">
        <f t="shared" si="295"/>
        <v>0</v>
      </c>
      <c r="F909" s="107"/>
      <c r="G909" s="112"/>
      <c r="H909" s="115">
        <f t="shared" si="271"/>
        <v>0</v>
      </c>
      <c r="I909" s="115">
        <f t="shared" si="272"/>
        <v>0</v>
      </c>
      <c r="J909" s="111"/>
      <c r="K909" s="112">
        <f t="shared" si="296"/>
        <v>0</v>
      </c>
      <c r="L909" s="112">
        <f t="shared" si="297"/>
        <v>0</v>
      </c>
      <c r="M909" s="115">
        <f t="shared" si="273"/>
        <v>0</v>
      </c>
      <c r="N909" s="115">
        <f t="shared" si="274"/>
        <v>0</v>
      </c>
      <c r="O909" s="103"/>
      <c r="P909" s="113"/>
      <c r="Q909" s="94" t="str">
        <f t="shared" si="280"/>
        <v/>
      </c>
      <c r="R909" s="94" t="str">
        <f t="shared" si="281"/>
        <v/>
      </c>
    </row>
    <row r="910" spans="1:18" ht="13.5" hidden="1" thickBot="1">
      <c r="A910" s="198" t="s">
        <v>1609</v>
      </c>
      <c r="B910" s="173"/>
      <c r="C910" s="174"/>
      <c r="D910" s="135"/>
      <c r="E910" s="97">
        <f t="shared" si="295"/>
        <v>0</v>
      </c>
      <c r="F910" s="107"/>
      <c r="G910" s="112"/>
      <c r="H910" s="115">
        <f t="shared" ref="H910:H995" si="298">IF(ISBLANK(D910),0,ROUND(E910*F910,2))</f>
        <v>0</v>
      </c>
      <c r="I910" s="115">
        <f t="shared" ref="I910:I995" si="299">IF(ISBLANK(F910),0,ROUND(F910*G910,2))</f>
        <v>0</v>
      </c>
      <c r="J910" s="111"/>
      <c r="K910" s="112">
        <f t="shared" si="296"/>
        <v>0</v>
      </c>
      <c r="L910" s="112">
        <f t="shared" si="297"/>
        <v>0</v>
      </c>
      <c r="M910" s="115">
        <f t="shared" ref="M910:M995" si="300">IF(ISBLANK(D910),0,ROUND(E910*K910,2))</f>
        <v>0</v>
      </c>
      <c r="N910" s="115">
        <f t="shared" ref="N910:N995" si="301">IF(ISBLANK(K910),0,ROUND(K910*L910,2))</f>
        <v>0</v>
      </c>
      <c r="O910" s="103"/>
      <c r="P910" s="113"/>
      <c r="Q910" s="94" t="str">
        <f t="shared" si="280"/>
        <v/>
      </c>
      <c r="R910" s="94" t="str">
        <f t="shared" si="281"/>
        <v/>
      </c>
    </row>
    <row r="911" spans="1:18" ht="13.5" hidden="1" thickBot="1">
      <c r="A911" s="198" t="s">
        <v>1609</v>
      </c>
      <c r="B911" s="173"/>
      <c r="C911" s="174"/>
      <c r="D911" s="135"/>
      <c r="E911" s="97">
        <f t="shared" si="295"/>
        <v>0</v>
      </c>
      <c r="F911" s="107"/>
      <c r="G911" s="112"/>
      <c r="H911" s="115">
        <f t="shared" si="298"/>
        <v>0</v>
      </c>
      <c r="I911" s="115">
        <f t="shared" si="299"/>
        <v>0</v>
      </c>
      <c r="J911" s="111"/>
      <c r="K911" s="112">
        <f t="shared" si="296"/>
        <v>0</v>
      </c>
      <c r="L911" s="112">
        <f t="shared" si="297"/>
        <v>0</v>
      </c>
      <c r="M911" s="115">
        <f t="shared" si="300"/>
        <v>0</v>
      </c>
      <c r="N911" s="115">
        <f t="shared" si="301"/>
        <v>0</v>
      </c>
      <c r="O911" s="103"/>
      <c r="P911" s="113"/>
      <c r="Q911" s="94" t="str">
        <f t="shared" si="280"/>
        <v/>
      </c>
      <c r="R911" s="94" t="str">
        <f t="shared" si="281"/>
        <v/>
      </c>
    </row>
    <row r="912" spans="1:18" ht="13.5" hidden="1" thickBot="1">
      <c r="A912" s="198" t="s">
        <v>1609</v>
      </c>
      <c r="B912" s="173"/>
      <c r="C912" s="174"/>
      <c r="D912" s="135"/>
      <c r="E912" s="97">
        <f t="shared" si="295"/>
        <v>0</v>
      </c>
      <c r="F912" s="107"/>
      <c r="G912" s="112"/>
      <c r="H912" s="115">
        <f t="shared" si="298"/>
        <v>0</v>
      </c>
      <c r="I912" s="115">
        <f t="shared" si="299"/>
        <v>0</v>
      </c>
      <c r="J912" s="111"/>
      <c r="K912" s="112">
        <f t="shared" si="296"/>
        <v>0</v>
      </c>
      <c r="L912" s="112">
        <f t="shared" si="297"/>
        <v>0</v>
      </c>
      <c r="M912" s="115">
        <f t="shared" si="300"/>
        <v>0</v>
      </c>
      <c r="N912" s="115">
        <f t="shared" si="301"/>
        <v>0</v>
      </c>
      <c r="O912" s="103"/>
      <c r="P912" s="113"/>
      <c r="Q912" s="94" t="str">
        <f t="shared" si="280"/>
        <v/>
      </c>
      <c r="R912" s="94" t="str">
        <f t="shared" si="281"/>
        <v/>
      </c>
    </row>
    <row r="913" spans="1:18" ht="13.5" hidden="1" thickBot="1">
      <c r="A913" s="198" t="s">
        <v>1609</v>
      </c>
      <c r="B913" s="173"/>
      <c r="C913" s="174"/>
      <c r="D913" s="135"/>
      <c r="E913" s="97">
        <f t="shared" si="295"/>
        <v>0</v>
      </c>
      <c r="F913" s="107"/>
      <c r="G913" s="112"/>
      <c r="H913" s="115">
        <f t="shared" si="298"/>
        <v>0</v>
      </c>
      <c r="I913" s="115">
        <f t="shared" si="299"/>
        <v>0</v>
      </c>
      <c r="J913" s="111"/>
      <c r="K913" s="112">
        <f t="shared" si="296"/>
        <v>0</v>
      </c>
      <c r="L913" s="112">
        <f t="shared" si="297"/>
        <v>0</v>
      </c>
      <c r="M913" s="115">
        <f t="shared" si="300"/>
        <v>0</v>
      </c>
      <c r="N913" s="115">
        <f t="shared" si="301"/>
        <v>0</v>
      </c>
      <c r="O913" s="103"/>
      <c r="P913" s="113"/>
      <c r="Q913" s="94" t="str">
        <f t="shared" si="280"/>
        <v/>
      </c>
      <c r="R913" s="94" t="str">
        <f t="shared" si="281"/>
        <v/>
      </c>
    </row>
    <row r="914" spans="1:18" ht="13.5" hidden="1" thickBot="1">
      <c r="A914" s="198" t="s">
        <v>1609</v>
      </c>
      <c r="B914" s="173"/>
      <c r="C914" s="174"/>
      <c r="D914" s="135"/>
      <c r="E914" s="97">
        <f t="shared" si="295"/>
        <v>0</v>
      </c>
      <c r="F914" s="107"/>
      <c r="G914" s="112"/>
      <c r="H914" s="115">
        <f t="shared" si="298"/>
        <v>0</v>
      </c>
      <c r="I914" s="115">
        <f t="shared" si="299"/>
        <v>0</v>
      </c>
      <c r="J914" s="111"/>
      <c r="K914" s="112">
        <f t="shared" si="296"/>
        <v>0</v>
      </c>
      <c r="L914" s="112">
        <f t="shared" si="297"/>
        <v>0</v>
      </c>
      <c r="M914" s="115">
        <f t="shared" si="300"/>
        <v>0</v>
      </c>
      <c r="N914" s="115">
        <f t="shared" si="301"/>
        <v>0</v>
      </c>
      <c r="O914" s="103"/>
      <c r="P914" s="113"/>
      <c r="Q914" s="94" t="str">
        <f t="shared" si="280"/>
        <v/>
      </c>
      <c r="R914" s="94" t="str">
        <f t="shared" si="281"/>
        <v/>
      </c>
    </row>
    <row r="915" spans="1:18" ht="13.5" hidden="1" thickBot="1">
      <c r="A915" s="198" t="s">
        <v>1609</v>
      </c>
      <c r="B915" s="173"/>
      <c r="C915" s="174"/>
      <c r="D915" s="135"/>
      <c r="E915" s="97">
        <f t="shared" si="295"/>
        <v>0</v>
      </c>
      <c r="F915" s="107"/>
      <c r="G915" s="112"/>
      <c r="H915" s="115">
        <f t="shared" si="298"/>
        <v>0</v>
      </c>
      <c r="I915" s="115">
        <f t="shared" si="299"/>
        <v>0</v>
      </c>
      <c r="J915" s="111"/>
      <c r="K915" s="112">
        <f t="shared" si="296"/>
        <v>0</v>
      </c>
      <c r="L915" s="112">
        <f t="shared" si="297"/>
        <v>0</v>
      </c>
      <c r="M915" s="115">
        <f t="shared" si="300"/>
        <v>0</v>
      </c>
      <c r="N915" s="115">
        <f t="shared" si="301"/>
        <v>0</v>
      </c>
      <c r="O915" s="103"/>
      <c r="P915" s="113"/>
      <c r="Q915" s="94" t="str">
        <f t="shared" si="280"/>
        <v/>
      </c>
      <c r="R915" s="94" t="str">
        <f t="shared" si="281"/>
        <v/>
      </c>
    </row>
    <row r="916" spans="1:18" ht="13.5" hidden="1" thickBot="1">
      <c r="A916" s="198" t="s">
        <v>1609</v>
      </c>
      <c r="B916" s="173"/>
      <c r="C916" s="174"/>
      <c r="D916" s="135"/>
      <c r="E916" s="97">
        <f t="shared" si="295"/>
        <v>0</v>
      </c>
      <c r="F916" s="107"/>
      <c r="G916" s="112"/>
      <c r="H916" s="115">
        <f t="shared" si="298"/>
        <v>0</v>
      </c>
      <c r="I916" s="115">
        <f t="shared" si="299"/>
        <v>0</v>
      </c>
      <c r="J916" s="111"/>
      <c r="K916" s="112">
        <f t="shared" si="296"/>
        <v>0</v>
      </c>
      <c r="L916" s="112">
        <f t="shared" si="297"/>
        <v>0</v>
      </c>
      <c r="M916" s="115">
        <f t="shared" si="300"/>
        <v>0</v>
      </c>
      <c r="N916" s="115">
        <f t="shared" si="301"/>
        <v>0</v>
      </c>
      <c r="O916" s="103"/>
      <c r="P916" s="113"/>
      <c r="Q916" s="94" t="str">
        <f t="shared" si="280"/>
        <v/>
      </c>
      <c r="R916" s="94" t="str">
        <f t="shared" si="281"/>
        <v/>
      </c>
    </row>
    <row r="917" spans="1:18" ht="13.5" hidden="1" thickBot="1">
      <c r="A917" s="198" t="s">
        <v>1609</v>
      </c>
      <c r="B917" s="173"/>
      <c r="C917" s="174"/>
      <c r="D917" s="135"/>
      <c r="E917" s="97">
        <f t="shared" si="295"/>
        <v>0</v>
      </c>
      <c r="F917" s="107"/>
      <c r="G917" s="112"/>
      <c r="H917" s="115">
        <f t="shared" si="298"/>
        <v>0</v>
      </c>
      <c r="I917" s="115">
        <f t="shared" si="299"/>
        <v>0</v>
      </c>
      <c r="J917" s="111"/>
      <c r="K917" s="112">
        <f t="shared" si="296"/>
        <v>0</v>
      </c>
      <c r="L917" s="112">
        <f t="shared" si="297"/>
        <v>0</v>
      </c>
      <c r="M917" s="115">
        <f t="shared" si="300"/>
        <v>0</v>
      </c>
      <c r="N917" s="115">
        <f t="shared" si="301"/>
        <v>0</v>
      </c>
      <c r="O917" s="103"/>
      <c r="P917" s="113"/>
      <c r="Q917" s="94" t="str">
        <f t="shared" si="280"/>
        <v/>
      </c>
      <c r="R917" s="94" t="str">
        <f t="shared" si="281"/>
        <v/>
      </c>
    </row>
    <row r="918" spans="1:18" ht="13.5" hidden="1" thickBot="1">
      <c r="A918" s="198" t="s">
        <v>1609</v>
      </c>
      <c r="B918" s="173"/>
      <c r="C918" s="174"/>
      <c r="D918" s="135"/>
      <c r="E918" s="97">
        <f t="shared" si="295"/>
        <v>0</v>
      </c>
      <c r="F918" s="107"/>
      <c r="G918" s="112"/>
      <c r="H918" s="115">
        <f t="shared" si="298"/>
        <v>0</v>
      </c>
      <c r="I918" s="115">
        <f t="shared" si="299"/>
        <v>0</v>
      </c>
      <c r="J918" s="111"/>
      <c r="K918" s="112">
        <f t="shared" si="296"/>
        <v>0</v>
      </c>
      <c r="L918" s="112">
        <f t="shared" si="297"/>
        <v>0</v>
      </c>
      <c r="M918" s="115">
        <f t="shared" si="300"/>
        <v>0</v>
      </c>
      <c r="N918" s="115">
        <f t="shared" si="301"/>
        <v>0</v>
      </c>
      <c r="O918" s="103"/>
      <c r="P918" s="113"/>
      <c r="Q918" s="94" t="str">
        <f t="shared" si="280"/>
        <v/>
      </c>
      <c r="R918" s="94" t="str">
        <f t="shared" si="281"/>
        <v/>
      </c>
    </row>
    <row r="919" spans="1:18" ht="13.5" hidden="1" thickBot="1">
      <c r="A919" s="198" t="s">
        <v>1609</v>
      </c>
      <c r="B919" s="173"/>
      <c r="C919" s="174"/>
      <c r="D919" s="135"/>
      <c r="E919" s="97">
        <f t="shared" si="295"/>
        <v>0</v>
      </c>
      <c r="F919" s="107"/>
      <c r="G919" s="112"/>
      <c r="H919" s="115">
        <f t="shared" si="298"/>
        <v>0</v>
      </c>
      <c r="I919" s="115">
        <f t="shared" si="299"/>
        <v>0</v>
      </c>
      <c r="J919" s="111"/>
      <c r="K919" s="112">
        <f t="shared" si="296"/>
        <v>0</v>
      </c>
      <c r="L919" s="112">
        <f t="shared" si="297"/>
        <v>0</v>
      </c>
      <c r="M919" s="115">
        <f t="shared" si="300"/>
        <v>0</v>
      </c>
      <c r="N919" s="115">
        <f t="shared" si="301"/>
        <v>0</v>
      </c>
      <c r="O919" s="103"/>
      <c r="P919" s="113"/>
      <c r="Q919" s="94" t="str">
        <f t="shared" si="280"/>
        <v/>
      </c>
      <c r="R919" s="94" t="str">
        <f t="shared" si="281"/>
        <v/>
      </c>
    </row>
    <row r="920" spans="1:18" ht="13.5" hidden="1" thickBot="1">
      <c r="A920" s="198" t="s">
        <v>1609</v>
      </c>
      <c r="B920" s="173"/>
      <c r="C920" s="174"/>
      <c r="D920" s="135"/>
      <c r="E920" s="97">
        <f t="shared" si="295"/>
        <v>0</v>
      </c>
      <c r="F920" s="107"/>
      <c r="G920" s="112"/>
      <c r="H920" s="115">
        <f t="shared" si="298"/>
        <v>0</v>
      </c>
      <c r="I920" s="115">
        <f t="shared" si="299"/>
        <v>0</v>
      </c>
      <c r="J920" s="111"/>
      <c r="K920" s="112">
        <f t="shared" si="296"/>
        <v>0</v>
      </c>
      <c r="L920" s="112">
        <f t="shared" si="297"/>
        <v>0</v>
      </c>
      <c r="M920" s="115">
        <f t="shared" si="300"/>
        <v>0</v>
      </c>
      <c r="N920" s="115">
        <f t="shared" si="301"/>
        <v>0</v>
      </c>
      <c r="O920" s="103"/>
      <c r="P920" s="113"/>
      <c r="Q920" s="94" t="str">
        <f t="shared" si="280"/>
        <v/>
      </c>
      <c r="R920" s="94" t="str">
        <f t="shared" si="281"/>
        <v/>
      </c>
    </row>
    <row r="921" spans="1:18" ht="13.5" hidden="1" thickBot="1">
      <c r="A921" s="198" t="s">
        <v>1609</v>
      </c>
      <c r="B921" s="173"/>
      <c r="C921" s="174"/>
      <c r="D921" s="135"/>
      <c r="E921" s="97">
        <f t="shared" si="295"/>
        <v>0</v>
      </c>
      <c r="F921" s="107"/>
      <c r="G921" s="112"/>
      <c r="H921" s="115">
        <f t="shared" si="298"/>
        <v>0</v>
      </c>
      <c r="I921" s="115">
        <f t="shared" si="299"/>
        <v>0</v>
      </c>
      <c r="J921" s="111"/>
      <c r="K921" s="112">
        <f t="shared" si="296"/>
        <v>0</v>
      </c>
      <c r="L921" s="112">
        <f t="shared" si="297"/>
        <v>0</v>
      </c>
      <c r="M921" s="115">
        <f t="shared" si="300"/>
        <v>0</v>
      </c>
      <c r="N921" s="115">
        <f t="shared" si="301"/>
        <v>0</v>
      </c>
      <c r="O921" s="103"/>
      <c r="P921" s="113"/>
      <c r="Q921" s="94" t="str">
        <f t="shared" si="280"/>
        <v/>
      </c>
      <c r="R921" s="94" t="str">
        <f t="shared" si="281"/>
        <v/>
      </c>
    </row>
    <row r="922" spans="1:18" ht="13.5" hidden="1" thickBot="1">
      <c r="A922" s="198" t="s">
        <v>1609</v>
      </c>
      <c r="B922" s="173"/>
      <c r="C922" s="174"/>
      <c r="D922" s="135"/>
      <c r="E922" s="97">
        <f t="shared" si="295"/>
        <v>0</v>
      </c>
      <c r="F922" s="107"/>
      <c r="G922" s="112"/>
      <c r="H922" s="115">
        <f t="shared" si="298"/>
        <v>0</v>
      </c>
      <c r="I922" s="115">
        <f t="shared" si="299"/>
        <v>0</v>
      </c>
      <c r="J922" s="111"/>
      <c r="K922" s="112">
        <f t="shared" si="296"/>
        <v>0</v>
      </c>
      <c r="L922" s="112">
        <f t="shared" si="297"/>
        <v>0</v>
      </c>
      <c r="M922" s="115">
        <f t="shared" si="300"/>
        <v>0</v>
      </c>
      <c r="N922" s="115">
        <f t="shared" si="301"/>
        <v>0</v>
      </c>
      <c r="O922" s="103"/>
      <c r="P922" s="113"/>
      <c r="Q922" s="94" t="str">
        <f t="shared" si="280"/>
        <v/>
      </c>
      <c r="R922" s="94" t="str">
        <f t="shared" si="281"/>
        <v/>
      </c>
    </row>
    <row r="923" spans="1:18" ht="13.5" hidden="1" thickBot="1">
      <c r="A923" s="198" t="s">
        <v>1609</v>
      </c>
      <c r="B923" s="173"/>
      <c r="C923" s="174"/>
      <c r="D923" s="135"/>
      <c r="E923" s="106">
        <f t="shared" si="295"/>
        <v>0</v>
      </c>
      <c r="F923" s="107"/>
      <c r="G923" s="112"/>
      <c r="H923" s="115">
        <f t="shared" si="298"/>
        <v>0</v>
      </c>
      <c r="I923" s="115">
        <f t="shared" si="299"/>
        <v>0</v>
      </c>
      <c r="J923" s="111"/>
      <c r="K923" s="112">
        <f t="shared" si="296"/>
        <v>0</v>
      </c>
      <c r="L923" s="112">
        <f t="shared" si="297"/>
        <v>0</v>
      </c>
      <c r="M923" s="115">
        <f t="shared" si="300"/>
        <v>0</v>
      </c>
      <c r="N923" s="115">
        <f t="shared" si="301"/>
        <v>0</v>
      </c>
      <c r="O923" s="103"/>
      <c r="P923" s="113"/>
      <c r="Q923" s="94" t="str">
        <f t="shared" si="280"/>
        <v/>
      </c>
      <c r="R923" s="94" t="str">
        <f t="shared" si="281"/>
        <v/>
      </c>
    </row>
    <row r="924" spans="1:18" ht="13.5" thickBot="1">
      <c r="A924" s="195">
        <v>7</v>
      </c>
      <c r="B924" s="180" t="s">
        <v>1163</v>
      </c>
      <c r="C924" s="85"/>
      <c r="D924" s="86"/>
      <c r="E924" s="87"/>
      <c r="F924" s="88"/>
      <c r="G924" s="88"/>
      <c r="H924" s="89"/>
      <c r="I924" s="89"/>
      <c r="J924" s="90">
        <f>SUM(I926:I1008)</f>
        <v>5137.91</v>
      </c>
      <c r="K924" s="88"/>
      <c r="L924" s="88"/>
      <c r="M924" s="89"/>
      <c r="N924" s="91"/>
      <c r="O924" s="92">
        <f>SUM(N926:N1008)</f>
        <v>5137.91</v>
      </c>
      <c r="P924" s="93" t="str">
        <f>IF(OR(J924&gt;0,O924&gt;0),"X","")</f>
        <v>X</v>
      </c>
      <c r="Q924" s="94" t="str">
        <f t="shared" si="280"/>
        <v>x</v>
      </c>
      <c r="R924" s="94" t="str">
        <f t="shared" si="281"/>
        <v>x</v>
      </c>
    </row>
    <row r="925" spans="1:18" hidden="1">
      <c r="A925" s="196" t="s">
        <v>1331</v>
      </c>
      <c r="B925" s="145" t="s">
        <v>1332</v>
      </c>
      <c r="C925" s="105"/>
      <c r="D925" s="175"/>
      <c r="E925" s="106"/>
      <c r="F925" s="122"/>
      <c r="G925" s="123"/>
      <c r="H925" s="124"/>
      <c r="I925" s="125"/>
      <c r="J925" s="111"/>
      <c r="K925" s="126"/>
      <c r="L925" s="127"/>
      <c r="M925" s="124"/>
      <c r="N925" s="125"/>
      <c r="O925" s="103"/>
      <c r="P925" s="93" t="str">
        <f>IF(OR(SUM(I925:I925)&gt;0,SUM(N925:N925)&gt;0),"xx","")</f>
        <v/>
      </c>
      <c r="Q925" s="94" t="str">
        <f t="shared" si="280"/>
        <v/>
      </c>
      <c r="R925" s="94" t="str">
        <f t="shared" si="281"/>
        <v/>
      </c>
    </row>
    <row r="926" spans="1:18" hidden="1">
      <c r="A926" s="196" t="s">
        <v>1334</v>
      </c>
      <c r="B926" s="145" t="s">
        <v>1333</v>
      </c>
      <c r="C926" s="105"/>
      <c r="D926" s="175"/>
      <c r="E926" s="106"/>
      <c r="F926" s="122"/>
      <c r="G926" s="123"/>
      <c r="H926" s="124"/>
      <c r="I926" s="125"/>
      <c r="J926" s="111"/>
      <c r="K926" s="126"/>
      <c r="L926" s="127"/>
      <c r="M926" s="124"/>
      <c r="N926" s="125"/>
      <c r="O926" s="103"/>
      <c r="P926" s="93" t="str">
        <f>IF(OR(SUM(I927:I929)&gt;0,SUM(N927:N929)&gt;0),"xx","")</f>
        <v/>
      </c>
      <c r="Q926" s="94" t="str">
        <f t="shared" si="280"/>
        <v/>
      </c>
      <c r="R926" s="94" t="str">
        <f t="shared" si="281"/>
        <v/>
      </c>
    </row>
    <row r="927" spans="1:18" ht="25.5" hidden="1">
      <c r="A927" s="196" t="s">
        <v>1170</v>
      </c>
      <c r="B927" s="104" t="s">
        <v>3274</v>
      </c>
      <c r="C927" s="105" t="s">
        <v>1140</v>
      </c>
      <c r="D927" s="175">
        <v>7.05</v>
      </c>
      <c r="E927" s="106">
        <f>IF(D927=0,0,ROUND(D927*(1+D$9)*(1-D$10),2))</f>
        <v>9.15</v>
      </c>
      <c r="F927" s="107"/>
      <c r="G927" s="112"/>
      <c r="H927" s="110">
        <f t="shared" si="298"/>
        <v>0</v>
      </c>
      <c r="I927" s="110">
        <f t="shared" si="299"/>
        <v>0</v>
      </c>
      <c r="J927" s="111"/>
      <c r="K927" s="112">
        <f t="shared" ref="K927:L929" si="302">F927</f>
        <v>0</v>
      </c>
      <c r="L927" s="112">
        <f t="shared" si="302"/>
        <v>0</v>
      </c>
      <c r="M927" s="109">
        <f t="shared" si="300"/>
        <v>0</v>
      </c>
      <c r="N927" s="109">
        <f t="shared" si="301"/>
        <v>0</v>
      </c>
      <c r="O927" s="103"/>
      <c r="P927" s="113"/>
      <c r="Q927" s="94" t="str">
        <f t="shared" si="280"/>
        <v/>
      </c>
      <c r="R927" s="94" t="str">
        <f t="shared" si="281"/>
        <v/>
      </c>
    </row>
    <row r="928" spans="1:18" ht="25.5" hidden="1">
      <c r="A928" s="196" t="s">
        <v>1169</v>
      </c>
      <c r="B928" s="104" t="s">
        <v>3275</v>
      </c>
      <c r="C928" s="105" t="s">
        <v>1140</v>
      </c>
      <c r="D928" s="175">
        <v>5.66</v>
      </c>
      <c r="E928" s="106">
        <f>IF(D928=0,0,ROUND(D928*(1+D$9)*(1-D$10),2))</f>
        <v>7.35</v>
      </c>
      <c r="F928" s="107"/>
      <c r="G928" s="112"/>
      <c r="H928" s="110">
        <f t="shared" si="298"/>
        <v>0</v>
      </c>
      <c r="I928" s="110">
        <f t="shared" si="299"/>
        <v>0</v>
      </c>
      <c r="J928" s="111"/>
      <c r="K928" s="112">
        <f t="shared" si="302"/>
        <v>0</v>
      </c>
      <c r="L928" s="112">
        <f t="shared" si="302"/>
        <v>0</v>
      </c>
      <c r="M928" s="109">
        <f t="shared" si="300"/>
        <v>0</v>
      </c>
      <c r="N928" s="109">
        <f t="shared" si="301"/>
        <v>0</v>
      </c>
      <c r="O928" s="103"/>
      <c r="P928" s="113"/>
      <c r="Q928" s="94" t="str">
        <f t="shared" si="280"/>
        <v/>
      </c>
      <c r="R928" s="94" t="str">
        <f t="shared" si="281"/>
        <v/>
      </c>
    </row>
    <row r="929" spans="1:20" hidden="1">
      <c r="A929" s="196" t="s">
        <v>1167</v>
      </c>
      <c r="B929" s="104" t="s">
        <v>3276</v>
      </c>
      <c r="C929" s="105" t="s">
        <v>1460</v>
      </c>
      <c r="D929" s="175">
        <v>496.54999999999995</v>
      </c>
      <c r="E929" s="106">
        <f>IF(D929=0,0,ROUND(D929*(1+D$9)*(1-D$10),2))</f>
        <v>644.41999999999996</v>
      </c>
      <c r="F929" s="107"/>
      <c r="G929" s="112"/>
      <c r="H929" s="110">
        <f t="shared" si="298"/>
        <v>0</v>
      </c>
      <c r="I929" s="110">
        <f t="shared" si="299"/>
        <v>0</v>
      </c>
      <c r="J929" s="111"/>
      <c r="K929" s="112">
        <f t="shared" si="302"/>
        <v>0</v>
      </c>
      <c r="L929" s="112">
        <f t="shared" si="302"/>
        <v>0</v>
      </c>
      <c r="M929" s="109">
        <f t="shared" si="300"/>
        <v>0</v>
      </c>
      <c r="N929" s="109">
        <f t="shared" si="301"/>
        <v>0</v>
      </c>
      <c r="O929" s="103"/>
      <c r="P929" s="113"/>
      <c r="Q929" s="94" t="str">
        <f t="shared" si="280"/>
        <v/>
      </c>
      <c r="R929" s="94" t="str">
        <f t="shared" si="281"/>
        <v/>
      </c>
    </row>
    <row r="930" spans="1:20">
      <c r="A930" s="196" t="s">
        <v>1778</v>
      </c>
      <c r="B930" s="145" t="s">
        <v>1335</v>
      </c>
      <c r="C930" s="105"/>
      <c r="D930" s="175"/>
      <c r="E930" s="106"/>
      <c r="F930" s="122"/>
      <c r="G930" s="123"/>
      <c r="H930" s="124"/>
      <c r="I930" s="125"/>
      <c r="J930" s="111"/>
      <c r="K930" s="126"/>
      <c r="L930" s="127"/>
      <c r="M930" s="124"/>
      <c r="N930" s="125"/>
      <c r="O930" s="103"/>
      <c r="P930" s="93" t="str">
        <f>IF(OR(SUM(I931:I932)&gt;0,SUM(N931:N932)&gt;0),"xx","")</f>
        <v>xx</v>
      </c>
      <c r="Q930" s="94" t="str">
        <f t="shared" si="280"/>
        <v>x</v>
      </c>
      <c r="R930" s="94" t="str">
        <f t="shared" si="281"/>
        <v>x</v>
      </c>
    </row>
    <row r="931" spans="1:20" ht="25.5">
      <c r="A931" s="196" t="s">
        <v>1166</v>
      </c>
      <c r="B931" s="104" t="s">
        <v>3277</v>
      </c>
      <c r="C931" s="105" t="s">
        <v>1140</v>
      </c>
      <c r="D931" s="175">
        <v>6.879999999999999</v>
      </c>
      <c r="E931" s="106">
        <f>IF(D931=0,0,ROUND(D931*(1+D$9)*(1-D$10),2))</f>
        <v>8.93</v>
      </c>
      <c r="F931" s="107">
        <v>462.62</v>
      </c>
      <c r="G931" s="112">
        <v>8.6</v>
      </c>
      <c r="H931" s="110">
        <f t="shared" si="298"/>
        <v>4131.2</v>
      </c>
      <c r="I931" s="110">
        <f t="shared" si="299"/>
        <v>3978.53</v>
      </c>
      <c r="J931" s="111"/>
      <c r="K931" s="112">
        <f>F931</f>
        <v>462.62</v>
      </c>
      <c r="L931" s="112">
        <f>G931</f>
        <v>8.6</v>
      </c>
      <c r="M931" s="109">
        <f t="shared" si="300"/>
        <v>4131.2</v>
      </c>
      <c r="N931" s="109">
        <f t="shared" si="301"/>
        <v>3978.53</v>
      </c>
      <c r="O931" s="103"/>
      <c r="P931" s="93"/>
      <c r="Q931" s="94" t="str">
        <f t="shared" si="280"/>
        <v>x</v>
      </c>
      <c r="R931" s="94" t="str">
        <f t="shared" si="281"/>
        <v>x</v>
      </c>
    </row>
    <row r="932" spans="1:20" ht="26.25" thickBot="1">
      <c r="A932" s="196" t="s">
        <v>1165</v>
      </c>
      <c r="B932" s="104" t="s">
        <v>3278</v>
      </c>
      <c r="C932" s="105" t="s">
        <v>1140</v>
      </c>
      <c r="D932" s="175">
        <v>6.04</v>
      </c>
      <c r="E932" s="106">
        <f>IF(D932=0,0,ROUND(D932*(1+D$9)*(1-D$10),2))</f>
        <v>7.84</v>
      </c>
      <c r="F932" s="107">
        <v>153.56</v>
      </c>
      <c r="G932" s="112">
        <v>7.55</v>
      </c>
      <c r="H932" s="110">
        <f t="shared" si="298"/>
        <v>1203.9100000000001</v>
      </c>
      <c r="I932" s="110">
        <f t="shared" si="299"/>
        <v>1159.3800000000001</v>
      </c>
      <c r="J932" s="111"/>
      <c r="K932" s="112">
        <f>F932</f>
        <v>153.56</v>
      </c>
      <c r="L932" s="112">
        <f>G932</f>
        <v>7.55</v>
      </c>
      <c r="M932" s="109">
        <f t="shared" si="300"/>
        <v>1203.9100000000001</v>
      </c>
      <c r="N932" s="109">
        <f t="shared" si="301"/>
        <v>1159.3800000000001</v>
      </c>
      <c r="O932" s="103"/>
      <c r="P932" s="113"/>
      <c r="Q932" s="94" t="str">
        <f t="shared" si="280"/>
        <v>x</v>
      </c>
      <c r="R932" s="94" t="str">
        <f t="shared" si="281"/>
        <v>x</v>
      </c>
    </row>
    <row r="933" spans="1:20" ht="13.5" hidden="1" thickBot="1">
      <c r="A933" s="196" t="s">
        <v>1780</v>
      </c>
      <c r="B933" s="145" t="s">
        <v>1779</v>
      </c>
      <c r="C933" s="105"/>
      <c r="D933" s="175"/>
      <c r="E933" s="106"/>
      <c r="F933" s="122"/>
      <c r="G933" s="123"/>
      <c r="H933" s="124"/>
      <c r="I933" s="125"/>
      <c r="J933" s="111"/>
      <c r="K933" s="126"/>
      <c r="L933" s="127"/>
      <c r="M933" s="124"/>
      <c r="N933" s="125"/>
      <c r="O933" s="103"/>
      <c r="P933" s="93" t="str">
        <f>IF(OR(SUM(I934:I935)&gt;0,SUM(N934:N935)&gt;0),"xx","")</f>
        <v/>
      </c>
      <c r="Q933" s="94" t="str">
        <f t="shared" si="280"/>
        <v/>
      </c>
      <c r="R933" s="94" t="str">
        <f t="shared" si="281"/>
        <v/>
      </c>
    </row>
    <row r="934" spans="1:20" ht="26.25" hidden="1" thickBot="1">
      <c r="A934" s="196" t="s">
        <v>1168</v>
      </c>
      <c r="B934" s="104" t="s">
        <v>3279</v>
      </c>
      <c r="C934" s="105" t="s">
        <v>1140</v>
      </c>
      <c r="D934" s="175">
        <v>5.7600000000000007</v>
      </c>
      <c r="E934" s="106">
        <f>IF(D934=0,0,ROUND(D934*(1+D$9)*(1-D$10),2))</f>
        <v>7.48</v>
      </c>
      <c r="F934" s="107"/>
      <c r="G934" s="112"/>
      <c r="H934" s="110">
        <f t="shared" si="298"/>
        <v>0</v>
      </c>
      <c r="I934" s="110">
        <f t="shared" si="299"/>
        <v>0</v>
      </c>
      <c r="J934" s="111"/>
      <c r="K934" s="112">
        <f>F934</f>
        <v>0</v>
      </c>
      <c r="L934" s="112">
        <f>G934</f>
        <v>0</v>
      </c>
      <c r="M934" s="109">
        <f t="shared" si="300"/>
        <v>0</v>
      </c>
      <c r="N934" s="109">
        <f t="shared" si="301"/>
        <v>0</v>
      </c>
      <c r="O934" s="103"/>
      <c r="P934" s="113"/>
      <c r="Q934" s="94" t="str">
        <f t="shared" si="280"/>
        <v/>
      </c>
      <c r="R934" s="94" t="str">
        <f t="shared" si="281"/>
        <v/>
      </c>
    </row>
    <row r="935" spans="1:20" s="258" customFormat="1" ht="26.25" hidden="1" thickBot="1">
      <c r="A935" s="196">
        <v>85662</v>
      </c>
      <c r="B935" s="104" t="s">
        <v>3280</v>
      </c>
      <c r="C935" s="105" t="s">
        <v>1461</v>
      </c>
      <c r="D935" s="175">
        <v>8.6199999999999992</v>
      </c>
      <c r="E935" s="106">
        <f>IF(D935=0,0,ROUND(D935*(1+D$9)*(1-D$10),2))</f>
        <v>11.19</v>
      </c>
      <c r="F935" s="107"/>
      <c r="G935" s="112"/>
      <c r="H935" s="255">
        <f t="shared" si="298"/>
        <v>0</v>
      </c>
      <c r="I935" s="255">
        <f t="shared" si="299"/>
        <v>0</v>
      </c>
      <c r="J935" s="240"/>
      <c r="K935" s="112">
        <f>F935</f>
        <v>0</v>
      </c>
      <c r="L935" s="112">
        <f>G935</f>
        <v>0</v>
      </c>
      <c r="M935" s="256">
        <f t="shared" si="300"/>
        <v>0</v>
      </c>
      <c r="N935" s="256">
        <f t="shared" si="301"/>
        <v>0</v>
      </c>
      <c r="O935" s="241"/>
      <c r="P935" s="257"/>
      <c r="Q935" s="94" t="str">
        <f t="shared" si="280"/>
        <v/>
      </c>
      <c r="R935" s="94" t="str">
        <f t="shared" si="281"/>
        <v/>
      </c>
      <c r="T935"/>
    </row>
    <row r="936" spans="1:20" ht="13.5" hidden="1" thickBot="1">
      <c r="A936" s="196" t="s">
        <v>2284</v>
      </c>
      <c r="B936" s="144" t="s">
        <v>1594</v>
      </c>
      <c r="C936" s="105" t="s">
        <v>2203</v>
      </c>
      <c r="D936" s="175"/>
      <c r="E936" s="106"/>
      <c r="F936" s="122"/>
      <c r="G936" s="123"/>
      <c r="H936" s="124"/>
      <c r="I936" s="125"/>
      <c r="J936" s="111"/>
      <c r="K936" s="126"/>
      <c r="L936" s="127"/>
      <c r="M936" s="124"/>
      <c r="N936" s="125"/>
      <c r="O936" s="103"/>
      <c r="P936" s="93" t="str">
        <f>IF(OR(SUM(I937:I939)&gt;0,SUM(N937:N939)&gt;0),"xx","")</f>
        <v/>
      </c>
      <c r="Q936" s="94" t="str">
        <f t="shared" si="280"/>
        <v/>
      </c>
      <c r="R936" s="94" t="str">
        <f t="shared" si="281"/>
        <v/>
      </c>
    </row>
    <row r="937" spans="1:20" ht="26.25" hidden="1" thickBot="1">
      <c r="A937" s="196">
        <v>88544</v>
      </c>
      <c r="B937" s="104" t="s">
        <v>3281</v>
      </c>
      <c r="C937" s="105" t="s">
        <v>2205</v>
      </c>
      <c r="D937" s="175">
        <v>97.9</v>
      </c>
      <c r="E937" s="106">
        <f>IF(D937=0,0,ROUND(D937*(1+D$9)*(1-D$10),2))</f>
        <v>127.05</v>
      </c>
      <c r="F937" s="107"/>
      <c r="G937" s="112"/>
      <c r="H937" s="110">
        <f t="shared" si="298"/>
        <v>0</v>
      </c>
      <c r="I937" s="110">
        <f t="shared" si="299"/>
        <v>0</v>
      </c>
      <c r="J937" s="111"/>
      <c r="K937" s="112">
        <f t="shared" ref="K937:L939" si="303">F937</f>
        <v>0</v>
      </c>
      <c r="L937" s="112">
        <f t="shared" si="303"/>
        <v>0</v>
      </c>
      <c r="M937" s="109">
        <f t="shared" si="300"/>
        <v>0</v>
      </c>
      <c r="N937" s="109">
        <f t="shared" si="301"/>
        <v>0</v>
      </c>
      <c r="O937" s="103"/>
      <c r="P937" s="113"/>
      <c r="Q937" s="94" t="str">
        <f t="shared" si="280"/>
        <v/>
      </c>
      <c r="R937" s="94" t="str">
        <f t="shared" si="281"/>
        <v/>
      </c>
    </row>
    <row r="938" spans="1:20" ht="26.25" hidden="1" thickBot="1">
      <c r="A938" s="196">
        <v>88545</v>
      </c>
      <c r="B938" s="104" t="s">
        <v>3282</v>
      </c>
      <c r="C938" s="105" t="s">
        <v>2205</v>
      </c>
      <c r="D938" s="175">
        <v>186.1</v>
      </c>
      <c r="E938" s="106">
        <f>IF(D938=0,0,ROUND(D938*(1+D$9)*(1-D$10),2))</f>
        <v>241.52</v>
      </c>
      <c r="F938" s="107"/>
      <c r="G938" s="112"/>
      <c r="H938" s="110">
        <f t="shared" si="298"/>
        <v>0</v>
      </c>
      <c r="I938" s="110">
        <f t="shared" si="299"/>
        <v>0</v>
      </c>
      <c r="J938" s="111"/>
      <c r="K938" s="112">
        <f t="shared" si="303"/>
        <v>0</v>
      </c>
      <c r="L938" s="112">
        <f t="shared" si="303"/>
        <v>0</v>
      </c>
      <c r="M938" s="109">
        <f t="shared" si="300"/>
        <v>0</v>
      </c>
      <c r="N938" s="109">
        <f t="shared" si="301"/>
        <v>0</v>
      </c>
      <c r="O938" s="103"/>
      <c r="P938" s="113"/>
      <c r="Q938" s="94" t="str">
        <f t="shared" ref="Q938:Q1017" si="304">IF(P938="X","x",IF(P938="xx","x",IF(N938&gt;0,"x","")))</f>
        <v/>
      </c>
      <c r="R938" s="94" t="str">
        <f t="shared" si="281"/>
        <v/>
      </c>
    </row>
    <row r="939" spans="1:20" ht="26.25" hidden="1" thickBot="1">
      <c r="A939" s="196">
        <v>88543</v>
      </c>
      <c r="B939" s="104" t="s">
        <v>3283</v>
      </c>
      <c r="C939" s="105" t="s">
        <v>2205</v>
      </c>
      <c r="D939" s="175">
        <v>164.56</v>
      </c>
      <c r="E939" s="106">
        <f>IF(D939=0,0,ROUND(D939*(1+D$9)*(1-D$10),2))</f>
        <v>213.57</v>
      </c>
      <c r="F939" s="107"/>
      <c r="G939" s="112"/>
      <c r="H939" s="110">
        <f t="shared" si="298"/>
        <v>0</v>
      </c>
      <c r="I939" s="110">
        <f t="shared" si="299"/>
        <v>0</v>
      </c>
      <c r="J939" s="111"/>
      <c r="K939" s="112">
        <f t="shared" si="303"/>
        <v>0</v>
      </c>
      <c r="L939" s="112">
        <f t="shared" si="303"/>
        <v>0</v>
      </c>
      <c r="M939" s="109">
        <f t="shared" si="300"/>
        <v>0</v>
      </c>
      <c r="N939" s="109">
        <f t="shared" si="301"/>
        <v>0</v>
      </c>
      <c r="O939" s="103"/>
      <c r="P939" s="113"/>
      <c r="Q939" s="94" t="str">
        <f t="shared" si="304"/>
        <v/>
      </c>
      <c r="R939" s="94" t="str">
        <f t="shared" si="281"/>
        <v/>
      </c>
    </row>
    <row r="940" spans="1:20" ht="13.5" hidden="1" thickBot="1">
      <c r="A940" s="196" t="s">
        <v>3284</v>
      </c>
      <c r="B940" s="145" t="s">
        <v>3285</v>
      </c>
      <c r="C940" s="105" t="s">
        <v>2203</v>
      </c>
      <c r="D940" s="175"/>
      <c r="E940" s="106"/>
      <c r="F940" s="122"/>
      <c r="G940" s="123"/>
      <c r="H940" s="124"/>
      <c r="I940" s="125"/>
      <c r="J940" s="111"/>
      <c r="K940" s="126"/>
      <c r="L940" s="127"/>
      <c r="M940" s="124"/>
      <c r="N940" s="125"/>
      <c r="O940" s="103"/>
      <c r="P940" s="93" t="str">
        <f>IF(OR(SUM(I941:I945)&gt;0,SUM(N941:N945)&gt;0),"xx","")</f>
        <v/>
      </c>
      <c r="Q940" s="94" t="str">
        <f t="shared" si="304"/>
        <v/>
      </c>
      <c r="R940" s="94" t="str">
        <f t="shared" ref="R940:R945" si="305">IF(P940="X","x",IF(P940="xx","x",IF(OR(I940&gt;0,N940&gt;0),"x","")))</f>
        <v/>
      </c>
    </row>
    <row r="941" spans="1:20" ht="26.25" hidden="1" thickBot="1">
      <c r="A941" s="196">
        <v>89996</v>
      </c>
      <c r="B941" s="104" t="s">
        <v>3286</v>
      </c>
      <c r="C941" s="105" t="s">
        <v>1140</v>
      </c>
      <c r="D941" s="175">
        <v>4.9800000000000004</v>
      </c>
      <c r="E941" s="106">
        <f>IF(D941=0,0,ROUND(D941*(1+D$9)*(1-D$10),2))</f>
        <v>6.46</v>
      </c>
      <c r="F941" s="107"/>
      <c r="G941" s="112"/>
      <c r="H941" s="110">
        <f>IF(ISBLANK(D941),0,ROUND(E941*F941,2))</f>
        <v>0</v>
      </c>
      <c r="I941" s="110">
        <f>IF(ISBLANK(F941),0,ROUND(F941*G941,2))</f>
        <v>0</v>
      </c>
      <c r="J941" s="111"/>
      <c r="K941" s="112">
        <f t="shared" ref="K941:L945" si="306">F941</f>
        <v>0</v>
      </c>
      <c r="L941" s="112">
        <f t="shared" si="306"/>
        <v>0</v>
      </c>
      <c r="M941" s="109">
        <f>IF(ISBLANK(D941),0,ROUND(E941*K941,2))</f>
        <v>0</v>
      </c>
      <c r="N941" s="109">
        <f>IF(ISBLANK(K941),0,ROUND(K941*L941,2))</f>
        <v>0</v>
      </c>
      <c r="O941" s="103"/>
      <c r="P941" s="113"/>
      <c r="Q941" s="94" t="str">
        <f t="shared" si="304"/>
        <v/>
      </c>
      <c r="R941" s="94" t="str">
        <f t="shared" si="305"/>
        <v/>
      </c>
    </row>
    <row r="942" spans="1:20" ht="26.25" hidden="1" thickBot="1">
      <c r="A942" s="196">
        <v>89997</v>
      </c>
      <c r="B942" s="104" t="s">
        <v>3287</v>
      </c>
      <c r="C942" s="105" t="s">
        <v>1140</v>
      </c>
      <c r="D942" s="175">
        <v>4.1900000000000004</v>
      </c>
      <c r="E942" s="106">
        <f>IF(D942=0,0,ROUND(D942*(1+D$9)*(1-D$10),2))</f>
        <v>5.44</v>
      </c>
      <c r="F942" s="107"/>
      <c r="G942" s="112"/>
      <c r="H942" s="110">
        <f>IF(ISBLANK(D942),0,ROUND(E942*F942,2))</f>
        <v>0</v>
      </c>
      <c r="I942" s="110">
        <f>IF(ISBLANK(F942),0,ROUND(F942*G942,2))</f>
        <v>0</v>
      </c>
      <c r="J942" s="111"/>
      <c r="K942" s="112">
        <f t="shared" si="306"/>
        <v>0</v>
      </c>
      <c r="L942" s="112">
        <f t="shared" si="306"/>
        <v>0</v>
      </c>
      <c r="M942" s="109">
        <f>IF(ISBLANK(D942),0,ROUND(E942*K942,2))</f>
        <v>0</v>
      </c>
      <c r="N942" s="109">
        <f>IF(ISBLANK(K942),0,ROUND(K942*L942,2))</f>
        <v>0</v>
      </c>
      <c r="O942" s="103"/>
      <c r="P942" s="113"/>
      <c r="Q942" s="94" t="str">
        <f t="shared" si="304"/>
        <v/>
      </c>
      <c r="R942" s="94" t="str">
        <f t="shared" si="305"/>
        <v/>
      </c>
    </row>
    <row r="943" spans="1:20" ht="26.25" hidden="1" thickBot="1">
      <c r="A943" s="196">
        <v>89998</v>
      </c>
      <c r="B943" s="104" t="s">
        <v>3288</v>
      </c>
      <c r="C943" s="105" t="s">
        <v>1140</v>
      </c>
      <c r="D943" s="175">
        <v>4.59</v>
      </c>
      <c r="E943" s="106">
        <f>IF(D943=0,0,ROUND(D943*(1+D$9)*(1-D$10),2))</f>
        <v>5.96</v>
      </c>
      <c r="F943" s="107"/>
      <c r="G943" s="112"/>
      <c r="H943" s="110">
        <f>IF(ISBLANK(D943),0,ROUND(E943*F943,2))</f>
        <v>0</v>
      </c>
      <c r="I943" s="110">
        <f>IF(ISBLANK(F943),0,ROUND(F943*G943,2))</f>
        <v>0</v>
      </c>
      <c r="J943" s="111"/>
      <c r="K943" s="112">
        <f t="shared" si="306"/>
        <v>0</v>
      </c>
      <c r="L943" s="112">
        <f t="shared" si="306"/>
        <v>0</v>
      </c>
      <c r="M943" s="109">
        <f>IF(ISBLANK(D943),0,ROUND(E943*K943,2))</f>
        <v>0</v>
      </c>
      <c r="N943" s="109">
        <f>IF(ISBLANK(K943),0,ROUND(K943*L943,2))</f>
        <v>0</v>
      </c>
      <c r="O943" s="103"/>
      <c r="P943" s="113"/>
      <c r="Q943" s="94" t="str">
        <f t="shared" si="304"/>
        <v/>
      </c>
      <c r="R943" s="94" t="str">
        <f t="shared" si="305"/>
        <v/>
      </c>
    </row>
    <row r="944" spans="1:20" ht="26.25" hidden="1" thickBot="1">
      <c r="A944" s="196">
        <v>89999</v>
      </c>
      <c r="B944" s="104" t="s">
        <v>3289</v>
      </c>
      <c r="C944" s="105" t="s">
        <v>1140</v>
      </c>
      <c r="D944" s="175">
        <v>8.0500000000000007</v>
      </c>
      <c r="E944" s="106">
        <f>IF(D944=0,0,ROUND(D944*(1+D$9)*(1-D$10),2))</f>
        <v>10.45</v>
      </c>
      <c r="F944" s="107"/>
      <c r="G944" s="112"/>
      <c r="H944" s="110">
        <f>IF(ISBLANK(D944),0,ROUND(E944*F944,2))</f>
        <v>0</v>
      </c>
      <c r="I944" s="110">
        <f>IF(ISBLANK(F944),0,ROUND(F944*G944,2))</f>
        <v>0</v>
      </c>
      <c r="J944" s="111"/>
      <c r="K944" s="112">
        <f t="shared" si="306"/>
        <v>0</v>
      </c>
      <c r="L944" s="112">
        <f t="shared" si="306"/>
        <v>0</v>
      </c>
      <c r="M944" s="109">
        <f>IF(ISBLANK(D944),0,ROUND(E944*K944,2))</f>
        <v>0</v>
      </c>
      <c r="N944" s="109">
        <f>IF(ISBLANK(K944),0,ROUND(K944*L944,2))</f>
        <v>0</v>
      </c>
      <c r="O944" s="103"/>
      <c r="P944" s="113"/>
      <c r="Q944" s="94" t="str">
        <f t="shared" si="304"/>
        <v/>
      </c>
      <c r="R944" s="94" t="str">
        <f t="shared" si="305"/>
        <v/>
      </c>
    </row>
    <row r="945" spans="1:18" ht="26.25" hidden="1" thickBot="1">
      <c r="A945" s="196">
        <v>90000</v>
      </c>
      <c r="B945" s="104" t="s">
        <v>3290</v>
      </c>
      <c r="C945" s="105" t="s">
        <v>1140</v>
      </c>
      <c r="D945" s="175">
        <v>5.9399999999999995</v>
      </c>
      <c r="E945" s="106">
        <f>IF(D945=0,0,ROUND(D945*(1+D$9)*(1-D$10),2))</f>
        <v>7.71</v>
      </c>
      <c r="F945" s="107"/>
      <c r="G945" s="112"/>
      <c r="H945" s="110">
        <f>IF(ISBLANK(D945),0,ROUND(E945*F945,2))</f>
        <v>0</v>
      </c>
      <c r="I945" s="110">
        <f>IF(ISBLANK(F945),0,ROUND(F945*G945,2))</f>
        <v>0</v>
      </c>
      <c r="J945" s="111"/>
      <c r="K945" s="112">
        <f t="shared" si="306"/>
        <v>0</v>
      </c>
      <c r="L945" s="112">
        <f t="shared" si="306"/>
        <v>0</v>
      </c>
      <c r="M945" s="109">
        <f>IF(ISBLANK(D945),0,ROUND(E945*K945,2))</f>
        <v>0</v>
      </c>
      <c r="N945" s="109">
        <f>IF(ISBLANK(K945),0,ROUND(K945*L945,2))</f>
        <v>0</v>
      </c>
      <c r="O945" s="103"/>
      <c r="P945" s="113"/>
      <c r="Q945" s="94" t="str">
        <f t="shared" si="304"/>
        <v/>
      </c>
      <c r="R945" s="94" t="str">
        <f t="shared" si="305"/>
        <v/>
      </c>
    </row>
    <row r="946" spans="1:18" ht="13.5" hidden="1" thickBot="1">
      <c r="A946" s="196" t="s">
        <v>3291</v>
      </c>
      <c r="B946" s="145" t="s">
        <v>3292</v>
      </c>
      <c r="C946" s="105" t="s">
        <v>2203</v>
      </c>
      <c r="D946" s="175"/>
      <c r="E946" s="106"/>
      <c r="F946" s="122"/>
      <c r="G946" s="123"/>
      <c r="H946" s="124"/>
      <c r="I946" s="125"/>
      <c r="J946" s="111"/>
      <c r="K946" s="126"/>
      <c r="L946" s="127"/>
      <c r="M946" s="124"/>
      <c r="N946" s="125"/>
      <c r="O946" s="103"/>
      <c r="P946" s="93" t="str">
        <f>IF(OR(SUM(I947:I957)&gt;0,SUM(N947:N957)&gt;0),"xx","")</f>
        <v/>
      </c>
      <c r="Q946" s="94" t="str">
        <f t="shared" ref="Q946:Q957" si="307">IF(P946="X","x",IF(P946="xx","x",IF(N946&gt;0,"x","")))</f>
        <v/>
      </c>
      <c r="R946" s="94" t="str">
        <f t="shared" ref="R946:R957" si="308">IF(P946="X","x",IF(P946="xx","x",IF(OR(I946&gt;0,N946&gt;0),"x","")))</f>
        <v/>
      </c>
    </row>
    <row r="947" spans="1:18" ht="39" hidden="1" thickBot="1">
      <c r="A947" s="196">
        <v>91593</v>
      </c>
      <c r="B947" s="104" t="s">
        <v>3293</v>
      </c>
      <c r="C947" s="105" t="s">
        <v>1140</v>
      </c>
      <c r="D947" s="175">
        <v>5.78</v>
      </c>
      <c r="E947" s="106">
        <f t="shared" ref="E947:E957" si="309">IF(D947=0,0,ROUND(D947*(1+D$9)*(1-D$10),2))</f>
        <v>7.5</v>
      </c>
      <c r="F947" s="107"/>
      <c r="G947" s="112"/>
      <c r="H947" s="110">
        <f t="shared" ref="H947:H957" si="310">IF(ISBLANK(D947),0,ROUND(E947*F947,2))</f>
        <v>0</v>
      </c>
      <c r="I947" s="110">
        <f t="shared" ref="I947:I957" si="311">IF(ISBLANK(F947),0,ROUND(F947*G947,2))</f>
        <v>0</v>
      </c>
      <c r="J947" s="111"/>
      <c r="K947" s="112">
        <f t="shared" ref="K947:K957" si="312">F947</f>
        <v>0</v>
      </c>
      <c r="L947" s="112">
        <f t="shared" ref="L947:L957" si="313">G947</f>
        <v>0</v>
      </c>
      <c r="M947" s="109">
        <f t="shared" ref="M947:M957" si="314">IF(ISBLANK(D947),0,ROUND(E947*K947,2))</f>
        <v>0</v>
      </c>
      <c r="N947" s="109">
        <f t="shared" ref="N947:N957" si="315">IF(ISBLANK(K947),0,ROUND(K947*L947,2))</f>
        <v>0</v>
      </c>
      <c r="O947" s="103"/>
      <c r="P947" s="113"/>
      <c r="Q947" s="94" t="str">
        <f t="shared" si="307"/>
        <v/>
      </c>
      <c r="R947" s="94" t="str">
        <f t="shared" si="308"/>
        <v/>
      </c>
    </row>
    <row r="948" spans="1:18" ht="39" hidden="1" thickBot="1">
      <c r="A948" s="196">
        <v>91594</v>
      </c>
      <c r="B948" s="104" t="s">
        <v>3294</v>
      </c>
      <c r="C948" s="105" t="s">
        <v>1140</v>
      </c>
      <c r="D948" s="175">
        <v>6.17</v>
      </c>
      <c r="E948" s="106">
        <f t="shared" si="309"/>
        <v>8.01</v>
      </c>
      <c r="F948" s="107"/>
      <c r="G948" s="112"/>
      <c r="H948" s="110">
        <f t="shared" si="310"/>
        <v>0</v>
      </c>
      <c r="I948" s="110">
        <f t="shared" si="311"/>
        <v>0</v>
      </c>
      <c r="J948" s="111"/>
      <c r="K948" s="112">
        <f t="shared" si="312"/>
        <v>0</v>
      </c>
      <c r="L948" s="112">
        <f t="shared" si="313"/>
        <v>0</v>
      </c>
      <c r="M948" s="109">
        <f t="shared" si="314"/>
        <v>0</v>
      </c>
      <c r="N948" s="109">
        <f t="shared" si="315"/>
        <v>0</v>
      </c>
      <c r="O948" s="103"/>
      <c r="P948" s="113"/>
      <c r="Q948" s="94" t="str">
        <f t="shared" si="307"/>
        <v/>
      </c>
      <c r="R948" s="94" t="str">
        <f t="shared" si="308"/>
        <v/>
      </c>
    </row>
    <row r="949" spans="1:18" ht="39" hidden="1" thickBot="1">
      <c r="A949" s="196">
        <v>91595</v>
      </c>
      <c r="B949" s="104" t="s">
        <v>3295</v>
      </c>
      <c r="C949" s="105" t="s">
        <v>1140</v>
      </c>
      <c r="D949" s="175">
        <v>6.92</v>
      </c>
      <c r="E949" s="106">
        <f t="shared" si="309"/>
        <v>8.98</v>
      </c>
      <c r="F949" s="107"/>
      <c r="G949" s="112"/>
      <c r="H949" s="110">
        <f t="shared" si="310"/>
        <v>0</v>
      </c>
      <c r="I949" s="110">
        <f t="shared" si="311"/>
        <v>0</v>
      </c>
      <c r="J949" s="111"/>
      <c r="K949" s="112">
        <f t="shared" si="312"/>
        <v>0</v>
      </c>
      <c r="L949" s="112">
        <f t="shared" si="313"/>
        <v>0</v>
      </c>
      <c r="M949" s="109">
        <f t="shared" si="314"/>
        <v>0</v>
      </c>
      <c r="N949" s="109">
        <f t="shared" si="315"/>
        <v>0</v>
      </c>
      <c r="O949" s="103"/>
      <c r="P949" s="113"/>
      <c r="Q949" s="94" t="str">
        <f t="shared" si="307"/>
        <v/>
      </c>
      <c r="R949" s="94" t="str">
        <f t="shared" si="308"/>
        <v/>
      </c>
    </row>
    <row r="950" spans="1:18" ht="39" hidden="1" thickBot="1">
      <c r="A950" s="196">
        <v>91596</v>
      </c>
      <c r="B950" s="104" t="s">
        <v>3296</v>
      </c>
      <c r="C950" s="105" t="s">
        <v>1140</v>
      </c>
      <c r="D950" s="175">
        <v>5.92</v>
      </c>
      <c r="E950" s="106">
        <f t="shared" si="309"/>
        <v>7.68</v>
      </c>
      <c r="F950" s="107"/>
      <c r="G950" s="112"/>
      <c r="H950" s="110">
        <f t="shared" si="310"/>
        <v>0</v>
      </c>
      <c r="I950" s="110">
        <f t="shared" si="311"/>
        <v>0</v>
      </c>
      <c r="J950" s="111"/>
      <c r="K950" s="112">
        <f t="shared" si="312"/>
        <v>0</v>
      </c>
      <c r="L950" s="112">
        <f t="shared" si="313"/>
        <v>0</v>
      </c>
      <c r="M950" s="109">
        <f t="shared" si="314"/>
        <v>0</v>
      </c>
      <c r="N950" s="109">
        <f t="shared" si="315"/>
        <v>0</v>
      </c>
      <c r="O950" s="103"/>
      <c r="P950" s="113"/>
      <c r="Q950" s="94" t="str">
        <f t="shared" si="307"/>
        <v/>
      </c>
      <c r="R950" s="94" t="str">
        <f t="shared" si="308"/>
        <v/>
      </c>
    </row>
    <row r="951" spans="1:18" ht="39" hidden="1" thickBot="1">
      <c r="A951" s="196">
        <v>91597</v>
      </c>
      <c r="B951" s="104" t="s">
        <v>3297</v>
      </c>
      <c r="C951" s="105" t="s">
        <v>1140</v>
      </c>
      <c r="D951" s="175">
        <v>5.46</v>
      </c>
      <c r="E951" s="106">
        <f t="shared" si="309"/>
        <v>7.09</v>
      </c>
      <c r="F951" s="107"/>
      <c r="G951" s="112"/>
      <c r="H951" s="110">
        <f t="shared" si="310"/>
        <v>0</v>
      </c>
      <c r="I951" s="110">
        <f t="shared" si="311"/>
        <v>0</v>
      </c>
      <c r="J951" s="111"/>
      <c r="K951" s="112">
        <f t="shared" si="312"/>
        <v>0</v>
      </c>
      <c r="L951" s="112">
        <f t="shared" si="313"/>
        <v>0</v>
      </c>
      <c r="M951" s="109">
        <f t="shared" si="314"/>
        <v>0</v>
      </c>
      <c r="N951" s="109">
        <f t="shared" si="315"/>
        <v>0</v>
      </c>
      <c r="O951" s="103"/>
      <c r="P951" s="113"/>
      <c r="Q951" s="94" t="str">
        <f t="shared" si="307"/>
        <v/>
      </c>
      <c r="R951" s="94" t="str">
        <f t="shared" si="308"/>
        <v/>
      </c>
    </row>
    <row r="952" spans="1:18" ht="39" hidden="1" thickBot="1">
      <c r="A952" s="196">
        <v>91598</v>
      </c>
      <c r="B952" s="104" t="s">
        <v>3298</v>
      </c>
      <c r="C952" s="105" t="s">
        <v>1140</v>
      </c>
      <c r="D952" s="175">
        <v>4.21</v>
      </c>
      <c r="E952" s="106">
        <f t="shared" si="309"/>
        <v>5.46</v>
      </c>
      <c r="F952" s="107"/>
      <c r="G952" s="112"/>
      <c r="H952" s="110">
        <f t="shared" si="310"/>
        <v>0</v>
      </c>
      <c r="I952" s="110">
        <f t="shared" si="311"/>
        <v>0</v>
      </c>
      <c r="J952" s="111"/>
      <c r="K952" s="112">
        <f t="shared" si="312"/>
        <v>0</v>
      </c>
      <c r="L952" s="112">
        <f t="shared" si="313"/>
        <v>0</v>
      </c>
      <c r="M952" s="109">
        <f t="shared" si="314"/>
        <v>0</v>
      </c>
      <c r="N952" s="109">
        <f t="shared" si="315"/>
        <v>0</v>
      </c>
      <c r="O952" s="103"/>
      <c r="P952" s="113"/>
      <c r="Q952" s="94" t="str">
        <f t="shared" si="307"/>
        <v/>
      </c>
      <c r="R952" s="94" t="str">
        <f t="shared" si="308"/>
        <v/>
      </c>
    </row>
    <row r="953" spans="1:18" ht="39" hidden="1" thickBot="1">
      <c r="A953" s="196">
        <v>91599</v>
      </c>
      <c r="B953" s="104" t="s">
        <v>3299</v>
      </c>
      <c r="C953" s="105" t="s">
        <v>1140</v>
      </c>
      <c r="D953" s="175">
        <v>5.6999999999999993</v>
      </c>
      <c r="E953" s="106">
        <f t="shared" si="309"/>
        <v>7.4</v>
      </c>
      <c r="F953" s="107"/>
      <c r="G953" s="112"/>
      <c r="H953" s="110">
        <f t="shared" si="310"/>
        <v>0</v>
      </c>
      <c r="I953" s="110">
        <f t="shared" si="311"/>
        <v>0</v>
      </c>
      <c r="J953" s="111"/>
      <c r="K953" s="112">
        <f t="shared" si="312"/>
        <v>0</v>
      </c>
      <c r="L953" s="112">
        <f t="shared" si="313"/>
        <v>0</v>
      </c>
      <c r="M953" s="109">
        <f t="shared" si="314"/>
        <v>0</v>
      </c>
      <c r="N953" s="109">
        <f t="shared" si="315"/>
        <v>0</v>
      </c>
      <c r="O953" s="103"/>
      <c r="P953" s="113"/>
      <c r="Q953" s="94" t="str">
        <f t="shared" si="307"/>
        <v/>
      </c>
      <c r="R953" s="94" t="str">
        <f t="shared" si="308"/>
        <v/>
      </c>
    </row>
    <row r="954" spans="1:18" ht="26.25" hidden="1" thickBot="1">
      <c r="A954" s="196">
        <v>91600</v>
      </c>
      <c r="B954" s="104" t="s">
        <v>3300</v>
      </c>
      <c r="C954" s="105" t="s">
        <v>1140</v>
      </c>
      <c r="D954" s="175">
        <v>6.82</v>
      </c>
      <c r="E954" s="106">
        <f t="shared" si="309"/>
        <v>8.85</v>
      </c>
      <c r="F954" s="107"/>
      <c r="G954" s="112"/>
      <c r="H954" s="110">
        <f t="shared" si="310"/>
        <v>0</v>
      </c>
      <c r="I954" s="110">
        <f t="shared" si="311"/>
        <v>0</v>
      </c>
      <c r="J954" s="111"/>
      <c r="K954" s="112">
        <f t="shared" si="312"/>
        <v>0</v>
      </c>
      <c r="L954" s="112">
        <f t="shared" si="313"/>
        <v>0</v>
      </c>
      <c r="M954" s="109">
        <f t="shared" si="314"/>
        <v>0</v>
      </c>
      <c r="N954" s="109">
        <f t="shared" si="315"/>
        <v>0</v>
      </c>
      <c r="O954" s="103"/>
      <c r="P954" s="113"/>
      <c r="Q954" s="94" t="str">
        <f t="shared" si="307"/>
        <v/>
      </c>
      <c r="R954" s="94" t="str">
        <f t="shared" si="308"/>
        <v/>
      </c>
    </row>
    <row r="955" spans="1:18" ht="39" hidden="1" thickBot="1">
      <c r="A955" s="196">
        <v>91601</v>
      </c>
      <c r="B955" s="104" t="s">
        <v>3301</v>
      </c>
      <c r="C955" s="105" t="s">
        <v>1140</v>
      </c>
      <c r="D955" s="175">
        <v>6.6400000000000006</v>
      </c>
      <c r="E955" s="106">
        <f t="shared" si="309"/>
        <v>8.6199999999999992</v>
      </c>
      <c r="F955" s="107"/>
      <c r="G955" s="112"/>
      <c r="H955" s="110">
        <f t="shared" si="310"/>
        <v>0</v>
      </c>
      <c r="I955" s="110">
        <f t="shared" si="311"/>
        <v>0</v>
      </c>
      <c r="J955" s="111"/>
      <c r="K955" s="112">
        <f t="shared" si="312"/>
        <v>0</v>
      </c>
      <c r="L955" s="112">
        <f t="shared" si="313"/>
        <v>0</v>
      </c>
      <c r="M955" s="109">
        <f t="shared" si="314"/>
        <v>0</v>
      </c>
      <c r="N955" s="109">
        <f t="shared" si="315"/>
        <v>0</v>
      </c>
      <c r="O955" s="103"/>
      <c r="P955" s="113"/>
      <c r="Q955" s="94" t="str">
        <f t="shared" si="307"/>
        <v/>
      </c>
      <c r="R955" s="94" t="str">
        <f t="shared" si="308"/>
        <v/>
      </c>
    </row>
    <row r="956" spans="1:18" ht="39" hidden="1" thickBot="1">
      <c r="A956" s="196">
        <v>91602</v>
      </c>
      <c r="B956" s="104" t="s">
        <v>3302</v>
      </c>
      <c r="C956" s="105" t="s">
        <v>1140</v>
      </c>
      <c r="D956" s="175">
        <v>5.99</v>
      </c>
      <c r="E956" s="106">
        <f t="shared" si="309"/>
        <v>7.77</v>
      </c>
      <c r="F956" s="107"/>
      <c r="G956" s="112"/>
      <c r="H956" s="110">
        <f t="shared" si="310"/>
        <v>0</v>
      </c>
      <c r="I956" s="110">
        <f t="shared" si="311"/>
        <v>0</v>
      </c>
      <c r="J956" s="111"/>
      <c r="K956" s="112">
        <f t="shared" si="312"/>
        <v>0</v>
      </c>
      <c r="L956" s="112">
        <f t="shared" si="313"/>
        <v>0</v>
      </c>
      <c r="M956" s="109">
        <f t="shared" si="314"/>
        <v>0</v>
      </c>
      <c r="N956" s="109">
        <f t="shared" si="315"/>
        <v>0</v>
      </c>
      <c r="O956" s="103"/>
      <c r="P956" s="113"/>
      <c r="Q956" s="94" t="str">
        <f t="shared" si="307"/>
        <v/>
      </c>
      <c r="R956" s="94" t="str">
        <f t="shared" si="308"/>
        <v/>
      </c>
    </row>
    <row r="957" spans="1:18" ht="39" hidden="1" thickBot="1">
      <c r="A957" s="196">
        <v>91603</v>
      </c>
      <c r="B957" s="104" t="s">
        <v>3303</v>
      </c>
      <c r="C957" s="105" t="s">
        <v>1140</v>
      </c>
      <c r="D957" s="175">
        <v>4.7300000000000004</v>
      </c>
      <c r="E957" s="106">
        <f t="shared" si="309"/>
        <v>6.14</v>
      </c>
      <c r="F957" s="107"/>
      <c r="G957" s="112"/>
      <c r="H957" s="110">
        <f t="shared" si="310"/>
        <v>0</v>
      </c>
      <c r="I957" s="110">
        <f t="shared" si="311"/>
        <v>0</v>
      </c>
      <c r="J957" s="111"/>
      <c r="K957" s="112">
        <f t="shared" si="312"/>
        <v>0</v>
      </c>
      <c r="L957" s="112">
        <f t="shared" si="313"/>
        <v>0</v>
      </c>
      <c r="M957" s="109">
        <f t="shared" si="314"/>
        <v>0</v>
      </c>
      <c r="N957" s="109">
        <f t="shared" si="315"/>
        <v>0</v>
      </c>
      <c r="O957" s="103"/>
      <c r="P957" s="113"/>
      <c r="Q957" s="94" t="str">
        <f t="shared" si="307"/>
        <v/>
      </c>
      <c r="R957" s="94" t="str">
        <f t="shared" si="308"/>
        <v/>
      </c>
    </row>
    <row r="958" spans="1:18" ht="13.5" hidden="1" thickBot="1">
      <c r="A958" s="196" t="s">
        <v>1784</v>
      </c>
      <c r="B958" s="145" t="s">
        <v>1781</v>
      </c>
      <c r="C958" s="105"/>
      <c r="D958" s="175"/>
      <c r="E958" s="106"/>
      <c r="F958" s="122"/>
      <c r="G958" s="123"/>
      <c r="H958" s="124"/>
      <c r="I958" s="125"/>
      <c r="J958" s="111"/>
      <c r="K958" s="126"/>
      <c r="L958" s="127"/>
      <c r="M958" s="124"/>
      <c r="N958" s="125"/>
      <c r="O958" s="103"/>
      <c r="P958" s="93" t="str">
        <f>IF(OR(SUM(I959:I971)&gt;0,SUM(N959:N971)&gt;0),"xx","")</f>
        <v/>
      </c>
      <c r="Q958" s="94" t="str">
        <f t="shared" si="304"/>
        <v/>
      </c>
      <c r="R958" s="94" t="str">
        <f t="shared" ref="R958:R1019" si="316">IF(P958="X","x",IF(P958="xx","x",IF(OR(I958&gt;0,N958&gt;0),"x","")))</f>
        <v/>
      </c>
    </row>
    <row r="959" spans="1:18" ht="26.25" hidden="1" thickBot="1">
      <c r="A959" s="196" t="s">
        <v>1164</v>
      </c>
      <c r="B959" s="104" t="s">
        <v>3304</v>
      </c>
      <c r="C959" s="105" t="s">
        <v>1460</v>
      </c>
      <c r="D959" s="175">
        <v>19.329999999999998</v>
      </c>
      <c r="E959" s="106">
        <f t="shared" ref="E959:E971" si="317">IF(D959=0,0,ROUND(D959*(1+D$9)*(1-D$10),2))</f>
        <v>25.09</v>
      </c>
      <c r="F959" s="107"/>
      <c r="G959" s="112"/>
      <c r="H959" s="110">
        <f t="shared" si="298"/>
        <v>0</v>
      </c>
      <c r="I959" s="110">
        <f t="shared" si="299"/>
        <v>0</v>
      </c>
      <c r="J959" s="111"/>
      <c r="K959" s="112">
        <f t="shared" ref="K959:K971" si="318">F959</f>
        <v>0</v>
      </c>
      <c r="L959" s="112">
        <f t="shared" ref="L959:L971" si="319">G959</f>
        <v>0</v>
      </c>
      <c r="M959" s="109">
        <f t="shared" si="300"/>
        <v>0</v>
      </c>
      <c r="N959" s="109">
        <f t="shared" si="301"/>
        <v>0</v>
      </c>
      <c r="O959" s="103"/>
      <c r="P959" s="113"/>
      <c r="Q959" s="94" t="str">
        <f t="shared" si="304"/>
        <v/>
      </c>
      <c r="R959" s="94" t="str">
        <f t="shared" si="316"/>
        <v/>
      </c>
    </row>
    <row r="960" spans="1:18" ht="26.25" hidden="1" thickBot="1">
      <c r="A960" s="196" t="s">
        <v>1985</v>
      </c>
      <c r="B960" s="104" t="s">
        <v>3305</v>
      </c>
      <c r="C960" s="105" t="s">
        <v>1477</v>
      </c>
      <c r="D960" s="175">
        <v>36.769999999999996</v>
      </c>
      <c r="E960" s="106">
        <f t="shared" si="317"/>
        <v>47.72</v>
      </c>
      <c r="F960" s="107"/>
      <c r="G960" s="112"/>
      <c r="H960" s="110">
        <f t="shared" si="298"/>
        <v>0</v>
      </c>
      <c r="I960" s="110">
        <f t="shared" si="299"/>
        <v>0</v>
      </c>
      <c r="J960" s="111"/>
      <c r="K960" s="112">
        <f t="shared" si="318"/>
        <v>0</v>
      </c>
      <c r="L960" s="112">
        <f t="shared" si="319"/>
        <v>0</v>
      </c>
      <c r="M960" s="109">
        <f t="shared" si="300"/>
        <v>0</v>
      </c>
      <c r="N960" s="109">
        <f t="shared" si="301"/>
        <v>0</v>
      </c>
      <c r="O960" s="103"/>
      <c r="P960" s="113"/>
      <c r="Q960" s="94" t="str">
        <f t="shared" si="304"/>
        <v/>
      </c>
      <c r="R960" s="94" t="str">
        <f t="shared" si="316"/>
        <v/>
      </c>
    </row>
    <row r="961" spans="1:18" ht="26.25" hidden="1" thickBot="1">
      <c r="A961" s="196" t="s">
        <v>1986</v>
      </c>
      <c r="B961" s="104" t="s">
        <v>3306</v>
      </c>
      <c r="C961" s="105" t="s">
        <v>1477</v>
      </c>
      <c r="D961" s="175">
        <v>41.489999999999995</v>
      </c>
      <c r="E961" s="106">
        <f t="shared" si="317"/>
        <v>53.85</v>
      </c>
      <c r="F961" s="107"/>
      <c r="G961" s="112"/>
      <c r="H961" s="110">
        <f t="shared" si="298"/>
        <v>0</v>
      </c>
      <c r="I961" s="110">
        <f t="shared" si="299"/>
        <v>0</v>
      </c>
      <c r="J961" s="111"/>
      <c r="K961" s="112">
        <f t="shared" si="318"/>
        <v>0</v>
      </c>
      <c r="L961" s="112">
        <f t="shared" si="319"/>
        <v>0</v>
      </c>
      <c r="M961" s="109">
        <f t="shared" si="300"/>
        <v>0</v>
      </c>
      <c r="N961" s="109">
        <f t="shared" si="301"/>
        <v>0</v>
      </c>
      <c r="O961" s="103"/>
      <c r="P961" s="113"/>
      <c r="Q961" s="94" t="str">
        <f t="shared" si="304"/>
        <v/>
      </c>
      <c r="R961" s="94" t="str">
        <f t="shared" si="316"/>
        <v/>
      </c>
    </row>
    <row r="962" spans="1:18" ht="26.25" hidden="1" thickBot="1">
      <c r="A962" s="196" t="s">
        <v>1987</v>
      </c>
      <c r="B962" s="104" t="s">
        <v>3307</v>
      </c>
      <c r="C962" s="105" t="s">
        <v>1477</v>
      </c>
      <c r="D962" s="175">
        <v>46.209999999999994</v>
      </c>
      <c r="E962" s="106">
        <f t="shared" si="317"/>
        <v>59.97</v>
      </c>
      <c r="F962" s="107"/>
      <c r="G962" s="112"/>
      <c r="H962" s="110">
        <f t="shared" si="298"/>
        <v>0</v>
      </c>
      <c r="I962" s="110">
        <f t="shared" si="299"/>
        <v>0</v>
      </c>
      <c r="J962" s="111"/>
      <c r="K962" s="112">
        <f t="shared" si="318"/>
        <v>0</v>
      </c>
      <c r="L962" s="112">
        <f t="shared" si="319"/>
        <v>0</v>
      </c>
      <c r="M962" s="109">
        <f t="shared" si="300"/>
        <v>0</v>
      </c>
      <c r="N962" s="109">
        <f t="shared" si="301"/>
        <v>0</v>
      </c>
      <c r="O962" s="103"/>
      <c r="P962" s="113"/>
      <c r="Q962" s="94" t="str">
        <f t="shared" si="304"/>
        <v/>
      </c>
      <c r="R962" s="94" t="str">
        <f t="shared" si="316"/>
        <v/>
      </c>
    </row>
    <row r="963" spans="1:18" ht="26.25" hidden="1" thickBot="1">
      <c r="A963" s="196" t="s">
        <v>1988</v>
      </c>
      <c r="B963" s="104" t="s">
        <v>3308</v>
      </c>
      <c r="C963" s="105" t="s">
        <v>1477</v>
      </c>
      <c r="D963" s="175">
        <v>50.94</v>
      </c>
      <c r="E963" s="106">
        <f t="shared" si="317"/>
        <v>66.11</v>
      </c>
      <c r="F963" s="107"/>
      <c r="G963" s="112"/>
      <c r="H963" s="110">
        <f t="shared" si="298"/>
        <v>0</v>
      </c>
      <c r="I963" s="110">
        <f t="shared" si="299"/>
        <v>0</v>
      </c>
      <c r="J963" s="111"/>
      <c r="K963" s="112">
        <f t="shared" si="318"/>
        <v>0</v>
      </c>
      <c r="L963" s="112">
        <f t="shared" si="319"/>
        <v>0</v>
      </c>
      <c r="M963" s="109">
        <f t="shared" si="300"/>
        <v>0</v>
      </c>
      <c r="N963" s="109">
        <f t="shared" si="301"/>
        <v>0</v>
      </c>
      <c r="O963" s="103"/>
      <c r="P963" s="113"/>
      <c r="Q963" s="94" t="str">
        <f t="shared" si="304"/>
        <v/>
      </c>
      <c r="R963" s="94" t="str">
        <f t="shared" si="316"/>
        <v/>
      </c>
    </row>
    <row r="964" spans="1:18" ht="26.25" hidden="1" thickBot="1">
      <c r="A964" s="196" t="s">
        <v>1989</v>
      </c>
      <c r="B964" s="104" t="s">
        <v>3309</v>
      </c>
      <c r="C964" s="105" t="s">
        <v>1477</v>
      </c>
      <c r="D964" s="175">
        <v>46.93</v>
      </c>
      <c r="E964" s="106">
        <f t="shared" si="317"/>
        <v>60.91</v>
      </c>
      <c r="F964" s="107"/>
      <c r="G964" s="112"/>
      <c r="H964" s="110">
        <f t="shared" si="298"/>
        <v>0</v>
      </c>
      <c r="I964" s="110">
        <f t="shared" si="299"/>
        <v>0</v>
      </c>
      <c r="J964" s="111"/>
      <c r="K964" s="112">
        <f t="shared" si="318"/>
        <v>0</v>
      </c>
      <c r="L964" s="112">
        <f t="shared" si="319"/>
        <v>0</v>
      </c>
      <c r="M964" s="109">
        <f t="shared" si="300"/>
        <v>0</v>
      </c>
      <c r="N964" s="109">
        <f t="shared" si="301"/>
        <v>0</v>
      </c>
      <c r="O964" s="103"/>
      <c r="P964" s="113"/>
      <c r="Q964" s="94" t="str">
        <f t="shared" si="304"/>
        <v/>
      </c>
      <c r="R964" s="94" t="str">
        <f t="shared" si="316"/>
        <v/>
      </c>
    </row>
    <row r="965" spans="1:18" ht="39" hidden="1" thickBot="1">
      <c r="A965" s="196" t="s">
        <v>1990</v>
      </c>
      <c r="B965" s="104" t="s">
        <v>3310</v>
      </c>
      <c r="C965" s="105" t="s">
        <v>1477</v>
      </c>
      <c r="D965" s="175">
        <v>51.650000000000006</v>
      </c>
      <c r="E965" s="106">
        <f t="shared" si="317"/>
        <v>67.03</v>
      </c>
      <c r="F965" s="107"/>
      <c r="G965" s="112"/>
      <c r="H965" s="110">
        <f t="shared" si="298"/>
        <v>0</v>
      </c>
      <c r="I965" s="110">
        <f t="shared" si="299"/>
        <v>0</v>
      </c>
      <c r="J965" s="111"/>
      <c r="K965" s="112">
        <f t="shared" si="318"/>
        <v>0</v>
      </c>
      <c r="L965" s="112">
        <f t="shared" si="319"/>
        <v>0</v>
      </c>
      <c r="M965" s="109">
        <f t="shared" si="300"/>
        <v>0</v>
      </c>
      <c r="N965" s="109">
        <f t="shared" si="301"/>
        <v>0</v>
      </c>
      <c r="O965" s="103"/>
      <c r="P965" s="113"/>
      <c r="Q965" s="94" t="str">
        <f t="shared" si="304"/>
        <v/>
      </c>
      <c r="R965" s="94" t="str">
        <f t="shared" si="316"/>
        <v/>
      </c>
    </row>
    <row r="966" spans="1:18" ht="39" hidden="1" thickBot="1">
      <c r="A966" s="196" t="s">
        <v>1991</v>
      </c>
      <c r="B966" s="104" t="s">
        <v>3311</v>
      </c>
      <c r="C966" s="105" t="s">
        <v>1477</v>
      </c>
      <c r="D966" s="175">
        <v>56.379999999999995</v>
      </c>
      <c r="E966" s="106">
        <f t="shared" si="317"/>
        <v>73.17</v>
      </c>
      <c r="F966" s="107"/>
      <c r="G966" s="112"/>
      <c r="H966" s="110">
        <f t="shared" si="298"/>
        <v>0</v>
      </c>
      <c r="I966" s="110">
        <f t="shared" si="299"/>
        <v>0</v>
      </c>
      <c r="J966" s="111"/>
      <c r="K966" s="112">
        <f t="shared" si="318"/>
        <v>0</v>
      </c>
      <c r="L966" s="112">
        <f t="shared" si="319"/>
        <v>0</v>
      </c>
      <c r="M966" s="109">
        <f t="shared" si="300"/>
        <v>0</v>
      </c>
      <c r="N966" s="109">
        <f t="shared" si="301"/>
        <v>0</v>
      </c>
      <c r="O966" s="103"/>
      <c r="P966" s="113"/>
      <c r="Q966" s="94" t="str">
        <f t="shared" si="304"/>
        <v/>
      </c>
      <c r="R966" s="94" t="str">
        <f t="shared" si="316"/>
        <v/>
      </c>
    </row>
    <row r="967" spans="1:18" ht="39" hidden="1" thickBot="1">
      <c r="A967" s="196" t="s">
        <v>1992</v>
      </c>
      <c r="B967" s="104" t="s">
        <v>3312</v>
      </c>
      <c r="C967" s="105" t="s">
        <v>1477</v>
      </c>
      <c r="D967" s="175">
        <v>71.14</v>
      </c>
      <c r="E967" s="106">
        <f t="shared" si="317"/>
        <v>92.33</v>
      </c>
      <c r="F967" s="107"/>
      <c r="G967" s="112"/>
      <c r="H967" s="110">
        <f t="shared" si="298"/>
        <v>0</v>
      </c>
      <c r="I967" s="110">
        <f t="shared" si="299"/>
        <v>0</v>
      </c>
      <c r="J967" s="111"/>
      <c r="K967" s="112">
        <f t="shared" si="318"/>
        <v>0</v>
      </c>
      <c r="L967" s="112">
        <f t="shared" si="319"/>
        <v>0</v>
      </c>
      <c r="M967" s="109">
        <f t="shared" si="300"/>
        <v>0</v>
      </c>
      <c r="N967" s="109">
        <f t="shared" si="301"/>
        <v>0</v>
      </c>
      <c r="O967" s="103"/>
      <c r="P967" s="113"/>
      <c r="Q967" s="94" t="str">
        <f t="shared" si="304"/>
        <v/>
      </c>
      <c r="R967" s="94" t="str">
        <f t="shared" si="316"/>
        <v/>
      </c>
    </row>
    <row r="968" spans="1:18" ht="39" hidden="1" thickBot="1">
      <c r="A968" s="196" t="s">
        <v>1993</v>
      </c>
      <c r="B968" s="104" t="s">
        <v>3313</v>
      </c>
      <c r="C968" s="105" t="s">
        <v>1477</v>
      </c>
      <c r="D968" s="175">
        <v>96.77</v>
      </c>
      <c r="E968" s="106">
        <f t="shared" si="317"/>
        <v>125.59</v>
      </c>
      <c r="F968" s="107"/>
      <c r="G968" s="112"/>
      <c r="H968" s="110">
        <f t="shared" si="298"/>
        <v>0</v>
      </c>
      <c r="I968" s="110">
        <f t="shared" si="299"/>
        <v>0</v>
      </c>
      <c r="J968" s="111"/>
      <c r="K968" s="112">
        <f t="shared" si="318"/>
        <v>0</v>
      </c>
      <c r="L968" s="112">
        <f t="shared" si="319"/>
        <v>0</v>
      </c>
      <c r="M968" s="109">
        <f t="shared" si="300"/>
        <v>0</v>
      </c>
      <c r="N968" s="109">
        <f t="shared" si="301"/>
        <v>0</v>
      </c>
      <c r="O968" s="103"/>
      <c r="P968" s="113"/>
      <c r="Q968" s="94" t="str">
        <f t="shared" si="304"/>
        <v/>
      </c>
      <c r="R968" s="94" t="str">
        <f t="shared" si="316"/>
        <v/>
      </c>
    </row>
    <row r="969" spans="1:18" ht="39" hidden="1" thickBot="1">
      <c r="A969" s="196" t="s">
        <v>1994</v>
      </c>
      <c r="B969" s="104" t="s">
        <v>3314</v>
      </c>
      <c r="C969" s="105" t="s">
        <v>1477</v>
      </c>
      <c r="D969" s="175">
        <v>101.49</v>
      </c>
      <c r="E969" s="106">
        <f t="shared" si="317"/>
        <v>131.71</v>
      </c>
      <c r="F969" s="107"/>
      <c r="G969" s="112"/>
      <c r="H969" s="110">
        <f t="shared" si="298"/>
        <v>0</v>
      </c>
      <c r="I969" s="110">
        <f t="shared" si="299"/>
        <v>0</v>
      </c>
      <c r="J969" s="111"/>
      <c r="K969" s="112">
        <f t="shared" si="318"/>
        <v>0</v>
      </c>
      <c r="L969" s="112">
        <f t="shared" si="319"/>
        <v>0</v>
      </c>
      <c r="M969" s="109">
        <f t="shared" si="300"/>
        <v>0</v>
      </c>
      <c r="N969" s="109">
        <f t="shared" si="301"/>
        <v>0</v>
      </c>
      <c r="O969" s="103"/>
      <c r="P969" s="113"/>
      <c r="Q969" s="94" t="str">
        <f t="shared" si="304"/>
        <v/>
      </c>
      <c r="R969" s="94" t="str">
        <f t="shared" si="316"/>
        <v/>
      </c>
    </row>
    <row r="970" spans="1:18" ht="26.25" hidden="1" thickBot="1">
      <c r="A970" s="196" t="s">
        <v>1995</v>
      </c>
      <c r="B970" s="104" t="s">
        <v>3315</v>
      </c>
      <c r="C970" s="105" t="s">
        <v>1477</v>
      </c>
      <c r="D970" s="175">
        <v>106.22</v>
      </c>
      <c r="E970" s="106">
        <f t="shared" si="317"/>
        <v>137.85</v>
      </c>
      <c r="F970" s="107"/>
      <c r="G970" s="112"/>
      <c r="H970" s="110">
        <f t="shared" si="298"/>
        <v>0</v>
      </c>
      <c r="I970" s="110">
        <f t="shared" si="299"/>
        <v>0</v>
      </c>
      <c r="J970" s="111"/>
      <c r="K970" s="112">
        <f t="shared" si="318"/>
        <v>0</v>
      </c>
      <c r="L970" s="112">
        <f t="shared" si="319"/>
        <v>0</v>
      </c>
      <c r="M970" s="109">
        <f t="shared" si="300"/>
        <v>0</v>
      </c>
      <c r="N970" s="109">
        <f t="shared" si="301"/>
        <v>0</v>
      </c>
      <c r="O970" s="103"/>
      <c r="P970" s="113"/>
      <c r="Q970" s="94" t="str">
        <f t="shared" si="304"/>
        <v/>
      </c>
      <c r="R970" s="94" t="str">
        <f t="shared" si="316"/>
        <v/>
      </c>
    </row>
    <row r="971" spans="1:18" ht="26.25" hidden="1" thickBot="1">
      <c r="A971" s="196" t="s">
        <v>1996</v>
      </c>
      <c r="B971" s="104" t="s">
        <v>3316</v>
      </c>
      <c r="C971" s="105" t="s">
        <v>1477</v>
      </c>
      <c r="D971" s="175">
        <v>120.97</v>
      </c>
      <c r="E971" s="106">
        <f t="shared" si="317"/>
        <v>156.99</v>
      </c>
      <c r="F971" s="107"/>
      <c r="G971" s="112"/>
      <c r="H971" s="110">
        <f t="shared" si="298"/>
        <v>0</v>
      </c>
      <c r="I971" s="110">
        <f t="shared" si="299"/>
        <v>0</v>
      </c>
      <c r="J971" s="111"/>
      <c r="K971" s="112">
        <f t="shared" si="318"/>
        <v>0</v>
      </c>
      <c r="L971" s="112">
        <f t="shared" si="319"/>
        <v>0</v>
      </c>
      <c r="M971" s="109">
        <f t="shared" si="300"/>
        <v>0</v>
      </c>
      <c r="N971" s="109">
        <f t="shared" si="301"/>
        <v>0</v>
      </c>
      <c r="O971" s="103"/>
      <c r="P971" s="113"/>
      <c r="Q971" s="94" t="str">
        <f t="shared" si="304"/>
        <v/>
      </c>
      <c r="R971" s="94" t="str">
        <f t="shared" si="316"/>
        <v/>
      </c>
    </row>
    <row r="972" spans="1:18" ht="13.5" hidden="1" thickBot="1">
      <c r="A972" s="196" t="s">
        <v>1785</v>
      </c>
      <c r="B972" s="145" t="s">
        <v>1782</v>
      </c>
      <c r="C972" s="105"/>
      <c r="D972" s="175"/>
      <c r="E972" s="106"/>
      <c r="F972" s="122"/>
      <c r="G972" s="123"/>
      <c r="H972" s="124"/>
      <c r="I972" s="125"/>
      <c r="J972" s="111"/>
      <c r="K972" s="126"/>
      <c r="L972" s="127"/>
      <c r="M972" s="124"/>
      <c r="N972" s="125"/>
      <c r="O972" s="103"/>
      <c r="P972" s="93" t="str">
        <f>IF(OR(SUM(I973:I977)&gt;0,SUM(N973:N977)&gt;0),"xx","")</f>
        <v/>
      </c>
      <c r="Q972" s="94" t="str">
        <f t="shared" si="304"/>
        <v/>
      </c>
      <c r="R972" s="94" t="str">
        <f t="shared" si="316"/>
        <v/>
      </c>
    </row>
    <row r="973" spans="1:18" ht="13.5" hidden="1" thickBot="1">
      <c r="A973" s="196" t="s">
        <v>1786</v>
      </c>
      <c r="B973" s="145" t="s">
        <v>1783</v>
      </c>
      <c r="C973" s="105"/>
      <c r="D973" s="175"/>
      <c r="E973" s="106"/>
      <c r="F973" s="122"/>
      <c r="G973" s="123"/>
      <c r="H973" s="124"/>
      <c r="I973" s="125"/>
      <c r="J973" s="111"/>
      <c r="K973" s="126"/>
      <c r="L973" s="127"/>
      <c r="M973" s="124"/>
      <c r="N973" s="125"/>
      <c r="O973" s="103"/>
      <c r="P973" s="93" t="str">
        <f>IF(OR(SUM(I974:I977)&gt;0,SUM(N974:N977)&gt;0),"xx","")</f>
        <v/>
      </c>
      <c r="Q973" s="94" t="str">
        <f t="shared" si="304"/>
        <v/>
      </c>
      <c r="R973" s="94" t="str">
        <f t="shared" si="316"/>
        <v/>
      </c>
    </row>
    <row r="974" spans="1:18" ht="26.25" hidden="1" thickBot="1">
      <c r="A974" s="196">
        <v>73347</v>
      </c>
      <c r="B974" s="104" t="s">
        <v>3317</v>
      </c>
      <c r="C974" s="105" t="s">
        <v>1140</v>
      </c>
      <c r="D974" s="175">
        <v>3.38</v>
      </c>
      <c r="E974" s="106">
        <f>IF(D974=0,0,ROUND(D974*(1+D$9)*(1-D$10),2))</f>
        <v>4.3899999999999997</v>
      </c>
      <c r="F974" s="107"/>
      <c r="G974" s="112"/>
      <c r="H974" s="110">
        <f t="shared" si="298"/>
        <v>0</v>
      </c>
      <c r="I974" s="110">
        <f t="shared" si="299"/>
        <v>0</v>
      </c>
      <c r="J974" s="111"/>
      <c r="K974" s="112">
        <f t="shared" ref="K974:L977" si="320">F974</f>
        <v>0</v>
      </c>
      <c r="L974" s="112">
        <f t="shared" si="320"/>
        <v>0</v>
      </c>
      <c r="M974" s="109">
        <f t="shared" si="300"/>
        <v>0</v>
      </c>
      <c r="N974" s="109">
        <f t="shared" si="301"/>
        <v>0</v>
      </c>
      <c r="O974" s="103"/>
      <c r="P974" s="113"/>
      <c r="Q974" s="94" t="str">
        <f t="shared" si="304"/>
        <v/>
      </c>
      <c r="R974" s="94" t="str">
        <f t="shared" si="316"/>
        <v/>
      </c>
    </row>
    <row r="975" spans="1:18" ht="26.25" hidden="1" thickBot="1">
      <c r="A975" s="196">
        <v>73393</v>
      </c>
      <c r="B975" s="104" t="s">
        <v>3318</v>
      </c>
      <c r="C975" s="105" t="s">
        <v>1140</v>
      </c>
      <c r="D975" s="175">
        <v>3.54</v>
      </c>
      <c r="E975" s="106">
        <f>IF(D975=0,0,ROUND(D975*(1+D$9)*(1-D$10),2))</f>
        <v>4.59</v>
      </c>
      <c r="F975" s="107"/>
      <c r="G975" s="112"/>
      <c r="H975" s="110">
        <f t="shared" si="298"/>
        <v>0</v>
      </c>
      <c r="I975" s="110">
        <f t="shared" si="299"/>
        <v>0</v>
      </c>
      <c r="J975" s="111"/>
      <c r="K975" s="112">
        <f t="shared" si="320"/>
        <v>0</v>
      </c>
      <c r="L975" s="112">
        <f t="shared" si="320"/>
        <v>0</v>
      </c>
      <c r="M975" s="109">
        <f t="shared" si="300"/>
        <v>0</v>
      </c>
      <c r="N975" s="109">
        <f t="shared" si="301"/>
        <v>0</v>
      </c>
      <c r="O975" s="103"/>
      <c r="P975" s="113"/>
      <c r="Q975" s="94" t="str">
        <f t="shared" si="304"/>
        <v/>
      </c>
      <c r="R975" s="94" t="str">
        <f t="shared" si="316"/>
        <v/>
      </c>
    </row>
    <row r="976" spans="1:18" ht="26.25" hidden="1" thickBot="1">
      <c r="A976" s="196">
        <v>73375</v>
      </c>
      <c r="B976" s="104" t="s">
        <v>3319</v>
      </c>
      <c r="C976" s="105" t="s">
        <v>1140</v>
      </c>
      <c r="D976" s="175">
        <v>2.9</v>
      </c>
      <c r="E976" s="106">
        <f>IF(D976=0,0,ROUND(D976*(1+D$9)*(1-D$10),2))</f>
        <v>3.76</v>
      </c>
      <c r="F976" s="107"/>
      <c r="G976" s="112"/>
      <c r="H976" s="110">
        <f t="shared" si="298"/>
        <v>0</v>
      </c>
      <c r="I976" s="110">
        <f t="shared" si="299"/>
        <v>0</v>
      </c>
      <c r="J976" s="111"/>
      <c r="K976" s="112">
        <f t="shared" si="320"/>
        <v>0</v>
      </c>
      <c r="L976" s="112">
        <f t="shared" si="320"/>
        <v>0</v>
      </c>
      <c r="M976" s="109">
        <f t="shared" si="300"/>
        <v>0</v>
      </c>
      <c r="N976" s="109">
        <f t="shared" si="301"/>
        <v>0</v>
      </c>
      <c r="O976" s="103"/>
      <c r="P976" s="113"/>
      <c r="Q976" s="94" t="str">
        <f t="shared" si="304"/>
        <v/>
      </c>
      <c r="R976" s="94" t="str">
        <f t="shared" si="316"/>
        <v/>
      </c>
    </row>
    <row r="977" spans="1:18" ht="26.25" hidden="1" thickBot="1">
      <c r="A977" s="196">
        <v>73525</v>
      </c>
      <c r="B977" s="104" t="s">
        <v>3320</v>
      </c>
      <c r="C977" s="105" t="s">
        <v>1140</v>
      </c>
      <c r="D977" s="175">
        <v>3.38</v>
      </c>
      <c r="E977" s="106">
        <f>IF(D977=0,0,ROUND(D977*(1+D$9)*(1-D$10),2))</f>
        <v>4.3899999999999997</v>
      </c>
      <c r="F977" s="107"/>
      <c r="G977" s="112"/>
      <c r="H977" s="110">
        <f t="shared" si="298"/>
        <v>0</v>
      </c>
      <c r="I977" s="110">
        <f t="shared" si="299"/>
        <v>0</v>
      </c>
      <c r="J977" s="111"/>
      <c r="K977" s="112">
        <f t="shared" si="320"/>
        <v>0</v>
      </c>
      <c r="L977" s="112">
        <f t="shared" si="320"/>
        <v>0</v>
      </c>
      <c r="M977" s="109">
        <f t="shared" si="300"/>
        <v>0</v>
      </c>
      <c r="N977" s="109">
        <f t="shared" si="301"/>
        <v>0</v>
      </c>
      <c r="O977" s="103"/>
      <c r="P977" s="113"/>
      <c r="Q977" s="94" t="str">
        <f t="shared" si="304"/>
        <v/>
      </c>
      <c r="R977" s="94" t="str">
        <f t="shared" si="316"/>
        <v/>
      </c>
    </row>
    <row r="978" spans="1:18" ht="13.5" hidden="1" thickBot="1">
      <c r="A978" s="197" t="s">
        <v>6755</v>
      </c>
      <c r="B978" s="178" t="s">
        <v>1787</v>
      </c>
      <c r="C978" s="117"/>
      <c r="D978" s="175"/>
      <c r="E978" s="97"/>
      <c r="F978" s="122"/>
      <c r="G978" s="123"/>
      <c r="H978" s="124"/>
      <c r="I978" s="125"/>
      <c r="J978" s="111"/>
      <c r="K978" s="126"/>
      <c r="L978" s="127"/>
      <c r="M978" s="124"/>
      <c r="N978" s="125"/>
      <c r="O978" s="103"/>
      <c r="P978" s="93" t="str">
        <f>IF(OR(SUM(I979:I1008)&gt;0,SUM(N979:N1008)&gt;0),"xx","")</f>
        <v/>
      </c>
      <c r="Q978" s="94" t="str">
        <f t="shared" si="304"/>
        <v/>
      </c>
      <c r="R978" s="94" t="str">
        <f t="shared" si="316"/>
        <v/>
      </c>
    </row>
    <row r="979" spans="1:18" ht="13.5" hidden="1" thickBot="1">
      <c r="A979" s="198" t="s">
        <v>1609</v>
      </c>
      <c r="B979" s="173"/>
      <c r="C979" s="174"/>
      <c r="D979" s="135"/>
      <c r="E979" s="97">
        <f t="shared" ref="E979:E1008" si="321">IF(D979=0,0,ROUND(D979*(1+D$9)*(1-D$10),2))</f>
        <v>0</v>
      </c>
      <c r="F979" s="107"/>
      <c r="G979" s="112"/>
      <c r="H979" s="110">
        <f t="shared" si="298"/>
        <v>0</v>
      </c>
      <c r="I979" s="110">
        <f t="shared" si="299"/>
        <v>0</v>
      </c>
      <c r="J979" s="111"/>
      <c r="K979" s="112">
        <f t="shared" ref="K979:K1008" si="322">F979</f>
        <v>0</v>
      </c>
      <c r="L979" s="112">
        <f t="shared" ref="L979:L1008" si="323">G979</f>
        <v>0</v>
      </c>
      <c r="M979" s="110">
        <f t="shared" si="300"/>
        <v>0</v>
      </c>
      <c r="N979" s="110">
        <f t="shared" si="301"/>
        <v>0</v>
      </c>
      <c r="O979" s="103"/>
      <c r="P979" s="113"/>
      <c r="Q979" s="94" t="str">
        <f t="shared" si="304"/>
        <v/>
      </c>
      <c r="R979" s="94" t="str">
        <f t="shared" si="316"/>
        <v/>
      </c>
    </row>
    <row r="980" spans="1:18" ht="13.5" hidden="1" thickBot="1">
      <c r="A980" s="198" t="s">
        <v>1609</v>
      </c>
      <c r="B980" s="173"/>
      <c r="C980" s="174"/>
      <c r="D980" s="135"/>
      <c r="E980" s="97">
        <f t="shared" si="321"/>
        <v>0</v>
      </c>
      <c r="F980" s="107"/>
      <c r="G980" s="112"/>
      <c r="H980" s="110">
        <f t="shared" si="298"/>
        <v>0</v>
      </c>
      <c r="I980" s="110">
        <f t="shared" si="299"/>
        <v>0</v>
      </c>
      <c r="J980" s="111"/>
      <c r="K980" s="112">
        <f t="shared" si="322"/>
        <v>0</v>
      </c>
      <c r="L980" s="112">
        <f t="shared" si="323"/>
        <v>0</v>
      </c>
      <c r="M980" s="110">
        <f t="shared" si="300"/>
        <v>0</v>
      </c>
      <c r="N980" s="110">
        <f t="shared" si="301"/>
        <v>0</v>
      </c>
      <c r="O980" s="103"/>
      <c r="P980" s="113"/>
      <c r="Q980" s="94" t="str">
        <f t="shared" si="304"/>
        <v/>
      </c>
      <c r="R980" s="94" t="str">
        <f t="shared" si="316"/>
        <v/>
      </c>
    </row>
    <row r="981" spans="1:18" ht="13.5" hidden="1" thickBot="1">
      <c r="A981" s="198" t="s">
        <v>1609</v>
      </c>
      <c r="B981" s="173"/>
      <c r="C981" s="174"/>
      <c r="D981" s="135"/>
      <c r="E981" s="97">
        <f t="shared" si="321"/>
        <v>0</v>
      </c>
      <c r="F981" s="107"/>
      <c r="G981" s="112"/>
      <c r="H981" s="110">
        <f t="shared" si="298"/>
        <v>0</v>
      </c>
      <c r="I981" s="110">
        <f t="shared" si="299"/>
        <v>0</v>
      </c>
      <c r="J981" s="111"/>
      <c r="K981" s="112">
        <f t="shared" si="322"/>
        <v>0</v>
      </c>
      <c r="L981" s="112">
        <f t="shared" si="323"/>
        <v>0</v>
      </c>
      <c r="M981" s="110">
        <f t="shared" si="300"/>
        <v>0</v>
      </c>
      <c r="N981" s="110">
        <f t="shared" si="301"/>
        <v>0</v>
      </c>
      <c r="O981" s="103"/>
      <c r="P981" s="113"/>
      <c r="Q981" s="94" t="str">
        <f t="shared" si="304"/>
        <v/>
      </c>
      <c r="R981" s="94" t="str">
        <f t="shared" si="316"/>
        <v/>
      </c>
    </row>
    <row r="982" spans="1:18" ht="13.5" hidden="1" thickBot="1">
      <c r="A982" s="198" t="s">
        <v>1609</v>
      </c>
      <c r="B982" s="173"/>
      <c r="C982" s="174"/>
      <c r="D982" s="135"/>
      <c r="E982" s="97">
        <f t="shared" si="321"/>
        <v>0</v>
      </c>
      <c r="F982" s="107"/>
      <c r="G982" s="112"/>
      <c r="H982" s="110">
        <f t="shared" si="298"/>
        <v>0</v>
      </c>
      <c r="I982" s="110">
        <f t="shared" si="299"/>
        <v>0</v>
      </c>
      <c r="J982" s="111"/>
      <c r="K982" s="112">
        <f t="shared" si="322"/>
        <v>0</v>
      </c>
      <c r="L982" s="112">
        <f t="shared" si="323"/>
        <v>0</v>
      </c>
      <c r="M982" s="110">
        <f t="shared" si="300"/>
        <v>0</v>
      </c>
      <c r="N982" s="110">
        <f t="shared" si="301"/>
        <v>0</v>
      </c>
      <c r="O982" s="103"/>
      <c r="P982" s="113"/>
      <c r="Q982" s="94" t="str">
        <f t="shared" si="304"/>
        <v/>
      </c>
      <c r="R982" s="94" t="str">
        <f t="shared" si="316"/>
        <v/>
      </c>
    </row>
    <row r="983" spans="1:18" ht="13.5" hidden="1" thickBot="1">
      <c r="A983" s="198" t="s">
        <v>1609</v>
      </c>
      <c r="B983" s="173"/>
      <c r="C983" s="174"/>
      <c r="D983" s="135"/>
      <c r="E983" s="97">
        <f t="shared" si="321"/>
        <v>0</v>
      </c>
      <c r="F983" s="107"/>
      <c r="G983" s="112"/>
      <c r="H983" s="110">
        <f t="shared" si="298"/>
        <v>0</v>
      </c>
      <c r="I983" s="110">
        <f t="shared" si="299"/>
        <v>0</v>
      </c>
      <c r="J983" s="111"/>
      <c r="K983" s="112">
        <f t="shared" si="322"/>
        <v>0</v>
      </c>
      <c r="L983" s="112">
        <f t="shared" si="323"/>
        <v>0</v>
      </c>
      <c r="M983" s="110">
        <f t="shared" si="300"/>
        <v>0</v>
      </c>
      <c r="N983" s="110">
        <f t="shared" si="301"/>
        <v>0</v>
      </c>
      <c r="O983" s="103"/>
      <c r="P983" s="113"/>
      <c r="Q983" s="94" t="str">
        <f t="shared" si="304"/>
        <v/>
      </c>
      <c r="R983" s="94" t="str">
        <f t="shared" si="316"/>
        <v/>
      </c>
    </row>
    <row r="984" spans="1:18" ht="13.5" hidden="1" thickBot="1">
      <c r="A984" s="198" t="s">
        <v>1609</v>
      </c>
      <c r="B984" s="173"/>
      <c r="C984" s="174"/>
      <c r="D984" s="135"/>
      <c r="E984" s="97">
        <f t="shared" si="321"/>
        <v>0</v>
      </c>
      <c r="F984" s="107"/>
      <c r="G984" s="112"/>
      <c r="H984" s="110">
        <f t="shared" si="298"/>
        <v>0</v>
      </c>
      <c r="I984" s="110">
        <f t="shared" si="299"/>
        <v>0</v>
      </c>
      <c r="J984" s="111"/>
      <c r="K984" s="112">
        <f t="shared" si="322"/>
        <v>0</v>
      </c>
      <c r="L984" s="112">
        <f t="shared" si="323"/>
        <v>0</v>
      </c>
      <c r="M984" s="110">
        <f t="shared" si="300"/>
        <v>0</v>
      </c>
      <c r="N984" s="110">
        <f t="shared" si="301"/>
        <v>0</v>
      </c>
      <c r="O984" s="103"/>
      <c r="P984" s="113"/>
      <c r="Q984" s="94" t="str">
        <f t="shared" si="304"/>
        <v/>
      </c>
      <c r="R984" s="94" t="str">
        <f t="shared" si="316"/>
        <v/>
      </c>
    </row>
    <row r="985" spans="1:18" ht="13.5" hidden="1" thickBot="1">
      <c r="A985" s="198" t="s">
        <v>1609</v>
      </c>
      <c r="B985" s="173"/>
      <c r="C985" s="174"/>
      <c r="D985" s="135"/>
      <c r="E985" s="97">
        <f t="shared" si="321"/>
        <v>0</v>
      </c>
      <c r="F985" s="107"/>
      <c r="G985" s="112"/>
      <c r="H985" s="110">
        <f t="shared" si="298"/>
        <v>0</v>
      </c>
      <c r="I985" s="110">
        <f t="shared" si="299"/>
        <v>0</v>
      </c>
      <c r="J985" s="111"/>
      <c r="K985" s="112">
        <f t="shared" si="322"/>
        <v>0</v>
      </c>
      <c r="L985" s="112">
        <f t="shared" si="323"/>
        <v>0</v>
      </c>
      <c r="M985" s="110">
        <f t="shared" si="300"/>
        <v>0</v>
      </c>
      <c r="N985" s="110">
        <f t="shared" si="301"/>
        <v>0</v>
      </c>
      <c r="O985" s="103"/>
      <c r="P985" s="113"/>
      <c r="Q985" s="94" t="str">
        <f t="shared" si="304"/>
        <v/>
      </c>
      <c r="R985" s="94" t="str">
        <f t="shared" si="316"/>
        <v/>
      </c>
    </row>
    <row r="986" spans="1:18" ht="13.5" hidden="1" thickBot="1">
      <c r="A986" s="198" t="s">
        <v>1609</v>
      </c>
      <c r="B986" s="173"/>
      <c r="C986" s="174"/>
      <c r="D986" s="135"/>
      <c r="E986" s="97">
        <f t="shared" si="321"/>
        <v>0</v>
      </c>
      <c r="F986" s="107"/>
      <c r="G986" s="112"/>
      <c r="H986" s="110">
        <f t="shared" si="298"/>
        <v>0</v>
      </c>
      <c r="I986" s="110">
        <f t="shared" si="299"/>
        <v>0</v>
      </c>
      <c r="J986" s="111"/>
      <c r="K986" s="112">
        <f t="shared" si="322"/>
        <v>0</v>
      </c>
      <c r="L986" s="112">
        <f t="shared" si="323"/>
        <v>0</v>
      </c>
      <c r="M986" s="110">
        <f t="shared" si="300"/>
        <v>0</v>
      </c>
      <c r="N986" s="110">
        <f t="shared" si="301"/>
        <v>0</v>
      </c>
      <c r="O986" s="103"/>
      <c r="P986" s="113"/>
      <c r="Q986" s="94" t="str">
        <f t="shared" si="304"/>
        <v/>
      </c>
      <c r="R986" s="94" t="str">
        <f t="shared" si="316"/>
        <v/>
      </c>
    </row>
    <row r="987" spans="1:18" ht="13.5" hidden="1" thickBot="1">
      <c r="A987" s="198" t="s">
        <v>1609</v>
      </c>
      <c r="B987" s="173"/>
      <c r="C987" s="174"/>
      <c r="D987" s="135"/>
      <c r="E987" s="97">
        <f t="shared" si="321"/>
        <v>0</v>
      </c>
      <c r="F987" s="107"/>
      <c r="G987" s="112"/>
      <c r="H987" s="110">
        <f t="shared" si="298"/>
        <v>0</v>
      </c>
      <c r="I987" s="110">
        <f t="shared" si="299"/>
        <v>0</v>
      </c>
      <c r="J987" s="111"/>
      <c r="K987" s="112">
        <f t="shared" si="322"/>
        <v>0</v>
      </c>
      <c r="L987" s="112">
        <f t="shared" si="323"/>
        <v>0</v>
      </c>
      <c r="M987" s="110">
        <f t="shared" si="300"/>
        <v>0</v>
      </c>
      <c r="N987" s="110">
        <f t="shared" si="301"/>
        <v>0</v>
      </c>
      <c r="O987" s="103"/>
      <c r="P987" s="113"/>
      <c r="Q987" s="94" t="str">
        <f t="shared" si="304"/>
        <v/>
      </c>
      <c r="R987" s="94" t="str">
        <f t="shared" si="316"/>
        <v/>
      </c>
    </row>
    <row r="988" spans="1:18" ht="13.5" hidden="1" thickBot="1">
      <c r="A988" s="198" t="s">
        <v>1609</v>
      </c>
      <c r="B988" s="173"/>
      <c r="C988" s="174"/>
      <c r="D988" s="135"/>
      <c r="E988" s="97">
        <f t="shared" si="321"/>
        <v>0</v>
      </c>
      <c r="F988" s="107"/>
      <c r="G988" s="112"/>
      <c r="H988" s="110">
        <f t="shared" si="298"/>
        <v>0</v>
      </c>
      <c r="I988" s="110">
        <f t="shared" si="299"/>
        <v>0</v>
      </c>
      <c r="J988" s="111"/>
      <c r="K988" s="112">
        <f t="shared" si="322"/>
        <v>0</v>
      </c>
      <c r="L988" s="112">
        <f t="shared" si="323"/>
        <v>0</v>
      </c>
      <c r="M988" s="110">
        <f t="shared" si="300"/>
        <v>0</v>
      </c>
      <c r="N988" s="110">
        <f t="shared" si="301"/>
        <v>0</v>
      </c>
      <c r="O988" s="103"/>
      <c r="P988" s="113"/>
      <c r="Q988" s="94" t="str">
        <f t="shared" si="304"/>
        <v/>
      </c>
      <c r="R988" s="94" t="str">
        <f t="shared" si="316"/>
        <v/>
      </c>
    </row>
    <row r="989" spans="1:18" ht="13.5" hidden="1" thickBot="1">
      <c r="A989" s="198" t="s">
        <v>1609</v>
      </c>
      <c r="B989" s="173"/>
      <c r="C989" s="174"/>
      <c r="D989" s="135"/>
      <c r="E989" s="97">
        <f t="shared" si="321"/>
        <v>0</v>
      </c>
      <c r="F989" s="107"/>
      <c r="G989" s="112"/>
      <c r="H989" s="110">
        <f t="shared" si="298"/>
        <v>0</v>
      </c>
      <c r="I989" s="110">
        <f t="shared" si="299"/>
        <v>0</v>
      </c>
      <c r="J989" s="111"/>
      <c r="K989" s="112">
        <f t="shared" si="322"/>
        <v>0</v>
      </c>
      <c r="L989" s="112">
        <f t="shared" si="323"/>
        <v>0</v>
      </c>
      <c r="M989" s="110">
        <f t="shared" si="300"/>
        <v>0</v>
      </c>
      <c r="N989" s="110">
        <f t="shared" si="301"/>
        <v>0</v>
      </c>
      <c r="O989" s="103"/>
      <c r="P989" s="113"/>
      <c r="Q989" s="94" t="str">
        <f t="shared" si="304"/>
        <v/>
      </c>
      <c r="R989" s="94" t="str">
        <f t="shared" si="316"/>
        <v/>
      </c>
    </row>
    <row r="990" spans="1:18" ht="13.5" hidden="1" thickBot="1">
      <c r="A990" s="198" t="s">
        <v>1609</v>
      </c>
      <c r="B990" s="173"/>
      <c r="C990" s="174"/>
      <c r="D990" s="135"/>
      <c r="E990" s="97">
        <f t="shared" si="321"/>
        <v>0</v>
      </c>
      <c r="F990" s="107"/>
      <c r="G990" s="112"/>
      <c r="H990" s="110">
        <f t="shared" si="298"/>
        <v>0</v>
      </c>
      <c r="I990" s="110">
        <f t="shared" si="299"/>
        <v>0</v>
      </c>
      <c r="J990" s="111"/>
      <c r="K990" s="112">
        <f t="shared" si="322"/>
        <v>0</v>
      </c>
      <c r="L990" s="112">
        <f t="shared" si="323"/>
        <v>0</v>
      </c>
      <c r="M990" s="110">
        <f t="shared" si="300"/>
        <v>0</v>
      </c>
      <c r="N990" s="110">
        <f t="shared" si="301"/>
        <v>0</v>
      </c>
      <c r="O990" s="103"/>
      <c r="P990" s="113"/>
      <c r="Q990" s="94" t="str">
        <f t="shared" si="304"/>
        <v/>
      </c>
      <c r="R990" s="94" t="str">
        <f t="shared" si="316"/>
        <v/>
      </c>
    </row>
    <row r="991" spans="1:18" ht="13.5" hidden="1" thickBot="1">
      <c r="A991" s="198" t="s">
        <v>1609</v>
      </c>
      <c r="B991" s="173"/>
      <c r="C991" s="174"/>
      <c r="D991" s="135"/>
      <c r="E991" s="97">
        <f t="shared" si="321"/>
        <v>0</v>
      </c>
      <c r="F991" s="107"/>
      <c r="G991" s="112"/>
      <c r="H991" s="110">
        <f t="shared" si="298"/>
        <v>0</v>
      </c>
      <c r="I991" s="110">
        <f t="shared" si="299"/>
        <v>0</v>
      </c>
      <c r="J991" s="111"/>
      <c r="K991" s="112">
        <f t="shared" si="322"/>
        <v>0</v>
      </c>
      <c r="L991" s="112">
        <f t="shared" si="323"/>
        <v>0</v>
      </c>
      <c r="M991" s="110">
        <f t="shared" si="300"/>
        <v>0</v>
      </c>
      <c r="N991" s="110">
        <f t="shared" si="301"/>
        <v>0</v>
      </c>
      <c r="O991" s="103"/>
      <c r="P991" s="113"/>
      <c r="Q991" s="94" t="str">
        <f t="shared" si="304"/>
        <v/>
      </c>
      <c r="R991" s="94" t="str">
        <f t="shared" si="316"/>
        <v/>
      </c>
    </row>
    <row r="992" spans="1:18" ht="13.5" hidden="1" thickBot="1">
      <c r="A992" s="198" t="s">
        <v>1609</v>
      </c>
      <c r="B992" s="173"/>
      <c r="C992" s="174"/>
      <c r="D992" s="135"/>
      <c r="E992" s="97">
        <f t="shared" si="321"/>
        <v>0</v>
      </c>
      <c r="F992" s="107"/>
      <c r="G992" s="112"/>
      <c r="H992" s="110">
        <f t="shared" si="298"/>
        <v>0</v>
      </c>
      <c r="I992" s="110">
        <f t="shared" si="299"/>
        <v>0</v>
      </c>
      <c r="J992" s="111"/>
      <c r="K992" s="112">
        <f t="shared" si="322"/>
        <v>0</v>
      </c>
      <c r="L992" s="112">
        <f t="shared" si="323"/>
        <v>0</v>
      </c>
      <c r="M992" s="110">
        <f t="shared" si="300"/>
        <v>0</v>
      </c>
      <c r="N992" s="110">
        <f t="shared" si="301"/>
        <v>0</v>
      </c>
      <c r="O992" s="103"/>
      <c r="P992" s="113"/>
      <c r="Q992" s="94" t="str">
        <f t="shared" si="304"/>
        <v/>
      </c>
      <c r="R992" s="94" t="str">
        <f t="shared" si="316"/>
        <v/>
      </c>
    </row>
    <row r="993" spans="1:18" ht="13.5" hidden="1" thickBot="1">
      <c r="A993" s="198" t="s">
        <v>1609</v>
      </c>
      <c r="B993" s="173"/>
      <c r="C993" s="174"/>
      <c r="D993" s="135"/>
      <c r="E993" s="97">
        <f t="shared" si="321"/>
        <v>0</v>
      </c>
      <c r="F993" s="107"/>
      <c r="G993" s="112"/>
      <c r="H993" s="110">
        <f t="shared" si="298"/>
        <v>0</v>
      </c>
      <c r="I993" s="110">
        <f t="shared" si="299"/>
        <v>0</v>
      </c>
      <c r="J993" s="111"/>
      <c r="K993" s="112">
        <f t="shared" si="322"/>
        <v>0</v>
      </c>
      <c r="L993" s="112">
        <f t="shared" si="323"/>
        <v>0</v>
      </c>
      <c r="M993" s="110">
        <f t="shared" si="300"/>
        <v>0</v>
      </c>
      <c r="N993" s="110">
        <f t="shared" si="301"/>
        <v>0</v>
      </c>
      <c r="O993" s="103"/>
      <c r="P993" s="113"/>
      <c r="Q993" s="94" t="str">
        <f t="shared" si="304"/>
        <v/>
      </c>
      <c r="R993" s="94" t="str">
        <f t="shared" si="316"/>
        <v/>
      </c>
    </row>
    <row r="994" spans="1:18" ht="13.5" hidden="1" thickBot="1">
      <c r="A994" s="198" t="s">
        <v>1609</v>
      </c>
      <c r="B994" s="173"/>
      <c r="C994" s="174"/>
      <c r="D994" s="135"/>
      <c r="E994" s="97">
        <f t="shared" si="321"/>
        <v>0</v>
      </c>
      <c r="F994" s="107"/>
      <c r="G994" s="112"/>
      <c r="H994" s="110">
        <f t="shared" si="298"/>
        <v>0</v>
      </c>
      <c r="I994" s="110">
        <f t="shared" si="299"/>
        <v>0</v>
      </c>
      <c r="J994" s="111"/>
      <c r="K994" s="112">
        <f t="shared" si="322"/>
        <v>0</v>
      </c>
      <c r="L994" s="112">
        <f t="shared" si="323"/>
        <v>0</v>
      </c>
      <c r="M994" s="110">
        <f t="shared" si="300"/>
        <v>0</v>
      </c>
      <c r="N994" s="110">
        <f t="shared" si="301"/>
        <v>0</v>
      </c>
      <c r="O994" s="103"/>
      <c r="P994" s="113"/>
      <c r="Q994" s="94" t="str">
        <f t="shared" si="304"/>
        <v/>
      </c>
      <c r="R994" s="94" t="str">
        <f t="shared" si="316"/>
        <v/>
      </c>
    </row>
    <row r="995" spans="1:18" ht="13.5" hidden="1" thickBot="1">
      <c r="A995" s="198" t="s">
        <v>1609</v>
      </c>
      <c r="B995" s="173"/>
      <c r="C995" s="174"/>
      <c r="D995" s="135"/>
      <c r="E995" s="97">
        <f t="shared" si="321"/>
        <v>0</v>
      </c>
      <c r="F995" s="107"/>
      <c r="G995" s="112"/>
      <c r="H995" s="110">
        <f t="shared" si="298"/>
        <v>0</v>
      </c>
      <c r="I995" s="110">
        <f t="shared" si="299"/>
        <v>0</v>
      </c>
      <c r="J995" s="111"/>
      <c r="K995" s="112">
        <f t="shared" si="322"/>
        <v>0</v>
      </c>
      <c r="L995" s="112">
        <f t="shared" si="323"/>
        <v>0</v>
      </c>
      <c r="M995" s="110">
        <f t="shared" si="300"/>
        <v>0</v>
      </c>
      <c r="N995" s="110">
        <f t="shared" si="301"/>
        <v>0</v>
      </c>
      <c r="O995" s="103"/>
      <c r="P995" s="113"/>
      <c r="Q995" s="94" t="str">
        <f t="shared" si="304"/>
        <v/>
      </c>
      <c r="R995" s="94" t="str">
        <f t="shared" si="316"/>
        <v/>
      </c>
    </row>
    <row r="996" spans="1:18" ht="13.5" hidden="1" thickBot="1">
      <c r="A996" s="198" t="s">
        <v>1609</v>
      </c>
      <c r="B996" s="173"/>
      <c r="C996" s="174"/>
      <c r="D996" s="135"/>
      <c r="E996" s="97">
        <f t="shared" si="321"/>
        <v>0</v>
      </c>
      <c r="F996" s="107"/>
      <c r="G996" s="112"/>
      <c r="H996" s="110">
        <f t="shared" ref="H996:H1078" si="324">IF(ISBLANK(D996),0,ROUND(E996*F996,2))</f>
        <v>0</v>
      </c>
      <c r="I996" s="110">
        <f t="shared" ref="I996:I1078" si="325">IF(ISBLANK(F996),0,ROUND(F996*G996,2))</f>
        <v>0</v>
      </c>
      <c r="J996" s="111"/>
      <c r="K996" s="112">
        <f t="shared" si="322"/>
        <v>0</v>
      </c>
      <c r="L996" s="112">
        <f t="shared" si="323"/>
        <v>0</v>
      </c>
      <c r="M996" s="110">
        <f t="shared" ref="M996:M1078" si="326">IF(ISBLANK(D996),0,ROUND(E996*K996,2))</f>
        <v>0</v>
      </c>
      <c r="N996" s="110">
        <f t="shared" ref="N996:N1078" si="327">IF(ISBLANK(K996),0,ROUND(K996*L996,2))</f>
        <v>0</v>
      </c>
      <c r="O996" s="103"/>
      <c r="P996" s="113"/>
      <c r="Q996" s="94" t="str">
        <f t="shared" si="304"/>
        <v/>
      </c>
      <c r="R996" s="94" t="str">
        <f t="shared" si="316"/>
        <v/>
      </c>
    </row>
    <row r="997" spans="1:18" ht="13.5" hidden="1" thickBot="1">
      <c r="A997" s="198" t="s">
        <v>1609</v>
      </c>
      <c r="B997" s="173"/>
      <c r="C997" s="174"/>
      <c r="D997" s="135"/>
      <c r="E997" s="97">
        <f t="shared" si="321"/>
        <v>0</v>
      </c>
      <c r="F997" s="107"/>
      <c r="G997" s="112"/>
      <c r="H997" s="110">
        <f t="shared" si="324"/>
        <v>0</v>
      </c>
      <c r="I997" s="110">
        <f t="shared" si="325"/>
        <v>0</v>
      </c>
      <c r="J997" s="111"/>
      <c r="K997" s="112">
        <f t="shared" si="322"/>
        <v>0</v>
      </c>
      <c r="L997" s="112">
        <f t="shared" si="323"/>
        <v>0</v>
      </c>
      <c r="M997" s="110">
        <f t="shared" si="326"/>
        <v>0</v>
      </c>
      <c r="N997" s="110">
        <f t="shared" si="327"/>
        <v>0</v>
      </c>
      <c r="O997" s="103"/>
      <c r="P997" s="113"/>
      <c r="Q997" s="94" t="str">
        <f t="shared" si="304"/>
        <v/>
      </c>
      <c r="R997" s="94" t="str">
        <f t="shared" si="316"/>
        <v/>
      </c>
    </row>
    <row r="998" spans="1:18" ht="13.5" hidden="1" thickBot="1">
      <c r="A998" s="198" t="s">
        <v>1609</v>
      </c>
      <c r="B998" s="173"/>
      <c r="C998" s="174"/>
      <c r="D998" s="135"/>
      <c r="E998" s="97">
        <f t="shared" si="321"/>
        <v>0</v>
      </c>
      <c r="F998" s="107"/>
      <c r="G998" s="112"/>
      <c r="H998" s="110">
        <f t="shared" si="324"/>
        <v>0</v>
      </c>
      <c r="I998" s="110">
        <f t="shared" si="325"/>
        <v>0</v>
      </c>
      <c r="J998" s="111"/>
      <c r="K998" s="112">
        <f t="shared" si="322"/>
        <v>0</v>
      </c>
      <c r="L998" s="112">
        <f t="shared" si="323"/>
        <v>0</v>
      </c>
      <c r="M998" s="110">
        <f t="shared" si="326"/>
        <v>0</v>
      </c>
      <c r="N998" s="110">
        <f t="shared" si="327"/>
        <v>0</v>
      </c>
      <c r="O998" s="103"/>
      <c r="P998" s="113"/>
      <c r="Q998" s="94" t="str">
        <f t="shared" si="304"/>
        <v/>
      </c>
      <c r="R998" s="94" t="str">
        <f t="shared" si="316"/>
        <v/>
      </c>
    </row>
    <row r="999" spans="1:18" ht="13.5" hidden="1" thickBot="1">
      <c r="A999" s="198" t="s">
        <v>1609</v>
      </c>
      <c r="B999" s="173"/>
      <c r="C999" s="174"/>
      <c r="D999" s="135"/>
      <c r="E999" s="97">
        <f t="shared" si="321"/>
        <v>0</v>
      </c>
      <c r="F999" s="107"/>
      <c r="G999" s="112"/>
      <c r="H999" s="110">
        <f t="shared" si="324"/>
        <v>0</v>
      </c>
      <c r="I999" s="110">
        <f t="shared" si="325"/>
        <v>0</v>
      </c>
      <c r="J999" s="111"/>
      <c r="K999" s="112">
        <f t="shared" si="322"/>
        <v>0</v>
      </c>
      <c r="L999" s="112">
        <f t="shared" si="323"/>
        <v>0</v>
      </c>
      <c r="M999" s="110">
        <f t="shared" si="326"/>
        <v>0</v>
      </c>
      <c r="N999" s="110">
        <f t="shared" si="327"/>
        <v>0</v>
      </c>
      <c r="O999" s="103"/>
      <c r="P999" s="113"/>
      <c r="Q999" s="94" t="str">
        <f t="shared" si="304"/>
        <v/>
      </c>
      <c r="R999" s="94" t="str">
        <f t="shared" si="316"/>
        <v/>
      </c>
    </row>
    <row r="1000" spans="1:18" ht="13.5" hidden="1" thickBot="1">
      <c r="A1000" s="198" t="s">
        <v>1609</v>
      </c>
      <c r="B1000" s="173"/>
      <c r="C1000" s="174"/>
      <c r="D1000" s="135"/>
      <c r="E1000" s="97">
        <f t="shared" si="321"/>
        <v>0</v>
      </c>
      <c r="F1000" s="107"/>
      <c r="G1000" s="112"/>
      <c r="H1000" s="110">
        <f t="shared" si="324"/>
        <v>0</v>
      </c>
      <c r="I1000" s="110">
        <f t="shared" si="325"/>
        <v>0</v>
      </c>
      <c r="J1000" s="111"/>
      <c r="K1000" s="112">
        <f t="shared" si="322"/>
        <v>0</v>
      </c>
      <c r="L1000" s="112">
        <f t="shared" si="323"/>
        <v>0</v>
      </c>
      <c r="M1000" s="110">
        <f t="shared" si="326"/>
        <v>0</v>
      </c>
      <c r="N1000" s="110">
        <f t="shared" si="327"/>
        <v>0</v>
      </c>
      <c r="O1000" s="103"/>
      <c r="P1000" s="113"/>
      <c r="Q1000" s="94" t="str">
        <f t="shared" si="304"/>
        <v/>
      </c>
      <c r="R1000" s="94" t="str">
        <f t="shared" si="316"/>
        <v/>
      </c>
    </row>
    <row r="1001" spans="1:18" ht="13.5" hidden="1" thickBot="1">
      <c r="A1001" s="198" t="s">
        <v>1609</v>
      </c>
      <c r="B1001" s="173"/>
      <c r="C1001" s="174"/>
      <c r="D1001" s="135"/>
      <c r="E1001" s="97">
        <f t="shared" si="321"/>
        <v>0</v>
      </c>
      <c r="F1001" s="107"/>
      <c r="G1001" s="112"/>
      <c r="H1001" s="110">
        <f t="shared" si="324"/>
        <v>0</v>
      </c>
      <c r="I1001" s="110">
        <f t="shared" si="325"/>
        <v>0</v>
      </c>
      <c r="J1001" s="111"/>
      <c r="K1001" s="112">
        <f t="shared" si="322"/>
        <v>0</v>
      </c>
      <c r="L1001" s="112">
        <f t="shared" si="323"/>
        <v>0</v>
      </c>
      <c r="M1001" s="110">
        <f t="shared" si="326"/>
        <v>0</v>
      </c>
      <c r="N1001" s="110">
        <f t="shared" si="327"/>
        <v>0</v>
      </c>
      <c r="O1001" s="103"/>
      <c r="P1001" s="113"/>
      <c r="Q1001" s="94" t="str">
        <f t="shared" si="304"/>
        <v/>
      </c>
      <c r="R1001" s="94" t="str">
        <f t="shared" si="316"/>
        <v/>
      </c>
    </row>
    <row r="1002" spans="1:18" ht="13.5" hidden="1" thickBot="1">
      <c r="A1002" s="198" t="s">
        <v>1609</v>
      </c>
      <c r="B1002" s="173"/>
      <c r="C1002" s="174"/>
      <c r="D1002" s="135"/>
      <c r="E1002" s="97">
        <f t="shared" si="321"/>
        <v>0</v>
      </c>
      <c r="F1002" s="107"/>
      <c r="G1002" s="112"/>
      <c r="H1002" s="110">
        <f t="shared" si="324"/>
        <v>0</v>
      </c>
      <c r="I1002" s="110">
        <f t="shared" si="325"/>
        <v>0</v>
      </c>
      <c r="J1002" s="111"/>
      <c r="K1002" s="112">
        <f t="shared" si="322"/>
        <v>0</v>
      </c>
      <c r="L1002" s="112">
        <f t="shared" si="323"/>
        <v>0</v>
      </c>
      <c r="M1002" s="110">
        <f t="shared" si="326"/>
        <v>0</v>
      </c>
      <c r="N1002" s="110">
        <f t="shared" si="327"/>
        <v>0</v>
      </c>
      <c r="O1002" s="103"/>
      <c r="P1002" s="113"/>
      <c r="Q1002" s="94" t="str">
        <f t="shared" si="304"/>
        <v/>
      </c>
      <c r="R1002" s="94" t="str">
        <f t="shared" si="316"/>
        <v/>
      </c>
    </row>
    <row r="1003" spans="1:18" ht="13.5" hidden="1" thickBot="1">
      <c r="A1003" s="198" t="s">
        <v>1609</v>
      </c>
      <c r="B1003" s="173"/>
      <c r="C1003" s="174"/>
      <c r="D1003" s="135"/>
      <c r="E1003" s="97">
        <f t="shared" si="321"/>
        <v>0</v>
      </c>
      <c r="F1003" s="107"/>
      <c r="G1003" s="112"/>
      <c r="H1003" s="110">
        <f t="shared" si="324"/>
        <v>0</v>
      </c>
      <c r="I1003" s="110">
        <f t="shared" si="325"/>
        <v>0</v>
      </c>
      <c r="J1003" s="111"/>
      <c r="K1003" s="112">
        <f t="shared" si="322"/>
        <v>0</v>
      </c>
      <c r="L1003" s="112">
        <f t="shared" si="323"/>
        <v>0</v>
      </c>
      <c r="M1003" s="110">
        <f t="shared" si="326"/>
        <v>0</v>
      </c>
      <c r="N1003" s="110">
        <f t="shared" si="327"/>
        <v>0</v>
      </c>
      <c r="O1003" s="103"/>
      <c r="P1003" s="113"/>
      <c r="Q1003" s="94" t="str">
        <f t="shared" si="304"/>
        <v/>
      </c>
      <c r="R1003" s="94" t="str">
        <f t="shared" si="316"/>
        <v/>
      </c>
    </row>
    <row r="1004" spans="1:18" ht="13.5" hidden="1" thickBot="1">
      <c r="A1004" s="198" t="s">
        <v>1609</v>
      </c>
      <c r="B1004" s="173"/>
      <c r="C1004" s="174"/>
      <c r="D1004" s="135"/>
      <c r="E1004" s="97">
        <f t="shared" si="321"/>
        <v>0</v>
      </c>
      <c r="F1004" s="107"/>
      <c r="G1004" s="112"/>
      <c r="H1004" s="110">
        <f t="shared" si="324"/>
        <v>0</v>
      </c>
      <c r="I1004" s="110">
        <f t="shared" si="325"/>
        <v>0</v>
      </c>
      <c r="J1004" s="111"/>
      <c r="K1004" s="112">
        <f t="shared" si="322"/>
        <v>0</v>
      </c>
      <c r="L1004" s="112">
        <f t="shared" si="323"/>
        <v>0</v>
      </c>
      <c r="M1004" s="110">
        <f t="shared" si="326"/>
        <v>0</v>
      </c>
      <c r="N1004" s="110">
        <f t="shared" si="327"/>
        <v>0</v>
      </c>
      <c r="O1004" s="103"/>
      <c r="P1004" s="113"/>
      <c r="Q1004" s="94" t="str">
        <f t="shared" si="304"/>
        <v/>
      </c>
      <c r="R1004" s="94" t="str">
        <f t="shared" si="316"/>
        <v/>
      </c>
    </row>
    <row r="1005" spans="1:18" ht="13.5" hidden="1" thickBot="1">
      <c r="A1005" s="198" t="s">
        <v>1609</v>
      </c>
      <c r="B1005" s="173"/>
      <c r="C1005" s="174"/>
      <c r="D1005" s="135"/>
      <c r="E1005" s="97">
        <f t="shared" si="321"/>
        <v>0</v>
      </c>
      <c r="F1005" s="107"/>
      <c r="G1005" s="112"/>
      <c r="H1005" s="110">
        <f t="shared" si="324"/>
        <v>0</v>
      </c>
      <c r="I1005" s="110">
        <f t="shared" si="325"/>
        <v>0</v>
      </c>
      <c r="J1005" s="111"/>
      <c r="K1005" s="112">
        <f t="shared" si="322"/>
        <v>0</v>
      </c>
      <c r="L1005" s="112">
        <f t="shared" si="323"/>
        <v>0</v>
      </c>
      <c r="M1005" s="110">
        <f t="shared" si="326"/>
        <v>0</v>
      </c>
      <c r="N1005" s="110">
        <f t="shared" si="327"/>
        <v>0</v>
      </c>
      <c r="O1005" s="103"/>
      <c r="P1005" s="113"/>
      <c r="Q1005" s="94" t="str">
        <f t="shared" si="304"/>
        <v/>
      </c>
      <c r="R1005" s="94" t="str">
        <f t="shared" si="316"/>
        <v/>
      </c>
    </row>
    <row r="1006" spans="1:18" ht="13.5" hidden="1" thickBot="1">
      <c r="A1006" s="198" t="s">
        <v>1609</v>
      </c>
      <c r="B1006" s="173"/>
      <c r="C1006" s="174"/>
      <c r="D1006" s="135"/>
      <c r="E1006" s="97">
        <f t="shared" si="321"/>
        <v>0</v>
      </c>
      <c r="F1006" s="107"/>
      <c r="G1006" s="112"/>
      <c r="H1006" s="110">
        <f t="shared" si="324"/>
        <v>0</v>
      </c>
      <c r="I1006" s="110">
        <f t="shared" si="325"/>
        <v>0</v>
      </c>
      <c r="J1006" s="111"/>
      <c r="K1006" s="112">
        <f t="shared" si="322"/>
        <v>0</v>
      </c>
      <c r="L1006" s="112">
        <f t="shared" si="323"/>
        <v>0</v>
      </c>
      <c r="M1006" s="110">
        <f t="shared" si="326"/>
        <v>0</v>
      </c>
      <c r="N1006" s="110">
        <f t="shared" si="327"/>
        <v>0</v>
      </c>
      <c r="O1006" s="103"/>
      <c r="P1006" s="113"/>
      <c r="Q1006" s="94" t="str">
        <f t="shared" si="304"/>
        <v/>
      </c>
      <c r="R1006" s="94" t="str">
        <f t="shared" si="316"/>
        <v/>
      </c>
    </row>
    <row r="1007" spans="1:18" ht="13.5" hidden="1" thickBot="1">
      <c r="A1007" s="198" t="s">
        <v>1609</v>
      </c>
      <c r="B1007" s="173"/>
      <c r="C1007" s="174"/>
      <c r="D1007" s="135"/>
      <c r="E1007" s="97">
        <f t="shared" si="321"/>
        <v>0</v>
      </c>
      <c r="F1007" s="107"/>
      <c r="G1007" s="112"/>
      <c r="H1007" s="110">
        <f t="shared" si="324"/>
        <v>0</v>
      </c>
      <c r="I1007" s="110">
        <f t="shared" si="325"/>
        <v>0</v>
      </c>
      <c r="J1007" s="111"/>
      <c r="K1007" s="112">
        <f t="shared" si="322"/>
        <v>0</v>
      </c>
      <c r="L1007" s="112">
        <f t="shared" si="323"/>
        <v>0</v>
      </c>
      <c r="M1007" s="110">
        <f t="shared" si="326"/>
        <v>0</v>
      </c>
      <c r="N1007" s="110">
        <f t="shared" si="327"/>
        <v>0</v>
      </c>
      <c r="O1007" s="103"/>
      <c r="P1007" s="113"/>
      <c r="Q1007" s="94" t="str">
        <f t="shared" si="304"/>
        <v/>
      </c>
      <c r="R1007" s="94" t="str">
        <f t="shared" si="316"/>
        <v/>
      </c>
    </row>
    <row r="1008" spans="1:18" ht="13.5" hidden="1" thickBot="1">
      <c r="A1008" s="198" t="s">
        <v>1609</v>
      </c>
      <c r="B1008" s="173"/>
      <c r="C1008" s="174"/>
      <c r="D1008" s="135"/>
      <c r="E1008" s="106">
        <f t="shared" si="321"/>
        <v>0</v>
      </c>
      <c r="F1008" s="107"/>
      <c r="G1008" s="112"/>
      <c r="H1008" s="110">
        <f t="shared" si="324"/>
        <v>0</v>
      </c>
      <c r="I1008" s="110">
        <f t="shared" si="325"/>
        <v>0</v>
      </c>
      <c r="J1008" s="111"/>
      <c r="K1008" s="112">
        <f t="shared" si="322"/>
        <v>0</v>
      </c>
      <c r="L1008" s="112">
        <f t="shared" si="323"/>
        <v>0</v>
      </c>
      <c r="M1008" s="110">
        <f t="shared" si="326"/>
        <v>0</v>
      </c>
      <c r="N1008" s="110">
        <f t="shared" si="327"/>
        <v>0</v>
      </c>
      <c r="O1008" s="103"/>
      <c r="P1008" s="113"/>
      <c r="Q1008" s="94" t="str">
        <f t="shared" si="304"/>
        <v/>
      </c>
      <c r="R1008" s="94" t="str">
        <f t="shared" si="316"/>
        <v/>
      </c>
    </row>
    <row r="1009" spans="1:18" ht="13.5" thickBot="1">
      <c r="A1009" s="195">
        <v>8</v>
      </c>
      <c r="B1009" s="180" t="s">
        <v>3321</v>
      </c>
      <c r="C1009" s="85"/>
      <c r="D1009" s="86"/>
      <c r="E1009" s="87"/>
      <c r="F1009" s="88"/>
      <c r="G1009" s="88"/>
      <c r="H1009" s="89"/>
      <c r="I1009" s="89"/>
      <c r="J1009" s="90">
        <f>SUM(I1011:I1097)</f>
        <v>2594.4899999999998</v>
      </c>
      <c r="K1009" s="88"/>
      <c r="L1009" s="88"/>
      <c r="M1009" s="89"/>
      <c r="N1009" s="91"/>
      <c r="O1009" s="92">
        <f>SUM(N1011:N1097)</f>
        <v>2594.4899999999998</v>
      </c>
      <c r="P1009" s="93" t="str">
        <f>IF(OR(J1009&gt;0,O1009&gt;0),"X","")</f>
        <v>X</v>
      </c>
      <c r="Q1009" s="94" t="str">
        <f t="shared" si="304"/>
        <v>x</v>
      </c>
      <c r="R1009" s="94" t="str">
        <f t="shared" si="316"/>
        <v>x</v>
      </c>
    </row>
    <row r="1010" spans="1:18" hidden="1">
      <c r="A1010" s="199" t="s">
        <v>1788</v>
      </c>
      <c r="B1010" s="144" t="s">
        <v>1789</v>
      </c>
      <c r="C1010" s="121"/>
      <c r="D1010" s="96"/>
      <c r="E1010" s="97"/>
      <c r="F1010" s="122"/>
      <c r="G1010" s="123"/>
      <c r="H1010" s="124"/>
      <c r="I1010" s="125"/>
      <c r="J1010" s="111"/>
      <c r="K1010" s="126"/>
      <c r="L1010" s="127"/>
      <c r="M1010" s="124"/>
      <c r="N1010" s="125"/>
      <c r="O1010" s="103"/>
      <c r="P1010" s="93" t="str">
        <f>IF(OR(SUM(I1011:I1021)&gt;0,SUM(N1011:N1021)&gt;0),"xx","")</f>
        <v/>
      </c>
      <c r="Q1010" s="94" t="str">
        <f t="shared" si="304"/>
        <v/>
      </c>
      <c r="R1010" s="94" t="str">
        <f t="shared" si="316"/>
        <v/>
      </c>
    </row>
    <row r="1011" spans="1:18" hidden="1">
      <c r="A1011" s="200">
        <v>73616</v>
      </c>
      <c r="B1011" s="104" t="s">
        <v>3322</v>
      </c>
      <c r="C1011" s="105" t="s">
        <v>1482</v>
      </c>
      <c r="D1011" s="175">
        <v>207.82</v>
      </c>
      <c r="E1011" s="106">
        <f t="shared" ref="E1011:E1021" si="328">IF(D1011=0,0,ROUND(D1011*(1+D$9)*(1-D$10),2))</f>
        <v>269.70999999999998</v>
      </c>
      <c r="F1011" s="107"/>
      <c r="G1011" s="112"/>
      <c r="H1011" s="110">
        <f t="shared" si="324"/>
        <v>0</v>
      </c>
      <c r="I1011" s="110">
        <f t="shared" si="325"/>
        <v>0</v>
      </c>
      <c r="J1011" s="111"/>
      <c r="K1011" s="112">
        <f t="shared" ref="K1011:K1021" si="329">F1011</f>
        <v>0</v>
      </c>
      <c r="L1011" s="112">
        <f t="shared" ref="L1011:L1021" si="330">G1011</f>
        <v>0</v>
      </c>
      <c r="M1011" s="109">
        <f t="shared" si="326"/>
        <v>0</v>
      </c>
      <c r="N1011" s="109">
        <f t="shared" si="327"/>
        <v>0</v>
      </c>
      <c r="O1011" s="103"/>
      <c r="P1011" s="113"/>
      <c r="Q1011" s="94" t="str">
        <f t="shared" si="304"/>
        <v/>
      </c>
      <c r="R1011" s="94" t="str">
        <f t="shared" si="316"/>
        <v/>
      </c>
    </row>
    <row r="1012" spans="1:18" ht="25.5" hidden="1">
      <c r="A1012" s="200">
        <v>84152</v>
      </c>
      <c r="B1012" s="104" t="s">
        <v>3323</v>
      </c>
      <c r="C1012" s="105" t="s">
        <v>1482</v>
      </c>
      <c r="D1012" s="175">
        <v>271.76</v>
      </c>
      <c r="E1012" s="106">
        <f t="shared" si="328"/>
        <v>352.69</v>
      </c>
      <c r="F1012" s="107"/>
      <c r="G1012" s="112"/>
      <c r="H1012" s="110">
        <f t="shared" si="324"/>
        <v>0</v>
      </c>
      <c r="I1012" s="110">
        <f t="shared" si="325"/>
        <v>0</v>
      </c>
      <c r="J1012" s="111"/>
      <c r="K1012" s="112">
        <f t="shared" si="329"/>
        <v>0</v>
      </c>
      <c r="L1012" s="112">
        <f t="shared" si="330"/>
        <v>0</v>
      </c>
      <c r="M1012" s="109">
        <f t="shared" si="326"/>
        <v>0</v>
      </c>
      <c r="N1012" s="109">
        <f t="shared" si="327"/>
        <v>0</v>
      </c>
      <c r="O1012" s="103"/>
      <c r="P1012" s="113"/>
      <c r="Q1012" s="94" t="str">
        <f t="shared" si="304"/>
        <v/>
      </c>
      <c r="R1012" s="94" t="str">
        <f t="shared" si="316"/>
        <v/>
      </c>
    </row>
    <row r="1013" spans="1:18" hidden="1">
      <c r="A1013" s="200">
        <v>85364</v>
      </c>
      <c r="B1013" s="104" t="s">
        <v>3324</v>
      </c>
      <c r="C1013" s="105" t="s">
        <v>1482</v>
      </c>
      <c r="D1013" s="175">
        <v>207.82</v>
      </c>
      <c r="E1013" s="106">
        <f t="shared" si="328"/>
        <v>269.70999999999998</v>
      </c>
      <c r="F1013" s="107"/>
      <c r="G1013" s="112"/>
      <c r="H1013" s="110">
        <f t="shared" si="324"/>
        <v>0</v>
      </c>
      <c r="I1013" s="110">
        <f t="shared" si="325"/>
        <v>0</v>
      </c>
      <c r="J1013" s="111"/>
      <c r="K1013" s="112">
        <f t="shared" si="329"/>
        <v>0</v>
      </c>
      <c r="L1013" s="112">
        <f t="shared" si="330"/>
        <v>0</v>
      </c>
      <c r="M1013" s="109">
        <f t="shared" si="326"/>
        <v>0</v>
      </c>
      <c r="N1013" s="109">
        <f t="shared" si="327"/>
        <v>0</v>
      </c>
      <c r="O1013" s="103"/>
      <c r="P1013" s="113"/>
      <c r="Q1013" s="94" t="str">
        <f t="shared" si="304"/>
        <v/>
      </c>
      <c r="R1013" s="94" t="str">
        <f t="shared" si="316"/>
        <v/>
      </c>
    </row>
    <row r="1014" spans="1:18" ht="25.5" hidden="1">
      <c r="A1014" s="200">
        <v>85370</v>
      </c>
      <c r="B1014" s="104" t="s">
        <v>3325</v>
      </c>
      <c r="C1014" s="105" t="s">
        <v>1482</v>
      </c>
      <c r="D1014" s="175">
        <v>217.51999999999998</v>
      </c>
      <c r="E1014" s="106">
        <f t="shared" si="328"/>
        <v>282.3</v>
      </c>
      <c r="F1014" s="107"/>
      <c r="G1014" s="112"/>
      <c r="H1014" s="110">
        <f t="shared" si="324"/>
        <v>0</v>
      </c>
      <c r="I1014" s="110">
        <f t="shared" si="325"/>
        <v>0</v>
      </c>
      <c r="J1014" s="111"/>
      <c r="K1014" s="112">
        <f t="shared" si="329"/>
        <v>0</v>
      </c>
      <c r="L1014" s="112">
        <f t="shared" si="330"/>
        <v>0</v>
      </c>
      <c r="M1014" s="109">
        <f t="shared" si="326"/>
        <v>0</v>
      </c>
      <c r="N1014" s="109">
        <f t="shared" si="327"/>
        <v>0</v>
      </c>
      <c r="O1014" s="103"/>
      <c r="P1014" s="113"/>
      <c r="Q1014" s="94" t="str">
        <f t="shared" si="304"/>
        <v/>
      </c>
      <c r="R1014" s="94" t="str">
        <f t="shared" si="316"/>
        <v/>
      </c>
    </row>
    <row r="1015" spans="1:18" hidden="1">
      <c r="A1015" s="200">
        <v>84084</v>
      </c>
      <c r="B1015" s="104" t="s">
        <v>3326</v>
      </c>
      <c r="C1015" s="105" t="s">
        <v>1461</v>
      </c>
      <c r="D1015" s="175">
        <v>5.66</v>
      </c>
      <c r="E1015" s="106">
        <f t="shared" si="328"/>
        <v>7.35</v>
      </c>
      <c r="F1015" s="107"/>
      <c r="G1015" s="112"/>
      <c r="H1015" s="110">
        <f t="shared" si="324"/>
        <v>0</v>
      </c>
      <c r="I1015" s="110">
        <f t="shared" si="325"/>
        <v>0</v>
      </c>
      <c r="J1015" s="111"/>
      <c r="K1015" s="112">
        <f t="shared" si="329"/>
        <v>0</v>
      </c>
      <c r="L1015" s="112">
        <f t="shared" si="330"/>
        <v>0</v>
      </c>
      <c r="M1015" s="109">
        <f t="shared" si="326"/>
        <v>0</v>
      </c>
      <c r="N1015" s="109">
        <f t="shared" si="327"/>
        <v>0</v>
      </c>
      <c r="O1015" s="103"/>
      <c r="P1015" s="113"/>
      <c r="Q1015" s="94" t="str">
        <f t="shared" si="304"/>
        <v/>
      </c>
      <c r="R1015" s="94" t="str">
        <f t="shared" si="316"/>
        <v/>
      </c>
    </row>
    <row r="1016" spans="1:18" ht="25.5" hidden="1">
      <c r="A1016" s="200">
        <v>83730</v>
      </c>
      <c r="B1016" s="104" t="s">
        <v>1791</v>
      </c>
      <c r="C1016" s="105" t="s">
        <v>1461</v>
      </c>
      <c r="D1016" s="175">
        <v>156.13999999999999</v>
      </c>
      <c r="E1016" s="106">
        <f>IF(D1016=0,0,ROUND(D1016*(1+D$9)*(1-D$10),2))</f>
        <v>202.64</v>
      </c>
      <c r="F1016" s="107"/>
      <c r="G1016" s="112"/>
      <c r="H1016" s="110">
        <f t="shared" si="324"/>
        <v>0</v>
      </c>
      <c r="I1016" s="110">
        <f t="shared" si="325"/>
        <v>0</v>
      </c>
      <c r="J1016" s="111"/>
      <c r="K1016" s="112">
        <f>F1016</f>
        <v>0</v>
      </c>
      <c r="L1016" s="112">
        <f>G1016</f>
        <v>0</v>
      </c>
      <c r="M1016" s="109">
        <f t="shared" si="326"/>
        <v>0</v>
      </c>
      <c r="N1016" s="109">
        <f t="shared" si="327"/>
        <v>0</v>
      </c>
      <c r="O1016" s="103"/>
      <c r="P1016" s="113"/>
      <c r="Q1016" s="94" t="str">
        <f t="shared" si="304"/>
        <v/>
      </c>
      <c r="R1016" s="94" t="str">
        <f t="shared" si="316"/>
        <v/>
      </c>
    </row>
    <row r="1017" spans="1:18" ht="25.5" hidden="1">
      <c r="A1017" s="200">
        <v>83736</v>
      </c>
      <c r="B1017" s="104" t="s">
        <v>3327</v>
      </c>
      <c r="C1017" s="105" t="s">
        <v>1461</v>
      </c>
      <c r="D1017" s="175">
        <v>145.04</v>
      </c>
      <c r="E1017" s="106">
        <f>IF(D1017=0,0,ROUND(D1017*(1+D$9)*(1-D$10),2))</f>
        <v>188.23</v>
      </c>
      <c r="F1017" s="107"/>
      <c r="G1017" s="112"/>
      <c r="H1017" s="110">
        <f t="shared" si="324"/>
        <v>0</v>
      </c>
      <c r="I1017" s="110">
        <f t="shared" si="325"/>
        <v>0</v>
      </c>
      <c r="J1017" s="111"/>
      <c r="K1017" s="112">
        <f>F1017</f>
        <v>0</v>
      </c>
      <c r="L1017" s="112">
        <f>G1017</f>
        <v>0</v>
      </c>
      <c r="M1017" s="109">
        <f t="shared" si="326"/>
        <v>0</v>
      </c>
      <c r="N1017" s="109">
        <f t="shared" si="327"/>
        <v>0</v>
      </c>
      <c r="O1017" s="103"/>
      <c r="P1017" s="113"/>
      <c r="Q1017" s="94" t="str">
        <f t="shared" si="304"/>
        <v/>
      </c>
      <c r="R1017" s="94" t="str">
        <f t="shared" si="316"/>
        <v/>
      </c>
    </row>
    <row r="1018" spans="1:18" ht="25.5" hidden="1">
      <c r="A1018" s="200">
        <v>79471</v>
      </c>
      <c r="B1018" s="104" t="s">
        <v>3328</v>
      </c>
      <c r="C1018" s="105" t="s">
        <v>1140</v>
      </c>
      <c r="D1018" s="175">
        <v>49.519999999999996</v>
      </c>
      <c r="E1018" s="106">
        <f t="shared" si="328"/>
        <v>64.27</v>
      </c>
      <c r="F1018" s="107"/>
      <c r="G1018" s="112"/>
      <c r="H1018" s="110">
        <f t="shared" si="324"/>
        <v>0</v>
      </c>
      <c r="I1018" s="110">
        <f t="shared" si="325"/>
        <v>0</v>
      </c>
      <c r="J1018" s="111"/>
      <c r="K1018" s="112">
        <f t="shared" si="329"/>
        <v>0</v>
      </c>
      <c r="L1018" s="112">
        <f t="shared" si="330"/>
        <v>0</v>
      </c>
      <c r="M1018" s="109">
        <f t="shared" si="326"/>
        <v>0</v>
      </c>
      <c r="N1018" s="109">
        <f t="shared" si="327"/>
        <v>0</v>
      </c>
      <c r="O1018" s="103"/>
      <c r="P1018" s="113"/>
      <c r="Q1018" s="94" t="str">
        <f t="shared" ref="Q1018:Q1102" si="331">IF(P1018="X","x",IF(P1018="xx","x",IF(N1018&gt;0,"x","")))</f>
        <v/>
      </c>
      <c r="R1018" s="94" t="str">
        <f t="shared" si="316"/>
        <v/>
      </c>
    </row>
    <row r="1019" spans="1:18" ht="25.5" hidden="1">
      <c r="A1019" s="200">
        <v>84123</v>
      </c>
      <c r="B1019" s="104" t="s">
        <v>1792</v>
      </c>
      <c r="C1019" s="105" t="s">
        <v>1461</v>
      </c>
      <c r="D1019" s="175">
        <v>5.16</v>
      </c>
      <c r="E1019" s="106">
        <f t="shared" si="328"/>
        <v>6.7</v>
      </c>
      <c r="F1019" s="107"/>
      <c r="G1019" s="112"/>
      <c r="H1019" s="110">
        <f t="shared" si="324"/>
        <v>0</v>
      </c>
      <c r="I1019" s="110">
        <f t="shared" si="325"/>
        <v>0</v>
      </c>
      <c r="J1019" s="111"/>
      <c r="K1019" s="112">
        <f t="shared" si="329"/>
        <v>0</v>
      </c>
      <c r="L1019" s="112">
        <f t="shared" si="330"/>
        <v>0</v>
      </c>
      <c r="M1019" s="109">
        <f t="shared" si="326"/>
        <v>0</v>
      </c>
      <c r="N1019" s="109">
        <f t="shared" si="327"/>
        <v>0</v>
      </c>
      <c r="O1019" s="103"/>
      <c r="P1019" s="113"/>
      <c r="Q1019" s="94" t="str">
        <f t="shared" si="331"/>
        <v/>
      </c>
      <c r="R1019" s="94" t="str">
        <f t="shared" si="316"/>
        <v/>
      </c>
    </row>
    <row r="1020" spans="1:18" ht="25.5" hidden="1">
      <c r="A1020" s="200">
        <v>73533</v>
      </c>
      <c r="B1020" s="104" t="s">
        <v>3329</v>
      </c>
      <c r="C1020" s="105" t="s">
        <v>1482</v>
      </c>
      <c r="D1020" s="175">
        <v>156.91999999999999</v>
      </c>
      <c r="E1020" s="106">
        <f>IF(D1020=0,0,ROUND(D1020*(1+D$9)*(1-D$10),2))</f>
        <v>203.65</v>
      </c>
      <c r="F1020" s="107"/>
      <c r="G1020" s="112"/>
      <c r="H1020" s="110">
        <f t="shared" si="324"/>
        <v>0</v>
      </c>
      <c r="I1020" s="110">
        <f t="shared" si="325"/>
        <v>0</v>
      </c>
      <c r="J1020" s="111"/>
      <c r="K1020" s="112">
        <f>F1020</f>
        <v>0</v>
      </c>
      <c r="L1020" s="112">
        <f>G1020</f>
        <v>0</v>
      </c>
      <c r="M1020" s="109">
        <f t="shared" si="326"/>
        <v>0</v>
      </c>
      <c r="N1020" s="109">
        <f t="shared" si="327"/>
        <v>0</v>
      </c>
      <c r="O1020" s="103"/>
      <c r="P1020" s="113"/>
      <c r="Q1020" s="94" t="str">
        <f t="shared" si="331"/>
        <v/>
      </c>
      <c r="R1020" s="94" t="str">
        <f t="shared" ref="R1020:R1104" si="332">IF(P1020="X","x",IF(P1020="xx","x",IF(OR(I1020&gt;0,N1020&gt;0),"x","")))</f>
        <v/>
      </c>
    </row>
    <row r="1021" spans="1:18" ht="25.5" hidden="1">
      <c r="A1021" s="200">
        <v>85233</v>
      </c>
      <c r="B1021" s="104" t="s">
        <v>2033</v>
      </c>
      <c r="C1021" s="105" t="s">
        <v>1482</v>
      </c>
      <c r="D1021" s="175">
        <v>1576.2299999999998</v>
      </c>
      <c r="E1021" s="106">
        <f t="shared" si="328"/>
        <v>2045.63</v>
      </c>
      <c r="F1021" s="107"/>
      <c r="G1021" s="112"/>
      <c r="H1021" s="110">
        <f t="shared" si="324"/>
        <v>0</v>
      </c>
      <c r="I1021" s="110">
        <f t="shared" si="325"/>
        <v>0</v>
      </c>
      <c r="J1021" s="111"/>
      <c r="K1021" s="112">
        <f t="shared" si="329"/>
        <v>0</v>
      </c>
      <c r="L1021" s="112">
        <f t="shared" si="330"/>
        <v>0</v>
      </c>
      <c r="M1021" s="109">
        <f t="shared" si="326"/>
        <v>0</v>
      </c>
      <c r="N1021" s="109">
        <f t="shared" si="327"/>
        <v>0</v>
      </c>
      <c r="O1021" s="103"/>
      <c r="P1021" s="93"/>
      <c r="Q1021" s="94" t="str">
        <f t="shared" si="331"/>
        <v/>
      </c>
      <c r="R1021" s="94" t="str">
        <f t="shared" si="332"/>
        <v/>
      </c>
    </row>
    <row r="1022" spans="1:18" hidden="1">
      <c r="A1022" s="200" t="s">
        <v>1793</v>
      </c>
      <c r="B1022" s="144" t="s">
        <v>1794</v>
      </c>
      <c r="C1022" s="105"/>
      <c r="D1022" s="175"/>
      <c r="E1022" s="106"/>
      <c r="F1022" s="122"/>
      <c r="G1022" s="123"/>
      <c r="H1022" s="124"/>
      <c r="I1022" s="125"/>
      <c r="J1022" s="111"/>
      <c r="K1022" s="126"/>
      <c r="L1022" s="127"/>
      <c r="M1022" s="124"/>
      <c r="N1022" s="125"/>
      <c r="O1022" s="103"/>
      <c r="P1022" s="93" t="str">
        <f>IF(OR(SUM(I1023:I1026)&gt;0,SUM(N1023:N1026)&gt;0),"xx","")</f>
        <v/>
      </c>
      <c r="Q1022" s="94" t="str">
        <f t="shared" si="331"/>
        <v/>
      </c>
      <c r="R1022" s="94" t="str">
        <f t="shared" si="332"/>
        <v/>
      </c>
    </row>
    <row r="1023" spans="1:18" ht="25.5" hidden="1">
      <c r="A1023" s="200">
        <v>5652</v>
      </c>
      <c r="B1023" s="104" t="s">
        <v>3330</v>
      </c>
      <c r="C1023" s="105" t="s">
        <v>1482</v>
      </c>
      <c r="D1023" s="175">
        <v>223.21</v>
      </c>
      <c r="E1023" s="106">
        <f>IF(D1023=0,0,ROUND(D1023*(1+D$9)*(1-D$10),2))</f>
        <v>289.68</v>
      </c>
      <c r="F1023" s="107"/>
      <c r="G1023" s="112"/>
      <c r="H1023" s="110">
        <f t="shared" si="324"/>
        <v>0</v>
      </c>
      <c r="I1023" s="110">
        <f t="shared" si="325"/>
        <v>0</v>
      </c>
      <c r="J1023" s="111"/>
      <c r="K1023" s="112">
        <f t="shared" ref="K1023:L1026" si="333">F1023</f>
        <v>0</v>
      </c>
      <c r="L1023" s="112">
        <f t="shared" si="333"/>
        <v>0</v>
      </c>
      <c r="M1023" s="109">
        <f t="shared" si="326"/>
        <v>0</v>
      </c>
      <c r="N1023" s="109">
        <f t="shared" si="327"/>
        <v>0</v>
      </c>
      <c r="O1023" s="103"/>
      <c r="P1023" s="93"/>
      <c r="Q1023" s="94" t="str">
        <f t="shared" si="331"/>
        <v/>
      </c>
      <c r="R1023" s="94" t="str">
        <f t="shared" si="332"/>
        <v/>
      </c>
    </row>
    <row r="1024" spans="1:18" ht="25.5" hidden="1">
      <c r="A1024" s="200">
        <v>6042</v>
      </c>
      <c r="B1024" s="104" t="s">
        <v>3331</v>
      </c>
      <c r="C1024" s="105" t="s">
        <v>1482</v>
      </c>
      <c r="D1024" s="175">
        <v>258.19000000000005</v>
      </c>
      <c r="E1024" s="106">
        <f>IF(D1024=0,0,ROUND(D1024*(1+D$9)*(1-D$10),2))</f>
        <v>335.08</v>
      </c>
      <c r="F1024" s="107"/>
      <c r="G1024" s="112"/>
      <c r="H1024" s="110">
        <f t="shared" si="324"/>
        <v>0</v>
      </c>
      <c r="I1024" s="110">
        <f t="shared" si="325"/>
        <v>0</v>
      </c>
      <c r="J1024" s="111"/>
      <c r="K1024" s="112">
        <f t="shared" si="333"/>
        <v>0</v>
      </c>
      <c r="L1024" s="112">
        <f t="shared" si="333"/>
        <v>0</v>
      </c>
      <c r="M1024" s="109">
        <f t="shared" si="326"/>
        <v>0</v>
      </c>
      <c r="N1024" s="109">
        <f t="shared" si="327"/>
        <v>0</v>
      </c>
      <c r="O1024" s="103"/>
      <c r="P1024" s="113"/>
      <c r="Q1024" s="94" t="str">
        <f t="shared" si="331"/>
        <v/>
      </c>
      <c r="R1024" s="94" t="str">
        <f t="shared" si="332"/>
        <v/>
      </c>
    </row>
    <row r="1025" spans="1:18" ht="25.5" hidden="1">
      <c r="A1025" s="200" t="s">
        <v>1534</v>
      </c>
      <c r="B1025" s="104" t="s">
        <v>3332</v>
      </c>
      <c r="C1025" s="105" t="s">
        <v>1482</v>
      </c>
      <c r="D1025" s="175">
        <v>456.48999999999995</v>
      </c>
      <c r="E1025" s="106">
        <f>IF(D1025=0,0,ROUND(D1025*(1+D$9)*(1-D$10),2))</f>
        <v>592.42999999999995</v>
      </c>
      <c r="F1025" s="107"/>
      <c r="G1025" s="112"/>
      <c r="H1025" s="110">
        <f t="shared" si="324"/>
        <v>0</v>
      </c>
      <c r="I1025" s="110">
        <f t="shared" si="325"/>
        <v>0</v>
      </c>
      <c r="J1025" s="111"/>
      <c r="K1025" s="112">
        <f t="shared" si="333"/>
        <v>0</v>
      </c>
      <c r="L1025" s="112">
        <f t="shared" si="333"/>
        <v>0</v>
      </c>
      <c r="M1025" s="109">
        <f t="shared" si="326"/>
        <v>0</v>
      </c>
      <c r="N1025" s="109">
        <f t="shared" si="327"/>
        <v>0</v>
      </c>
      <c r="O1025" s="103"/>
      <c r="P1025" s="113"/>
      <c r="Q1025" s="94" t="str">
        <f t="shared" si="331"/>
        <v/>
      </c>
      <c r="R1025" s="94" t="str">
        <f t="shared" si="332"/>
        <v/>
      </c>
    </row>
    <row r="1026" spans="1:18" ht="25.5" hidden="1">
      <c r="A1026" s="200">
        <v>73361</v>
      </c>
      <c r="B1026" s="104" t="s">
        <v>3333</v>
      </c>
      <c r="C1026" s="105" t="s">
        <v>1482</v>
      </c>
      <c r="D1026" s="175">
        <v>338.39</v>
      </c>
      <c r="E1026" s="106">
        <f>IF(D1026=0,0,ROUND(D1026*(1+D$9)*(1-D$10),2))</f>
        <v>439.16</v>
      </c>
      <c r="F1026" s="107"/>
      <c r="G1026" s="112"/>
      <c r="H1026" s="110">
        <f t="shared" si="324"/>
        <v>0</v>
      </c>
      <c r="I1026" s="110">
        <f t="shared" si="325"/>
        <v>0</v>
      </c>
      <c r="J1026" s="111"/>
      <c r="K1026" s="112">
        <f t="shared" si="333"/>
        <v>0</v>
      </c>
      <c r="L1026" s="112">
        <f t="shared" si="333"/>
        <v>0</v>
      </c>
      <c r="M1026" s="109">
        <f t="shared" si="326"/>
        <v>0</v>
      </c>
      <c r="N1026" s="109">
        <f t="shared" si="327"/>
        <v>0</v>
      </c>
      <c r="O1026" s="103"/>
      <c r="P1026" s="93"/>
      <c r="Q1026" s="94" t="str">
        <f t="shared" si="331"/>
        <v/>
      </c>
      <c r="R1026" s="94" t="str">
        <f t="shared" si="332"/>
        <v/>
      </c>
    </row>
    <row r="1027" spans="1:18">
      <c r="A1027" s="200" t="s">
        <v>1808</v>
      </c>
      <c r="B1027" s="144" t="s">
        <v>1809</v>
      </c>
      <c r="C1027" s="105"/>
      <c r="D1027" s="175"/>
      <c r="E1027" s="106"/>
      <c r="F1027" s="122"/>
      <c r="G1027" s="123"/>
      <c r="H1027" s="124"/>
      <c r="I1027" s="125"/>
      <c r="J1027" s="111"/>
      <c r="K1027" s="126"/>
      <c r="L1027" s="127"/>
      <c r="M1027" s="124"/>
      <c r="N1027" s="125"/>
      <c r="O1027" s="103"/>
      <c r="P1027" s="93" t="str">
        <f>IF(OR(SUM(I1028:I1033)&gt;0,SUM(N1028:N1033)&gt;0),"xx","")</f>
        <v>xx</v>
      </c>
      <c r="Q1027" s="94" t="str">
        <f t="shared" si="331"/>
        <v>x</v>
      </c>
      <c r="R1027" s="94" t="str">
        <f t="shared" si="332"/>
        <v>x</v>
      </c>
    </row>
    <row r="1028" spans="1:18" ht="63.75" hidden="1">
      <c r="A1028" s="200">
        <v>73346</v>
      </c>
      <c r="B1028" s="104" t="s">
        <v>3334</v>
      </c>
      <c r="C1028" s="105" t="s">
        <v>1482</v>
      </c>
      <c r="D1028" s="175">
        <v>1737.1699999999998</v>
      </c>
      <c r="E1028" s="106">
        <f t="shared" ref="E1028:E1033" si="334">IF(D1028=0,0,ROUND(D1028*(1+D$9)*(1-D$10),2))</f>
        <v>2254.5</v>
      </c>
      <c r="F1028" s="107"/>
      <c r="G1028" s="112"/>
      <c r="H1028" s="110">
        <f t="shared" si="324"/>
        <v>0</v>
      </c>
      <c r="I1028" s="110">
        <f t="shared" si="325"/>
        <v>0</v>
      </c>
      <c r="J1028" s="111"/>
      <c r="K1028" s="112">
        <f t="shared" ref="K1028:K1033" si="335">F1028</f>
        <v>0</v>
      </c>
      <c r="L1028" s="112">
        <f t="shared" ref="L1028:L1033" si="336">G1028</f>
        <v>0</v>
      </c>
      <c r="M1028" s="109">
        <f t="shared" si="326"/>
        <v>0</v>
      </c>
      <c r="N1028" s="109">
        <f t="shared" si="327"/>
        <v>0</v>
      </c>
      <c r="O1028" s="103"/>
      <c r="P1028" s="113"/>
      <c r="Q1028" s="94" t="str">
        <f t="shared" si="331"/>
        <v/>
      </c>
      <c r="R1028" s="94" t="str">
        <f t="shared" si="332"/>
        <v/>
      </c>
    </row>
    <row r="1029" spans="1:18" ht="25.5" hidden="1">
      <c r="A1029" s="200">
        <v>6045</v>
      </c>
      <c r="B1029" s="104" t="s">
        <v>3335</v>
      </c>
      <c r="C1029" s="105" t="s">
        <v>1482</v>
      </c>
      <c r="D1029" s="175">
        <v>314.69000000000005</v>
      </c>
      <c r="E1029" s="106">
        <f t="shared" si="334"/>
        <v>408.4</v>
      </c>
      <c r="F1029" s="107"/>
      <c r="G1029" s="112"/>
      <c r="H1029" s="110">
        <f t="shared" si="324"/>
        <v>0</v>
      </c>
      <c r="I1029" s="110">
        <f t="shared" si="325"/>
        <v>0</v>
      </c>
      <c r="J1029" s="111"/>
      <c r="K1029" s="112">
        <f t="shared" si="335"/>
        <v>0</v>
      </c>
      <c r="L1029" s="112">
        <f t="shared" si="336"/>
        <v>0</v>
      </c>
      <c r="M1029" s="109">
        <f t="shared" si="326"/>
        <v>0</v>
      </c>
      <c r="N1029" s="109">
        <f t="shared" si="327"/>
        <v>0</v>
      </c>
      <c r="O1029" s="103"/>
      <c r="P1029" s="113"/>
      <c r="Q1029" s="94" t="str">
        <f t="shared" si="331"/>
        <v/>
      </c>
      <c r="R1029" s="94" t="str">
        <f t="shared" si="332"/>
        <v/>
      </c>
    </row>
    <row r="1030" spans="1:18" ht="25.5" hidden="1">
      <c r="A1030" s="200" t="s">
        <v>1533</v>
      </c>
      <c r="B1030" s="104" t="s">
        <v>3336</v>
      </c>
      <c r="C1030" s="105" t="s">
        <v>1482</v>
      </c>
      <c r="D1030" s="175">
        <v>345.49000000000007</v>
      </c>
      <c r="E1030" s="106">
        <f t="shared" si="334"/>
        <v>448.38</v>
      </c>
      <c r="F1030" s="107"/>
      <c r="G1030" s="112"/>
      <c r="H1030" s="110">
        <f t="shared" si="324"/>
        <v>0</v>
      </c>
      <c r="I1030" s="110">
        <f t="shared" si="325"/>
        <v>0</v>
      </c>
      <c r="J1030" s="111"/>
      <c r="K1030" s="112">
        <f t="shared" si="335"/>
        <v>0</v>
      </c>
      <c r="L1030" s="112">
        <f t="shared" si="336"/>
        <v>0</v>
      </c>
      <c r="M1030" s="109">
        <f t="shared" si="326"/>
        <v>0</v>
      </c>
      <c r="N1030" s="109">
        <f t="shared" si="327"/>
        <v>0</v>
      </c>
      <c r="O1030" s="103"/>
      <c r="P1030" s="113"/>
      <c r="Q1030" s="94" t="str">
        <f t="shared" si="331"/>
        <v/>
      </c>
      <c r="R1030" s="94" t="str">
        <f t="shared" si="332"/>
        <v/>
      </c>
    </row>
    <row r="1031" spans="1:18" ht="26.25" thickBot="1">
      <c r="A1031" s="200">
        <v>73406</v>
      </c>
      <c r="B1031" s="104" t="s">
        <v>3337</v>
      </c>
      <c r="C1031" s="105" t="s">
        <v>1482</v>
      </c>
      <c r="D1031" s="175">
        <v>434.22</v>
      </c>
      <c r="E1031" s="106">
        <f t="shared" si="334"/>
        <v>563.53</v>
      </c>
      <c r="F1031" s="107">
        <v>4.78</v>
      </c>
      <c r="G1031" s="112">
        <v>542.78</v>
      </c>
      <c r="H1031" s="110">
        <f t="shared" si="324"/>
        <v>2693.67</v>
      </c>
      <c r="I1031" s="110">
        <f t="shared" si="325"/>
        <v>2594.4899999999998</v>
      </c>
      <c r="J1031" s="111"/>
      <c r="K1031" s="112">
        <f t="shared" si="335"/>
        <v>4.78</v>
      </c>
      <c r="L1031" s="112">
        <f t="shared" si="336"/>
        <v>542.78</v>
      </c>
      <c r="M1031" s="109">
        <f t="shared" si="326"/>
        <v>2693.67</v>
      </c>
      <c r="N1031" s="109">
        <f t="shared" si="327"/>
        <v>2594.4899999999998</v>
      </c>
      <c r="O1031" s="103"/>
      <c r="P1031" s="113"/>
      <c r="Q1031" s="94" t="str">
        <f t="shared" si="331"/>
        <v>x</v>
      </c>
      <c r="R1031" s="94" t="str">
        <f t="shared" si="332"/>
        <v>x</v>
      </c>
    </row>
    <row r="1032" spans="1:18" ht="26.25" hidden="1" thickBot="1">
      <c r="A1032" s="200" t="s">
        <v>1532</v>
      </c>
      <c r="B1032" s="104" t="s">
        <v>3338</v>
      </c>
      <c r="C1032" s="105" t="s">
        <v>1482</v>
      </c>
      <c r="D1032" s="175">
        <v>316.31</v>
      </c>
      <c r="E1032" s="106">
        <f t="shared" si="334"/>
        <v>410.51</v>
      </c>
      <c r="F1032" s="107"/>
      <c r="G1032" s="112"/>
      <c r="H1032" s="110">
        <f t="shared" si="324"/>
        <v>0</v>
      </c>
      <c r="I1032" s="110">
        <f t="shared" si="325"/>
        <v>0</v>
      </c>
      <c r="J1032" s="111"/>
      <c r="K1032" s="112">
        <f t="shared" si="335"/>
        <v>0</v>
      </c>
      <c r="L1032" s="112">
        <f t="shared" si="336"/>
        <v>0</v>
      </c>
      <c r="M1032" s="109">
        <f t="shared" si="326"/>
        <v>0</v>
      </c>
      <c r="N1032" s="109">
        <f t="shared" si="327"/>
        <v>0</v>
      </c>
      <c r="O1032" s="103"/>
      <c r="P1032" s="113"/>
      <c r="Q1032" s="94" t="str">
        <f t="shared" si="331"/>
        <v/>
      </c>
      <c r="R1032" s="94" t="str">
        <f t="shared" si="332"/>
        <v/>
      </c>
    </row>
    <row r="1033" spans="1:18" ht="26.25" hidden="1" thickBot="1">
      <c r="A1033" s="200" t="s">
        <v>1531</v>
      </c>
      <c r="B1033" s="104" t="s">
        <v>3339</v>
      </c>
      <c r="C1033" s="105" t="s">
        <v>1482</v>
      </c>
      <c r="D1033" s="175">
        <v>340.11</v>
      </c>
      <c r="E1033" s="106">
        <f t="shared" si="334"/>
        <v>441.39</v>
      </c>
      <c r="F1033" s="107"/>
      <c r="G1033" s="112"/>
      <c r="H1033" s="110">
        <f t="shared" si="324"/>
        <v>0</v>
      </c>
      <c r="I1033" s="110">
        <f t="shared" si="325"/>
        <v>0</v>
      </c>
      <c r="J1033" s="111"/>
      <c r="K1033" s="112">
        <f t="shared" si="335"/>
        <v>0</v>
      </c>
      <c r="L1033" s="112">
        <f t="shared" si="336"/>
        <v>0</v>
      </c>
      <c r="M1033" s="109">
        <f t="shared" si="326"/>
        <v>0</v>
      </c>
      <c r="N1033" s="109">
        <f t="shared" si="327"/>
        <v>0</v>
      </c>
      <c r="O1033" s="103"/>
      <c r="P1033" s="93"/>
      <c r="Q1033" s="94" t="str">
        <f t="shared" si="331"/>
        <v/>
      </c>
      <c r="R1033" s="94" t="str">
        <f t="shared" si="332"/>
        <v/>
      </c>
    </row>
    <row r="1034" spans="1:18" ht="13.5" hidden="1" thickBot="1">
      <c r="A1034" s="200" t="s">
        <v>1810</v>
      </c>
      <c r="B1034" s="144" t="s">
        <v>1811</v>
      </c>
      <c r="C1034" s="105"/>
      <c r="D1034" s="175"/>
      <c r="E1034" s="106"/>
      <c r="F1034" s="122"/>
      <c r="G1034" s="123"/>
      <c r="H1034" s="124"/>
      <c r="I1034" s="125"/>
      <c r="J1034" s="111"/>
      <c r="K1034" s="126"/>
      <c r="L1034" s="127"/>
      <c r="M1034" s="124"/>
      <c r="N1034" s="125"/>
      <c r="O1034" s="103"/>
      <c r="P1034" s="93" t="str">
        <f>IF(OR(SUM(I1035:I1039)&gt;0,SUM(N1035:N1039)&gt;0),"xx","")</f>
        <v/>
      </c>
      <c r="Q1034" s="94" t="str">
        <f t="shared" si="331"/>
        <v/>
      </c>
      <c r="R1034" s="94" t="str">
        <f t="shared" si="332"/>
        <v/>
      </c>
    </row>
    <row r="1035" spans="1:18" ht="26.25" hidden="1" thickBot="1">
      <c r="A1035" s="200" t="s">
        <v>1171</v>
      </c>
      <c r="B1035" s="104" t="s">
        <v>3340</v>
      </c>
      <c r="C1035" s="105" t="s">
        <v>1482</v>
      </c>
      <c r="D1035" s="175">
        <v>282.95</v>
      </c>
      <c r="E1035" s="106">
        <f>IF(D1035=0,0,ROUND(D1035*(1+D$9)*(1-D$10),2))</f>
        <v>367.21</v>
      </c>
      <c r="F1035" s="107"/>
      <c r="G1035" s="112"/>
      <c r="H1035" s="110">
        <f t="shared" si="324"/>
        <v>0</v>
      </c>
      <c r="I1035" s="110">
        <f t="shared" si="325"/>
        <v>0</v>
      </c>
      <c r="J1035" s="111"/>
      <c r="K1035" s="112">
        <f t="shared" ref="K1035:L1039" si="337">F1035</f>
        <v>0</v>
      </c>
      <c r="L1035" s="112">
        <f t="shared" si="337"/>
        <v>0</v>
      </c>
      <c r="M1035" s="109">
        <f t="shared" si="326"/>
        <v>0</v>
      </c>
      <c r="N1035" s="109">
        <f t="shared" si="327"/>
        <v>0</v>
      </c>
      <c r="O1035" s="103"/>
      <c r="P1035" s="113"/>
      <c r="Q1035" s="94" t="str">
        <f t="shared" si="331"/>
        <v/>
      </c>
      <c r="R1035" s="94" t="str">
        <f t="shared" si="332"/>
        <v/>
      </c>
    </row>
    <row r="1036" spans="1:18" ht="26.25" hidden="1" thickBot="1">
      <c r="A1036" s="200" t="s">
        <v>1172</v>
      </c>
      <c r="B1036" s="104" t="s">
        <v>3341</v>
      </c>
      <c r="C1036" s="105" t="s">
        <v>1482</v>
      </c>
      <c r="D1036" s="175">
        <v>318.14000000000004</v>
      </c>
      <c r="E1036" s="106">
        <f>IF(D1036=0,0,ROUND(D1036*(1+D$9)*(1-D$10),2))</f>
        <v>412.88</v>
      </c>
      <c r="F1036" s="107"/>
      <c r="G1036" s="112"/>
      <c r="H1036" s="110">
        <f t="shared" si="324"/>
        <v>0</v>
      </c>
      <c r="I1036" s="110">
        <f t="shared" si="325"/>
        <v>0</v>
      </c>
      <c r="J1036" s="111"/>
      <c r="K1036" s="112">
        <f t="shared" si="337"/>
        <v>0</v>
      </c>
      <c r="L1036" s="112">
        <f t="shared" si="337"/>
        <v>0</v>
      </c>
      <c r="M1036" s="109">
        <f t="shared" si="326"/>
        <v>0</v>
      </c>
      <c r="N1036" s="109">
        <f t="shared" si="327"/>
        <v>0</v>
      </c>
      <c r="O1036" s="103"/>
      <c r="P1036" s="113"/>
      <c r="Q1036" s="94" t="str">
        <f t="shared" si="331"/>
        <v/>
      </c>
      <c r="R1036" s="94" t="str">
        <f t="shared" si="332"/>
        <v/>
      </c>
    </row>
    <row r="1037" spans="1:18" ht="26.25" hidden="1" thickBot="1">
      <c r="A1037" s="200" t="s">
        <v>1173</v>
      </c>
      <c r="B1037" s="104" t="s">
        <v>3342</v>
      </c>
      <c r="C1037" s="105" t="s">
        <v>1482</v>
      </c>
      <c r="D1037" s="175">
        <v>329.2</v>
      </c>
      <c r="E1037" s="106">
        <f>IF(D1037=0,0,ROUND(D1037*(1+D$9)*(1-D$10),2))</f>
        <v>427.24</v>
      </c>
      <c r="F1037" s="107"/>
      <c r="G1037" s="112"/>
      <c r="H1037" s="110">
        <f t="shared" si="324"/>
        <v>0</v>
      </c>
      <c r="I1037" s="110">
        <f t="shared" si="325"/>
        <v>0</v>
      </c>
      <c r="J1037" s="111"/>
      <c r="K1037" s="112">
        <f t="shared" si="337"/>
        <v>0</v>
      </c>
      <c r="L1037" s="112">
        <f t="shared" si="337"/>
        <v>0</v>
      </c>
      <c r="M1037" s="109">
        <f t="shared" si="326"/>
        <v>0</v>
      </c>
      <c r="N1037" s="109">
        <f t="shared" si="327"/>
        <v>0</v>
      </c>
      <c r="O1037" s="103"/>
      <c r="P1037" s="113"/>
      <c r="Q1037" s="94" t="str">
        <f t="shared" si="331"/>
        <v/>
      </c>
      <c r="R1037" s="94" t="str">
        <f t="shared" si="332"/>
        <v/>
      </c>
    </row>
    <row r="1038" spans="1:18" ht="26.25" hidden="1" thickBot="1">
      <c r="A1038" s="200" t="s">
        <v>1174</v>
      </c>
      <c r="B1038" s="104" t="s">
        <v>3343</v>
      </c>
      <c r="C1038" s="105" t="s">
        <v>1482</v>
      </c>
      <c r="D1038" s="175">
        <v>338.41</v>
      </c>
      <c r="E1038" s="106">
        <f>IF(D1038=0,0,ROUND(D1038*(1+D$9)*(1-D$10),2))</f>
        <v>439.19</v>
      </c>
      <c r="F1038" s="107"/>
      <c r="G1038" s="112"/>
      <c r="H1038" s="110">
        <f t="shared" si="324"/>
        <v>0</v>
      </c>
      <c r="I1038" s="110">
        <f t="shared" si="325"/>
        <v>0</v>
      </c>
      <c r="J1038" s="111"/>
      <c r="K1038" s="112">
        <f t="shared" si="337"/>
        <v>0</v>
      </c>
      <c r="L1038" s="112">
        <f t="shared" si="337"/>
        <v>0</v>
      </c>
      <c r="M1038" s="109">
        <f t="shared" si="326"/>
        <v>0</v>
      </c>
      <c r="N1038" s="109">
        <f t="shared" si="327"/>
        <v>0</v>
      </c>
      <c r="O1038" s="103"/>
      <c r="P1038" s="113"/>
      <c r="Q1038" s="94" t="str">
        <f t="shared" si="331"/>
        <v/>
      </c>
      <c r="R1038" s="94" t="str">
        <f t="shared" si="332"/>
        <v/>
      </c>
    </row>
    <row r="1039" spans="1:18" ht="26.25" hidden="1" thickBot="1">
      <c r="A1039" s="200" t="s">
        <v>1175</v>
      </c>
      <c r="B1039" s="104" t="s">
        <v>3344</v>
      </c>
      <c r="C1039" s="105" t="s">
        <v>1482</v>
      </c>
      <c r="D1039" s="175">
        <v>348.54</v>
      </c>
      <c r="E1039" s="106">
        <f>IF(D1039=0,0,ROUND(D1039*(1+D$9)*(1-D$10),2))</f>
        <v>452.34</v>
      </c>
      <c r="F1039" s="107"/>
      <c r="G1039" s="112"/>
      <c r="H1039" s="110">
        <f t="shared" si="324"/>
        <v>0</v>
      </c>
      <c r="I1039" s="110">
        <f t="shared" si="325"/>
        <v>0</v>
      </c>
      <c r="J1039" s="111"/>
      <c r="K1039" s="112">
        <f t="shared" si="337"/>
        <v>0</v>
      </c>
      <c r="L1039" s="112">
        <f t="shared" si="337"/>
        <v>0</v>
      </c>
      <c r="M1039" s="109">
        <f t="shared" si="326"/>
        <v>0</v>
      </c>
      <c r="N1039" s="109">
        <f t="shared" si="327"/>
        <v>0</v>
      </c>
      <c r="O1039" s="103"/>
      <c r="P1039" s="113"/>
      <c r="Q1039" s="94" t="str">
        <f t="shared" si="331"/>
        <v/>
      </c>
      <c r="R1039" s="94" t="str">
        <f t="shared" si="332"/>
        <v/>
      </c>
    </row>
    <row r="1040" spans="1:18" ht="13.5" hidden="1" thickBot="1">
      <c r="A1040" s="199" t="s">
        <v>1812</v>
      </c>
      <c r="B1040" s="144" t="s">
        <v>3347</v>
      </c>
      <c r="C1040" s="121" t="s">
        <v>2203</v>
      </c>
      <c r="D1040" s="96"/>
      <c r="E1040" s="97"/>
      <c r="F1040" s="122"/>
      <c r="G1040" s="123"/>
      <c r="H1040" s="124"/>
      <c r="I1040" s="125"/>
      <c r="J1040" s="111"/>
      <c r="K1040" s="126"/>
      <c r="L1040" s="127"/>
      <c r="M1040" s="124"/>
      <c r="N1040" s="125"/>
      <c r="O1040" s="103"/>
      <c r="P1040" s="93" t="str">
        <f>IF(OR(SUM(I1041:I1050)&gt;0,SUM(N1041:N1050)&gt;0),"xx","")</f>
        <v/>
      </c>
      <c r="Q1040" s="94" t="str">
        <f t="shared" si="331"/>
        <v/>
      </c>
      <c r="R1040" s="94" t="str">
        <f t="shared" si="332"/>
        <v/>
      </c>
    </row>
    <row r="1041" spans="1:18" ht="64.5" hidden="1" thickBot="1">
      <c r="A1041" s="200">
        <v>90853</v>
      </c>
      <c r="B1041" s="104" t="s">
        <v>3348</v>
      </c>
      <c r="C1041" s="105" t="s">
        <v>1482</v>
      </c>
      <c r="D1041" s="175">
        <v>311.83999999999997</v>
      </c>
      <c r="E1041" s="106">
        <f t="shared" ref="E1041:E1050" si="338">IF(D1041=0,0,ROUND(D1041*(1+D$9)*(1-D$10),2))</f>
        <v>404.71</v>
      </c>
      <c r="F1041" s="107"/>
      <c r="G1041" s="112"/>
      <c r="H1041" s="110">
        <f t="shared" ref="H1041:H1050" si="339">IF(ISBLANK(D1041),0,ROUND(E1041*F1041,2))</f>
        <v>0</v>
      </c>
      <c r="I1041" s="110">
        <f t="shared" ref="I1041:I1050" si="340">IF(ISBLANK(F1041),0,ROUND(F1041*G1041,2))</f>
        <v>0</v>
      </c>
      <c r="J1041" s="111"/>
      <c r="K1041" s="112">
        <f t="shared" ref="K1041:K1050" si="341">F1041</f>
        <v>0</v>
      </c>
      <c r="L1041" s="112">
        <f t="shared" ref="L1041:L1050" si="342">G1041</f>
        <v>0</v>
      </c>
      <c r="M1041" s="109">
        <f t="shared" ref="M1041:M1050" si="343">IF(ISBLANK(D1041),0,ROUND(E1041*K1041,2))</f>
        <v>0</v>
      </c>
      <c r="N1041" s="109">
        <f t="shared" ref="N1041:N1050" si="344">IF(ISBLANK(K1041),0,ROUND(K1041*L1041,2))</f>
        <v>0</v>
      </c>
      <c r="O1041" s="103"/>
      <c r="P1041" s="113"/>
      <c r="Q1041" s="94" t="str">
        <f t="shared" si="331"/>
        <v/>
      </c>
      <c r="R1041" s="94" t="str">
        <f t="shared" si="332"/>
        <v/>
      </c>
    </row>
    <row r="1042" spans="1:18" ht="64.5" hidden="1" thickBot="1">
      <c r="A1042" s="200">
        <v>90854</v>
      </c>
      <c r="B1042" s="104" t="s">
        <v>3349</v>
      </c>
      <c r="C1042" s="105" t="s">
        <v>1482</v>
      </c>
      <c r="D1042" s="175">
        <v>302.02000000000004</v>
      </c>
      <c r="E1042" s="106">
        <f t="shared" si="338"/>
        <v>391.96</v>
      </c>
      <c r="F1042" s="107"/>
      <c r="G1042" s="112"/>
      <c r="H1042" s="110">
        <f t="shared" si="339"/>
        <v>0</v>
      </c>
      <c r="I1042" s="110">
        <f t="shared" si="340"/>
        <v>0</v>
      </c>
      <c r="J1042" s="111"/>
      <c r="K1042" s="112">
        <f t="shared" si="341"/>
        <v>0</v>
      </c>
      <c r="L1042" s="112">
        <f t="shared" si="342"/>
        <v>0</v>
      </c>
      <c r="M1042" s="109">
        <f t="shared" si="343"/>
        <v>0</v>
      </c>
      <c r="N1042" s="109">
        <f t="shared" si="344"/>
        <v>0</v>
      </c>
      <c r="O1042" s="103"/>
      <c r="P1042" s="113"/>
      <c r="Q1042" s="94" t="str">
        <f t="shared" si="331"/>
        <v/>
      </c>
      <c r="R1042" s="94" t="str">
        <f t="shared" si="332"/>
        <v/>
      </c>
    </row>
    <row r="1043" spans="1:18" ht="64.5" hidden="1" thickBot="1">
      <c r="A1043" s="200">
        <v>90855</v>
      </c>
      <c r="B1043" s="104" t="s">
        <v>3350</v>
      </c>
      <c r="C1043" s="105" t="s">
        <v>1482</v>
      </c>
      <c r="D1043" s="175">
        <v>332.91</v>
      </c>
      <c r="E1043" s="106">
        <f t="shared" si="338"/>
        <v>432.05</v>
      </c>
      <c r="F1043" s="107"/>
      <c r="G1043" s="112"/>
      <c r="H1043" s="110">
        <f t="shared" si="339"/>
        <v>0</v>
      </c>
      <c r="I1043" s="110">
        <f t="shared" si="340"/>
        <v>0</v>
      </c>
      <c r="J1043" s="111"/>
      <c r="K1043" s="112">
        <f t="shared" si="341"/>
        <v>0</v>
      </c>
      <c r="L1043" s="112">
        <f t="shared" si="342"/>
        <v>0</v>
      </c>
      <c r="M1043" s="109">
        <f t="shared" si="343"/>
        <v>0</v>
      </c>
      <c r="N1043" s="109">
        <f t="shared" si="344"/>
        <v>0</v>
      </c>
      <c r="O1043" s="103"/>
      <c r="P1043" s="113"/>
      <c r="Q1043" s="94" t="str">
        <f t="shared" si="331"/>
        <v/>
      </c>
      <c r="R1043" s="94" t="str">
        <f t="shared" si="332"/>
        <v/>
      </c>
    </row>
    <row r="1044" spans="1:18" ht="64.5" hidden="1" thickBot="1">
      <c r="A1044" s="200">
        <v>90856</v>
      </c>
      <c r="B1044" s="104" t="s">
        <v>3351</v>
      </c>
      <c r="C1044" s="105" t="s">
        <v>1482</v>
      </c>
      <c r="D1044" s="175">
        <v>315.11999999999995</v>
      </c>
      <c r="E1044" s="106">
        <f t="shared" si="338"/>
        <v>408.96</v>
      </c>
      <c r="F1044" s="107"/>
      <c r="G1044" s="112"/>
      <c r="H1044" s="110">
        <f t="shared" si="339"/>
        <v>0</v>
      </c>
      <c r="I1044" s="110">
        <f t="shared" si="340"/>
        <v>0</v>
      </c>
      <c r="J1044" s="111"/>
      <c r="K1044" s="112">
        <f t="shared" si="341"/>
        <v>0</v>
      </c>
      <c r="L1044" s="112">
        <f t="shared" si="342"/>
        <v>0</v>
      </c>
      <c r="M1044" s="109">
        <f t="shared" si="343"/>
        <v>0</v>
      </c>
      <c r="N1044" s="109">
        <f t="shared" si="344"/>
        <v>0</v>
      </c>
      <c r="O1044" s="103"/>
      <c r="P1044" s="113"/>
      <c r="Q1044" s="94" t="str">
        <f t="shared" si="331"/>
        <v/>
      </c>
      <c r="R1044" s="94" t="str">
        <f t="shared" si="332"/>
        <v/>
      </c>
    </row>
    <row r="1045" spans="1:18" ht="64.5" hidden="1" thickBot="1">
      <c r="A1045" s="200">
        <v>90857</v>
      </c>
      <c r="B1045" s="104" t="s">
        <v>3352</v>
      </c>
      <c r="C1045" s="105" t="s">
        <v>1482</v>
      </c>
      <c r="D1045" s="175">
        <v>304.18999999999994</v>
      </c>
      <c r="E1045" s="106">
        <f t="shared" si="338"/>
        <v>394.78</v>
      </c>
      <c r="F1045" s="107"/>
      <c r="G1045" s="112"/>
      <c r="H1045" s="110">
        <f t="shared" si="339"/>
        <v>0</v>
      </c>
      <c r="I1045" s="110">
        <f t="shared" si="340"/>
        <v>0</v>
      </c>
      <c r="J1045" s="111"/>
      <c r="K1045" s="112">
        <f t="shared" si="341"/>
        <v>0</v>
      </c>
      <c r="L1045" s="112">
        <f t="shared" si="342"/>
        <v>0</v>
      </c>
      <c r="M1045" s="109">
        <f t="shared" si="343"/>
        <v>0</v>
      </c>
      <c r="N1045" s="109">
        <f t="shared" si="344"/>
        <v>0</v>
      </c>
      <c r="O1045" s="103"/>
      <c r="P1045" s="113"/>
      <c r="Q1045" s="94" t="str">
        <f t="shared" si="331"/>
        <v/>
      </c>
      <c r="R1045" s="94" t="str">
        <f t="shared" si="332"/>
        <v/>
      </c>
    </row>
    <row r="1046" spans="1:18" ht="64.5" hidden="1" thickBot="1">
      <c r="A1046" s="200">
        <v>90858</v>
      </c>
      <c r="B1046" s="104" t="s">
        <v>3353</v>
      </c>
      <c r="C1046" s="105" t="s">
        <v>1482</v>
      </c>
      <c r="D1046" s="175">
        <v>347.92999999999995</v>
      </c>
      <c r="E1046" s="106">
        <f t="shared" si="338"/>
        <v>451.54</v>
      </c>
      <c r="F1046" s="107"/>
      <c r="G1046" s="112"/>
      <c r="H1046" s="110">
        <f t="shared" si="339"/>
        <v>0</v>
      </c>
      <c r="I1046" s="110">
        <f t="shared" si="340"/>
        <v>0</v>
      </c>
      <c r="J1046" s="111"/>
      <c r="K1046" s="112">
        <f t="shared" si="341"/>
        <v>0</v>
      </c>
      <c r="L1046" s="112">
        <f t="shared" si="342"/>
        <v>0</v>
      </c>
      <c r="M1046" s="109">
        <f t="shared" si="343"/>
        <v>0</v>
      </c>
      <c r="N1046" s="109">
        <f t="shared" si="344"/>
        <v>0</v>
      </c>
      <c r="O1046" s="103"/>
      <c r="P1046" s="113"/>
      <c r="Q1046" s="94" t="str">
        <f t="shared" si="331"/>
        <v/>
      </c>
      <c r="R1046" s="94" t="str">
        <f t="shared" si="332"/>
        <v/>
      </c>
    </row>
    <row r="1047" spans="1:18" ht="64.5" hidden="1" thickBot="1">
      <c r="A1047" s="200">
        <v>90859</v>
      </c>
      <c r="B1047" s="104" t="s">
        <v>3354</v>
      </c>
      <c r="C1047" s="105" t="s">
        <v>1482</v>
      </c>
      <c r="D1047" s="175">
        <v>301.08000000000004</v>
      </c>
      <c r="E1047" s="106">
        <f t="shared" si="338"/>
        <v>390.74</v>
      </c>
      <c r="F1047" s="107"/>
      <c r="G1047" s="112"/>
      <c r="H1047" s="110">
        <f t="shared" si="339"/>
        <v>0</v>
      </c>
      <c r="I1047" s="110">
        <f t="shared" si="340"/>
        <v>0</v>
      </c>
      <c r="J1047" s="111"/>
      <c r="K1047" s="112">
        <f t="shared" si="341"/>
        <v>0</v>
      </c>
      <c r="L1047" s="112">
        <f t="shared" si="342"/>
        <v>0</v>
      </c>
      <c r="M1047" s="109">
        <f t="shared" si="343"/>
        <v>0</v>
      </c>
      <c r="N1047" s="109">
        <f t="shared" si="344"/>
        <v>0</v>
      </c>
      <c r="O1047" s="103"/>
      <c r="P1047" s="113"/>
      <c r="Q1047" s="94" t="str">
        <f t="shared" si="331"/>
        <v/>
      </c>
      <c r="R1047" s="94" t="str">
        <f t="shared" si="332"/>
        <v/>
      </c>
    </row>
    <row r="1048" spans="1:18" ht="64.5" hidden="1" thickBot="1">
      <c r="A1048" s="200">
        <v>90860</v>
      </c>
      <c r="B1048" s="104" t="s">
        <v>3355</v>
      </c>
      <c r="C1048" s="105" t="s">
        <v>1482</v>
      </c>
      <c r="D1048" s="175">
        <v>305.59000000000003</v>
      </c>
      <c r="E1048" s="106">
        <f t="shared" si="338"/>
        <v>396.59</v>
      </c>
      <c r="F1048" s="107"/>
      <c r="G1048" s="112"/>
      <c r="H1048" s="110">
        <f t="shared" si="339"/>
        <v>0</v>
      </c>
      <c r="I1048" s="110">
        <f t="shared" si="340"/>
        <v>0</v>
      </c>
      <c r="J1048" s="111"/>
      <c r="K1048" s="112">
        <f t="shared" si="341"/>
        <v>0</v>
      </c>
      <c r="L1048" s="112">
        <f t="shared" si="342"/>
        <v>0</v>
      </c>
      <c r="M1048" s="109">
        <f t="shared" si="343"/>
        <v>0</v>
      </c>
      <c r="N1048" s="109">
        <f t="shared" si="344"/>
        <v>0</v>
      </c>
      <c r="O1048" s="103"/>
      <c r="P1048" s="113"/>
      <c r="Q1048" s="94" t="str">
        <f>IF(P1048="X","x",IF(P1048="xx","x",IF(N1048&gt;0,"x","")))</f>
        <v/>
      </c>
      <c r="R1048" s="94" t="str">
        <f t="shared" si="332"/>
        <v/>
      </c>
    </row>
    <row r="1049" spans="1:18" ht="64.5" hidden="1" thickBot="1">
      <c r="A1049" s="200">
        <v>90861</v>
      </c>
      <c r="B1049" s="104" t="s">
        <v>3356</v>
      </c>
      <c r="C1049" s="105" t="s">
        <v>1482</v>
      </c>
      <c r="D1049" s="175">
        <v>307.12999999999994</v>
      </c>
      <c r="E1049" s="106">
        <f t="shared" si="338"/>
        <v>398.59</v>
      </c>
      <c r="F1049" s="107"/>
      <c r="G1049" s="112"/>
      <c r="H1049" s="110">
        <f t="shared" si="339"/>
        <v>0</v>
      </c>
      <c r="I1049" s="110">
        <f t="shared" si="340"/>
        <v>0</v>
      </c>
      <c r="J1049" s="111"/>
      <c r="K1049" s="112">
        <f t="shared" si="341"/>
        <v>0</v>
      </c>
      <c r="L1049" s="112">
        <f t="shared" si="342"/>
        <v>0</v>
      </c>
      <c r="M1049" s="109">
        <f t="shared" si="343"/>
        <v>0</v>
      </c>
      <c r="N1049" s="109">
        <f t="shared" si="344"/>
        <v>0</v>
      </c>
      <c r="O1049" s="103"/>
      <c r="P1049" s="113"/>
      <c r="Q1049" s="94" t="str">
        <f>IF(P1049="X","x",IF(P1049="xx","x",IF(N1049&gt;0,"x","")))</f>
        <v/>
      </c>
      <c r="R1049" s="94" t="str">
        <f t="shared" si="332"/>
        <v/>
      </c>
    </row>
    <row r="1050" spans="1:18" ht="51.75" hidden="1" thickBot="1">
      <c r="A1050" s="200">
        <v>90862</v>
      </c>
      <c r="B1050" s="104" t="s">
        <v>3357</v>
      </c>
      <c r="C1050" s="105" t="s">
        <v>1482</v>
      </c>
      <c r="D1050" s="175">
        <v>282.32</v>
      </c>
      <c r="E1050" s="106">
        <f t="shared" si="338"/>
        <v>366.39</v>
      </c>
      <c r="F1050" s="107"/>
      <c r="G1050" s="112"/>
      <c r="H1050" s="110">
        <f t="shared" si="339"/>
        <v>0</v>
      </c>
      <c r="I1050" s="110">
        <f t="shared" si="340"/>
        <v>0</v>
      </c>
      <c r="J1050" s="111"/>
      <c r="K1050" s="112">
        <f t="shared" si="341"/>
        <v>0</v>
      </c>
      <c r="L1050" s="112">
        <f t="shared" si="342"/>
        <v>0</v>
      </c>
      <c r="M1050" s="109">
        <f t="shared" si="343"/>
        <v>0</v>
      </c>
      <c r="N1050" s="109">
        <f t="shared" si="344"/>
        <v>0</v>
      </c>
      <c r="O1050" s="103"/>
      <c r="P1050" s="113"/>
      <c r="Q1050" s="94" t="str">
        <f>IF(P1050="X","x",IF(P1050="xx","x",IF(N1050&gt;0,"x","")))</f>
        <v/>
      </c>
      <c r="R1050" s="94" t="str">
        <f>IF(P1050="X","x",IF(P1050="xx","x",IF(OR(I1050&gt;0,N1050&gt;0),"x","")))</f>
        <v/>
      </c>
    </row>
    <row r="1051" spans="1:18" ht="13.5" hidden="1" thickBot="1">
      <c r="A1051" s="200" t="s">
        <v>1813</v>
      </c>
      <c r="B1051" s="144" t="s">
        <v>1814</v>
      </c>
      <c r="C1051" s="105"/>
      <c r="D1051" s="175"/>
      <c r="E1051" s="106"/>
      <c r="F1051" s="122"/>
      <c r="G1051" s="123"/>
      <c r="H1051" s="124"/>
      <c r="I1051" s="125"/>
      <c r="J1051" s="111"/>
      <c r="K1051" s="126"/>
      <c r="L1051" s="127"/>
      <c r="M1051" s="124"/>
      <c r="N1051" s="125"/>
      <c r="O1051" s="103"/>
      <c r="P1051" s="93" t="str">
        <f>IF(OR(SUM(I1052:I1053)&gt;0,SUM(N1052:N1053)&gt;0),"xx","")</f>
        <v/>
      </c>
      <c r="Q1051" s="94" t="str">
        <f t="shared" si="331"/>
        <v/>
      </c>
      <c r="R1051" s="94" t="str">
        <f t="shared" si="332"/>
        <v/>
      </c>
    </row>
    <row r="1052" spans="1:18" ht="26.25" hidden="1" thickBot="1">
      <c r="A1052" s="200" t="s">
        <v>1176</v>
      </c>
      <c r="B1052" s="104" t="s">
        <v>3345</v>
      </c>
      <c r="C1052" s="105" t="s">
        <v>1482</v>
      </c>
      <c r="D1052" s="175">
        <v>94.029999999999987</v>
      </c>
      <c r="E1052" s="106">
        <f>IF(D1052=0,0,ROUND(D1052*(1+D$9)*(1-D$10),2))</f>
        <v>122.03</v>
      </c>
      <c r="F1052" s="107"/>
      <c r="G1052" s="112"/>
      <c r="H1052" s="110">
        <f t="shared" si="324"/>
        <v>0</v>
      </c>
      <c r="I1052" s="110">
        <f t="shared" si="325"/>
        <v>0</v>
      </c>
      <c r="J1052" s="111"/>
      <c r="K1052" s="112">
        <f>F1052</f>
        <v>0</v>
      </c>
      <c r="L1052" s="112">
        <f>G1052</f>
        <v>0</v>
      </c>
      <c r="M1052" s="109">
        <f t="shared" si="326"/>
        <v>0</v>
      </c>
      <c r="N1052" s="109">
        <f t="shared" si="327"/>
        <v>0</v>
      </c>
      <c r="O1052" s="103"/>
      <c r="P1052" s="113"/>
      <c r="Q1052" s="94" t="str">
        <f t="shared" si="331"/>
        <v/>
      </c>
      <c r="R1052" s="94" t="str">
        <f t="shared" si="332"/>
        <v/>
      </c>
    </row>
    <row r="1053" spans="1:18" ht="26.25" hidden="1" thickBot="1">
      <c r="A1053" s="200" t="s">
        <v>1177</v>
      </c>
      <c r="B1053" s="104" t="s">
        <v>3346</v>
      </c>
      <c r="C1053" s="105" t="s">
        <v>1482</v>
      </c>
      <c r="D1053" s="175">
        <v>94.029999999999987</v>
      </c>
      <c r="E1053" s="106">
        <f>IF(D1053=0,0,ROUND(D1053*(1+D$9)*(1-D$10),2))</f>
        <v>122.03</v>
      </c>
      <c r="F1053" s="107"/>
      <c r="G1053" s="112"/>
      <c r="H1053" s="110">
        <f t="shared" si="324"/>
        <v>0</v>
      </c>
      <c r="I1053" s="110">
        <f t="shared" si="325"/>
        <v>0</v>
      </c>
      <c r="J1053" s="111"/>
      <c r="K1053" s="112">
        <f>F1053</f>
        <v>0</v>
      </c>
      <c r="L1053" s="112">
        <f>G1053</f>
        <v>0</v>
      </c>
      <c r="M1053" s="109">
        <f t="shared" si="326"/>
        <v>0</v>
      </c>
      <c r="N1053" s="109">
        <f t="shared" si="327"/>
        <v>0</v>
      </c>
      <c r="O1053" s="103"/>
      <c r="P1053" s="113"/>
      <c r="Q1053" s="94" t="str">
        <f t="shared" si="331"/>
        <v/>
      </c>
      <c r="R1053" s="94" t="str">
        <f t="shared" si="332"/>
        <v/>
      </c>
    </row>
    <row r="1054" spans="1:18" ht="13.5" hidden="1" thickBot="1">
      <c r="A1054" s="199" t="s">
        <v>3358</v>
      </c>
      <c r="B1054" s="144" t="s">
        <v>3359</v>
      </c>
      <c r="C1054" s="121" t="s">
        <v>2203</v>
      </c>
      <c r="D1054" s="96"/>
      <c r="E1054" s="97"/>
      <c r="F1054" s="122"/>
      <c r="G1054" s="123"/>
      <c r="H1054" s="124"/>
      <c r="I1054" s="125"/>
      <c r="J1054" s="111"/>
      <c r="K1054" s="126"/>
      <c r="L1054" s="127"/>
      <c r="M1054" s="124"/>
      <c r="N1054" s="125"/>
      <c r="O1054" s="103"/>
      <c r="P1054" s="93" t="str">
        <f>IF(OR(SUM(I1055:I1062)&gt;0,SUM(N1055:N1062)&gt;0),"xx","")</f>
        <v/>
      </c>
      <c r="Q1054" s="94" t="str">
        <f t="shared" si="331"/>
        <v/>
      </c>
      <c r="R1054" s="94" t="str">
        <f t="shared" si="332"/>
        <v/>
      </c>
    </row>
    <row r="1055" spans="1:18" ht="39" hidden="1" thickBot="1">
      <c r="A1055" s="200">
        <v>90278</v>
      </c>
      <c r="B1055" s="104" t="s">
        <v>3360</v>
      </c>
      <c r="C1055" s="105" t="s">
        <v>1482</v>
      </c>
      <c r="D1055" s="175">
        <v>264.99</v>
      </c>
      <c r="E1055" s="106">
        <f t="shared" ref="E1055:E1062" si="345">IF(D1055=0,0,ROUND(D1055*(1+D$9)*(1-D$10),2))</f>
        <v>343.9</v>
      </c>
      <c r="F1055" s="107"/>
      <c r="G1055" s="112"/>
      <c r="H1055" s="110">
        <f t="shared" ref="H1055:H1062" si="346">IF(ISBLANK(D1055),0,ROUND(E1055*F1055,2))</f>
        <v>0</v>
      </c>
      <c r="I1055" s="110">
        <f t="shared" ref="I1055:I1062" si="347">IF(ISBLANK(F1055),0,ROUND(F1055*G1055,2))</f>
        <v>0</v>
      </c>
      <c r="J1055" s="111"/>
      <c r="K1055" s="112">
        <f t="shared" ref="K1055:L1062" si="348">F1055</f>
        <v>0</v>
      </c>
      <c r="L1055" s="112">
        <f t="shared" si="348"/>
        <v>0</v>
      </c>
      <c r="M1055" s="109">
        <f t="shared" ref="M1055:M1062" si="349">IF(ISBLANK(D1055),0,ROUND(E1055*K1055,2))</f>
        <v>0</v>
      </c>
      <c r="N1055" s="109">
        <f t="shared" ref="N1055:N1062" si="350">IF(ISBLANK(K1055),0,ROUND(K1055*L1055,2))</f>
        <v>0</v>
      </c>
      <c r="O1055" s="103"/>
      <c r="P1055" s="113"/>
      <c r="Q1055" s="94" t="str">
        <f t="shared" si="331"/>
        <v/>
      </c>
      <c r="R1055" s="94" t="str">
        <f t="shared" si="332"/>
        <v/>
      </c>
    </row>
    <row r="1056" spans="1:18" ht="39" hidden="1" thickBot="1">
      <c r="A1056" s="200">
        <v>90279</v>
      </c>
      <c r="B1056" s="104" t="s">
        <v>3361</v>
      </c>
      <c r="C1056" s="105" t="s">
        <v>1482</v>
      </c>
      <c r="D1056" s="175">
        <v>284.39999999999998</v>
      </c>
      <c r="E1056" s="106">
        <f t="shared" si="345"/>
        <v>369.09</v>
      </c>
      <c r="F1056" s="107"/>
      <c r="G1056" s="112"/>
      <c r="H1056" s="110">
        <f t="shared" si="346"/>
        <v>0</v>
      </c>
      <c r="I1056" s="110">
        <f t="shared" si="347"/>
        <v>0</v>
      </c>
      <c r="J1056" s="111"/>
      <c r="K1056" s="112">
        <f t="shared" si="348"/>
        <v>0</v>
      </c>
      <c r="L1056" s="112">
        <f t="shared" si="348"/>
        <v>0</v>
      </c>
      <c r="M1056" s="109">
        <f t="shared" si="349"/>
        <v>0</v>
      </c>
      <c r="N1056" s="109">
        <f t="shared" si="350"/>
        <v>0</v>
      </c>
      <c r="O1056" s="103"/>
      <c r="P1056" s="113"/>
      <c r="Q1056" s="94" t="str">
        <f t="shared" si="331"/>
        <v/>
      </c>
      <c r="R1056" s="94" t="str">
        <f t="shared" si="332"/>
        <v/>
      </c>
    </row>
    <row r="1057" spans="1:18" ht="39" hidden="1" thickBot="1">
      <c r="A1057" s="200">
        <v>90280</v>
      </c>
      <c r="B1057" s="104" t="s">
        <v>3362</v>
      </c>
      <c r="C1057" s="105" t="s">
        <v>1482</v>
      </c>
      <c r="D1057" s="175">
        <v>322.42</v>
      </c>
      <c r="E1057" s="106">
        <f t="shared" si="345"/>
        <v>418.44</v>
      </c>
      <c r="F1057" s="107"/>
      <c r="G1057" s="112"/>
      <c r="H1057" s="110">
        <f t="shared" si="346"/>
        <v>0</v>
      </c>
      <c r="I1057" s="110">
        <f t="shared" si="347"/>
        <v>0</v>
      </c>
      <c r="J1057" s="111"/>
      <c r="K1057" s="112">
        <f t="shared" si="348"/>
        <v>0</v>
      </c>
      <c r="L1057" s="112">
        <f t="shared" si="348"/>
        <v>0</v>
      </c>
      <c r="M1057" s="109">
        <f t="shared" si="349"/>
        <v>0</v>
      </c>
      <c r="N1057" s="109">
        <f t="shared" si="350"/>
        <v>0</v>
      </c>
      <c r="O1057" s="103"/>
      <c r="P1057" s="113"/>
      <c r="Q1057" s="94" t="str">
        <f t="shared" si="331"/>
        <v/>
      </c>
      <c r="R1057" s="94" t="str">
        <f t="shared" si="332"/>
        <v/>
      </c>
    </row>
    <row r="1058" spans="1:18" ht="39" hidden="1" thickBot="1">
      <c r="A1058" s="200">
        <v>90281</v>
      </c>
      <c r="B1058" s="104" t="s">
        <v>3363</v>
      </c>
      <c r="C1058" s="105" t="s">
        <v>1482</v>
      </c>
      <c r="D1058" s="175">
        <v>373.71</v>
      </c>
      <c r="E1058" s="106">
        <f t="shared" si="345"/>
        <v>485</v>
      </c>
      <c r="F1058" s="107"/>
      <c r="G1058" s="112"/>
      <c r="H1058" s="110">
        <f t="shared" si="346"/>
        <v>0</v>
      </c>
      <c r="I1058" s="110">
        <f t="shared" si="347"/>
        <v>0</v>
      </c>
      <c r="J1058" s="111"/>
      <c r="K1058" s="112">
        <f t="shared" si="348"/>
        <v>0</v>
      </c>
      <c r="L1058" s="112">
        <f t="shared" si="348"/>
        <v>0</v>
      </c>
      <c r="M1058" s="109">
        <f t="shared" si="349"/>
        <v>0</v>
      </c>
      <c r="N1058" s="109">
        <f t="shared" si="350"/>
        <v>0</v>
      </c>
      <c r="O1058" s="103"/>
      <c r="P1058" s="113"/>
      <c r="Q1058" s="94" t="str">
        <f t="shared" si="331"/>
        <v/>
      </c>
      <c r="R1058" s="94" t="str">
        <f t="shared" si="332"/>
        <v/>
      </c>
    </row>
    <row r="1059" spans="1:18" ht="39" hidden="1" thickBot="1">
      <c r="A1059" s="200">
        <v>90282</v>
      </c>
      <c r="B1059" s="104" t="s">
        <v>3364</v>
      </c>
      <c r="C1059" s="105" t="s">
        <v>1482</v>
      </c>
      <c r="D1059" s="175">
        <v>271.55</v>
      </c>
      <c r="E1059" s="106">
        <f t="shared" si="345"/>
        <v>352.42</v>
      </c>
      <c r="F1059" s="107"/>
      <c r="G1059" s="112"/>
      <c r="H1059" s="110">
        <f t="shared" si="346"/>
        <v>0</v>
      </c>
      <c r="I1059" s="110">
        <f t="shared" si="347"/>
        <v>0</v>
      </c>
      <c r="J1059" s="111"/>
      <c r="K1059" s="112">
        <f t="shared" si="348"/>
        <v>0</v>
      </c>
      <c r="L1059" s="112">
        <f t="shared" si="348"/>
        <v>0</v>
      </c>
      <c r="M1059" s="109">
        <f t="shared" si="349"/>
        <v>0</v>
      </c>
      <c r="N1059" s="109">
        <f t="shared" si="350"/>
        <v>0</v>
      </c>
      <c r="O1059" s="103"/>
      <c r="P1059" s="113"/>
      <c r="Q1059" s="94" t="str">
        <f t="shared" si="331"/>
        <v/>
      </c>
      <c r="R1059" s="94" t="str">
        <f t="shared" si="332"/>
        <v/>
      </c>
    </row>
    <row r="1060" spans="1:18" ht="39" hidden="1" thickBot="1">
      <c r="A1060" s="200">
        <v>90283</v>
      </c>
      <c r="B1060" s="104" t="s">
        <v>3365</v>
      </c>
      <c r="C1060" s="105" t="s">
        <v>1482</v>
      </c>
      <c r="D1060" s="175">
        <v>292.52999999999997</v>
      </c>
      <c r="E1060" s="106">
        <f t="shared" si="345"/>
        <v>379.65</v>
      </c>
      <c r="F1060" s="107"/>
      <c r="G1060" s="112"/>
      <c r="H1060" s="110">
        <f t="shared" si="346"/>
        <v>0</v>
      </c>
      <c r="I1060" s="110">
        <f t="shared" si="347"/>
        <v>0</v>
      </c>
      <c r="J1060" s="111"/>
      <c r="K1060" s="112">
        <f t="shared" si="348"/>
        <v>0</v>
      </c>
      <c r="L1060" s="112">
        <f t="shared" si="348"/>
        <v>0</v>
      </c>
      <c r="M1060" s="109">
        <f t="shared" si="349"/>
        <v>0</v>
      </c>
      <c r="N1060" s="109">
        <f t="shared" si="350"/>
        <v>0</v>
      </c>
      <c r="O1060" s="103"/>
      <c r="P1060" s="113"/>
      <c r="Q1060" s="94" t="str">
        <f t="shared" si="331"/>
        <v/>
      </c>
      <c r="R1060" s="94" t="str">
        <f t="shared" si="332"/>
        <v/>
      </c>
    </row>
    <row r="1061" spans="1:18" ht="39" hidden="1" thickBot="1">
      <c r="A1061" s="200">
        <v>90284</v>
      </c>
      <c r="B1061" s="104" t="s">
        <v>3366</v>
      </c>
      <c r="C1061" s="105" t="s">
        <v>1482</v>
      </c>
      <c r="D1061" s="175">
        <v>330.82</v>
      </c>
      <c r="E1061" s="106">
        <f t="shared" si="345"/>
        <v>429.34</v>
      </c>
      <c r="F1061" s="107"/>
      <c r="G1061" s="112"/>
      <c r="H1061" s="110">
        <f t="shared" si="346"/>
        <v>0</v>
      </c>
      <c r="I1061" s="110">
        <f t="shared" si="347"/>
        <v>0</v>
      </c>
      <c r="J1061" s="111"/>
      <c r="K1061" s="112">
        <f t="shared" si="348"/>
        <v>0</v>
      </c>
      <c r="L1061" s="112">
        <f t="shared" si="348"/>
        <v>0</v>
      </c>
      <c r="M1061" s="109">
        <f t="shared" si="349"/>
        <v>0</v>
      </c>
      <c r="N1061" s="109">
        <f t="shared" si="350"/>
        <v>0</v>
      </c>
      <c r="O1061" s="103"/>
      <c r="P1061" s="113"/>
      <c r="Q1061" s="94" t="str">
        <f t="shared" si="331"/>
        <v/>
      </c>
      <c r="R1061" s="94" t="str">
        <f t="shared" si="332"/>
        <v/>
      </c>
    </row>
    <row r="1062" spans="1:18" ht="39" hidden="1" thickBot="1">
      <c r="A1062" s="200">
        <v>90285</v>
      </c>
      <c r="B1062" s="104" t="s">
        <v>3367</v>
      </c>
      <c r="C1062" s="105" t="s">
        <v>1482</v>
      </c>
      <c r="D1062" s="175">
        <v>385.27000000000004</v>
      </c>
      <c r="E1062" s="106">
        <f t="shared" si="345"/>
        <v>500</v>
      </c>
      <c r="F1062" s="107"/>
      <c r="G1062" s="112"/>
      <c r="H1062" s="110">
        <f t="shared" si="346"/>
        <v>0</v>
      </c>
      <c r="I1062" s="110">
        <f t="shared" si="347"/>
        <v>0</v>
      </c>
      <c r="J1062" s="111"/>
      <c r="K1062" s="112">
        <f t="shared" si="348"/>
        <v>0</v>
      </c>
      <c r="L1062" s="112">
        <f t="shared" si="348"/>
        <v>0</v>
      </c>
      <c r="M1062" s="109">
        <f t="shared" si="349"/>
        <v>0</v>
      </c>
      <c r="N1062" s="109">
        <f t="shared" si="350"/>
        <v>0</v>
      </c>
      <c r="O1062" s="103"/>
      <c r="P1062" s="113"/>
      <c r="Q1062" s="94" t="str">
        <f t="shared" si="331"/>
        <v/>
      </c>
      <c r="R1062" s="94" t="str">
        <f t="shared" si="332"/>
        <v/>
      </c>
    </row>
    <row r="1063" spans="1:18" ht="13.5" hidden="1" thickBot="1">
      <c r="A1063" s="199" t="s">
        <v>3368</v>
      </c>
      <c r="B1063" s="144" t="s">
        <v>3369</v>
      </c>
      <c r="C1063" s="121" t="s">
        <v>2203</v>
      </c>
      <c r="D1063" s="96"/>
      <c r="E1063" s="97"/>
      <c r="F1063" s="122"/>
      <c r="G1063" s="123"/>
      <c r="H1063" s="124"/>
      <c r="I1063" s="125"/>
      <c r="J1063" s="111"/>
      <c r="K1063" s="126"/>
      <c r="L1063" s="127"/>
      <c r="M1063" s="124"/>
      <c r="N1063" s="125"/>
      <c r="O1063" s="103"/>
      <c r="P1063" s="93" t="str">
        <f>IF(OR(SUM(I1064:I1066)&gt;0,SUM(N1064:N1066)&gt;0),"xx","")</f>
        <v/>
      </c>
      <c r="Q1063" s="94" t="str">
        <f>IF(P1063="X","x",IF(P1063="xx","x",IF(N1063&gt;0,"x","")))</f>
        <v/>
      </c>
      <c r="R1063" s="94" t="str">
        <f>IF(P1063="X","x",IF(P1063="xx","x",IF(OR(I1063&gt;0,N1063&gt;0),"x","")))</f>
        <v/>
      </c>
    </row>
    <row r="1064" spans="1:18" ht="26.25" hidden="1" thickBot="1">
      <c r="A1064" s="200">
        <v>89993</v>
      </c>
      <c r="B1064" s="104" t="s">
        <v>3370</v>
      </c>
      <c r="C1064" s="105" t="s">
        <v>1482</v>
      </c>
      <c r="D1064" s="175">
        <v>570.34999999999991</v>
      </c>
      <c r="E1064" s="106">
        <f>IF(D1064=0,0,ROUND(D1064*(1+D$9)*(1-D$10),2))</f>
        <v>740.2</v>
      </c>
      <c r="F1064" s="107"/>
      <c r="G1064" s="112"/>
      <c r="H1064" s="110">
        <f>IF(ISBLANK(D1064),0,ROUND(E1064*F1064,2))</f>
        <v>0</v>
      </c>
      <c r="I1064" s="110">
        <f>IF(ISBLANK(F1064),0,ROUND(F1064*G1064,2))</f>
        <v>0</v>
      </c>
      <c r="J1064" s="111"/>
      <c r="K1064" s="112">
        <f t="shared" ref="K1064:L1066" si="351">F1064</f>
        <v>0</v>
      </c>
      <c r="L1064" s="112">
        <f t="shared" si="351"/>
        <v>0</v>
      </c>
      <c r="M1064" s="109">
        <f>IF(ISBLANK(D1064),0,ROUND(E1064*K1064,2))</f>
        <v>0</v>
      </c>
      <c r="N1064" s="109">
        <f>IF(ISBLANK(K1064),0,ROUND(K1064*L1064,2))</f>
        <v>0</v>
      </c>
      <c r="O1064" s="103"/>
      <c r="P1064" s="113"/>
      <c r="Q1064" s="94" t="str">
        <f>IF(P1064="X","x",IF(P1064="xx","x",IF(N1064&gt;0,"x","")))</f>
        <v/>
      </c>
      <c r="R1064" s="94" t="str">
        <f>IF(P1064="X","x",IF(P1064="xx","x",IF(OR(I1064&gt;0,N1064&gt;0),"x","")))</f>
        <v/>
      </c>
    </row>
    <row r="1065" spans="1:18" ht="26.25" hidden="1" thickBot="1">
      <c r="A1065" s="200">
        <v>89994</v>
      </c>
      <c r="B1065" s="104" t="s">
        <v>3371</v>
      </c>
      <c r="C1065" s="105" t="s">
        <v>1482</v>
      </c>
      <c r="D1065" s="175">
        <v>475.44</v>
      </c>
      <c r="E1065" s="106">
        <f>IF(D1065=0,0,ROUND(D1065*(1+D$9)*(1-D$10),2))</f>
        <v>617.03</v>
      </c>
      <c r="F1065" s="107"/>
      <c r="G1065" s="112"/>
      <c r="H1065" s="110">
        <f>IF(ISBLANK(D1065),0,ROUND(E1065*F1065,2))</f>
        <v>0</v>
      </c>
      <c r="I1065" s="110">
        <f>IF(ISBLANK(F1065),0,ROUND(F1065*G1065,2))</f>
        <v>0</v>
      </c>
      <c r="J1065" s="111"/>
      <c r="K1065" s="112">
        <f t="shared" si="351"/>
        <v>0</v>
      </c>
      <c r="L1065" s="112">
        <f t="shared" si="351"/>
        <v>0</v>
      </c>
      <c r="M1065" s="109">
        <f>IF(ISBLANK(D1065),0,ROUND(E1065*K1065,2))</f>
        <v>0</v>
      </c>
      <c r="N1065" s="109">
        <f>IF(ISBLANK(K1065),0,ROUND(K1065*L1065,2))</f>
        <v>0</v>
      </c>
      <c r="O1065" s="103"/>
      <c r="P1065" s="113"/>
      <c r="Q1065" s="94" t="str">
        <f>IF(P1065="X","x",IF(P1065="xx","x",IF(N1065&gt;0,"x","")))</f>
        <v/>
      </c>
      <c r="R1065" s="94" t="str">
        <f>IF(P1065="X","x",IF(P1065="xx","x",IF(OR(I1065&gt;0,N1065&gt;0),"x","")))</f>
        <v/>
      </c>
    </row>
    <row r="1066" spans="1:18" ht="26.25" hidden="1" thickBot="1">
      <c r="A1066" s="200">
        <v>89995</v>
      </c>
      <c r="B1066" s="104" t="s">
        <v>3372</v>
      </c>
      <c r="C1066" s="105" t="s">
        <v>1482</v>
      </c>
      <c r="D1066" s="175">
        <v>546.07999999999993</v>
      </c>
      <c r="E1066" s="106">
        <f>IF(D1066=0,0,ROUND(D1066*(1+D$9)*(1-D$10),2))</f>
        <v>708.7</v>
      </c>
      <c r="F1066" s="107"/>
      <c r="G1066" s="112"/>
      <c r="H1066" s="110">
        <f>IF(ISBLANK(D1066),0,ROUND(E1066*F1066,2))</f>
        <v>0</v>
      </c>
      <c r="I1066" s="110">
        <f>IF(ISBLANK(F1066),0,ROUND(F1066*G1066,2))</f>
        <v>0</v>
      </c>
      <c r="J1066" s="111"/>
      <c r="K1066" s="112">
        <f t="shared" si="351"/>
        <v>0</v>
      </c>
      <c r="L1066" s="112">
        <f t="shared" si="351"/>
        <v>0</v>
      </c>
      <c r="M1066" s="109">
        <f>IF(ISBLANK(D1066),0,ROUND(E1066*K1066,2))</f>
        <v>0</v>
      </c>
      <c r="N1066" s="109">
        <f>IF(ISBLANK(K1066),0,ROUND(K1066*L1066,2))</f>
        <v>0</v>
      </c>
      <c r="O1066" s="103"/>
      <c r="P1066" s="113"/>
      <c r="Q1066" s="94" t="str">
        <f>IF(P1066="X","x",IF(P1066="xx","x",IF(N1066&gt;0,"x","")))</f>
        <v/>
      </c>
      <c r="R1066" s="94" t="str">
        <f>IF(P1066="X","x",IF(P1066="xx","x",IF(OR(I1066&gt;0,N1066&gt;0),"x","")))</f>
        <v/>
      </c>
    </row>
    <row r="1067" spans="1:18" ht="13.5" hidden="1" thickBot="1">
      <c r="A1067" s="197" t="s">
        <v>6755</v>
      </c>
      <c r="B1067" s="178" t="s">
        <v>1815</v>
      </c>
      <c r="C1067" s="117"/>
      <c r="D1067" s="175"/>
      <c r="E1067" s="97"/>
      <c r="F1067" s="122"/>
      <c r="G1067" s="123"/>
      <c r="H1067" s="124"/>
      <c r="I1067" s="125"/>
      <c r="J1067" s="111"/>
      <c r="K1067" s="126"/>
      <c r="L1067" s="127"/>
      <c r="M1067" s="124"/>
      <c r="N1067" s="125"/>
      <c r="O1067" s="103"/>
      <c r="P1067" s="93" t="str">
        <f>IF(OR(SUM(I1068:I1097)&gt;0,SUM(N1068:N1097)&gt;0),"xx","")</f>
        <v/>
      </c>
      <c r="Q1067" s="94" t="str">
        <f t="shared" si="331"/>
        <v/>
      </c>
      <c r="R1067" s="94" t="str">
        <f t="shared" si="332"/>
        <v/>
      </c>
    </row>
    <row r="1068" spans="1:18" ht="13.5" hidden="1" thickBot="1">
      <c r="A1068" s="198" t="s">
        <v>1609</v>
      </c>
      <c r="B1068" s="173"/>
      <c r="C1068" s="174"/>
      <c r="D1068" s="135"/>
      <c r="E1068" s="97">
        <f t="shared" ref="E1068:E1097" si="352">IF(D1068=0,0,ROUND(D1068*(1+D$9)*(1-D$10),2))</f>
        <v>0</v>
      </c>
      <c r="F1068" s="107"/>
      <c r="G1068" s="112"/>
      <c r="H1068" s="115">
        <f t="shared" si="324"/>
        <v>0</v>
      </c>
      <c r="I1068" s="115">
        <f t="shared" si="325"/>
        <v>0</v>
      </c>
      <c r="J1068" s="111"/>
      <c r="K1068" s="112">
        <f t="shared" ref="K1068:K1097" si="353">F1068</f>
        <v>0</v>
      </c>
      <c r="L1068" s="112">
        <f t="shared" ref="L1068:L1097" si="354">G1068</f>
        <v>0</v>
      </c>
      <c r="M1068" s="115">
        <f t="shared" si="326"/>
        <v>0</v>
      </c>
      <c r="N1068" s="115">
        <f t="shared" si="327"/>
        <v>0</v>
      </c>
      <c r="O1068" s="103"/>
      <c r="P1068" s="113"/>
      <c r="Q1068" s="94" t="str">
        <f t="shared" si="331"/>
        <v/>
      </c>
      <c r="R1068" s="94" t="str">
        <f t="shared" si="332"/>
        <v/>
      </c>
    </row>
    <row r="1069" spans="1:18" ht="13.5" hidden="1" thickBot="1">
      <c r="A1069" s="198" t="s">
        <v>1609</v>
      </c>
      <c r="B1069" s="173"/>
      <c r="C1069" s="174"/>
      <c r="D1069" s="135"/>
      <c r="E1069" s="97">
        <f t="shared" si="352"/>
        <v>0</v>
      </c>
      <c r="F1069" s="107"/>
      <c r="G1069" s="112"/>
      <c r="H1069" s="115">
        <f t="shared" si="324"/>
        <v>0</v>
      </c>
      <c r="I1069" s="115">
        <f t="shared" si="325"/>
        <v>0</v>
      </c>
      <c r="J1069" s="111"/>
      <c r="K1069" s="112">
        <f t="shared" si="353"/>
        <v>0</v>
      </c>
      <c r="L1069" s="112">
        <f t="shared" si="354"/>
        <v>0</v>
      </c>
      <c r="M1069" s="115">
        <f t="shared" si="326"/>
        <v>0</v>
      </c>
      <c r="N1069" s="115">
        <f t="shared" si="327"/>
        <v>0</v>
      </c>
      <c r="O1069" s="103"/>
      <c r="P1069" s="113"/>
      <c r="Q1069" s="94" t="str">
        <f t="shared" si="331"/>
        <v/>
      </c>
      <c r="R1069" s="94" t="str">
        <f t="shared" si="332"/>
        <v/>
      </c>
    </row>
    <row r="1070" spans="1:18" ht="13.5" hidden="1" thickBot="1">
      <c r="A1070" s="198" t="s">
        <v>1609</v>
      </c>
      <c r="B1070" s="173"/>
      <c r="C1070" s="174"/>
      <c r="D1070" s="135"/>
      <c r="E1070" s="97">
        <f t="shared" si="352"/>
        <v>0</v>
      </c>
      <c r="F1070" s="107"/>
      <c r="G1070" s="112"/>
      <c r="H1070" s="115">
        <f t="shared" si="324"/>
        <v>0</v>
      </c>
      <c r="I1070" s="115">
        <f t="shared" si="325"/>
        <v>0</v>
      </c>
      <c r="J1070" s="111"/>
      <c r="K1070" s="112">
        <f t="shared" si="353"/>
        <v>0</v>
      </c>
      <c r="L1070" s="112">
        <f t="shared" si="354"/>
        <v>0</v>
      </c>
      <c r="M1070" s="115">
        <f t="shared" si="326"/>
        <v>0</v>
      </c>
      <c r="N1070" s="115">
        <f t="shared" si="327"/>
        <v>0</v>
      </c>
      <c r="O1070" s="103"/>
      <c r="P1070" s="113"/>
      <c r="Q1070" s="94" t="str">
        <f t="shared" si="331"/>
        <v/>
      </c>
      <c r="R1070" s="94" t="str">
        <f t="shared" si="332"/>
        <v/>
      </c>
    </row>
    <row r="1071" spans="1:18" ht="13.5" hidden="1" thickBot="1">
      <c r="A1071" s="198" t="s">
        <v>1609</v>
      </c>
      <c r="B1071" s="173"/>
      <c r="C1071" s="174"/>
      <c r="D1071" s="135"/>
      <c r="E1071" s="97">
        <f t="shared" si="352"/>
        <v>0</v>
      </c>
      <c r="F1071" s="107"/>
      <c r="G1071" s="112"/>
      <c r="H1071" s="115">
        <f t="shared" si="324"/>
        <v>0</v>
      </c>
      <c r="I1071" s="115">
        <f t="shared" si="325"/>
        <v>0</v>
      </c>
      <c r="J1071" s="111"/>
      <c r="K1071" s="112">
        <f t="shared" si="353"/>
        <v>0</v>
      </c>
      <c r="L1071" s="112">
        <f t="shared" si="354"/>
        <v>0</v>
      </c>
      <c r="M1071" s="115">
        <f t="shared" si="326"/>
        <v>0</v>
      </c>
      <c r="N1071" s="115">
        <f t="shared" si="327"/>
        <v>0</v>
      </c>
      <c r="O1071" s="103"/>
      <c r="P1071" s="113"/>
      <c r="Q1071" s="94" t="str">
        <f t="shared" si="331"/>
        <v/>
      </c>
      <c r="R1071" s="94" t="str">
        <f t="shared" si="332"/>
        <v/>
      </c>
    </row>
    <row r="1072" spans="1:18" ht="13.5" hidden="1" thickBot="1">
      <c r="A1072" s="198" t="s">
        <v>1609</v>
      </c>
      <c r="B1072" s="173"/>
      <c r="C1072" s="174"/>
      <c r="D1072" s="135"/>
      <c r="E1072" s="97">
        <f t="shared" si="352"/>
        <v>0</v>
      </c>
      <c r="F1072" s="107"/>
      <c r="G1072" s="112"/>
      <c r="H1072" s="115">
        <f t="shared" si="324"/>
        <v>0</v>
      </c>
      <c r="I1072" s="115">
        <f t="shared" si="325"/>
        <v>0</v>
      </c>
      <c r="J1072" s="111"/>
      <c r="K1072" s="112">
        <f t="shared" si="353"/>
        <v>0</v>
      </c>
      <c r="L1072" s="112">
        <f t="shared" si="354"/>
        <v>0</v>
      </c>
      <c r="M1072" s="115">
        <f t="shared" si="326"/>
        <v>0</v>
      </c>
      <c r="N1072" s="115">
        <f t="shared" si="327"/>
        <v>0</v>
      </c>
      <c r="O1072" s="103"/>
      <c r="P1072" s="113"/>
      <c r="Q1072" s="94" t="str">
        <f t="shared" si="331"/>
        <v/>
      </c>
      <c r="R1072" s="94" t="str">
        <f t="shared" si="332"/>
        <v/>
      </c>
    </row>
    <row r="1073" spans="1:18" ht="13.5" hidden="1" thickBot="1">
      <c r="A1073" s="198" t="s">
        <v>1609</v>
      </c>
      <c r="B1073" s="173"/>
      <c r="C1073" s="174"/>
      <c r="D1073" s="135"/>
      <c r="E1073" s="97">
        <f t="shared" si="352"/>
        <v>0</v>
      </c>
      <c r="F1073" s="107"/>
      <c r="G1073" s="112"/>
      <c r="H1073" s="115">
        <f t="shared" si="324"/>
        <v>0</v>
      </c>
      <c r="I1073" s="115">
        <f t="shared" si="325"/>
        <v>0</v>
      </c>
      <c r="J1073" s="111"/>
      <c r="K1073" s="112">
        <f t="shared" si="353"/>
        <v>0</v>
      </c>
      <c r="L1073" s="112">
        <f t="shared" si="354"/>
        <v>0</v>
      </c>
      <c r="M1073" s="115">
        <f t="shared" si="326"/>
        <v>0</v>
      </c>
      <c r="N1073" s="115">
        <f t="shared" si="327"/>
        <v>0</v>
      </c>
      <c r="O1073" s="103"/>
      <c r="P1073" s="113"/>
      <c r="Q1073" s="94" t="str">
        <f t="shared" si="331"/>
        <v/>
      </c>
      <c r="R1073" s="94" t="str">
        <f t="shared" si="332"/>
        <v/>
      </c>
    </row>
    <row r="1074" spans="1:18" ht="13.5" hidden="1" thickBot="1">
      <c r="A1074" s="198" t="s">
        <v>1609</v>
      </c>
      <c r="B1074" s="173"/>
      <c r="C1074" s="174"/>
      <c r="D1074" s="135"/>
      <c r="E1074" s="97">
        <f t="shared" si="352"/>
        <v>0</v>
      </c>
      <c r="F1074" s="107"/>
      <c r="G1074" s="112"/>
      <c r="H1074" s="115">
        <f t="shared" si="324"/>
        <v>0</v>
      </c>
      <c r="I1074" s="115">
        <f t="shared" si="325"/>
        <v>0</v>
      </c>
      <c r="J1074" s="111"/>
      <c r="K1074" s="112">
        <f t="shared" si="353"/>
        <v>0</v>
      </c>
      <c r="L1074" s="112">
        <f t="shared" si="354"/>
        <v>0</v>
      </c>
      <c r="M1074" s="115">
        <f t="shared" si="326"/>
        <v>0</v>
      </c>
      <c r="N1074" s="115">
        <f t="shared" si="327"/>
        <v>0</v>
      </c>
      <c r="O1074" s="103"/>
      <c r="P1074" s="113"/>
      <c r="Q1074" s="94" t="str">
        <f t="shared" si="331"/>
        <v/>
      </c>
      <c r="R1074" s="94" t="str">
        <f t="shared" si="332"/>
        <v/>
      </c>
    </row>
    <row r="1075" spans="1:18" ht="13.5" hidden="1" thickBot="1">
      <c r="A1075" s="198" t="s">
        <v>1609</v>
      </c>
      <c r="B1075" s="173"/>
      <c r="C1075" s="174"/>
      <c r="D1075" s="135"/>
      <c r="E1075" s="97">
        <f t="shared" si="352"/>
        <v>0</v>
      </c>
      <c r="F1075" s="107"/>
      <c r="G1075" s="112"/>
      <c r="H1075" s="115">
        <f t="shared" si="324"/>
        <v>0</v>
      </c>
      <c r="I1075" s="115">
        <f t="shared" si="325"/>
        <v>0</v>
      </c>
      <c r="J1075" s="111"/>
      <c r="K1075" s="112">
        <f t="shared" si="353"/>
        <v>0</v>
      </c>
      <c r="L1075" s="112">
        <f t="shared" si="354"/>
        <v>0</v>
      </c>
      <c r="M1075" s="115">
        <f t="shared" si="326"/>
        <v>0</v>
      </c>
      <c r="N1075" s="115">
        <f t="shared" si="327"/>
        <v>0</v>
      </c>
      <c r="O1075" s="103"/>
      <c r="P1075" s="113"/>
      <c r="Q1075" s="94" t="str">
        <f t="shared" si="331"/>
        <v/>
      </c>
      <c r="R1075" s="94" t="str">
        <f t="shared" si="332"/>
        <v/>
      </c>
    </row>
    <row r="1076" spans="1:18" ht="13.5" hidden="1" thickBot="1">
      <c r="A1076" s="198" t="s">
        <v>1609</v>
      </c>
      <c r="B1076" s="173"/>
      <c r="C1076" s="174"/>
      <c r="D1076" s="135"/>
      <c r="E1076" s="97">
        <f t="shared" si="352"/>
        <v>0</v>
      </c>
      <c r="F1076" s="107"/>
      <c r="G1076" s="112"/>
      <c r="H1076" s="115">
        <f t="shared" si="324"/>
        <v>0</v>
      </c>
      <c r="I1076" s="115">
        <f t="shared" si="325"/>
        <v>0</v>
      </c>
      <c r="J1076" s="111"/>
      <c r="K1076" s="112">
        <f t="shared" si="353"/>
        <v>0</v>
      </c>
      <c r="L1076" s="112">
        <f t="shared" si="354"/>
        <v>0</v>
      </c>
      <c r="M1076" s="115">
        <f t="shared" si="326"/>
        <v>0</v>
      </c>
      <c r="N1076" s="115">
        <f t="shared" si="327"/>
        <v>0</v>
      </c>
      <c r="O1076" s="103"/>
      <c r="P1076" s="113"/>
      <c r="Q1076" s="94" t="str">
        <f t="shared" si="331"/>
        <v/>
      </c>
      <c r="R1076" s="94" t="str">
        <f t="shared" si="332"/>
        <v/>
      </c>
    </row>
    <row r="1077" spans="1:18" ht="13.5" hidden="1" thickBot="1">
      <c r="A1077" s="198" t="s">
        <v>1609</v>
      </c>
      <c r="B1077" s="173"/>
      <c r="C1077" s="174"/>
      <c r="D1077" s="135"/>
      <c r="E1077" s="97">
        <f t="shared" si="352"/>
        <v>0</v>
      </c>
      <c r="F1077" s="107"/>
      <c r="G1077" s="112"/>
      <c r="H1077" s="115">
        <f t="shared" si="324"/>
        <v>0</v>
      </c>
      <c r="I1077" s="115">
        <f t="shared" si="325"/>
        <v>0</v>
      </c>
      <c r="J1077" s="111"/>
      <c r="K1077" s="112">
        <f t="shared" si="353"/>
        <v>0</v>
      </c>
      <c r="L1077" s="112">
        <f t="shared" si="354"/>
        <v>0</v>
      </c>
      <c r="M1077" s="115">
        <f t="shared" si="326"/>
        <v>0</v>
      </c>
      <c r="N1077" s="115">
        <f t="shared" si="327"/>
        <v>0</v>
      </c>
      <c r="O1077" s="103"/>
      <c r="P1077" s="113"/>
      <c r="Q1077" s="94" t="str">
        <f t="shared" si="331"/>
        <v/>
      </c>
      <c r="R1077" s="94" t="str">
        <f t="shared" si="332"/>
        <v/>
      </c>
    </row>
    <row r="1078" spans="1:18" ht="13.5" hidden="1" thickBot="1">
      <c r="A1078" s="198" t="s">
        <v>1609</v>
      </c>
      <c r="B1078" s="173"/>
      <c r="C1078" s="174"/>
      <c r="D1078" s="135"/>
      <c r="E1078" s="97">
        <f t="shared" si="352"/>
        <v>0</v>
      </c>
      <c r="F1078" s="107"/>
      <c r="G1078" s="112"/>
      <c r="H1078" s="115">
        <f t="shared" si="324"/>
        <v>0</v>
      </c>
      <c r="I1078" s="115">
        <f t="shared" si="325"/>
        <v>0</v>
      </c>
      <c r="J1078" s="111"/>
      <c r="K1078" s="112">
        <f t="shared" si="353"/>
        <v>0</v>
      </c>
      <c r="L1078" s="112">
        <f t="shared" si="354"/>
        <v>0</v>
      </c>
      <c r="M1078" s="115">
        <f t="shared" si="326"/>
        <v>0</v>
      </c>
      <c r="N1078" s="115">
        <f t="shared" si="327"/>
        <v>0</v>
      </c>
      <c r="O1078" s="103"/>
      <c r="P1078" s="113"/>
      <c r="Q1078" s="94" t="str">
        <f t="shared" si="331"/>
        <v/>
      </c>
      <c r="R1078" s="94" t="str">
        <f t="shared" si="332"/>
        <v/>
      </c>
    </row>
    <row r="1079" spans="1:18" ht="13.5" hidden="1" thickBot="1">
      <c r="A1079" s="198" t="s">
        <v>1609</v>
      </c>
      <c r="B1079" s="173"/>
      <c r="C1079" s="174"/>
      <c r="D1079" s="135"/>
      <c r="E1079" s="97">
        <f t="shared" si="352"/>
        <v>0</v>
      </c>
      <c r="F1079" s="107"/>
      <c r="G1079" s="112"/>
      <c r="H1079" s="115">
        <f t="shared" ref="H1079:H1141" si="355">IF(ISBLANK(D1079),0,ROUND(E1079*F1079,2))</f>
        <v>0</v>
      </c>
      <c r="I1079" s="115">
        <f t="shared" ref="I1079:I1141" si="356">IF(ISBLANK(F1079),0,ROUND(F1079*G1079,2))</f>
        <v>0</v>
      </c>
      <c r="J1079" s="111"/>
      <c r="K1079" s="112">
        <f t="shared" si="353"/>
        <v>0</v>
      </c>
      <c r="L1079" s="112">
        <f t="shared" si="354"/>
        <v>0</v>
      </c>
      <c r="M1079" s="115">
        <f t="shared" ref="M1079:M1141" si="357">IF(ISBLANK(D1079),0,ROUND(E1079*K1079,2))</f>
        <v>0</v>
      </c>
      <c r="N1079" s="115">
        <f t="shared" ref="N1079:N1141" si="358">IF(ISBLANK(K1079),0,ROUND(K1079*L1079,2))</f>
        <v>0</v>
      </c>
      <c r="O1079" s="103"/>
      <c r="P1079" s="113"/>
      <c r="Q1079" s="94" t="str">
        <f t="shared" si="331"/>
        <v/>
      </c>
      <c r="R1079" s="94" t="str">
        <f t="shared" si="332"/>
        <v/>
      </c>
    </row>
    <row r="1080" spans="1:18" ht="13.5" hidden="1" thickBot="1">
      <c r="A1080" s="198" t="s">
        <v>1609</v>
      </c>
      <c r="B1080" s="173"/>
      <c r="C1080" s="174"/>
      <c r="D1080" s="135"/>
      <c r="E1080" s="97">
        <f t="shared" si="352"/>
        <v>0</v>
      </c>
      <c r="F1080" s="107"/>
      <c r="G1080" s="112"/>
      <c r="H1080" s="115">
        <f t="shared" si="355"/>
        <v>0</v>
      </c>
      <c r="I1080" s="115">
        <f t="shared" si="356"/>
        <v>0</v>
      </c>
      <c r="J1080" s="111"/>
      <c r="K1080" s="112">
        <f t="shared" si="353"/>
        <v>0</v>
      </c>
      <c r="L1080" s="112">
        <f t="shared" si="354"/>
        <v>0</v>
      </c>
      <c r="M1080" s="115">
        <f t="shared" si="357"/>
        <v>0</v>
      </c>
      <c r="N1080" s="115">
        <f t="shared" si="358"/>
        <v>0</v>
      </c>
      <c r="O1080" s="103"/>
      <c r="P1080" s="113"/>
      <c r="Q1080" s="94" t="str">
        <f t="shared" si="331"/>
        <v/>
      </c>
      <c r="R1080" s="94" t="str">
        <f t="shared" si="332"/>
        <v/>
      </c>
    </row>
    <row r="1081" spans="1:18" ht="13.5" hidden="1" thickBot="1">
      <c r="A1081" s="198" t="s">
        <v>1609</v>
      </c>
      <c r="B1081" s="173"/>
      <c r="C1081" s="174"/>
      <c r="D1081" s="135"/>
      <c r="E1081" s="97">
        <f t="shared" si="352"/>
        <v>0</v>
      </c>
      <c r="F1081" s="107"/>
      <c r="G1081" s="112"/>
      <c r="H1081" s="115">
        <f t="shared" si="355"/>
        <v>0</v>
      </c>
      <c r="I1081" s="115">
        <f t="shared" si="356"/>
        <v>0</v>
      </c>
      <c r="J1081" s="111"/>
      <c r="K1081" s="112">
        <f t="shared" si="353"/>
        <v>0</v>
      </c>
      <c r="L1081" s="112">
        <f t="shared" si="354"/>
        <v>0</v>
      </c>
      <c r="M1081" s="115">
        <f t="shared" si="357"/>
        <v>0</v>
      </c>
      <c r="N1081" s="115">
        <f t="shared" si="358"/>
        <v>0</v>
      </c>
      <c r="O1081" s="103"/>
      <c r="P1081" s="113"/>
      <c r="Q1081" s="94" t="str">
        <f t="shared" si="331"/>
        <v/>
      </c>
      <c r="R1081" s="94" t="str">
        <f t="shared" si="332"/>
        <v/>
      </c>
    </row>
    <row r="1082" spans="1:18" ht="13.5" hidden="1" thickBot="1">
      <c r="A1082" s="198" t="s">
        <v>1609</v>
      </c>
      <c r="B1082" s="173"/>
      <c r="C1082" s="174"/>
      <c r="D1082" s="135"/>
      <c r="E1082" s="97">
        <f t="shared" si="352"/>
        <v>0</v>
      </c>
      <c r="F1082" s="107"/>
      <c r="G1082" s="112"/>
      <c r="H1082" s="115">
        <f t="shared" si="355"/>
        <v>0</v>
      </c>
      <c r="I1082" s="115">
        <f t="shared" si="356"/>
        <v>0</v>
      </c>
      <c r="J1082" s="111"/>
      <c r="K1082" s="112">
        <f t="shared" si="353"/>
        <v>0</v>
      </c>
      <c r="L1082" s="112">
        <f t="shared" si="354"/>
        <v>0</v>
      </c>
      <c r="M1082" s="115">
        <f t="shared" si="357"/>
        <v>0</v>
      </c>
      <c r="N1082" s="115">
        <f t="shared" si="358"/>
        <v>0</v>
      </c>
      <c r="O1082" s="103"/>
      <c r="P1082" s="113"/>
      <c r="Q1082" s="94" t="str">
        <f t="shared" si="331"/>
        <v/>
      </c>
      <c r="R1082" s="94" t="str">
        <f t="shared" si="332"/>
        <v/>
      </c>
    </row>
    <row r="1083" spans="1:18" ht="13.5" hidden="1" thickBot="1">
      <c r="A1083" s="198" t="s">
        <v>1609</v>
      </c>
      <c r="B1083" s="173"/>
      <c r="C1083" s="174"/>
      <c r="D1083" s="135"/>
      <c r="E1083" s="97">
        <f t="shared" si="352"/>
        <v>0</v>
      </c>
      <c r="F1083" s="107"/>
      <c r="G1083" s="112"/>
      <c r="H1083" s="115">
        <f t="shared" si="355"/>
        <v>0</v>
      </c>
      <c r="I1083" s="115">
        <f t="shared" si="356"/>
        <v>0</v>
      </c>
      <c r="J1083" s="111"/>
      <c r="K1083" s="112">
        <f t="shared" si="353"/>
        <v>0</v>
      </c>
      <c r="L1083" s="112">
        <f t="shared" si="354"/>
        <v>0</v>
      </c>
      <c r="M1083" s="115">
        <f t="shared" si="357"/>
        <v>0</v>
      </c>
      <c r="N1083" s="115">
        <f t="shared" si="358"/>
        <v>0</v>
      </c>
      <c r="O1083" s="103"/>
      <c r="P1083" s="113"/>
      <c r="Q1083" s="94" t="str">
        <f t="shared" si="331"/>
        <v/>
      </c>
      <c r="R1083" s="94" t="str">
        <f t="shared" si="332"/>
        <v/>
      </c>
    </row>
    <row r="1084" spans="1:18" ht="13.5" hidden="1" thickBot="1">
      <c r="A1084" s="198" t="s">
        <v>1609</v>
      </c>
      <c r="B1084" s="173"/>
      <c r="C1084" s="174"/>
      <c r="D1084" s="135"/>
      <c r="E1084" s="97">
        <f t="shared" si="352"/>
        <v>0</v>
      </c>
      <c r="F1084" s="107"/>
      <c r="G1084" s="112"/>
      <c r="H1084" s="115">
        <f t="shared" si="355"/>
        <v>0</v>
      </c>
      <c r="I1084" s="115">
        <f t="shared" si="356"/>
        <v>0</v>
      </c>
      <c r="J1084" s="111"/>
      <c r="K1084" s="112">
        <f t="shared" si="353"/>
        <v>0</v>
      </c>
      <c r="L1084" s="112">
        <f t="shared" si="354"/>
        <v>0</v>
      </c>
      <c r="M1084" s="115">
        <f t="shared" si="357"/>
        <v>0</v>
      </c>
      <c r="N1084" s="115">
        <f t="shared" si="358"/>
        <v>0</v>
      </c>
      <c r="O1084" s="103"/>
      <c r="P1084" s="113"/>
      <c r="Q1084" s="94" t="str">
        <f t="shared" si="331"/>
        <v/>
      </c>
      <c r="R1084" s="94" t="str">
        <f t="shared" si="332"/>
        <v/>
      </c>
    </row>
    <row r="1085" spans="1:18" ht="13.5" hidden="1" thickBot="1">
      <c r="A1085" s="198" t="s">
        <v>1609</v>
      </c>
      <c r="B1085" s="173"/>
      <c r="C1085" s="174"/>
      <c r="D1085" s="135"/>
      <c r="E1085" s="97">
        <f t="shared" si="352"/>
        <v>0</v>
      </c>
      <c r="F1085" s="107"/>
      <c r="G1085" s="112"/>
      <c r="H1085" s="115">
        <f t="shared" si="355"/>
        <v>0</v>
      </c>
      <c r="I1085" s="115">
        <f t="shared" si="356"/>
        <v>0</v>
      </c>
      <c r="J1085" s="111"/>
      <c r="K1085" s="112">
        <f t="shared" si="353"/>
        <v>0</v>
      </c>
      <c r="L1085" s="112">
        <f t="shared" si="354"/>
        <v>0</v>
      </c>
      <c r="M1085" s="115">
        <f t="shared" si="357"/>
        <v>0</v>
      </c>
      <c r="N1085" s="115">
        <f t="shared" si="358"/>
        <v>0</v>
      </c>
      <c r="O1085" s="103"/>
      <c r="P1085" s="113"/>
      <c r="Q1085" s="94" t="str">
        <f t="shared" si="331"/>
        <v/>
      </c>
      <c r="R1085" s="94" t="str">
        <f t="shared" si="332"/>
        <v/>
      </c>
    </row>
    <row r="1086" spans="1:18" ht="13.5" hidden="1" thickBot="1">
      <c r="A1086" s="198" t="s">
        <v>1609</v>
      </c>
      <c r="B1086" s="173"/>
      <c r="C1086" s="174"/>
      <c r="D1086" s="135"/>
      <c r="E1086" s="97">
        <f t="shared" si="352"/>
        <v>0</v>
      </c>
      <c r="F1086" s="107"/>
      <c r="G1086" s="112"/>
      <c r="H1086" s="115">
        <f t="shared" si="355"/>
        <v>0</v>
      </c>
      <c r="I1086" s="115">
        <f t="shared" si="356"/>
        <v>0</v>
      </c>
      <c r="J1086" s="111"/>
      <c r="K1086" s="112">
        <f t="shared" si="353"/>
        <v>0</v>
      </c>
      <c r="L1086" s="112">
        <f t="shared" si="354"/>
        <v>0</v>
      </c>
      <c r="M1086" s="115">
        <f t="shared" si="357"/>
        <v>0</v>
      </c>
      <c r="N1086" s="115">
        <f t="shared" si="358"/>
        <v>0</v>
      </c>
      <c r="O1086" s="103"/>
      <c r="P1086" s="113"/>
      <c r="Q1086" s="94" t="str">
        <f t="shared" si="331"/>
        <v/>
      </c>
      <c r="R1086" s="94" t="str">
        <f t="shared" si="332"/>
        <v/>
      </c>
    </row>
    <row r="1087" spans="1:18" ht="13.5" hidden="1" thickBot="1">
      <c r="A1087" s="198" t="s">
        <v>1609</v>
      </c>
      <c r="B1087" s="173"/>
      <c r="C1087" s="174"/>
      <c r="D1087" s="135"/>
      <c r="E1087" s="97">
        <f t="shared" si="352"/>
        <v>0</v>
      </c>
      <c r="F1087" s="107"/>
      <c r="G1087" s="112"/>
      <c r="H1087" s="115">
        <f t="shared" si="355"/>
        <v>0</v>
      </c>
      <c r="I1087" s="115">
        <f t="shared" si="356"/>
        <v>0</v>
      </c>
      <c r="J1087" s="111"/>
      <c r="K1087" s="112">
        <f t="shared" si="353"/>
        <v>0</v>
      </c>
      <c r="L1087" s="112">
        <f t="shared" si="354"/>
        <v>0</v>
      </c>
      <c r="M1087" s="115">
        <f t="shared" si="357"/>
        <v>0</v>
      </c>
      <c r="N1087" s="115">
        <f t="shared" si="358"/>
        <v>0</v>
      </c>
      <c r="O1087" s="103"/>
      <c r="P1087" s="113"/>
      <c r="Q1087" s="94" t="str">
        <f t="shared" si="331"/>
        <v/>
      </c>
      <c r="R1087" s="94" t="str">
        <f t="shared" si="332"/>
        <v/>
      </c>
    </row>
    <row r="1088" spans="1:18" ht="13.5" hidden="1" thickBot="1">
      <c r="A1088" s="198" t="s">
        <v>1609</v>
      </c>
      <c r="B1088" s="173"/>
      <c r="C1088" s="174"/>
      <c r="D1088" s="135"/>
      <c r="E1088" s="97">
        <f t="shared" si="352"/>
        <v>0</v>
      </c>
      <c r="F1088" s="107"/>
      <c r="G1088" s="112"/>
      <c r="H1088" s="115">
        <f t="shared" si="355"/>
        <v>0</v>
      </c>
      <c r="I1088" s="115">
        <f t="shared" si="356"/>
        <v>0</v>
      </c>
      <c r="J1088" s="111"/>
      <c r="K1088" s="112">
        <f t="shared" si="353"/>
        <v>0</v>
      </c>
      <c r="L1088" s="112">
        <f t="shared" si="354"/>
        <v>0</v>
      </c>
      <c r="M1088" s="115">
        <f t="shared" si="357"/>
        <v>0</v>
      </c>
      <c r="N1088" s="115">
        <f t="shared" si="358"/>
        <v>0</v>
      </c>
      <c r="O1088" s="103"/>
      <c r="P1088" s="113"/>
      <c r="Q1088" s="94" t="str">
        <f t="shared" si="331"/>
        <v/>
      </c>
      <c r="R1088" s="94" t="str">
        <f t="shared" si="332"/>
        <v/>
      </c>
    </row>
    <row r="1089" spans="1:18" ht="13.5" hidden="1" thickBot="1">
      <c r="A1089" s="198" t="s">
        <v>1609</v>
      </c>
      <c r="B1089" s="173"/>
      <c r="C1089" s="174"/>
      <c r="D1089" s="135"/>
      <c r="E1089" s="97">
        <f t="shared" si="352"/>
        <v>0</v>
      </c>
      <c r="F1089" s="107"/>
      <c r="G1089" s="112"/>
      <c r="H1089" s="115">
        <f t="shared" si="355"/>
        <v>0</v>
      </c>
      <c r="I1089" s="115">
        <f t="shared" si="356"/>
        <v>0</v>
      </c>
      <c r="J1089" s="111"/>
      <c r="K1089" s="112">
        <f t="shared" si="353"/>
        <v>0</v>
      </c>
      <c r="L1089" s="112">
        <f t="shared" si="354"/>
        <v>0</v>
      </c>
      <c r="M1089" s="115">
        <f t="shared" si="357"/>
        <v>0</v>
      </c>
      <c r="N1089" s="115">
        <f t="shared" si="358"/>
        <v>0</v>
      </c>
      <c r="O1089" s="103"/>
      <c r="P1089" s="113"/>
      <c r="Q1089" s="94" t="str">
        <f t="shared" si="331"/>
        <v/>
      </c>
      <c r="R1089" s="94" t="str">
        <f t="shared" si="332"/>
        <v/>
      </c>
    </row>
    <row r="1090" spans="1:18" ht="13.5" hidden="1" thickBot="1">
      <c r="A1090" s="198" t="s">
        <v>1609</v>
      </c>
      <c r="B1090" s="173"/>
      <c r="C1090" s="174"/>
      <c r="D1090" s="135"/>
      <c r="E1090" s="97">
        <f t="shared" si="352"/>
        <v>0</v>
      </c>
      <c r="F1090" s="107"/>
      <c r="G1090" s="112"/>
      <c r="H1090" s="115">
        <f t="shared" si="355"/>
        <v>0</v>
      </c>
      <c r="I1090" s="115">
        <f t="shared" si="356"/>
        <v>0</v>
      </c>
      <c r="J1090" s="111"/>
      <c r="K1090" s="112">
        <f t="shared" si="353"/>
        <v>0</v>
      </c>
      <c r="L1090" s="112">
        <f t="shared" si="354"/>
        <v>0</v>
      </c>
      <c r="M1090" s="115">
        <f t="shared" si="357"/>
        <v>0</v>
      </c>
      <c r="N1090" s="115">
        <f t="shared" si="358"/>
        <v>0</v>
      </c>
      <c r="O1090" s="103"/>
      <c r="P1090" s="113"/>
      <c r="Q1090" s="94" t="str">
        <f t="shared" si="331"/>
        <v/>
      </c>
      <c r="R1090" s="94" t="str">
        <f t="shared" si="332"/>
        <v/>
      </c>
    </row>
    <row r="1091" spans="1:18" ht="13.5" hidden="1" thickBot="1">
      <c r="A1091" s="198" t="s">
        <v>1609</v>
      </c>
      <c r="B1091" s="173"/>
      <c r="C1091" s="174"/>
      <c r="D1091" s="135"/>
      <c r="E1091" s="97">
        <f t="shared" si="352"/>
        <v>0</v>
      </c>
      <c r="F1091" s="107"/>
      <c r="G1091" s="112"/>
      <c r="H1091" s="115">
        <f t="shared" si="355"/>
        <v>0</v>
      </c>
      <c r="I1091" s="115">
        <f t="shared" si="356"/>
        <v>0</v>
      </c>
      <c r="J1091" s="111"/>
      <c r="K1091" s="112">
        <f t="shared" si="353"/>
        <v>0</v>
      </c>
      <c r="L1091" s="112">
        <f t="shared" si="354"/>
        <v>0</v>
      </c>
      <c r="M1091" s="115">
        <f t="shared" si="357"/>
        <v>0</v>
      </c>
      <c r="N1091" s="115">
        <f t="shared" si="358"/>
        <v>0</v>
      </c>
      <c r="O1091" s="103"/>
      <c r="P1091" s="113"/>
      <c r="Q1091" s="94" t="str">
        <f t="shared" si="331"/>
        <v/>
      </c>
      <c r="R1091" s="94" t="str">
        <f t="shared" si="332"/>
        <v/>
      </c>
    </row>
    <row r="1092" spans="1:18" ht="13.5" hidden="1" thickBot="1">
      <c r="A1092" s="198" t="s">
        <v>1609</v>
      </c>
      <c r="B1092" s="173"/>
      <c r="C1092" s="174"/>
      <c r="D1092" s="135"/>
      <c r="E1092" s="97">
        <f t="shared" si="352"/>
        <v>0</v>
      </c>
      <c r="F1092" s="107"/>
      <c r="G1092" s="112"/>
      <c r="H1092" s="115">
        <f t="shared" si="355"/>
        <v>0</v>
      </c>
      <c r="I1092" s="115">
        <f t="shared" si="356"/>
        <v>0</v>
      </c>
      <c r="J1092" s="111"/>
      <c r="K1092" s="112">
        <f t="shared" si="353"/>
        <v>0</v>
      </c>
      <c r="L1092" s="112">
        <f t="shared" si="354"/>
        <v>0</v>
      </c>
      <c r="M1092" s="115">
        <f t="shared" si="357"/>
        <v>0</v>
      </c>
      <c r="N1092" s="115">
        <f t="shared" si="358"/>
        <v>0</v>
      </c>
      <c r="O1092" s="103"/>
      <c r="P1092" s="113"/>
      <c r="Q1092" s="94" t="str">
        <f t="shared" si="331"/>
        <v/>
      </c>
      <c r="R1092" s="94" t="str">
        <f t="shared" si="332"/>
        <v/>
      </c>
    </row>
    <row r="1093" spans="1:18" ht="13.5" hidden="1" thickBot="1">
      <c r="A1093" s="198" t="s">
        <v>1609</v>
      </c>
      <c r="B1093" s="173"/>
      <c r="C1093" s="174"/>
      <c r="D1093" s="135"/>
      <c r="E1093" s="97">
        <f t="shared" si="352"/>
        <v>0</v>
      </c>
      <c r="F1093" s="107"/>
      <c r="G1093" s="112"/>
      <c r="H1093" s="115">
        <f t="shared" si="355"/>
        <v>0</v>
      </c>
      <c r="I1093" s="115">
        <f t="shared" si="356"/>
        <v>0</v>
      </c>
      <c r="J1093" s="111"/>
      <c r="K1093" s="112">
        <f t="shared" si="353"/>
        <v>0</v>
      </c>
      <c r="L1093" s="112">
        <f t="shared" si="354"/>
        <v>0</v>
      </c>
      <c r="M1093" s="115">
        <f t="shared" si="357"/>
        <v>0</v>
      </c>
      <c r="N1093" s="115">
        <f t="shared" si="358"/>
        <v>0</v>
      </c>
      <c r="O1093" s="103"/>
      <c r="P1093" s="113"/>
      <c r="Q1093" s="94" t="str">
        <f t="shared" si="331"/>
        <v/>
      </c>
      <c r="R1093" s="94" t="str">
        <f t="shared" si="332"/>
        <v/>
      </c>
    </row>
    <row r="1094" spans="1:18" ht="13.5" hidden="1" thickBot="1">
      <c r="A1094" s="198" t="s">
        <v>1609</v>
      </c>
      <c r="B1094" s="173"/>
      <c r="C1094" s="174"/>
      <c r="D1094" s="135"/>
      <c r="E1094" s="97">
        <f t="shared" si="352"/>
        <v>0</v>
      </c>
      <c r="F1094" s="107"/>
      <c r="G1094" s="112"/>
      <c r="H1094" s="115">
        <f t="shared" si="355"/>
        <v>0</v>
      </c>
      <c r="I1094" s="115">
        <f t="shared" si="356"/>
        <v>0</v>
      </c>
      <c r="J1094" s="111"/>
      <c r="K1094" s="112">
        <f t="shared" si="353"/>
        <v>0</v>
      </c>
      <c r="L1094" s="112">
        <f t="shared" si="354"/>
        <v>0</v>
      </c>
      <c r="M1094" s="115">
        <f t="shared" si="357"/>
        <v>0</v>
      </c>
      <c r="N1094" s="115">
        <f t="shared" si="358"/>
        <v>0</v>
      </c>
      <c r="O1094" s="103"/>
      <c r="P1094" s="113"/>
      <c r="Q1094" s="94" t="str">
        <f t="shared" si="331"/>
        <v/>
      </c>
      <c r="R1094" s="94" t="str">
        <f t="shared" si="332"/>
        <v/>
      </c>
    </row>
    <row r="1095" spans="1:18" ht="13.5" hidden="1" thickBot="1">
      <c r="A1095" s="198" t="s">
        <v>1609</v>
      </c>
      <c r="B1095" s="173"/>
      <c r="C1095" s="174"/>
      <c r="D1095" s="135"/>
      <c r="E1095" s="97">
        <f t="shared" si="352"/>
        <v>0</v>
      </c>
      <c r="F1095" s="107"/>
      <c r="G1095" s="112"/>
      <c r="H1095" s="115">
        <f t="shared" si="355"/>
        <v>0</v>
      </c>
      <c r="I1095" s="115">
        <f t="shared" si="356"/>
        <v>0</v>
      </c>
      <c r="J1095" s="111"/>
      <c r="K1095" s="112">
        <f t="shared" si="353"/>
        <v>0</v>
      </c>
      <c r="L1095" s="112">
        <f t="shared" si="354"/>
        <v>0</v>
      </c>
      <c r="M1095" s="115">
        <f t="shared" si="357"/>
        <v>0</v>
      </c>
      <c r="N1095" s="115">
        <f t="shared" si="358"/>
        <v>0</v>
      </c>
      <c r="O1095" s="103"/>
      <c r="P1095" s="113"/>
      <c r="Q1095" s="94" t="str">
        <f t="shared" si="331"/>
        <v/>
      </c>
      <c r="R1095" s="94" t="str">
        <f t="shared" si="332"/>
        <v/>
      </c>
    </row>
    <row r="1096" spans="1:18" ht="13.5" hidden="1" thickBot="1">
      <c r="A1096" s="198" t="s">
        <v>1609</v>
      </c>
      <c r="B1096" s="173"/>
      <c r="C1096" s="174"/>
      <c r="D1096" s="135"/>
      <c r="E1096" s="97">
        <f t="shared" si="352"/>
        <v>0</v>
      </c>
      <c r="F1096" s="107"/>
      <c r="G1096" s="112"/>
      <c r="H1096" s="115">
        <f t="shared" si="355"/>
        <v>0</v>
      </c>
      <c r="I1096" s="115">
        <f t="shared" si="356"/>
        <v>0</v>
      </c>
      <c r="J1096" s="111"/>
      <c r="K1096" s="112">
        <f t="shared" si="353"/>
        <v>0</v>
      </c>
      <c r="L1096" s="112">
        <f t="shared" si="354"/>
        <v>0</v>
      </c>
      <c r="M1096" s="115">
        <f t="shared" si="357"/>
        <v>0</v>
      </c>
      <c r="N1096" s="115">
        <f t="shared" si="358"/>
        <v>0</v>
      </c>
      <c r="O1096" s="103"/>
      <c r="P1096" s="113"/>
      <c r="Q1096" s="94" t="str">
        <f t="shared" si="331"/>
        <v/>
      </c>
      <c r="R1096" s="94" t="str">
        <f t="shared" si="332"/>
        <v/>
      </c>
    </row>
    <row r="1097" spans="1:18" ht="13.5" hidden="1" thickBot="1">
      <c r="A1097" s="198" t="s">
        <v>1609</v>
      </c>
      <c r="B1097" s="173"/>
      <c r="C1097" s="174"/>
      <c r="D1097" s="135"/>
      <c r="E1097" s="106">
        <f t="shared" si="352"/>
        <v>0</v>
      </c>
      <c r="F1097" s="107"/>
      <c r="G1097" s="112"/>
      <c r="H1097" s="115">
        <f t="shared" si="355"/>
        <v>0</v>
      </c>
      <c r="I1097" s="115">
        <f t="shared" si="356"/>
        <v>0</v>
      </c>
      <c r="J1097" s="111"/>
      <c r="K1097" s="112">
        <f t="shared" si="353"/>
        <v>0</v>
      </c>
      <c r="L1097" s="112">
        <f t="shared" si="354"/>
        <v>0</v>
      </c>
      <c r="M1097" s="115">
        <f t="shared" si="357"/>
        <v>0</v>
      </c>
      <c r="N1097" s="115">
        <f t="shared" si="358"/>
        <v>0</v>
      </c>
      <c r="O1097" s="103"/>
      <c r="P1097" s="113"/>
      <c r="Q1097" s="94" t="str">
        <f t="shared" si="331"/>
        <v/>
      </c>
      <c r="R1097" s="94" t="str">
        <f t="shared" si="332"/>
        <v/>
      </c>
    </row>
    <row r="1098" spans="1:18" ht="13.5" hidden="1" thickBot="1">
      <c r="A1098" s="195">
        <v>9</v>
      </c>
      <c r="B1098" s="180" t="s">
        <v>1761</v>
      </c>
      <c r="C1098" s="85"/>
      <c r="D1098" s="86"/>
      <c r="E1098" s="87"/>
      <c r="F1098" s="88"/>
      <c r="G1098" s="88"/>
      <c r="H1098" s="89"/>
      <c r="I1098" s="89"/>
      <c r="J1098" s="90">
        <f>SUM(I1100:I1149)</f>
        <v>0</v>
      </c>
      <c r="K1098" s="88"/>
      <c r="L1098" s="88"/>
      <c r="M1098" s="89"/>
      <c r="N1098" s="91"/>
      <c r="O1098" s="92">
        <f>SUM(N1100:N1149)</f>
        <v>0</v>
      </c>
      <c r="P1098" s="93" t="str">
        <f>IF(OR(J1098&gt;0,O1098&gt;0),"X","")</f>
        <v/>
      </c>
      <c r="Q1098" s="94" t="str">
        <f t="shared" si="331"/>
        <v/>
      </c>
      <c r="R1098" s="94" t="str">
        <f t="shared" si="332"/>
        <v/>
      </c>
    </row>
    <row r="1099" spans="1:18" ht="13.5" hidden="1" thickBot="1">
      <c r="A1099" s="196" t="s">
        <v>1762</v>
      </c>
      <c r="B1099" s="145" t="s">
        <v>1763</v>
      </c>
      <c r="C1099" s="105"/>
      <c r="D1099" s="175"/>
      <c r="E1099" s="106"/>
      <c r="F1099" s="122"/>
      <c r="G1099" s="123"/>
      <c r="H1099" s="124"/>
      <c r="I1099" s="125"/>
      <c r="J1099" s="111"/>
      <c r="K1099" s="122"/>
      <c r="L1099" s="123"/>
      <c r="M1099" s="124"/>
      <c r="N1099" s="125"/>
      <c r="O1099" s="103"/>
      <c r="P1099" s="93" t="str">
        <f>IF(OR(SUM(I1100:I1101)&gt;0,SUM(N1100:N1101)&gt;0),"xx","")</f>
        <v/>
      </c>
      <c r="Q1099" s="94" t="str">
        <f t="shared" si="331"/>
        <v/>
      </c>
      <c r="R1099" s="94" t="str">
        <f t="shared" si="332"/>
        <v/>
      </c>
    </row>
    <row r="1100" spans="1:18" ht="13.5" hidden="1" thickBot="1">
      <c r="A1100" s="196" t="s">
        <v>1764</v>
      </c>
      <c r="B1100" s="104" t="s">
        <v>1765</v>
      </c>
      <c r="C1100" s="105" t="s">
        <v>1482</v>
      </c>
      <c r="D1100" s="175">
        <v>65.599999999999994</v>
      </c>
      <c r="E1100" s="106">
        <f>IF(D1100=0,0,ROUND(D1100*(1+D$9)*(1-D$10),2))</f>
        <v>85.14</v>
      </c>
      <c r="F1100" s="107"/>
      <c r="G1100" s="112"/>
      <c r="H1100" s="110">
        <f t="shared" si="355"/>
        <v>0</v>
      </c>
      <c r="I1100" s="110">
        <f t="shared" si="356"/>
        <v>0</v>
      </c>
      <c r="J1100" s="111"/>
      <c r="K1100" s="112">
        <f>F1100</f>
        <v>0</v>
      </c>
      <c r="L1100" s="112">
        <f>G1100</f>
        <v>0</v>
      </c>
      <c r="M1100" s="109">
        <f t="shared" si="357"/>
        <v>0</v>
      </c>
      <c r="N1100" s="109">
        <f t="shared" si="358"/>
        <v>0</v>
      </c>
      <c r="O1100" s="103"/>
      <c r="P1100" s="113"/>
      <c r="Q1100" s="94" t="str">
        <f t="shared" si="331"/>
        <v/>
      </c>
      <c r="R1100" s="94" t="str">
        <f t="shared" si="332"/>
        <v/>
      </c>
    </row>
    <row r="1101" spans="1:18" ht="13.5" hidden="1" thickBot="1">
      <c r="A1101" s="196">
        <v>73692</v>
      </c>
      <c r="B1101" s="104" t="s">
        <v>3377</v>
      </c>
      <c r="C1101" s="105" t="s">
        <v>1482</v>
      </c>
      <c r="D1101" s="175">
        <v>90.429999999999993</v>
      </c>
      <c r="E1101" s="106">
        <f>IF(D1101=0,0,ROUND(D1101*(1+D$9)*(1-D$10),2))</f>
        <v>117.36</v>
      </c>
      <c r="F1101" s="107"/>
      <c r="G1101" s="112"/>
      <c r="H1101" s="110">
        <f t="shared" si="355"/>
        <v>0</v>
      </c>
      <c r="I1101" s="110">
        <f t="shared" si="356"/>
        <v>0</v>
      </c>
      <c r="J1101" s="111"/>
      <c r="K1101" s="112">
        <f>F1101</f>
        <v>0</v>
      </c>
      <c r="L1101" s="112">
        <f>G1101</f>
        <v>0</v>
      </c>
      <c r="M1101" s="109">
        <f t="shared" si="357"/>
        <v>0</v>
      </c>
      <c r="N1101" s="109">
        <f t="shared" si="358"/>
        <v>0</v>
      </c>
      <c r="O1101" s="103"/>
      <c r="P1101" s="113"/>
      <c r="Q1101" s="94" t="str">
        <f t="shared" si="331"/>
        <v/>
      </c>
      <c r="R1101" s="94" t="str">
        <f t="shared" si="332"/>
        <v/>
      </c>
    </row>
    <row r="1102" spans="1:18" ht="13.5" hidden="1" thickBot="1">
      <c r="A1102" s="196" t="s">
        <v>1766</v>
      </c>
      <c r="B1102" s="145" t="s">
        <v>1767</v>
      </c>
      <c r="C1102" s="105"/>
      <c r="D1102" s="175"/>
      <c r="E1102" s="106"/>
      <c r="F1102" s="238"/>
      <c r="G1102" s="239"/>
      <c r="H1102" s="124"/>
      <c r="I1102" s="125"/>
      <c r="J1102" s="240"/>
      <c r="K1102" s="238"/>
      <c r="L1102" s="239"/>
      <c r="M1102" s="124"/>
      <c r="N1102" s="125"/>
      <c r="O1102" s="241"/>
      <c r="P1102" s="93" t="str">
        <f>IF(OR(SUM(I1103:I1105)&gt;0,SUM(N1103:N1105)&gt;0),"xx","")</f>
        <v/>
      </c>
      <c r="Q1102" s="94" t="str">
        <f t="shared" si="331"/>
        <v/>
      </c>
      <c r="R1102" s="94" t="str">
        <f t="shared" si="332"/>
        <v/>
      </c>
    </row>
    <row r="1103" spans="1:18" ht="26.25" hidden="1" thickBot="1">
      <c r="A1103" s="196" t="s">
        <v>1768</v>
      </c>
      <c r="B1103" s="104" t="s">
        <v>2370</v>
      </c>
      <c r="C1103" s="105" t="s">
        <v>1482</v>
      </c>
      <c r="D1103" s="175">
        <v>333.69</v>
      </c>
      <c r="E1103" s="106">
        <f t="shared" ref="E1103:E1108" si="359">IF(D1103=0,0,ROUND(D1103*(1+D$9)*(1-D$10),2))</f>
        <v>433.06</v>
      </c>
      <c r="F1103" s="107"/>
      <c r="G1103" s="112"/>
      <c r="H1103" s="110">
        <f t="shared" si="355"/>
        <v>0</v>
      </c>
      <c r="I1103" s="110">
        <f t="shared" si="356"/>
        <v>0</v>
      </c>
      <c r="J1103" s="111"/>
      <c r="K1103" s="112">
        <f t="shared" ref="K1103:L1105" si="360">F1103</f>
        <v>0</v>
      </c>
      <c r="L1103" s="112">
        <f t="shared" si="360"/>
        <v>0</v>
      </c>
      <c r="M1103" s="109">
        <f t="shared" si="357"/>
        <v>0</v>
      </c>
      <c r="N1103" s="109">
        <f t="shared" si="358"/>
        <v>0</v>
      </c>
      <c r="O1103" s="103"/>
      <c r="P1103" s="113"/>
      <c r="Q1103" s="94" t="str">
        <f t="shared" ref="Q1103:Q1166" si="361">IF(P1103="X","x",IF(P1103="xx","x",IF(N1103&gt;0,"x","")))</f>
        <v/>
      </c>
      <c r="R1103" s="94" t="str">
        <f t="shared" si="332"/>
        <v/>
      </c>
    </row>
    <row r="1104" spans="1:18" ht="13.5" hidden="1" thickBot="1">
      <c r="A1104" s="196" t="s">
        <v>1506</v>
      </c>
      <c r="B1104" s="104" t="s">
        <v>3373</v>
      </c>
      <c r="C1104" s="105" t="s">
        <v>1461</v>
      </c>
      <c r="D1104" s="175">
        <v>18.29</v>
      </c>
      <c r="E1104" s="106">
        <f t="shared" si="359"/>
        <v>23.74</v>
      </c>
      <c r="F1104" s="107"/>
      <c r="G1104" s="112"/>
      <c r="H1104" s="110">
        <f t="shared" si="355"/>
        <v>0</v>
      </c>
      <c r="I1104" s="110">
        <f t="shared" si="356"/>
        <v>0</v>
      </c>
      <c r="J1104" s="111"/>
      <c r="K1104" s="112">
        <f t="shared" si="360"/>
        <v>0</v>
      </c>
      <c r="L1104" s="112">
        <f t="shared" si="360"/>
        <v>0</v>
      </c>
      <c r="M1104" s="109">
        <f t="shared" si="357"/>
        <v>0</v>
      </c>
      <c r="N1104" s="109">
        <f t="shared" si="358"/>
        <v>0</v>
      </c>
      <c r="O1104" s="103"/>
      <c r="P1104" s="113"/>
      <c r="Q1104" s="94" t="str">
        <f t="shared" si="361"/>
        <v/>
      </c>
      <c r="R1104" s="94" t="str">
        <f t="shared" si="332"/>
        <v/>
      </c>
    </row>
    <row r="1105" spans="1:18" ht="13.5" hidden="1" thickBot="1">
      <c r="A1105" s="196">
        <v>83532</v>
      </c>
      <c r="B1105" s="104" t="s">
        <v>3374</v>
      </c>
      <c r="C1105" s="105" t="s">
        <v>1482</v>
      </c>
      <c r="D1105" s="175">
        <v>344.54</v>
      </c>
      <c r="E1105" s="106">
        <f t="shared" si="359"/>
        <v>447.14</v>
      </c>
      <c r="F1105" s="107"/>
      <c r="G1105" s="112"/>
      <c r="H1105" s="110">
        <f t="shared" si="355"/>
        <v>0</v>
      </c>
      <c r="I1105" s="110">
        <f t="shared" si="356"/>
        <v>0</v>
      </c>
      <c r="J1105" s="111"/>
      <c r="K1105" s="112">
        <f t="shared" si="360"/>
        <v>0</v>
      </c>
      <c r="L1105" s="112">
        <f t="shared" si="360"/>
        <v>0</v>
      </c>
      <c r="M1105" s="109">
        <f t="shared" si="357"/>
        <v>0</v>
      </c>
      <c r="N1105" s="109">
        <f t="shared" si="358"/>
        <v>0</v>
      </c>
      <c r="O1105" s="103"/>
      <c r="P1105" s="113"/>
      <c r="Q1105" s="94" t="str">
        <f t="shared" si="361"/>
        <v/>
      </c>
      <c r="R1105" s="94" t="str">
        <f t="shared" ref="R1105:R1168" si="362">IF(P1105="X","x",IF(P1105="xx","x",IF(OR(I1105&gt;0,N1105&gt;0),"x","")))</f>
        <v/>
      </c>
    </row>
    <row r="1106" spans="1:18" ht="13.5" hidden="1" thickBot="1">
      <c r="A1106" s="196" t="s">
        <v>1769</v>
      </c>
      <c r="B1106" s="145" t="s">
        <v>1770</v>
      </c>
      <c r="C1106" s="105"/>
      <c r="D1106" s="175"/>
      <c r="E1106" s="106"/>
      <c r="F1106" s="238"/>
      <c r="G1106" s="239"/>
      <c r="H1106" s="124"/>
      <c r="I1106" s="125"/>
      <c r="J1106" s="240"/>
      <c r="K1106" s="238"/>
      <c r="L1106" s="239"/>
      <c r="M1106" s="124"/>
      <c r="N1106" s="125"/>
      <c r="O1106" s="241"/>
      <c r="P1106" s="93" t="str">
        <f>IF(OR(SUM(I1107:I1108)&gt;0,SUM(N1107:N1108)&gt;0),"xx","")</f>
        <v/>
      </c>
      <c r="Q1106" s="94" t="str">
        <f t="shared" si="361"/>
        <v/>
      </c>
      <c r="R1106" s="94" t="str">
        <f t="shared" si="362"/>
        <v/>
      </c>
    </row>
    <row r="1107" spans="1:18" ht="26.25" hidden="1" thickBot="1">
      <c r="A1107" s="196">
        <v>83534</v>
      </c>
      <c r="B1107" s="104" t="s">
        <v>3375</v>
      </c>
      <c r="C1107" s="105" t="s">
        <v>1482</v>
      </c>
      <c r="D1107" s="175">
        <v>424.73999999999995</v>
      </c>
      <c r="E1107" s="106">
        <f t="shared" si="359"/>
        <v>551.23</v>
      </c>
      <c r="F1107" s="107"/>
      <c r="G1107" s="112"/>
      <c r="H1107" s="110">
        <f t="shared" si="355"/>
        <v>0</v>
      </c>
      <c r="I1107" s="110">
        <f t="shared" si="356"/>
        <v>0</v>
      </c>
      <c r="J1107" s="111"/>
      <c r="K1107" s="112">
        <f>F1107</f>
        <v>0</v>
      </c>
      <c r="L1107" s="112">
        <f>G1107</f>
        <v>0</v>
      </c>
      <c r="M1107" s="109">
        <f t="shared" si="357"/>
        <v>0</v>
      </c>
      <c r="N1107" s="109">
        <f t="shared" si="358"/>
        <v>0</v>
      </c>
      <c r="O1107" s="103"/>
      <c r="P1107" s="113"/>
      <c r="Q1107" s="94" t="str">
        <f t="shared" si="361"/>
        <v/>
      </c>
      <c r="R1107" s="94" t="str">
        <f t="shared" si="362"/>
        <v/>
      </c>
    </row>
    <row r="1108" spans="1:18" ht="26.25" hidden="1" thickBot="1">
      <c r="A1108" s="196" t="s">
        <v>1505</v>
      </c>
      <c r="B1108" s="104" t="s">
        <v>3376</v>
      </c>
      <c r="C1108" s="105" t="s">
        <v>1461</v>
      </c>
      <c r="D1108" s="175">
        <v>20.700000000000003</v>
      </c>
      <c r="E1108" s="106">
        <f t="shared" si="359"/>
        <v>26.86</v>
      </c>
      <c r="F1108" s="107"/>
      <c r="G1108" s="112"/>
      <c r="H1108" s="110">
        <f t="shared" si="355"/>
        <v>0</v>
      </c>
      <c r="I1108" s="110">
        <f t="shared" si="356"/>
        <v>0</v>
      </c>
      <c r="J1108" s="111"/>
      <c r="K1108" s="112">
        <f>F1108</f>
        <v>0</v>
      </c>
      <c r="L1108" s="112">
        <f>G1108</f>
        <v>0</v>
      </c>
      <c r="M1108" s="109">
        <f t="shared" si="357"/>
        <v>0</v>
      </c>
      <c r="N1108" s="109">
        <f t="shared" si="358"/>
        <v>0</v>
      </c>
      <c r="O1108" s="103"/>
      <c r="P1108" s="113"/>
      <c r="Q1108" s="94" t="str">
        <f t="shared" si="361"/>
        <v/>
      </c>
      <c r="R1108" s="94" t="str">
        <f t="shared" si="362"/>
        <v/>
      </c>
    </row>
    <row r="1109" spans="1:18" ht="13.5" hidden="1" thickBot="1">
      <c r="A1109" s="197" t="s">
        <v>6755</v>
      </c>
      <c r="B1109" s="178" t="s">
        <v>1223</v>
      </c>
      <c r="C1109" s="117"/>
      <c r="D1109" s="175"/>
      <c r="E1109" s="97"/>
      <c r="F1109" s="122"/>
      <c r="G1109" s="123"/>
      <c r="H1109" s="124"/>
      <c r="I1109" s="125"/>
      <c r="J1109" s="111"/>
      <c r="K1109" s="122"/>
      <c r="L1109" s="123"/>
      <c r="M1109" s="124"/>
      <c r="N1109" s="125"/>
      <c r="O1109" s="103"/>
      <c r="P1109" s="93" t="str">
        <f>IF(OR(SUM(I1110:I1149)&gt;0,SUM(N1110:N1149)&gt;0),"xx","")</f>
        <v/>
      </c>
      <c r="Q1109" s="94" t="str">
        <f t="shared" si="361"/>
        <v/>
      </c>
      <c r="R1109" s="94" t="str">
        <f t="shared" si="362"/>
        <v/>
      </c>
    </row>
    <row r="1110" spans="1:18" ht="13.5" hidden="1" thickBot="1">
      <c r="A1110" s="198" t="s">
        <v>1609</v>
      </c>
      <c r="B1110" s="173"/>
      <c r="C1110" s="174"/>
      <c r="D1110" s="135"/>
      <c r="E1110" s="97">
        <f t="shared" ref="E1110:E1149" si="363">IF(D1110=0,0,ROUND(D1110*(1+D$9)*(1-D$10),2))</f>
        <v>0</v>
      </c>
      <c r="F1110" s="107"/>
      <c r="G1110" s="108"/>
      <c r="H1110" s="110">
        <f t="shared" si="355"/>
        <v>0</v>
      </c>
      <c r="I1110" s="110">
        <f t="shared" si="356"/>
        <v>0</v>
      </c>
      <c r="J1110" s="111"/>
      <c r="K1110" s="112">
        <f t="shared" ref="K1110:K1149" si="364">F1110</f>
        <v>0</v>
      </c>
      <c r="L1110" s="112">
        <f t="shared" ref="L1110:L1149" si="365">G1110</f>
        <v>0</v>
      </c>
      <c r="M1110" s="110">
        <f t="shared" si="357"/>
        <v>0</v>
      </c>
      <c r="N1110" s="110">
        <f t="shared" si="358"/>
        <v>0</v>
      </c>
      <c r="O1110" s="103"/>
      <c r="P1110" s="113"/>
      <c r="Q1110" s="94" t="str">
        <f t="shared" si="361"/>
        <v/>
      </c>
      <c r="R1110" s="94" t="str">
        <f t="shared" si="362"/>
        <v/>
      </c>
    </row>
    <row r="1111" spans="1:18" ht="13.5" hidden="1" thickBot="1">
      <c r="A1111" s="198" t="s">
        <v>1609</v>
      </c>
      <c r="B1111" s="173"/>
      <c r="C1111" s="174"/>
      <c r="D1111" s="135"/>
      <c r="E1111" s="97">
        <f t="shared" si="363"/>
        <v>0</v>
      </c>
      <c r="F1111" s="107"/>
      <c r="G1111" s="108"/>
      <c r="H1111" s="110">
        <f t="shared" si="355"/>
        <v>0</v>
      </c>
      <c r="I1111" s="110">
        <f t="shared" si="356"/>
        <v>0</v>
      </c>
      <c r="J1111" s="111"/>
      <c r="K1111" s="112">
        <f t="shared" si="364"/>
        <v>0</v>
      </c>
      <c r="L1111" s="112">
        <f t="shared" si="365"/>
        <v>0</v>
      </c>
      <c r="M1111" s="110">
        <f t="shared" si="357"/>
        <v>0</v>
      </c>
      <c r="N1111" s="110">
        <f t="shared" si="358"/>
        <v>0</v>
      </c>
      <c r="O1111" s="103"/>
      <c r="P1111" s="113"/>
      <c r="Q1111" s="94" t="str">
        <f t="shared" si="361"/>
        <v/>
      </c>
      <c r="R1111" s="94" t="str">
        <f t="shared" si="362"/>
        <v/>
      </c>
    </row>
    <row r="1112" spans="1:18" ht="13.5" hidden="1" thickBot="1">
      <c r="A1112" s="198" t="s">
        <v>1609</v>
      </c>
      <c r="B1112" s="173"/>
      <c r="C1112" s="174"/>
      <c r="D1112" s="135"/>
      <c r="E1112" s="97">
        <f t="shared" si="363"/>
        <v>0</v>
      </c>
      <c r="F1112" s="107"/>
      <c r="G1112" s="108"/>
      <c r="H1112" s="110">
        <f t="shared" si="355"/>
        <v>0</v>
      </c>
      <c r="I1112" s="110">
        <f t="shared" si="356"/>
        <v>0</v>
      </c>
      <c r="J1112" s="111"/>
      <c r="K1112" s="112">
        <f t="shared" si="364"/>
        <v>0</v>
      </c>
      <c r="L1112" s="112">
        <f t="shared" si="365"/>
        <v>0</v>
      </c>
      <c r="M1112" s="110">
        <f t="shared" si="357"/>
        <v>0</v>
      </c>
      <c r="N1112" s="110">
        <f t="shared" si="358"/>
        <v>0</v>
      </c>
      <c r="O1112" s="103"/>
      <c r="P1112" s="113"/>
      <c r="Q1112" s="94" t="str">
        <f t="shared" si="361"/>
        <v/>
      </c>
      <c r="R1112" s="94" t="str">
        <f t="shared" si="362"/>
        <v/>
      </c>
    </row>
    <row r="1113" spans="1:18" ht="13.5" hidden="1" thickBot="1">
      <c r="A1113" s="198" t="s">
        <v>1609</v>
      </c>
      <c r="B1113" s="173"/>
      <c r="C1113" s="174"/>
      <c r="D1113" s="135"/>
      <c r="E1113" s="97">
        <f t="shared" si="363"/>
        <v>0</v>
      </c>
      <c r="F1113" s="107"/>
      <c r="G1113" s="108"/>
      <c r="H1113" s="110">
        <f t="shared" si="355"/>
        <v>0</v>
      </c>
      <c r="I1113" s="110">
        <f t="shared" si="356"/>
        <v>0</v>
      </c>
      <c r="J1113" s="111"/>
      <c r="K1113" s="112">
        <f t="shared" si="364"/>
        <v>0</v>
      </c>
      <c r="L1113" s="112">
        <f t="shared" si="365"/>
        <v>0</v>
      </c>
      <c r="M1113" s="110">
        <f t="shared" si="357"/>
        <v>0</v>
      </c>
      <c r="N1113" s="110">
        <f t="shared" si="358"/>
        <v>0</v>
      </c>
      <c r="O1113" s="103"/>
      <c r="P1113" s="113"/>
      <c r="Q1113" s="94" t="str">
        <f t="shared" si="361"/>
        <v/>
      </c>
      <c r="R1113" s="94" t="str">
        <f t="shared" si="362"/>
        <v/>
      </c>
    </row>
    <row r="1114" spans="1:18" ht="13.5" hidden="1" thickBot="1">
      <c r="A1114" s="198" t="s">
        <v>1609</v>
      </c>
      <c r="B1114" s="173"/>
      <c r="C1114" s="174"/>
      <c r="D1114" s="135"/>
      <c r="E1114" s="97">
        <f t="shared" si="363"/>
        <v>0</v>
      </c>
      <c r="F1114" s="107"/>
      <c r="G1114" s="108"/>
      <c r="H1114" s="110">
        <f t="shared" si="355"/>
        <v>0</v>
      </c>
      <c r="I1114" s="110">
        <f t="shared" si="356"/>
        <v>0</v>
      </c>
      <c r="J1114" s="111"/>
      <c r="K1114" s="112">
        <f t="shared" si="364"/>
        <v>0</v>
      </c>
      <c r="L1114" s="112">
        <f t="shared" si="365"/>
        <v>0</v>
      </c>
      <c r="M1114" s="110">
        <f t="shared" si="357"/>
        <v>0</v>
      </c>
      <c r="N1114" s="110">
        <f t="shared" si="358"/>
        <v>0</v>
      </c>
      <c r="O1114" s="103"/>
      <c r="P1114" s="113"/>
      <c r="Q1114" s="94" t="str">
        <f t="shared" si="361"/>
        <v/>
      </c>
      <c r="R1114" s="94" t="str">
        <f t="shared" si="362"/>
        <v/>
      </c>
    </row>
    <row r="1115" spans="1:18" ht="13.5" hidden="1" thickBot="1">
      <c r="A1115" s="198" t="s">
        <v>1609</v>
      </c>
      <c r="B1115" s="173"/>
      <c r="C1115" s="174"/>
      <c r="D1115" s="135"/>
      <c r="E1115" s="97">
        <f t="shared" si="363"/>
        <v>0</v>
      </c>
      <c r="F1115" s="107"/>
      <c r="G1115" s="108"/>
      <c r="H1115" s="110">
        <f t="shared" si="355"/>
        <v>0</v>
      </c>
      <c r="I1115" s="110">
        <f t="shared" si="356"/>
        <v>0</v>
      </c>
      <c r="J1115" s="111"/>
      <c r="K1115" s="112">
        <f t="shared" si="364"/>
        <v>0</v>
      </c>
      <c r="L1115" s="112">
        <f t="shared" si="365"/>
        <v>0</v>
      </c>
      <c r="M1115" s="110">
        <f t="shared" si="357"/>
        <v>0</v>
      </c>
      <c r="N1115" s="110">
        <f t="shared" si="358"/>
        <v>0</v>
      </c>
      <c r="O1115" s="103"/>
      <c r="P1115" s="113"/>
      <c r="Q1115" s="94" t="str">
        <f t="shared" si="361"/>
        <v/>
      </c>
      <c r="R1115" s="94" t="str">
        <f t="shared" si="362"/>
        <v/>
      </c>
    </row>
    <row r="1116" spans="1:18" ht="13.5" hidden="1" thickBot="1">
      <c r="A1116" s="198" t="s">
        <v>1609</v>
      </c>
      <c r="B1116" s="173"/>
      <c r="C1116" s="174"/>
      <c r="D1116" s="135"/>
      <c r="E1116" s="97">
        <f t="shared" si="363"/>
        <v>0</v>
      </c>
      <c r="F1116" s="107"/>
      <c r="G1116" s="108"/>
      <c r="H1116" s="110">
        <f t="shared" si="355"/>
        <v>0</v>
      </c>
      <c r="I1116" s="110">
        <f t="shared" si="356"/>
        <v>0</v>
      </c>
      <c r="J1116" s="111"/>
      <c r="K1116" s="112">
        <f t="shared" si="364"/>
        <v>0</v>
      </c>
      <c r="L1116" s="112">
        <f t="shared" si="365"/>
        <v>0</v>
      </c>
      <c r="M1116" s="110">
        <f t="shared" si="357"/>
        <v>0</v>
      </c>
      <c r="N1116" s="110">
        <f t="shared" si="358"/>
        <v>0</v>
      </c>
      <c r="O1116" s="103"/>
      <c r="P1116" s="113"/>
      <c r="Q1116" s="94" t="str">
        <f t="shared" si="361"/>
        <v/>
      </c>
      <c r="R1116" s="94" t="str">
        <f t="shared" si="362"/>
        <v/>
      </c>
    </row>
    <row r="1117" spans="1:18" ht="13.5" hidden="1" thickBot="1">
      <c r="A1117" s="198" t="s">
        <v>1609</v>
      </c>
      <c r="B1117" s="173"/>
      <c r="C1117" s="174"/>
      <c r="D1117" s="135"/>
      <c r="E1117" s="97">
        <f t="shared" si="363"/>
        <v>0</v>
      </c>
      <c r="F1117" s="107"/>
      <c r="G1117" s="108"/>
      <c r="H1117" s="110">
        <f t="shared" si="355"/>
        <v>0</v>
      </c>
      <c r="I1117" s="110">
        <f t="shared" si="356"/>
        <v>0</v>
      </c>
      <c r="J1117" s="111"/>
      <c r="K1117" s="112">
        <f t="shared" si="364"/>
        <v>0</v>
      </c>
      <c r="L1117" s="112">
        <f t="shared" si="365"/>
        <v>0</v>
      </c>
      <c r="M1117" s="110">
        <f t="shared" si="357"/>
        <v>0</v>
      </c>
      <c r="N1117" s="110">
        <f t="shared" si="358"/>
        <v>0</v>
      </c>
      <c r="O1117" s="103"/>
      <c r="P1117" s="113"/>
      <c r="Q1117" s="94" t="str">
        <f t="shared" si="361"/>
        <v/>
      </c>
      <c r="R1117" s="94" t="str">
        <f t="shared" si="362"/>
        <v/>
      </c>
    </row>
    <row r="1118" spans="1:18" ht="13.5" hidden="1" thickBot="1">
      <c r="A1118" s="198" t="s">
        <v>1609</v>
      </c>
      <c r="B1118" s="173"/>
      <c r="C1118" s="174"/>
      <c r="D1118" s="135"/>
      <c r="E1118" s="97">
        <f t="shared" si="363"/>
        <v>0</v>
      </c>
      <c r="F1118" s="107"/>
      <c r="G1118" s="108"/>
      <c r="H1118" s="110">
        <f t="shared" si="355"/>
        <v>0</v>
      </c>
      <c r="I1118" s="110">
        <f t="shared" si="356"/>
        <v>0</v>
      </c>
      <c r="J1118" s="111"/>
      <c r="K1118" s="112">
        <f t="shared" si="364"/>
        <v>0</v>
      </c>
      <c r="L1118" s="112">
        <f t="shared" si="365"/>
        <v>0</v>
      </c>
      <c r="M1118" s="110">
        <f t="shared" si="357"/>
        <v>0</v>
      </c>
      <c r="N1118" s="110">
        <f t="shared" si="358"/>
        <v>0</v>
      </c>
      <c r="O1118" s="103"/>
      <c r="P1118" s="113"/>
      <c r="Q1118" s="94" t="str">
        <f t="shared" si="361"/>
        <v/>
      </c>
      <c r="R1118" s="94" t="str">
        <f t="shared" si="362"/>
        <v/>
      </c>
    </row>
    <row r="1119" spans="1:18" ht="13.5" hidden="1" thickBot="1">
      <c r="A1119" s="198" t="s">
        <v>1609</v>
      </c>
      <c r="B1119" s="173"/>
      <c r="C1119" s="174"/>
      <c r="D1119" s="135"/>
      <c r="E1119" s="97">
        <f t="shared" si="363"/>
        <v>0</v>
      </c>
      <c r="F1119" s="107"/>
      <c r="G1119" s="108"/>
      <c r="H1119" s="110">
        <f t="shared" si="355"/>
        <v>0</v>
      </c>
      <c r="I1119" s="110">
        <f t="shared" si="356"/>
        <v>0</v>
      </c>
      <c r="J1119" s="111"/>
      <c r="K1119" s="112">
        <f t="shared" si="364"/>
        <v>0</v>
      </c>
      <c r="L1119" s="112">
        <f t="shared" si="365"/>
        <v>0</v>
      </c>
      <c r="M1119" s="110">
        <f t="shared" si="357"/>
        <v>0</v>
      </c>
      <c r="N1119" s="110">
        <f t="shared" si="358"/>
        <v>0</v>
      </c>
      <c r="O1119" s="103"/>
      <c r="P1119" s="113"/>
      <c r="Q1119" s="94" t="str">
        <f t="shared" si="361"/>
        <v/>
      </c>
      <c r="R1119" s="94" t="str">
        <f t="shared" si="362"/>
        <v/>
      </c>
    </row>
    <row r="1120" spans="1:18" ht="13.5" hidden="1" thickBot="1">
      <c r="A1120" s="198" t="s">
        <v>1609</v>
      </c>
      <c r="B1120" s="173"/>
      <c r="C1120" s="174"/>
      <c r="D1120" s="135"/>
      <c r="E1120" s="97">
        <f t="shared" si="363"/>
        <v>0</v>
      </c>
      <c r="F1120" s="107"/>
      <c r="G1120" s="108"/>
      <c r="H1120" s="110">
        <f t="shared" si="355"/>
        <v>0</v>
      </c>
      <c r="I1120" s="110">
        <f t="shared" si="356"/>
        <v>0</v>
      </c>
      <c r="J1120" s="111"/>
      <c r="K1120" s="112">
        <f t="shared" si="364"/>
        <v>0</v>
      </c>
      <c r="L1120" s="112">
        <f t="shared" si="365"/>
        <v>0</v>
      </c>
      <c r="M1120" s="110">
        <f t="shared" si="357"/>
        <v>0</v>
      </c>
      <c r="N1120" s="110">
        <f t="shared" si="358"/>
        <v>0</v>
      </c>
      <c r="O1120" s="103"/>
      <c r="P1120" s="113"/>
      <c r="Q1120" s="94" t="str">
        <f t="shared" si="361"/>
        <v/>
      </c>
      <c r="R1120" s="94" t="str">
        <f t="shared" si="362"/>
        <v/>
      </c>
    </row>
    <row r="1121" spans="1:18" ht="13.5" hidden="1" thickBot="1">
      <c r="A1121" s="198" t="s">
        <v>1609</v>
      </c>
      <c r="B1121" s="173"/>
      <c r="C1121" s="174"/>
      <c r="D1121" s="135"/>
      <c r="E1121" s="97">
        <f t="shared" si="363"/>
        <v>0</v>
      </c>
      <c r="F1121" s="107"/>
      <c r="G1121" s="108"/>
      <c r="H1121" s="110">
        <f t="shared" si="355"/>
        <v>0</v>
      </c>
      <c r="I1121" s="110">
        <f t="shared" si="356"/>
        <v>0</v>
      </c>
      <c r="J1121" s="111"/>
      <c r="K1121" s="112">
        <f t="shared" si="364"/>
        <v>0</v>
      </c>
      <c r="L1121" s="112">
        <f t="shared" si="365"/>
        <v>0</v>
      </c>
      <c r="M1121" s="110">
        <f t="shared" si="357"/>
        <v>0</v>
      </c>
      <c r="N1121" s="110">
        <f t="shared" si="358"/>
        <v>0</v>
      </c>
      <c r="O1121" s="103"/>
      <c r="P1121" s="113"/>
      <c r="Q1121" s="94" t="str">
        <f t="shared" si="361"/>
        <v/>
      </c>
      <c r="R1121" s="94" t="str">
        <f t="shared" si="362"/>
        <v/>
      </c>
    </row>
    <row r="1122" spans="1:18" ht="13.5" hidden="1" thickBot="1">
      <c r="A1122" s="198" t="s">
        <v>1609</v>
      </c>
      <c r="B1122" s="173"/>
      <c r="C1122" s="174"/>
      <c r="D1122" s="135"/>
      <c r="E1122" s="97">
        <f t="shared" si="363"/>
        <v>0</v>
      </c>
      <c r="F1122" s="107"/>
      <c r="G1122" s="108"/>
      <c r="H1122" s="110">
        <f t="shared" si="355"/>
        <v>0</v>
      </c>
      <c r="I1122" s="110">
        <f t="shared" si="356"/>
        <v>0</v>
      </c>
      <c r="J1122" s="111"/>
      <c r="K1122" s="112">
        <f t="shared" si="364"/>
        <v>0</v>
      </c>
      <c r="L1122" s="112">
        <f t="shared" si="365"/>
        <v>0</v>
      </c>
      <c r="M1122" s="110">
        <f t="shared" si="357"/>
        <v>0</v>
      </c>
      <c r="N1122" s="110">
        <f t="shared" si="358"/>
        <v>0</v>
      </c>
      <c r="O1122" s="103"/>
      <c r="P1122" s="113"/>
      <c r="Q1122" s="94" t="str">
        <f t="shared" si="361"/>
        <v/>
      </c>
      <c r="R1122" s="94" t="str">
        <f t="shared" si="362"/>
        <v/>
      </c>
    </row>
    <row r="1123" spans="1:18" ht="13.5" hidden="1" thickBot="1">
      <c r="A1123" s="198" t="s">
        <v>1609</v>
      </c>
      <c r="B1123" s="173"/>
      <c r="C1123" s="174"/>
      <c r="D1123" s="135"/>
      <c r="E1123" s="97">
        <f t="shared" si="363"/>
        <v>0</v>
      </c>
      <c r="F1123" s="107"/>
      <c r="G1123" s="108"/>
      <c r="H1123" s="110">
        <f t="shared" si="355"/>
        <v>0</v>
      </c>
      <c r="I1123" s="110">
        <f t="shared" si="356"/>
        <v>0</v>
      </c>
      <c r="J1123" s="111"/>
      <c r="K1123" s="112">
        <f t="shared" si="364"/>
        <v>0</v>
      </c>
      <c r="L1123" s="112">
        <f t="shared" si="365"/>
        <v>0</v>
      </c>
      <c r="M1123" s="110">
        <f t="shared" si="357"/>
        <v>0</v>
      </c>
      <c r="N1123" s="110">
        <f t="shared" si="358"/>
        <v>0</v>
      </c>
      <c r="O1123" s="103"/>
      <c r="P1123" s="113"/>
      <c r="Q1123" s="94" t="str">
        <f t="shared" si="361"/>
        <v/>
      </c>
      <c r="R1123" s="94" t="str">
        <f t="shared" si="362"/>
        <v/>
      </c>
    </row>
    <row r="1124" spans="1:18" ht="13.5" hidden="1" thickBot="1">
      <c r="A1124" s="198" t="s">
        <v>1609</v>
      </c>
      <c r="B1124" s="173"/>
      <c r="C1124" s="174"/>
      <c r="D1124" s="135"/>
      <c r="E1124" s="97">
        <f t="shared" si="363"/>
        <v>0</v>
      </c>
      <c r="F1124" s="107"/>
      <c r="G1124" s="108"/>
      <c r="H1124" s="110">
        <f t="shared" si="355"/>
        <v>0</v>
      </c>
      <c r="I1124" s="110">
        <f t="shared" si="356"/>
        <v>0</v>
      </c>
      <c r="J1124" s="111"/>
      <c r="K1124" s="112">
        <f t="shared" si="364"/>
        <v>0</v>
      </c>
      <c r="L1124" s="112">
        <f t="shared" si="365"/>
        <v>0</v>
      </c>
      <c r="M1124" s="110">
        <f t="shared" si="357"/>
        <v>0</v>
      </c>
      <c r="N1124" s="110">
        <f t="shared" si="358"/>
        <v>0</v>
      </c>
      <c r="O1124" s="103"/>
      <c r="P1124" s="113"/>
      <c r="Q1124" s="94" t="str">
        <f t="shared" si="361"/>
        <v/>
      </c>
      <c r="R1124" s="94" t="str">
        <f t="shared" si="362"/>
        <v/>
      </c>
    </row>
    <row r="1125" spans="1:18" ht="13.5" hidden="1" thickBot="1">
      <c r="A1125" s="198" t="s">
        <v>1609</v>
      </c>
      <c r="B1125" s="173"/>
      <c r="C1125" s="174"/>
      <c r="D1125" s="135"/>
      <c r="E1125" s="97">
        <f t="shared" si="363"/>
        <v>0</v>
      </c>
      <c r="F1125" s="107"/>
      <c r="G1125" s="108"/>
      <c r="H1125" s="110">
        <f t="shared" si="355"/>
        <v>0</v>
      </c>
      <c r="I1125" s="110">
        <f t="shared" si="356"/>
        <v>0</v>
      </c>
      <c r="J1125" s="111"/>
      <c r="K1125" s="112">
        <f t="shared" si="364"/>
        <v>0</v>
      </c>
      <c r="L1125" s="112">
        <f t="shared" si="365"/>
        <v>0</v>
      </c>
      <c r="M1125" s="110">
        <f t="shared" si="357"/>
        <v>0</v>
      </c>
      <c r="N1125" s="110">
        <f t="shared" si="358"/>
        <v>0</v>
      </c>
      <c r="O1125" s="103"/>
      <c r="P1125" s="113"/>
      <c r="Q1125" s="94" t="str">
        <f t="shared" si="361"/>
        <v/>
      </c>
      <c r="R1125" s="94" t="str">
        <f t="shared" si="362"/>
        <v/>
      </c>
    </row>
    <row r="1126" spans="1:18" ht="13.5" hidden="1" thickBot="1">
      <c r="A1126" s="198" t="s">
        <v>1609</v>
      </c>
      <c r="B1126" s="173"/>
      <c r="C1126" s="174"/>
      <c r="D1126" s="135"/>
      <c r="E1126" s="97">
        <f t="shared" si="363"/>
        <v>0</v>
      </c>
      <c r="F1126" s="107"/>
      <c r="G1126" s="108"/>
      <c r="H1126" s="110">
        <f t="shared" si="355"/>
        <v>0</v>
      </c>
      <c r="I1126" s="110">
        <f t="shared" si="356"/>
        <v>0</v>
      </c>
      <c r="J1126" s="111"/>
      <c r="K1126" s="112">
        <f t="shared" si="364"/>
        <v>0</v>
      </c>
      <c r="L1126" s="112">
        <f t="shared" si="365"/>
        <v>0</v>
      </c>
      <c r="M1126" s="110">
        <f t="shared" si="357"/>
        <v>0</v>
      </c>
      <c r="N1126" s="110">
        <f t="shared" si="358"/>
        <v>0</v>
      </c>
      <c r="O1126" s="103"/>
      <c r="P1126" s="113"/>
      <c r="Q1126" s="94" t="str">
        <f t="shared" si="361"/>
        <v/>
      </c>
      <c r="R1126" s="94" t="str">
        <f t="shared" si="362"/>
        <v/>
      </c>
    </row>
    <row r="1127" spans="1:18" ht="13.5" hidden="1" thickBot="1">
      <c r="A1127" s="198" t="s">
        <v>1609</v>
      </c>
      <c r="B1127" s="173"/>
      <c r="C1127" s="174"/>
      <c r="D1127" s="135"/>
      <c r="E1127" s="97">
        <f t="shared" si="363"/>
        <v>0</v>
      </c>
      <c r="F1127" s="107"/>
      <c r="G1127" s="108"/>
      <c r="H1127" s="110">
        <f t="shared" si="355"/>
        <v>0</v>
      </c>
      <c r="I1127" s="110">
        <f t="shared" si="356"/>
        <v>0</v>
      </c>
      <c r="J1127" s="111"/>
      <c r="K1127" s="112">
        <f t="shared" si="364"/>
        <v>0</v>
      </c>
      <c r="L1127" s="112">
        <f t="shared" si="365"/>
        <v>0</v>
      </c>
      <c r="M1127" s="110">
        <f t="shared" si="357"/>
        <v>0</v>
      </c>
      <c r="N1127" s="110">
        <f t="shared" si="358"/>
        <v>0</v>
      </c>
      <c r="O1127" s="103"/>
      <c r="P1127" s="113"/>
      <c r="Q1127" s="94" t="str">
        <f t="shared" si="361"/>
        <v/>
      </c>
      <c r="R1127" s="94" t="str">
        <f t="shared" si="362"/>
        <v/>
      </c>
    </row>
    <row r="1128" spans="1:18" ht="13.5" hidden="1" thickBot="1">
      <c r="A1128" s="198" t="s">
        <v>1609</v>
      </c>
      <c r="B1128" s="173"/>
      <c r="C1128" s="174"/>
      <c r="D1128" s="135"/>
      <c r="E1128" s="97">
        <f t="shared" si="363"/>
        <v>0</v>
      </c>
      <c r="F1128" s="107"/>
      <c r="G1128" s="108"/>
      <c r="H1128" s="110">
        <f t="shared" si="355"/>
        <v>0</v>
      </c>
      <c r="I1128" s="110">
        <f t="shared" si="356"/>
        <v>0</v>
      </c>
      <c r="J1128" s="111"/>
      <c r="K1128" s="112">
        <f t="shared" si="364"/>
        <v>0</v>
      </c>
      <c r="L1128" s="112">
        <f t="shared" si="365"/>
        <v>0</v>
      </c>
      <c r="M1128" s="110">
        <f t="shared" si="357"/>
        <v>0</v>
      </c>
      <c r="N1128" s="110">
        <f t="shared" si="358"/>
        <v>0</v>
      </c>
      <c r="O1128" s="103"/>
      <c r="P1128" s="113"/>
      <c r="Q1128" s="94" t="str">
        <f t="shared" si="361"/>
        <v/>
      </c>
      <c r="R1128" s="94" t="str">
        <f t="shared" si="362"/>
        <v/>
      </c>
    </row>
    <row r="1129" spans="1:18" ht="13.5" hidden="1" thickBot="1">
      <c r="A1129" s="198" t="s">
        <v>1609</v>
      </c>
      <c r="B1129" s="173"/>
      <c r="C1129" s="174"/>
      <c r="D1129" s="135"/>
      <c r="E1129" s="97">
        <f t="shared" si="363"/>
        <v>0</v>
      </c>
      <c r="F1129" s="107"/>
      <c r="G1129" s="108"/>
      <c r="H1129" s="110">
        <f t="shared" si="355"/>
        <v>0</v>
      </c>
      <c r="I1129" s="110">
        <f t="shared" si="356"/>
        <v>0</v>
      </c>
      <c r="J1129" s="111"/>
      <c r="K1129" s="112">
        <f t="shared" si="364"/>
        <v>0</v>
      </c>
      <c r="L1129" s="112">
        <f t="shared" si="365"/>
        <v>0</v>
      </c>
      <c r="M1129" s="110">
        <f t="shared" si="357"/>
        <v>0</v>
      </c>
      <c r="N1129" s="110">
        <f t="shared" si="358"/>
        <v>0</v>
      </c>
      <c r="O1129" s="103"/>
      <c r="P1129" s="113"/>
      <c r="Q1129" s="94" t="str">
        <f t="shared" si="361"/>
        <v/>
      </c>
      <c r="R1129" s="94" t="str">
        <f t="shared" si="362"/>
        <v/>
      </c>
    </row>
    <row r="1130" spans="1:18" ht="13.5" hidden="1" thickBot="1">
      <c r="A1130" s="198" t="s">
        <v>1609</v>
      </c>
      <c r="B1130" s="173"/>
      <c r="C1130" s="174"/>
      <c r="D1130" s="135"/>
      <c r="E1130" s="97">
        <f t="shared" si="363"/>
        <v>0</v>
      </c>
      <c r="F1130" s="107"/>
      <c r="G1130" s="108"/>
      <c r="H1130" s="110">
        <f t="shared" si="355"/>
        <v>0</v>
      </c>
      <c r="I1130" s="110">
        <f t="shared" si="356"/>
        <v>0</v>
      </c>
      <c r="J1130" s="111"/>
      <c r="K1130" s="112">
        <f t="shared" si="364"/>
        <v>0</v>
      </c>
      <c r="L1130" s="112">
        <f t="shared" si="365"/>
        <v>0</v>
      </c>
      <c r="M1130" s="110">
        <f t="shared" si="357"/>
        <v>0</v>
      </c>
      <c r="N1130" s="110">
        <f t="shared" si="358"/>
        <v>0</v>
      </c>
      <c r="O1130" s="103"/>
      <c r="P1130" s="113"/>
      <c r="Q1130" s="94" t="str">
        <f t="shared" si="361"/>
        <v/>
      </c>
      <c r="R1130" s="94" t="str">
        <f t="shared" si="362"/>
        <v/>
      </c>
    </row>
    <row r="1131" spans="1:18" ht="13.5" hidden="1" thickBot="1">
      <c r="A1131" s="198" t="s">
        <v>1609</v>
      </c>
      <c r="B1131" s="173"/>
      <c r="C1131" s="174"/>
      <c r="D1131" s="135"/>
      <c r="E1131" s="97">
        <f t="shared" si="363"/>
        <v>0</v>
      </c>
      <c r="F1131" s="107"/>
      <c r="G1131" s="108"/>
      <c r="H1131" s="110">
        <f t="shared" si="355"/>
        <v>0</v>
      </c>
      <c r="I1131" s="110">
        <f t="shared" si="356"/>
        <v>0</v>
      </c>
      <c r="J1131" s="111"/>
      <c r="K1131" s="112">
        <f t="shared" si="364"/>
        <v>0</v>
      </c>
      <c r="L1131" s="112">
        <f t="shared" si="365"/>
        <v>0</v>
      </c>
      <c r="M1131" s="110">
        <f t="shared" si="357"/>
        <v>0</v>
      </c>
      <c r="N1131" s="110">
        <f t="shared" si="358"/>
        <v>0</v>
      </c>
      <c r="O1131" s="103"/>
      <c r="P1131" s="113"/>
      <c r="Q1131" s="94" t="str">
        <f t="shared" si="361"/>
        <v/>
      </c>
      <c r="R1131" s="94" t="str">
        <f t="shared" si="362"/>
        <v/>
      </c>
    </row>
    <row r="1132" spans="1:18" ht="13.5" hidden="1" thickBot="1">
      <c r="A1132" s="198" t="s">
        <v>1609</v>
      </c>
      <c r="B1132" s="173"/>
      <c r="C1132" s="174"/>
      <c r="D1132" s="135"/>
      <c r="E1132" s="97">
        <f t="shared" si="363"/>
        <v>0</v>
      </c>
      <c r="F1132" s="107"/>
      <c r="G1132" s="108"/>
      <c r="H1132" s="110">
        <f t="shared" si="355"/>
        <v>0</v>
      </c>
      <c r="I1132" s="110">
        <f t="shared" si="356"/>
        <v>0</v>
      </c>
      <c r="J1132" s="111"/>
      <c r="K1132" s="112">
        <f t="shared" si="364"/>
        <v>0</v>
      </c>
      <c r="L1132" s="112">
        <f t="shared" si="365"/>
        <v>0</v>
      </c>
      <c r="M1132" s="110">
        <f t="shared" si="357"/>
        <v>0</v>
      </c>
      <c r="N1132" s="110">
        <f t="shared" si="358"/>
        <v>0</v>
      </c>
      <c r="O1132" s="103"/>
      <c r="P1132" s="113"/>
      <c r="Q1132" s="94" t="str">
        <f t="shared" si="361"/>
        <v/>
      </c>
      <c r="R1132" s="94" t="str">
        <f t="shared" si="362"/>
        <v/>
      </c>
    </row>
    <row r="1133" spans="1:18" ht="13.5" hidden="1" thickBot="1">
      <c r="A1133" s="198" t="s">
        <v>1609</v>
      </c>
      <c r="B1133" s="173"/>
      <c r="C1133" s="174"/>
      <c r="D1133" s="135"/>
      <c r="E1133" s="97">
        <f t="shared" si="363"/>
        <v>0</v>
      </c>
      <c r="F1133" s="107"/>
      <c r="G1133" s="108"/>
      <c r="H1133" s="110">
        <f t="shared" si="355"/>
        <v>0</v>
      </c>
      <c r="I1133" s="110">
        <f t="shared" si="356"/>
        <v>0</v>
      </c>
      <c r="J1133" s="111"/>
      <c r="K1133" s="112">
        <f t="shared" si="364"/>
        <v>0</v>
      </c>
      <c r="L1133" s="112">
        <f t="shared" si="365"/>
        <v>0</v>
      </c>
      <c r="M1133" s="110">
        <f t="shared" si="357"/>
        <v>0</v>
      </c>
      <c r="N1133" s="110">
        <f t="shared" si="358"/>
        <v>0</v>
      </c>
      <c r="O1133" s="103"/>
      <c r="P1133" s="113"/>
      <c r="Q1133" s="94" t="str">
        <f t="shared" si="361"/>
        <v/>
      </c>
      <c r="R1133" s="94" t="str">
        <f t="shared" si="362"/>
        <v/>
      </c>
    </row>
    <row r="1134" spans="1:18" ht="13.5" hidden="1" thickBot="1">
      <c r="A1134" s="198" t="s">
        <v>1609</v>
      </c>
      <c r="B1134" s="173"/>
      <c r="C1134" s="174"/>
      <c r="D1134" s="135"/>
      <c r="E1134" s="97">
        <f t="shared" si="363"/>
        <v>0</v>
      </c>
      <c r="F1134" s="107"/>
      <c r="G1134" s="108"/>
      <c r="H1134" s="110">
        <f t="shared" si="355"/>
        <v>0</v>
      </c>
      <c r="I1134" s="110">
        <f t="shared" si="356"/>
        <v>0</v>
      </c>
      <c r="J1134" s="111"/>
      <c r="K1134" s="112">
        <f t="shared" si="364"/>
        <v>0</v>
      </c>
      <c r="L1134" s="112">
        <f t="shared" si="365"/>
        <v>0</v>
      </c>
      <c r="M1134" s="110">
        <f t="shared" si="357"/>
        <v>0</v>
      </c>
      <c r="N1134" s="110">
        <f t="shared" si="358"/>
        <v>0</v>
      </c>
      <c r="O1134" s="103"/>
      <c r="P1134" s="113"/>
      <c r="Q1134" s="94" t="str">
        <f t="shared" si="361"/>
        <v/>
      </c>
      <c r="R1134" s="94" t="str">
        <f t="shared" si="362"/>
        <v/>
      </c>
    </row>
    <row r="1135" spans="1:18" ht="13.5" hidden="1" thickBot="1">
      <c r="A1135" s="198" t="s">
        <v>1609</v>
      </c>
      <c r="B1135" s="173"/>
      <c r="C1135" s="174"/>
      <c r="D1135" s="135"/>
      <c r="E1135" s="97">
        <f t="shared" si="363"/>
        <v>0</v>
      </c>
      <c r="F1135" s="107"/>
      <c r="G1135" s="108"/>
      <c r="H1135" s="110">
        <f t="shared" si="355"/>
        <v>0</v>
      </c>
      <c r="I1135" s="110">
        <f t="shared" si="356"/>
        <v>0</v>
      </c>
      <c r="J1135" s="111"/>
      <c r="K1135" s="112">
        <f t="shared" si="364"/>
        <v>0</v>
      </c>
      <c r="L1135" s="112">
        <f t="shared" si="365"/>
        <v>0</v>
      </c>
      <c r="M1135" s="110">
        <f t="shared" si="357"/>
        <v>0</v>
      </c>
      <c r="N1135" s="110">
        <f t="shared" si="358"/>
        <v>0</v>
      </c>
      <c r="O1135" s="103"/>
      <c r="P1135" s="113"/>
      <c r="Q1135" s="94" t="str">
        <f t="shared" si="361"/>
        <v/>
      </c>
      <c r="R1135" s="94" t="str">
        <f t="shared" si="362"/>
        <v/>
      </c>
    </row>
    <row r="1136" spans="1:18" ht="13.5" hidden="1" thickBot="1">
      <c r="A1136" s="198" t="s">
        <v>1609</v>
      </c>
      <c r="B1136" s="173"/>
      <c r="C1136" s="174"/>
      <c r="D1136" s="135"/>
      <c r="E1136" s="97">
        <f t="shared" si="363"/>
        <v>0</v>
      </c>
      <c r="F1136" s="107"/>
      <c r="G1136" s="108"/>
      <c r="H1136" s="110">
        <f t="shared" si="355"/>
        <v>0</v>
      </c>
      <c r="I1136" s="110">
        <f t="shared" si="356"/>
        <v>0</v>
      </c>
      <c r="J1136" s="111"/>
      <c r="K1136" s="112">
        <f t="shared" si="364"/>
        <v>0</v>
      </c>
      <c r="L1136" s="112">
        <f t="shared" si="365"/>
        <v>0</v>
      </c>
      <c r="M1136" s="110">
        <f t="shared" si="357"/>
        <v>0</v>
      </c>
      <c r="N1136" s="110">
        <f t="shared" si="358"/>
        <v>0</v>
      </c>
      <c r="O1136" s="103"/>
      <c r="P1136" s="113"/>
      <c r="Q1136" s="94" t="str">
        <f t="shared" si="361"/>
        <v/>
      </c>
      <c r="R1136" s="94" t="str">
        <f t="shared" si="362"/>
        <v/>
      </c>
    </row>
    <row r="1137" spans="1:18" ht="13.5" hidden="1" thickBot="1">
      <c r="A1137" s="198" t="s">
        <v>1609</v>
      </c>
      <c r="B1137" s="173"/>
      <c r="C1137" s="174"/>
      <c r="D1137" s="135"/>
      <c r="E1137" s="97">
        <f t="shared" si="363"/>
        <v>0</v>
      </c>
      <c r="F1137" s="107"/>
      <c r="G1137" s="108"/>
      <c r="H1137" s="110">
        <f t="shared" si="355"/>
        <v>0</v>
      </c>
      <c r="I1137" s="110">
        <f t="shared" si="356"/>
        <v>0</v>
      </c>
      <c r="J1137" s="111"/>
      <c r="K1137" s="112">
        <f t="shared" si="364"/>
        <v>0</v>
      </c>
      <c r="L1137" s="112">
        <f t="shared" si="365"/>
        <v>0</v>
      </c>
      <c r="M1137" s="110">
        <f t="shared" si="357"/>
        <v>0</v>
      </c>
      <c r="N1137" s="110">
        <f t="shared" si="358"/>
        <v>0</v>
      </c>
      <c r="O1137" s="103"/>
      <c r="P1137" s="113"/>
      <c r="Q1137" s="94" t="str">
        <f t="shared" si="361"/>
        <v/>
      </c>
      <c r="R1137" s="94" t="str">
        <f t="shared" si="362"/>
        <v/>
      </c>
    </row>
    <row r="1138" spans="1:18" ht="13.5" hidden="1" thickBot="1">
      <c r="A1138" s="198" t="s">
        <v>1609</v>
      </c>
      <c r="B1138" s="173"/>
      <c r="C1138" s="174"/>
      <c r="D1138" s="135"/>
      <c r="E1138" s="97">
        <f t="shared" si="363"/>
        <v>0</v>
      </c>
      <c r="F1138" s="107"/>
      <c r="G1138" s="108"/>
      <c r="H1138" s="110">
        <f t="shared" si="355"/>
        <v>0</v>
      </c>
      <c r="I1138" s="110">
        <f t="shared" si="356"/>
        <v>0</v>
      </c>
      <c r="J1138" s="111"/>
      <c r="K1138" s="112">
        <f t="shared" si="364"/>
        <v>0</v>
      </c>
      <c r="L1138" s="112">
        <f t="shared" si="365"/>
        <v>0</v>
      </c>
      <c r="M1138" s="110">
        <f t="shared" si="357"/>
        <v>0</v>
      </c>
      <c r="N1138" s="110">
        <f t="shared" si="358"/>
        <v>0</v>
      </c>
      <c r="O1138" s="103"/>
      <c r="P1138" s="113"/>
      <c r="Q1138" s="94" t="str">
        <f t="shared" si="361"/>
        <v/>
      </c>
      <c r="R1138" s="94" t="str">
        <f t="shared" si="362"/>
        <v/>
      </c>
    </row>
    <row r="1139" spans="1:18" ht="13.5" hidden="1" thickBot="1">
      <c r="A1139" s="198" t="s">
        <v>1609</v>
      </c>
      <c r="B1139" s="173"/>
      <c r="C1139" s="174"/>
      <c r="D1139" s="135"/>
      <c r="E1139" s="97">
        <f t="shared" si="363"/>
        <v>0</v>
      </c>
      <c r="F1139" s="107"/>
      <c r="G1139" s="108"/>
      <c r="H1139" s="110">
        <f t="shared" si="355"/>
        <v>0</v>
      </c>
      <c r="I1139" s="110">
        <f t="shared" si="356"/>
        <v>0</v>
      </c>
      <c r="J1139" s="111"/>
      <c r="K1139" s="112">
        <f t="shared" si="364"/>
        <v>0</v>
      </c>
      <c r="L1139" s="112">
        <f t="shared" si="365"/>
        <v>0</v>
      </c>
      <c r="M1139" s="110">
        <f t="shared" si="357"/>
        <v>0</v>
      </c>
      <c r="N1139" s="110">
        <f t="shared" si="358"/>
        <v>0</v>
      </c>
      <c r="O1139" s="103"/>
      <c r="P1139" s="113"/>
      <c r="Q1139" s="94" t="str">
        <f t="shared" si="361"/>
        <v/>
      </c>
      <c r="R1139" s="94" t="str">
        <f t="shared" si="362"/>
        <v/>
      </c>
    </row>
    <row r="1140" spans="1:18" ht="13.5" hidden="1" thickBot="1">
      <c r="A1140" s="198" t="s">
        <v>1609</v>
      </c>
      <c r="B1140" s="173"/>
      <c r="C1140" s="174"/>
      <c r="D1140" s="135"/>
      <c r="E1140" s="97">
        <f t="shared" si="363"/>
        <v>0</v>
      </c>
      <c r="F1140" s="107"/>
      <c r="G1140" s="108"/>
      <c r="H1140" s="110">
        <f t="shared" si="355"/>
        <v>0</v>
      </c>
      <c r="I1140" s="110">
        <f t="shared" si="356"/>
        <v>0</v>
      </c>
      <c r="J1140" s="111"/>
      <c r="K1140" s="112">
        <f t="shared" si="364"/>
        <v>0</v>
      </c>
      <c r="L1140" s="112">
        <f t="shared" si="365"/>
        <v>0</v>
      </c>
      <c r="M1140" s="110">
        <f t="shared" si="357"/>
        <v>0</v>
      </c>
      <c r="N1140" s="110">
        <f t="shared" si="358"/>
        <v>0</v>
      </c>
      <c r="O1140" s="103"/>
      <c r="P1140" s="113"/>
      <c r="Q1140" s="94" t="str">
        <f t="shared" si="361"/>
        <v/>
      </c>
      <c r="R1140" s="94" t="str">
        <f t="shared" si="362"/>
        <v/>
      </c>
    </row>
    <row r="1141" spans="1:18" ht="13.5" hidden="1" thickBot="1">
      <c r="A1141" s="198" t="s">
        <v>1609</v>
      </c>
      <c r="B1141" s="173"/>
      <c r="C1141" s="174"/>
      <c r="D1141" s="135"/>
      <c r="E1141" s="97">
        <f t="shared" si="363"/>
        <v>0</v>
      </c>
      <c r="F1141" s="107"/>
      <c r="G1141" s="108"/>
      <c r="H1141" s="110">
        <f t="shared" si="355"/>
        <v>0</v>
      </c>
      <c r="I1141" s="110">
        <f t="shared" si="356"/>
        <v>0</v>
      </c>
      <c r="J1141" s="111"/>
      <c r="K1141" s="112">
        <f t="shared" si="364"/>
        <v>0</v>
      </c>
      <c r="L1141" s="112">
        <f t="shared" si="365"/>
        <v>0</v>
      </c>
      <c r="M1141" s="110">
        <f t="shared" si="357"/>
        <v>0</v>
      </c>
      <c r="N1141" s="110">
        <f t="shared" si="358"/>
        <v>0</v>
      </c>
      <c r="O1141" s="103"/>
      <c r="P1141" s="113"/>
      <c r="Q1141" s="94" t="str">
        <f t="shared" si="361"/>
        <v/>
      </c>
      <c r="R1141" s="94" t="str">
        <f t="shared" si="362"/>
        <v/>
      </c>
    </row>
    <row r="1142" spans="1:18" ht="13.5" hidden="1" thickBot="1">
      <c r="A1142" s="198" t="s">
        <v>1609</v>
      </c>
      <c r="B1142" s="173"/>
      <c r="C1142" s="174"/>
      <c r="D1142" s="135"/>
      <c r="E1142" s="97">
        <f t="shared" si="363"/>
        <v>0</v>
      </c>
      <c r="F1142" s="107"/>
      <c r="G1142" s="108"/>
      <c r="H1142" s="110">
        <f t="shared" ref="H1142:H1204" si="366">IF(ISBLANK(D1142),0,ROUND(E1142*F1142,2))</f>
        <v>0</v>
      </c>
      <c r="I1142" s="110">
        <f t="shared" ref="I1142:I1204" si="367">IF(ISBLANK(F1142),0,ROUND(F1142*G1142,2))</f>
        <v>0</v>
      </c>
      <c r="J1142" s="111"/>
      <c r="K1142" s="112">
        <f t="shared" si="364"/>
        <v>0</v>
      </c>
      <c r="L1142" s="112">
        <f t="shared" si="365"/>
        <v>0</v>
      </c>
      <c r="M1142" s="110">
        <f t="shared" ref="M1142:M1204" si="368">IF(ISBLANK(D1142),0,ROUND(E1142*K1142,2))</f>
        <v>0</v>
      </c>
      <c r="N1142" s="110">
        <f t="shared" ref="N1142:N1204" si="369">IF(ISBLANK(K1142),0,ROUND(K1142*L1142,2))</f>
        <v>0</v>
      </c>
      <c r="O1142" s="103"/>
      <c r="P1142" s="113"/>
      <c r="Q1142" s="94" t="str">
        <f t="shared" si="361"/>
        <v/>
      </c>
      <c r="R1142" s="94" t="str">
        <f t="shared" si="362"/>
        <v/>
      </c>
    </row>
    <row r="1143" spans="1:18" ht="13.5" hidden="1" thickBot="1">
      <c r="A1143" s="198" t="s">
        <v>1609</v>
      </c>
      <c r="B1143" s="173"/>
      <c r="C1143" s="174"/>
      <c r="D1143" s="135"/>
      <c r="E1143" s="97">
        <f t="shared" si="363"/>
        <v>0</v>
      </c>
      <c r="F1143" s="107"/>
      <c r="G1143" s="108"/>
      <c r="H1143" s="110">
        <f t="shared" si="366"/>
        <v>0</v>
      </c>
      <c r="I1143" s="110">
        <f t="shared" si="367"/>
        <v>0</v>
      </c>
      <c r="J1143" s="111"/>
      <c r="K1143" s="112">
        <f t="shared" si="364"/>
        <v>0</v>
      </c>
      <c r="L1143" s="112">
        <f t="shared" si="365"/>
        <v>0</v>
      </c>
      <c r="M1143" s="110">
        <f t="shared" si="368"/>
        <v>0</v>
      </c>
      <c r="N1143" s="110">
        <f t="shared" si="369"/>
        <v>0</v>
      </c>
      <c r="O1143" s="103"/>
      <c r="P1143" s="113"/>
      <c r="Q1143" s="94" t="str">
        <f t="shared" si="361"/>
        <v/>
      </c>
      <c r="R1143" s="94" t="str">
        <f t="shared" si="362"/>
        <v/>
      </c>
    </row>
    <row r="1144" spans="1:18" ht="13.5" hidden="1" thickBot="1">
      <c r="A1144" s="198" t="s">
        <v>1609</v>
      </c>
      <c r="B1144" s="173"/>
      <c r="C1144" s="174"/>
      <c r="D1144" s="135"/>
      <c r="E1144" s="97">
        <f t="shared" si="363"/>
        <v>0</v>
      </c>
      <c r="F1144" s="107"/>
      <c r="G1144" s="108"/>
      <c r="H1144" s="110">
        <f t="shared" si="366"/>
        <v>0</v>
      </c>
      <c r="I1144" s="110">
        <f t="shared" si="367"/>
        <v>0</v>
      </c>
      <c r="J1144" s="111"/>
      <c r="K1144" s="112">
        <f t="shared" si="364"/>
        <v>0</v>
      </c>
      <c r="L1144" s="112">
        <f t="shared" si="365"/>
        <v>0</v>
      </c>
      <c r="M1144" s="110">
        <f t="shared" si="368"/>
        <v>0</v>
      </c>
      <c r="N1144" s="110">
        <f t="shared" si="369"/>
        <v>0</v>
      </c>
      <c r="O1144" s="103"/>
      <c r="P1144" s="113"/>
      <c r="Q1144" s="94" t="str">
        <f t="shared" si="361"/>
        <v/>
      </c>
      <c r="R1144" s="94" t="str">
        <f t="shared" si="362"/>
        <v/>
      </c>
    </row>
    <row r="1145" spans="1:18" ht="13.5" hidden="1" thickBot="1">
      <c r="A1145" s="198" t="s">
        <v>1609</v>
      </c>
      <c r="B1145" s="173"/>
      <c r="C1145" s="174"/>
      <c r="D1145" s="135"/>
      <c r="E1145" s="97">
        <f t="shared" si="363"/>
        <v>0</v>
      </c>
      <c r="F1145" s="107"/>
      <c r="G1145" s="108"/>
      <c r="H1145" s="110">
        <f t="shared" si="366"/>
        <v>0</v>
      </c>
      <c r="I1145" s="110">
        <f t="shared" si="367"/>
        <v>0</v>
      </c>
      <c r="J1145" s="111"/>
      <c r="K1145" s="112">
        <f t="shared" si="364"/>
        <v>0</v>
      </c>
      <c r="L1145" s="112">
        <f t="shared" si="365"/>
        <v>0</v>
      </c>
      <c r="M1145" s="110">
        <f t="shared" si="368"/>
        <v>0</v>
      </c>
      <c r="N1145" s="110">
        <f t="shared" si="369"/>
        <v>0</v>
      </c>
      <c r="O1145" s="103"/>
      <c r="P1145" s="113"/>
      <c r="Q1145" s="94" t="str">
        <f t="shared" si="361"/>
        <v/>
      </c>
      <c r="R1145" s="94" t="str">
        <f t="shared" si="362"/>
        <v/>
      </c>
    </row>
    <row r="1146" spans="1:18" ht="13.5" hidden="1" thickBot="1">
      <c r="A1146" s="198" t="s">
        <v>1609</v>
      </c>
      <c r="B1146" s="173"/>
      <c r="C1146" s="174"/>
      <c r="D1146" s="135"/>
      <c r="E1146" s="97">
        <f t="shared" si="363"/>
        <v>0</v>
      </c>
      <c r="F1146" s="107"/>
      <c r="G1146" s="108"/>
      <c r="H1146" s="110">
        <f t="shared" si="366"/>
        <v>0</v>
      </c>
      <c r="I1146" s="110">
        <f t="shared" si="367"/>
        <v>0</v>
      </c>
      <c r="J1146" s="111"/>
      <c r="K1146" s="112">
        <f t="shared" si="364"/>
        <v>0</v>
      </c>
      <c r="L1146" s="112">
        <f t="shared" si="365"/>
        <v>0</v>
      </c>
      <c r="M1146" s="110">
        <f t="shared" si="368"/>
        <v>0</v>
      </c>
      <c r="N1146" s="110">
        <f t="shared" si="369"/>
        <v>0</v>
      </c>
      <c r="O1146" s="103"/>
      <c r="P1146" s="113"/>
      <c r="Q1146" s="94" t="str">
        <f t="shared" si="361"/>
        <v/>
      </c>
      <c r="R1146" s="94" t="str">
        <f t="shared" si="362"/>
        <v/>
      </c>
    </row>
    <row r="1147" spans="1:18" ht="13.5" hidden="1" thickBot="1">
      <c r="A1147" s="198" t="s">
        <v>1609</v>
      </c>
      <c r="B1147" s="173"/>
      <c r="C1147" s="174"/>
      <c r="D1147" s="135"/>
      <c r="E1147" s="97">
        <f t="shared" si="363"/>
        <v>0</v>
      </c>
      <c r="F1147" s="107"/>
      <c r="G1147" s="108"/>
      <c r="H1147" s="110">
        <f t="shared" si="366"/>
        <v>0</v>
      </c>
      <c r="I1147" s="110">
        <f t="shared" si="367"/>
        <v>0</v>
      </c>
      <c r="J1147" s="111"/>
      <c r="K1147" s="112">
        <f t="shared" si="364"/>
        <v>0</v>
      </c>
      <c r="L1147" s="112">
        <f t="shared" si="365"/>
        <v>0</v>
      </c>
      <c r="M1147" s="110">
        <f t="shared" si="368"/>
        <v>0</v>
      </c>
      <c r="N1147" s="110">
        <f t="shared" si="369"/>
        <v>0</v>
      </c>
      <c r="O1147" s="103"/>
      <c r="P1147" s="113"/>
      <c r="Q1147" s="94" t="str">
        <f t="shared" si="361"/>
        <v/>
      </c>
      <c r="R1147" s="94" t="str">
        <f t="shared" si="362"/>
        <v/>
      </c>
    </row>
    <row r="1148" spans="1:18" ht="13.5" hidden="1" thickBot="1">
      <c r="A1148" s="198" t="s">
        <v>1609</v>
      </c>
      <c r="B1148" s="173"/>
      <c r="C1148" s="174"/>
      <c r="D1148" s="135"/>
      <c r="E1148" s="97">
        <f t="shared" si="363"/>
        <v>0</v>
      </c>
      <c r="F1148" s="107"/>
      <c r="G1148" s="108"/>
      <c r="H1148" s="110">
        <f t="shared" si="366"/>
        <v>0</v>
      </c>
      <c r="I1148" s="110">
        <f t="shared" si="367"/>
        <v>0</v>
      </c>
      <c r="J1148" s="111"/>
      <c r="K1148" s="112">
        <f t="shared" si="364"/>
        <v>0</v>
      </c>
      <c r="L1148" s="112">
        <f t="shared" si="365"/>
        <v>0</v>
      </c>
      <c r="M1148" s="110">
        <f t="shared" si="368"/>
        <v>0</v>
      </c>
      <c r="N1148" s="110">
        <f t="shared" si="369"/>
        <v>0</v>
      </c>
      <c r="O1148" s="103"/>
      <c r="P1148" s="113"/>
      <c r="Q1148" s="94" t="str">
        <f t="shared" si="361"/>
        <v/>
      </c>
      <c r="R1148" s="94" t="str">
        <f t="shared" si="362"/>
        <v/>
      </c>
    </row>
    <row r="1149" spans="1:18" ht="13.5" hidden="1" thickBot="1">
      <c r="A1149" s="198" t="s">
        <v>1609</v>
      </c>
      <c r="B1149" s="173"/>
      <c r="C1149" s="174"/>
      <c r="D1149" s="135"/>
      <c r="E1149" s="106">
        <f t="shared" si="363"/>
        <v>0</v>
      </c>
      <c r="F1149" s="107"/>
      <c r="G1149" s="108"/>
      <c r="H1149" s="110">
        <f t="shared" si="366"/>
        <v>0</v>
      </c>
      <c r="I1149" s="110">
        <f t="shared" si="367"/>
        <v>0</v>
      </c>
      <c r="J1149" s="111"/>
      <c r="K1149" s="112">
        <f t="shared" si="364"/>
        <v>0</v>
      </c>
      <c r="L1149" s="112">
        <f t="shared" si="365"/>
        <v>0</v>
      </c>
      <c r="M1149" s="110">
        <f t="shared" si="368"/>
        <v>0</v>
      </c>
      <c r="N1149" s="110">
        <f t="shared" si="369"/>
        <v>0</v>
      </c>
      <c r="O1149" s="103"/>
      <c r="P1149" s="113"/>
      <c r="Q1149" s="94" t="str">
        <f t="shared" si="361"/>
        <v/>
      </c>
      <c r="R1149" s="94" t="str">
        <f t="shared" si="362"/>
        <v/>
      </c>
    </row>
    <row r="1150" spans="1:18" ht="13.5" thickBot="1">
      <c r="A1150" s="195">
        <v>10</v>
      </c>
      <c r="B1150" s="180" t="s">
        <v>1210</v>
      </c>
      <c r="C1150" s="85"/>
      <c r="D1150" s="86"/>
      <c r="E1150" s="87"/>
      <c r="F1150" s="88"/>
      <c r="G1150" s="88"/>
      <c r="H1150" s="89"/>
      <c r="I1150" s="89"/>
      <c r="J1150" s="90">
        <f>SUM(I1152:I1201)</f>
        <v>5636.46</v>
      </c>
      <c r="K1150" s="88"/>
      <c r="L1150" s="88"/>
      <c r="M1150" s="89"/>
      <c r="N1150" s="91"/>
      <c r="O1150" s="92">
        <f>SUM(N1152:N1201)</f>
        <v>5636.46</v>
      </c>
      <c r="P1150" s="93" t="str">
        <f>IF(OR(J1150&gt;0,O1150&gt;0),"X","")</f>
        <v>X</v>
      </c>
      <c r="Q1150" s="94" t="str">
        <f t="shared" si="361"/>
        <v>x</v>
      </c>
      <c r="R1150" s="94" t="str">
        <f t="shared" si="362"/>
        <v>x</v>
      </c>
    </row>
    <row r="1151" spans="1:18" hidden="1">
      <c r="A1151" s="201" t="s">
        <v>1211</v>
      </c>
      <c r="B1151" s="148" t="s">
        <v>1212</v>
      </c>
      <c r="C1151" s="128"/>
      <c r="D1151" s="176"/>
      <c r="E1151" s="129"/>
      <c r="F1151" s="130"/>
      <c r="G1151" s="130"/>
      <c r="H1151" s="131"/>
      <c r="I1151" s="131"/>
      <c r="J1151" s="111"/>
      <c r="K1151" s="130"/>
      <c r="L1151" s="130"/>
      <c r="M1151" s="131"/>
      <c r="N1151" s="131"/>
      <c r="O1151" s="103"/>
      <c r="P1151" s="93" t="str">
        <f>IF(OR(SUM(I1152)&gt;0,SUM(N1152)&gt;0),"xx","")</f>
        <v/>
      </c>
      <c r="Q1151" s="94" t="str">
        <f t="shared" si="361"/>
        <v/>
      </c>
      <c r="R1151" s="94" t="str">
        <f t="shared" si="362"/>
        <v/>
      </c>
    </row>
    <row r="1152" spans="1:18" ht="25.5" hidden="1">
      <c r="A1152" s="196">
        <v>84152</v>
      </c>
      <c r="B1152" s="104" t="s">
        <v>1790</v>
      </c>
      <c r="C1152" s="211" t="s">
        <v>1482</v>
      </c>
      <c r="D1152" s="175">
        <v>271.76</v>
      </c>
      <c r="E1152" s="106">
        <f>IF(D1152=0,0,ROUND(D1152*(1+D$9)*(1-D$10),2))</f>
        <v>352.69</v>
      </c>
      <c r="F1152" s="214"/>
      <c r="G1152" s="119"/>
      <c r="H1152" s="110">
        <f t="shared" si="366"/>
        <v>0</v>
      </c>
      <c r="I1152" s="110">
        <f t="shared" si="367"/>
        <v>0</v>
      </c>
      <c r="J1152" s="111"/>
      <c r="K1152" s="112">
        <f>F1152</f>
        <v>0</v>
      </c>
      <c r="L1152" s="112">
        <f>G1152</f>
        <v>0</v>
      </c>
      <c r="M1152" s="109">
        <f t="shared" si="368"/>
        <v>0</v>
      </c>
      <c r="N1152" s="109">
        <f t="shared" si="369"/>
        <v>0</v>
      </c>
      <c r="O1152" s="103"/>
      <c r="P1152" s="93"/>
      <c r="Q1152" s="94" t="str">
        <f t="shared" si="361"/>
        <v/>
      </c>
      <c r="R1152" s="94" t="str">
        <f t="shared" si="362"/>
        <v/>
      </c>
    </row>
    <row r="1153" spans="1:18">
      <c r="A1153" s="196" t="s">
        <v>1213</v>
      </c>
      <c r="B1153" s="145" t="s">
        <v>1214</v>
      </c>
      <c r="C1153" s="105"/>
      <c r="D1153" s="216"/>
      <c r="E1153" s="217"/>
      <c r="F1153" s="242"/>
      <c r="G1153" s="242"/>
      <c r="H1153" s="243"/>
      <c r="I1153" s="244"/>
      <c r="J1153" s="240"/>
      <c r="K1153" s="245"/>
      <c r="L1153" s="242"/>
      <c r="M1153" s="243"/>
      <c r="N1153" s="244"/>
      <c r="O1153" s="241"/>
      <c r="P1153" s="93" t="str">
        <f>IF(OR(SUM(I1154:I1159)&gt;0,SUM(N1154:N1159)&gt;0),"xx","")</f>
        <v>xx</v>
      </c>
      <c r="Q1153" s="94" t="str">
        <f t="shared" si="361"/>
        <v>x</v>
      </c>
      <c r="R1153" s="94" t="str">
        <f t="shared" si="362"/>
        <v>x</v>
      </c>
    </row>
    <row r="1154" spans="1:18" ht="38.25" hidden="1">
      <c r="A1154" s="196" t="s">
        <v>1215</v>
      </c>
      <c r="B1154" s="104" t="s">
        <v>3378</v>
      </c>
      <c r="C1154" s="116" t="s">
        <v>1461</v>
      </c>
      <c r="D1154" s="175">
        <v>81.89</v>
      </c>
      <c r="E1154" s="106">
        <f t="shared" ref="E1154:E1159" si="370">IF(D1154=0,0,ROUND(D1154*(1+D$9)*(1-D$10),2))</f>
        <v>106.28</v>
      </c>
      <c r="F1154" s="107"/>
      <c r="G1154" s="112"/>
      <c r="H1154" s="110">
        <f t="shared" si="366"/>
        <v>0</v>
      </c>
      <c r="I1154" s="110">
        <f t="shared" si="367"/>
        <v>0</v>
      </c>
      <c r="J1154" s="111"/>
      <c r="K1154" s="112">
        <f t="shared" ref="K1154:K1159" si="371">F1154</f>
        <v>0</v>
      </c>
      <c r="L1154" s="112">
        <f t="shared" ref="L1154:L1159" si="372">G1154</f>
        <v>0</v>
      </c>
      <c r="M1154" s="109">
        <f t="shared" si="368"/>
        <v>0</v>
      </c>
      <c r="N1154" s="109">
        <f t="shared" si="369"/>
        <v>0</v>
      </c>
      <c r="O1154" s="103"/>
      <c r="P1154" s="113"/>
      <c r="Q1154" s="94" t="str">
        <f t="shared" si="361"/>
        <v/>
      </c>
      <c r="R1154" s="94" t="str">
        <f t="shared" si="362"/>
        <v/>
      </c>
    </row>
    <row r="1155" spans="1:18" ht="38.25" hidden="1">
      <c r="A1155" s="196" t="s">
        <v>1216</v>
      </c>
      <c r="B1155" s="104" t="s">
        <v>3379</v>
      </c>
      <c r="C1155" s="116" t="s">
        <v>1461</v>
      </c>
      <c r="D1155" s="175">
        <v>91.77000000000001</v>
      </c>
      <c r="E1155" s="106">
        <f t="shared" si="370"/>
        <v>119.1</v>
      </c>
      <c r="F1155" s="107"/>
      <c r="G1155" s="112"/>
      <c r="H1155" s="110">
        <f t="shared" si="366"/>
        <v>0</v>
      </c>
      <c r="I1155" s="110">
        <f t="shared" si="367"/>
        <v>0</v>
      </c>
      <c r="J1155" s="111"/>
      <c r="K1155" s="112">
        <f t="shared" si="371"/>
        <v>0</v>
      </c>
      <c r="L1155" s="112">
        <f t="shared" si="372"/>
        <v>0</v>
      </c>
      <c r="M1155" s="109">
        <f t="shared" si="368"/>
        <v>0</v>
      </c>
      <c r="N1155" s="109">
        <f t="shared" si="369"/>
        <v>0</v>
      </c>
      <c r="O1155" s="103"/>
      <c r="P1155" s="113"/>
      <c r="Q1155" s="94" t="str">
        <f t="shared" si="361"/>
        <v/>
      </c>
      <c r="R1155" s="94" t="str">
        <f t="shared" si="362"/>
        <v/>
      </c>
    </row>
    <row r="1156" spans="1:18" ht="38.25" hidden="1">
      <c r="A1156" s="196" t="s">
        <v>1217</v>
      </c>
      <c r="B1156" s="104" t="s">
        <v>3380</v>
      </c>
      <c r="C1156" s="116" t="s">
        <v>1461</v>
      </c>
      <c r="D1156" s="175">
        <v>117.95</v>
      </c>
      <c r="E1156" s="106">
        <f t="shared" si="370"/>
        <v>153.08000000000001</v>
      </c>
      <c r="F1156" s="107"/>
      <c r="G1156" s="112"/>
      <c r="H1156" s="110">
        <f t="shared" si="366"/>
        <v>0</v>
      </c>
      <c r="I1156" s="110">
        <f t="shared" si="367"/>
        <v>0</v>
      </c>
      <c r="J1156" s="111"/>
      <c r="K1156" s="112">
        <f t="shared" si="371"/>
        <v>0</v>
      </c>
      <c r="L1156" s="112">
        <f t="shared" si="372"/>
        <v>0</v>
      </c>
      <c r="M1156" s="109">
        <f t="shared" si="368"/>
        <v>0</v>
      </c>
      <c r="N1156" s="109">
        <f t="shared" si="369"/>
        <v>0</v>
      </c>
      <c r="O1156" s="103"/>
      <c r="P1156" s="113"/>
      <c r="Q1156" s="94" t="str">
        <f t="shared" si="361"/>
        <v/>
      </c>
      <c r="R1156" s="94" t="str">
        <f t="shared" si="362"/>
        <v/>
      </c>
    </row>
    <row r="1157" spans="1:18" ht="39" thickBot="1">
      <c r="A1157" s="196" t="s">
        <v>1218</v>
      </c>
      <c r="B1157" s="104" t="s">
        <v>3381</v>
      </c>
      <c r="C1157" s="116" t="s">
        <v>1461</v>
      </c>
      <c r="D1157" s="175">
        <v>71.47</v>
      </c>
      <c r="E1157" s="106">
        <f t="shared" si="370"/>
        <v>92.75</v>
      </c>
      <c r="F1157" s="107">
        <v>63.09</v>
      </c>
      <c r="G1157" s="112">
        <v>89.34</v>
      </c>
      <c r="H1157" s="110">
        <f t="shared" si="366"/>
        <v>5851.6</v>
      </c>
      <c r="I1157" s="110">
        <f t="shared" si="367"/>
        <v>5636.46</v>
      </c>
      <c r="J1157" s="111"/>
      <c r="K1157" s="112">
        <f t="shared" si="371"/>
        <v>63.09</v>
      </c>
      <c r="L1157" s="112">
        <f t="shared" si="372"/>
        <v>89.34</v>
      </c>
      <c r="M1157" s="109">
        <f t="shared" si="368"/>
        <v>5851.6</v>
      </c>
      <c r="N1157" s="109">
        <f t="shared" si="369"/>
        <v>5636.46</v>
      </c>
      <c r="O1157" s="103"/>
      <c r="P1157" s="113"/>
      <c r="Q1157" s="94" t="str">
        <f t="shared" si="361"/>
        <v>x</v>
      </c>
      <c r="R1157" s="94" t="str">
        <f t="shared" si="362"/>
        <v>x</v>
      </c>
    </row>
    <row r="1158" spans="1:18" ht="51.75" hidden="1" thickBot="1">
      <c r="A1158" s="196" t="s">
        <v>1219</v>
      </c>
      <c r="B1158" s="104" t="s">
        <v>3382</v>
      </c>
      <c r="C1158" s="116" t="s">
        <v>1461</v>
      </c>
      <c r="D1158" s="175">
        <v>61.38</v>
      </c>
      <c r="E1158" s="106">
        <f t="shared" si="370"/>
        <v>79.66</v>
      </c>
      <c r="F1158" s="107"/>
      <c r="G1158" s="112"/>
      <c r="H1158" s="110">
        <f t="shared" si="366"/>
        <v>0</v>
      </c>
      <c r="I1158" s="110">
        <f t="shared" si="367"/>
        <v>0</v>
      </c>
      <c r="J1158" s="111"/>
      <c r="K1158" s="112">
        <f t="shared" si="371"/>
        <v>0</v>
      </c>
      <c r="L1158" s="112">
        <f t="shared" si="372"/>
        <v>0</v>
      </c>
      <c r="M1158" s="109">
        <f t="shared" si="368"/>
        <v>0</v>
      </c>
      <c r="N1158" s="109">
        <f t="shared" si="369"/>
        <v>0</v>
      </c>
      <c r="O1158" s="103"/>
      <c r="P1158" s="113"/>
      <c r="Q1158" s="94" t="str">
        <f t="shared" si="361"/>
        <v/>
      </c>
      <c r="R1158" s="94" t="str">
        <f t="shared" si="362"/>
        <v/>
      </c>
    </row>
    <row r="1159" spans="1:18" ht="51.75" hidden="1" thickBot="1">
      <c r="A1159" s="196" t="s">
        <v>1220</v>
      </c>
      <c r="B1159" s="104" t="s">
        <v>3383</v>
      </c>
      <c r="C1159" s="105" t="s">
        <v>1461</v>
      </c>
      <c r="D1159" s="175">
        <v>69.459999999999994</v>
      </c>
      <c r="E1159" s="106">
        <f t="shared" si="370"/>
        <v>90.15</v>
      </c>
      <c r="F1159" s="107"/>
      <c r="G1159" s="112"/>
      <c r="H1159" s="110">
        <f t="shared" si="366"/>
        <v>0</v>
      </c>
      <c r="I1159" s="110">
        <f t="shared" si="367"/>
        <v>0</v>
      </c>
      <c r="J1159" s="111"/>
      <c r="K1159" s="112">
        <f t="shared" si="371"/>
        <v>0</v>
      </c>
      <c r="L1159" s="112">
        <f t="shared" si="372"/>
        <v>0</v>
      </c>
      <c r="M1159" s="109">
        <f t="shared" si="368"/>
        <v>0</v>
      </c>
      <c r="N1159" s="109">
        <f t="shared" si="369"/>
        <v>0</v>
      </c>
      <c r="O1159" s="103"/>
      <c r="P1159" s="113"/>
      <c r="Q1159" s="94" t="str">
        <f t="shared" si="361"/>
        <v/>
      </c>
      <c r="R1159" s="94" t="str">
        <f t="shared" si="362"/>
        <v/>
      </c>
    </row>
    <row r="1160" spans="1:18" ht="13.5" hidden="1" thickBot="1">
      <c r="A1160" s="196" t="s">
        <v>1221</v>
      </c>
      <c r="B1160" s="145" t="s">
        <v>1222</v>
      </c>
      <c r="C1160" s="116"/>
      <c r="D1160" s="207"/>
      <c r="E1160" s="208"/>
      <c r="F1160" s="246"/>
      <c r="G1160" s="242"/>
      <c r="H1160" s="243"/>
      <c r="I1160" s="244"/>
      <c r="J1160" s="240"/>
      <c r="K1160" s="245"/>
      <c r="L1160" s="242"/>
      <c r="M1160" s="243"/>
      <c r="N1160" s="244"/>
      <c r="O1160" s="241"/>
      <c r="P1160" s="93" t="str">
        <f>IF(OR(SUM(I1160:I1160)&gt;0,SUM(N1160:N1160)&gt;0),"xx","")</f>
        <v/>
      </c>
      <c r="Q1160" s="94" t="str">
        <f t="shared" si="361"/>
        <v/>
      </c>
      <c r="R1160" s="94" t="str">
        <f t="shared" si="362"/>
        <v/>
      </c>
    </row>
    <row r="1161" spans="1:18" ht="13.5" hidden="1" thickBot="1">
      <c r="A1161" s="197" t="s">
        <v>6755</v>
      </c>
      <c r="B1161" s="178" t="s">
        <v>1224</v>
      </c>
      <c r="C1161" s="117"/>
      <c r="D1161" s="175"/>
      <c r="E1161" s="97"/>
      <c r="F1161" s="222"/>
      <c r="G1161" s="218"/>
      <c r="H1161" s="219"/>
      <c r="I1161" s="220"/>
      <c r="J1161" s="111"/>
      <c r="K1161" s="221"/>
      <c r="L1161" s="218"/>
      <c r="M1161" s="219"/>
      <c r="N1161" s="220"/>
      <c r="O1161" s="103"/>
      <c r="P1161" s="93" t="str">
        <f>IF(OR(SUM(I1162:I1201)&gt;0,SUM(N1162:N1201)&gt;0),"xx","")</f>
        <v/>
      </c>
      <c r="Q1161" s="94" t="str">
        <f t="shared" si="361"/>
        <v/>
      </c>
      <c r="R1161" s="94" t="str">
        <f t="shared" si="362"/>
        <v/>
      </c>
    </row>
    <row r="1162" spans="1:18" ht="13.5" hidden="1" thickBot="1">
      <c r="A1162" s="198" t="s">
        <v>1609</v>
      </c>
      <c r="B1162" s="173"/>
      <c r="C1162" s="174"/>
      <c r="D1162" s="135"/>
      <c r="E1162" s="97">
        <f t="shared" ref="E1162:E1201" si="373">IF(D1162=0,0,ROUND(D1162*(1+D$9)*(1-D$10),2))</f>
        <v>0</v>
      </c>
      <c r="F1162" s="107"/>
      <c r="G1162" s="112"/>
      <c r="H1162" s="110">
        <f t="shared" si="366"/>
        <v>0</v>
      </c>
      <c r="I1162" s="110">
        <f t="shared" si="367"/>
        <v>0</v>
      </c>
      <c r="J1162" s="111"/>
      <c r="K1162" s="112">
        <f t="shared" ref="K1162:K1201" si="374">F1162</f>
        <v>0</v>
      </c>
      <c r="L1162" s="112">
        <f t="shared" ref="L1162:L1201" si="375">G1162</f>
        <v>0</v>
      </c>
      <c r="M1162" s="110">
        <f t="shared" si="368"/>
        <v>0</v>
      </c>
      <c r="N1162" s="110">
        <f t="shared" si="369"/>
        <v>0</v>
      </c>
      <c r="O1162" s="103"/>
      <c r="P1162" s="113"/>
      <c r="Q1162" s="94" t="str">
        <f t="shared" si="361"/>
        <v/>
      </c>
      <c r="R1162" s="94" t="str">
        <f t="shared" si="362"/>
        <v/>
      </c>
    </row>
    <row r="1163" spans="1:18" ht="13.5" hidden="1" thickBot="1">
      <c r="A1163" s="198" t="s">
        <v>1609</v>
      </c>
      <c r="B1163" s="173"/>
      <c r="C1163" s="174"/>
      <c r="D1163" s="135"/>
      <c r="E1163" s="97">
        <f t="shared" si="373"/>
        <v>0</v>
      </c>
      <c r="F1163" s="107"/>
      <c r="G1163" s="108"/>
      <c r="H1163" s="110">
        <f t="shared" si="366"/>
        <v>0</v>
      </c>
      <c r="I1163" s="110">
        <f t="shared" si="367"/>
        <v>0</v>
      </c>
      <c r="J1163" s="111"/>
      <c r="K1163" s="112">
        <f t="shared" si="374"/>
        <v>0</v>
      </c>
      <c r="L1163" s="112">
        <f t="shared" si="375"/>
        <v>0</v>
      </c>
      <c r="M1163" s="110">
        <f t="shared" si="368"/>
        <v>0</v>
      </c>
      <c r="N1163" s="110">
        <f t="shared" si="369"/>
        <v>0</v>
      </c>
      <c r="O1163" s="103"/>
      <c r="P1163" s="113"/>
      <c r="Q1163" s="94" t="str">
        <f t="shared" si="361"/>
        <v/>
      </c>
      <c r="R1163" s="94" t="str">
        <f t="shared" si="362"/>
        <v/>
      </c>
    </row>
    <row r="1164" spans="1:18" ht="13.5" hidden="1" thickBot="1">
      <c r="A1164" s="198" t="s">
        <v>1609</v>
      </c>
      <c r="B1164" s="173"/>
      <c r="C1164" s="174"/>
      <c r="D1164" s="135"/>
      <c r="E1164" s="97">
        <f t="shared" si="373"/>
        <v>0</v>
      </c>
      <c r="F1164" s="107"/>
      <c r="G1164" s="108"/>
      <c r="H1164" s="110">
        <f t="shared" si="366"/>
        <v>0</v>
      </c>
      <c r="I1164" s="110">
        <f t="shared" si="367"/>
        <v>0</v>
      </c>
      <c r="J1164" s="111"/>
      <c r="K1164" s="112">
        <f t="shared" si="374"/>
        <v>0</v>
      </c>
      <c r="L1164" s="112">
        <f t="shared" si="375"/>
        <v>0</v>
      </c>
      <c r="M1164" s="110">
        <f t="shared" si="368"/>
        <v>0</v>
      </c>
      <c r="N1164" s="110">
        <f t="shared" si="369"/>
        <v>0</v>
      </c>
      <c r="O1164" s="103"/>
      <c r="P1164" s="113"/>
      <c r="Q1164" s="94" t="str">
        <f t="shared" si="361"/>
        <v/>
      </c>
      <c r="R1164" s="94" t="str">
        <f t="shared" si="362"/>
        <v/>
      </c>
    </row>
    <row r="1165" spans="1:18" ht="13.5" hidden="1" thickBot="1">
      <c r="A1165" s="198" t="s">
        <v>1609</v>
      </c>
      <c r="B1165" s="173"/>
      <c r="C1165" s="174"/>
      <c r="D1165" s="135"/>
      <c r="E1165" s="97">
        <f t="shared" si="373"/>
        <v>0</v>
      </c>
      <c r="F1165" s="107"/>
      <c r="G1165" s="108"/>
      <c r="H1165" s="110">
        <f t="shared" si="366"/>
        <v>0</v>
      </c>
      <c r="I1165" s="110">
        <f t="shared" si="367"/>
        <v>0</v>
      </c>
      <c r="J1165" s="111"/>
      <c r="K1165" s="112">
        <f t="shared" si="374"/>
        <v>0</v>
      </c>
      <c r="L1165" s="112">
        <f t="shared" si="375"/>
        <v>0</v>
      </c>
      <c r="M1165" s="110">
        <f t="shared" si="368"/>
        <v>0</v>
      </c>
      <c r="N1165" s="110">
        <f t="shared" si="369"/>
        <v>0</v>
      </c>
      <c r="O1165" s="103"/>
      <c r="P1165" s="113"/>
      <c r="Q1165" s="94" t="str">
        <f t="shared" si="361"/>
        <v/>
      </c>
      <c r="R1165" s="94" t="str">
        <f t="shared" si="362"/>
        <v/>
      </c>
    </row>
    <row r="1166" spans="1:18" ht="13.5" hidden="1" thickBot="1">
      <c r="A1166" s="198" t="s">
        <v>1609</v>
      </c>
      <c r="B1166" s="173"/>
      <c r="C1166" s="174"/>
      <c r="D1166" s="135"/>
      <c r="E1166" s="97">
        <f t="shared" si="373"/>
        <v>0</v>
      </c>
      <c r="F1166" s="107"/>
      <c r="G1166" s="108"/>
      <c r="H1166" s="110">
        <f t="shared" si="366"/>
        <v>0</v>
      </c>
      <c r="I1166" s="110">
        <f t="shared" si="367"/>
        <v>0</v>
      </c>
      <c r="J1166" s="111"/>
      <c r="K1166" s="112">
        <f t="shared" si="374"/>
        <v>0</v>
      </c>
      <c r="L1166" s="112">
        <f t="shared" si="375"/>
        <v>0</v>
      </c>
      <c r="M1166" s="110">
        <f t="shared" si="368"/>
        <v>0</v>
      </c>
      <c r="N1166" s="110">
        <f t="shared" si="369"/>
        <v>0</v>
      </c>
      <c r="O1166" s="103"/>
      <c r="P1166" s="113"/>
      <c r="Q1166" s="94" t="str">
        <f t="shared" si="361"/>
        <v/>
      </c>
      <c r="R1166" s="94" t="str">
        <f t="shared" si="362"/>
        <v/>
      </c>
    </row>
    <row r="1167" spans="1:18" ht="13.5" hidden="1" thickBot="1">
      <c r="A1167" s="198" t="s">
        <v>1609</v>
      </c>
      <c r="B1167" s="173"/>
      <c r="C1167" s="174"/>
      <c r="D1167" s="135"/>
      <c r="E1167" s="97">
        <f t="shared" si="373"/>
        <v>0</v>
      </c>
      <c r="F1167" s="107"/>
      <c r="G1167" s="108"/>
      <c r="H1167" s="110">
        <f t="shared" si="366"/>
        <v>0</v>
      </c>
      <c r="I1167" s="110">
        <f t="shared" si="367"/>
        <v>0</v>
      </c>
      <c r="J1167" s="111"/>
      <c r="K1167" s="112">
        <f t="shared" si="374"/>
        <v>0</v>
      </c>
      <c r="L1167" s="112">
        <f t="shared" si="375"/>
        <v>0</v>
      </c>
      <c r="M1167" s="110">
        <f t="shared" si="368"/>
        <v>0</v>
      </c>
      <c r="N1167" s="110">
        <f t="shared" si="369"/>
        <v>0</v>
      </c>
      <c r="O1167" s="103"/>
      <c r="P1167" s="113"/>
      <c r="Q1167" s="94" t="str">
        <f t="shared" ref="Q1167:Q1230" si="376">IF(P1167="X","x",IF(P1167="xx","x",IF(N1167&gt;0,"x","")))</f>
        <v/>
      </c>
      <c r="R1167" s="94" t="str">
        <f t="shared" si="362"/>
        <v/>
      </c>
    </row>
    <row r="1168" spans="1:18" ht="13.5" hidden="1" thickBot="1">
      <c r="A1168" s="198" t="s">
        <v>1609</v>
      </c>
      <c r="B1168" s="173"/>
      <c r="C1168" s="174"/>
      <c r="D1168" s="135"/>
      <c r="E1168" s="97">
        <f t="shared" si="373"/>
        <v>0</v>
      </c>
      <c r="F1168" s="107"/>
      <c r="G1168" s="108"/>
      <c r="H1168" s="110">
        <f t="shared" si="366"/>
        <v>0</v>
      </c>
      <c r="I1168" s="110">
        <f t="shared" si="367"/>
        <v>0</v>
      </c>
      <c r="J1168" s="111"/>
      <c r="K1168" s="112">
        <f t="shared" si="374"/>
        <v>0</v>
      </c>
      <c r="L1168" s="112">
        <f t="shared" si="375"/>
        <v>0</v>
      </c>
      <c r="M1168" s="110">
        <f t="shared" si="368"/>
        <v>0</v>
      </c>
      <c r="N1168" s="110">
        <f t="shared" si="369"/>
        <v>0</v>
      </c>
      <c r="O1168" s="103"/>
      <c r="P1168" s="113"/>
      <c r="Q1168" s="94" t="str">
        <f t="shared" si="376"/>
        <v/>
      </c>
      <c r="R1168" s="94" t="str">
        <f t="shared" si="362"/>
        <v/>
      </c>
    </row>
    <row r="1169" spans="1:18" ht="13.5" hidden="1" thickBot="1">
      <c r="A1169" s="198" t="s">
        <v>1609</v>
      </c>
      <c r="B1169" s="173"/>
      <c r="C1169" s="174"/>
      <c r="D1169" s="135"/>
      <c r="E1169" s="97">
        <f t="shared" si="373"/>
        <v>0</v>
      </c>
      <c r="F1169" s="107"/>
      <c r="G1169" s="108"/>
      <c r="H1169" s="110">
        <f t="shared" si="366"/>
        <v>0</v>
      </c>
      <c r="I1169" s="110">
        <f t="shared" si="367"/>
        <v>0</v>
      </c>
      <c r="J1169" s="111"/>
      <c r="K1169" s="112">
        <f t="shared" si="374"/>
        <v>0</v>
      </c>
      <c r="L1169" s="112">
        <f t="shared" si="375"/>
        <v>0</v>
      </c>
      <c r="M1169" s="110">
        <f t="shared" si="368"/>
        <v>0</v>
      </c>
      <c r="N1169" s="110">
        <f t="shared" si="369"/>
        <v>0</v>
      </c>
      <c r="O1169" s="103"/>
      <c r="P1169" s="113"/>
      <c r="Q1169" s="94" t="str">
        <f t="shared" si="376"/>
        <v/>
      </c>
      <c r="R1169" s="94" t="str">
        <f t="shared" ref="R1169:R1232" si="377">IF(P1169="X","x",IF(P1169="xx","x",IF(OR(I1169&gt;0,N1169&gt;0),"x","")))</f>
        <v/>
      </c>
    </row>
    <row r="1170" spans="1:18" ht="13.5" hidden="1" thickBot="1">
      <c r="A1170" s="198" t="s">
        <v>1609</v>
      </c>
      <c r="B1170" s="173"/>
      <c r="C1170" s="174"/>
      <c r="D1170" s="135"/>
      <c r="E1170" s="97">
        <f t="shared" si="373"/>
        <v>0</v>
      </c>
      <c r="F1170" s="107"/>
      <c r="G1170" s="108"/>
      <c r="H1170" s="110">
        <f t="shared" si="366"/>
        <v>0</v>
      </c>
      <c r="I1170" s="110">
        <f t="shared" si="367"/>
        <v>0</v>
      </c>
      <c r="J1170" s="111"/>
      <c r="K1170" s="112">
        <f t="shared" si="374"/>
        <v>0</v>
      </c>
      <c r="L1170" s="112">
        <f t="shared" si="375"/>
        <v>0</v>
      </c>
      <c r="M1170" s="110">
        <f t="shared" si="368"/>
        <v>0</v>
      </c>
      <c r="N1170" s="110">
        <f t="shared" si="369"/>
        <v>0</v>
      </c>
      <c r="O1170" s="103"/>
      <c r="P1170" s="113"/>
      <c r="Q1170" s="94" t="str">
        <f t="shared" si="376"/>
        <v/>
      </c>
      <c r="R1170" s="94" t="str">
        <f t="shared" si="377"/>
        <v/>
      </c>
    </row>
    <row r="1171" spans="1:18" ht="13.5" hidden="1" thickBot="1">
      <c r="A1171" s="198" t="s">
        <v>1609</v>
      </c>
      <c r="B1171" s="173"/>
      <c r="C1171" s="174"/>
      <c r="D1171" s="135"/>
      <c r="E1171" s="97">
        <f t="shared" si="373"/>
        <v>0</v>
      </c>
      <c r="F1171" s="107"/>
      <c r="G1171" s="108"/>
      <c r="H1171" s="110">
        <f t="shared" si="366"/>
        <v>0</v>
      </c>
      <c r="I1171" s="110">
        <f t="shared" si="367"/>
        <v>0</v>
      </c>
      <c r="J1171" s="111"/>
      <c r="K1171" s="112">
        <f t="shared" si="374"/>
        <v>0</v>
      </c>
      <c r="L1171" s="112">
        <f t="shared" si="375"/>
        <v>0</v>
      </c>
      <c r="M1171" s="110">
        <f t="shared" si="368"/>
        <v>0</v>
      </c>
      <c r="N1171" s="110">
        <f t="shared" si="369"/>
        <v>0</v>
      </c>
      <c r="O1171" s="103"/>
      <c r="P1171" s="113"/>
      <c r="Q1171" s="94" t="str">
        <f t="shared" si="376"/>
        <v/>
      </c>
      <c r="R1171" s="94" t="str">
        <f t="shared" si="377"/>
        <v/>
      </c>
    </row>
    <row r="1172" spans="1:18" ht="13.5" hidden="1" thickBot="1">
      <c r="A1172" s="198" t="s">
        <v>1609</v>
      </c>
      <c r="B1172" s="173"/>
      <c r="C1172" s="174"/>
      <c r="D1172" s="135"/>
      <c r="E1172" s="97">
        <f t="shared" si="373"/>
        <v>0</v>
      </c>
      <c r="F1172" s="107"/>
      <c r="G1172" s="108"/>
      <c r="H1172" s="110">
        <f t="shared" si="366"/>
        <v>0</v>
      </c>
      <c r="I1172" s="110">
        <f t="shared" si="367"/>
        <v>0</v>
      </c>
      <c r="J1172" s="111"/>
      <c r="K1172" s="112">
        <f t="shared" si="374"/>
        <v>0</v>
      </c>
      <c r="L1172" s="112">
        <f t="shared" si="375"/>
        <v>0</v>
      </c>
      <c r="M1172" s="110">
        <f t="shared" si="368"/>
        <v>0</v>
      </c>
      <c r="N1172" s="110">
        <f t="shared" si="369"/>
        <v>0</v>
      </c>
      <c r="O1172" s="103"/>
      <c r="P1172" s="113"/>
      <c r="Q1172" s="94" t="str">
        <f t="shared" si="376"/>
        <v/>
      </c>
      <c r="R1172" s="94" t="str">
        <f t="shared" si="377"/>
        <v/>
      </c>
    </row>
    <row r="1173" spans="1:18" ht="13.5" hidden="1" thickBot="1">
      <c r="A1173" s="198" t="s">
        <v>1609</v>
      </c>
      <c r="B1173" s="173"/>
      <c r="C1173" s="174"/>
      <c r="D1173" s="135"/>
      <c r="E1173" s="97">
        <f t="shared" si="373"/>
        <v>0</v>
      </c>
      <c r="F1173" s="107"/>
      <c r="G1173" s="108"/>
      <c r="H1173" s="110">
        <f t="shared" si="366"/>
        <v>0</v>
      </c>
      <c r="I1173" s="110">
        <f t="shared" si="367"/>
        <v>0</v>
      </c>
      <c r="J1173" s="111"/>
      <c r="K1173" s="112">
        <f t="shared" si="374"/>
        <v>0</v>
      </c>
      <c r="L1173" s="112">
        <f t="shared" si="375"/>
        <v>0</v>
      </c>
      <c r="M1173" s="110">
        <f t="shared" si="368"/>
        <v>0</v>
      </c>
      <c r="N1173" s="110">
        <f t="shared" si="369"/>
        <v>0</v>
      </c>
      <c r="O1173" s="103"/>
      <c r="P1173" s="113"/>
      <c r="Q1173" s="94" t="str">
        <f t="shared" si="376"/>
        <v/>
      </c>
      <c r="R1173" s="94" t="str">
        <f t="shared" si="377"/>
        <v/>
      </c>
    </row>
    <row r="1174" spans="1:18" ht="13.5" hidden="1" thickBot="1">
      <c r="A1174" s="198" t="s">
        <v>1609</v>
      </c>
      <c r="B1174" s="173"/>
      <c r="C1174" s="174"/>
      <c r="D1174" s="135"/>
      <c r="E1174" s="97">
        <f t="shared" si="373"/>
        <v>0</v>
      </c>
      <c r="F1174" s="107"/>
      <c r="G1174" s="108"/>
      <c r="H1174" s="110">
        <f t="shared" si="366"/>
        <v>0</v>
      </c>
      <c r="I1174" s="110">
        <f t="shared" si="367"/>
        <v>0</v>
      </c>
      <c r="J1174" s="111"/>
      <c r="K1174" s="112">
        <f t="shared" si="374"/>
        <v>0</v>
      </c>
      <c r="L1174" s="112">
        <f t="shared" si="375"/>
        <v>0</v>
      </c>
      <c r="M1174" s="110">
        <f t="shared" si="368"/>
        <v>0</v>
      </c>
      <c r="N1174" s="110">
        <f t="shared" si="369"/>
        <v>0</v>
      </c>
      <c r="O1174" s="103"/>
      <c r="P1174" s="113"/>
      <c r="Q1174" s="94" t="str">
        <f t="shared" si="376"/>
        <v/>
      </c>
      <c r="R1174" s="94" t="str">
        <f t="shared" si="377"/>
        <v/>
      </c>
    </row>
    <row r="1175" spans="1:18" ht="13.5" hidden="1" thickBot="1">
      <c r="A1175" s="198" t="s">
        <v>1609</v>
      </c>
      <c r="B1175" s="173"/>
      <c r="C1175" s="174"/>
      <c r="D1175" s="135"/>
      <c r="E1175" s="97">
        <f t="shared" si="373"/>
        <v>0</v>
      </c>
      <c r="F1175" s="107"/>
      <c r="G1175" s="108"/>
      <c r="H1175" s="110">
        <f t="shared" si="366"/>
        <v>0</v>
      </c>
      <c r="I1175" s="110">
        <f t="shared" si="367"/>
        <v>0</v>
      </c>
      <c r="J1175" s="111"/>
      <c r="K1175" s="112">
        <f t="shared" si="374"/>
        <v>0</v>
      </c>
      <c r="L1175" s="112">
        <f t="shared" si="375"/>
        <v>0</v>
      </c>
      <c r="M1175" s="110">
        <f t="shared" si="368"/>
        <v>0</v>
      </c>
      <c r="N1175" s="110">
        <f t="shared" si="369"/>
        <v>0</v>
      </c>
      <c r="O1175" s="103"/>
      <c r="P1175" s="113"/>
      <c r="Q1175" s="94" t="str">
        <f t="shared" si="376"/>
        <v/>
      </c>
      <c r="R1175" s="94" t="str">
        <f t="shared" si="377"/>
        <v/>
      </c>
    </row>
    <row r="1176" spans="1:18" ht="13.5" hidden="1" thickBot="1">
      <c r="A1176" s="198" t="s">
        <v>1609</v>
      </c>
      <c r="B1176" s="173"/>
      <c r="C1176" s="174"/>
      <c r="D1176" s="135"/>
      <c r="E1176" s="97">
        <f t="shared" si="373"/>
        <v>0</v>
      </c>
      <c r="F1176" s="107"/>
      <c r="G1176" s="108"/>
      <c r="H1176" s="110">
        <f t="shared" si="366"/>
        <v>0</v>
      </c>
      <c r="I1176" s="110">
        <f t="shared" si="367"/>
        <v>0</v>
      </c>
      <c r="J1176" s="111"/>
      <c r="K1176" s="112">
        <f t="shared" si="374"/>
        <v>0</v>
      </c>
      <c r="L1176" s="112">
        <f t="shared" si="375"/>
        <v>0</v>
      </c>
      <c r="M1176" s="110">
        <f t="shared" si="368"/>
        <v>0</v>
      </c>
      <c r="N1176" s="110">
        <f t="shared" si="369"/>
        <v>0</v>
      </c>
      <c r="O1176" s="103"/>
      <c r="P1176" s="113"/>
      <c r="Q1176" s="94" t="str">
        <f t="shared" si="376"/>
        <v/>
      </c>
      <c r="R1176" s="94" t="str">
        <f t="shared" si="377"/>
        <v/>
      </c>
    </row>
    <row r="1177" spans="1:18" ht="13.5" hidden="1" thickBot="1">
      <c r="A1177" s="198" t="s">
        <v>1609</v>
      </c>
      <c r="B1177" s="173"/>
      <c r="C1177" s="174"/>
      <c r="D1177" s="135"/>
      <c r="E1177" s="97">
        <f t="shared" si="373"/>
        <v>0</v>
      </c>
      <c r="F1177" s="107"/>
      <c r="G1177" s="108"/>
      <c r="H1177" s="110">
        <f t="shared" si="366"/>
        <v>0</v>
      </c>
      <c r="I1177" s="110">
        <f t="shared" si="367"/>
        <v>0</v>
      </c>
      <c r="J1177" s="111"/>
      <c r="K1177" s="112">
        <f t="shared" si="374"/>
        <v>0</v>
      </c>
      <c r="L1177" s="112">
        <f t="shared" si="375"/>
        <v>0</v>
      </c>
      <c r="M1177" s="110">
        <f t="shared" si="368"/>
        <v>0</v>
      </c>
      <c r="N1177" s="110">
        <f t="shared" si="369"/>
        <v>0</v>
      </c>
      <c r="O1177" s="103"/>
      <c r="P1177" s="113"/>
      <c r="Q1177" s="94" t="str">
        <f t="shared" si="376"/>
        <v/>
      </c>
      <c r="R1177" s="94" t="str">
        <f t="shared" si="377"/>
        <v/>
      </c>
    </row>
    <row r="1178" spans="1:18" ht="13.5" hidden="1" thickBot="1">
      <c r="A1178" s="198" t="s">
        <v>1609</v>
      </c>
      <c r="B1178" s="173"/>
      <c r="C1178" s="174"/>
      <c r="D1178" s="135"/>
      <c r="E1178" s="97">
        <f t="shared" si="373"/>
        <v>0</v>
      </c>
      <c r="F1178" s="107"/>
      <c r="G1178" s="108"/>
      <c r="H1178" s="110">
        <f t="shared" si="366"/>
        <v>0</v>
      </c>
      <c r="I1178" s="110">
        <f t="shared" si="367"/>
        <v>0</v>
      </c>
      <c r="J1178" s="111"/>
      <c r="K1178" s="112">
        <f t="shared" si="374"/>
        <v>0</v>
      </c>
      <c r="L1178" s="112">
        <f t="shared" si="375"/>
        <v>0</v>
      </c>
      <c r="M1178" s="110">
        <f t="shared" si="368"/>
        <v>0</v>
      </c>
      <c r="N1178" s="110">
        <f t="shared" si="369"/>
        <v>0</v>
      </c>
      <c r="O1178" s="103"/>
      <c r="P1178" s="113"/>
      <c r="Q1178" s="94" t="str">
        <f t="shared" si="376"/>
        <v/>
      </c>
      <c r="R1178" s="94" t="str">
        <f t="shared" si="377"/>
        <v/>
      </c>
    </row>
    <row r="1179" spans="1:18" ht="13.5" hidden="1" thickBot="1">
      <c r="A1179" s="198" t="s">
        <v>1609</v>
      </c>
      <c r="B1179" s="173"/>
      <c r="C1179" s="174"/>
      <c r="D1179" s="135"/>
      <c r="E1179" s="97">
        <f t="shared" si="373"/>
        <v>0</v>
      </c>
      <c r="F1179" s="107"/>
      <c r="G1179" s="108"/>
      <c r="H1179" s="110">
        <f t="shared" si="366"/>
        <v>0</v>
      </c>
      <c r="I1179" s="110">
        <f t="shared" si="367"/>
        <v>0</v>
      </c>
      <c r="J1179" s="111"/>
      <c r="K1179" s="112">
        <f t="shared" si="374"/>
        <v>0</v>
      </c>
      <c r="L1179" s="112">
        <f t="shared" si="375"/>
        <v>0</v>
      </c>
      <c r="M1179" s="110">
        <f t="shared" si="368"/>
        <v>0</v>
      </c>
      <c r="N1179" s="110">
        <f t="shared" si="369"/>
        <v>0</v>
      </c>
      <c r="O1179" s="103"/>
      <c r="P1179" s="113"/>
      <c r="Q1179" s="94" t="str">
        <f t="shared" si="376"/>
        <v/>
      </c>
      <c r="R1179" s="94" t="str">
        <f t="shared" si="377"/>
        <v/>
      </c>
    </row>
    <row r="1180" spans="1:18" ht="13.5" hidden="1" thickBot="1">
      <c r="A1180" s="198" t="s">
        <v>1609</v>
      </c>
      <c r="B1180" s="173"/>
      <c r="C1180" s="174"/>
      <c r="D1180" s="135"/>
      <c r="E1180" s="97">
        <f t="shared" si="373"/>
        <v>0</v>
      </c>
      <c r="F1180" s="107"/>
      <c r="G1180" s="108"/>
      <c r="H1180" s="110">
        <f t="shared" si="366"/>
        <v>0</v>
      </c>
      <c r="I1180" s="110">
        <f t="shared" si="367"/>
        <v>0</v>
      </c>
      <c r="J1180" s="111"/>
      <c r="K1180" s="112">
        <f t="shared" si="374"/>
        <v>0</v>
      </c>
      <c r="L1180" s="112">
        <f t="shared" si="375"/>
        <v>0</v>
      </c>
      <c r="M1180" s="110">
        <f t="shared" si="368"/>
        <v>0</v>
      </c>
      <c r="N1180" s="110">
        <f t="shared" si="369"/>
        <v>0</v>
      </c>
      <c r="O1180" s="103"/>
      <c r="P1180" s="113"/>
      <c r="Q1180" s="94" t="str">
        <f t="shared" si="376"/>
        <v/>
      </c>
      <c r="R1180" s="94" t="str">
        <f t="shared" si="377"/>
        <v/>
      </c>
    </row>
    <row r="1181" spans="1:18" ht="13.5" hidden="1" thickBot="1">
      <c r="A1181" s="198" t="s">
        <v>1609</v>
      </c>
      <c r="B1181" s="173"/>
      <c r="C1181" s="174"/>
      <c r="D1181" s="135"/>
      <c r="E1181" s="97">
        <f t="shared" si="373"/>
        <v>0</v>
      </c>
      <c r="F1181" s="107"/>
      <c r="G1181" s="108"/>
      <c r="H1181" s="110">
        <f t="shared" si="366"/>
        <v>0</v>
      </c>
      <c r="I1181" s="110">
        <f t="shared" si="367"/>
        <v>0</v>
      </c>
      <c r="J1181" s="111"/>
      <c r="K1181" s="112">
        <f t="shared" si="374"/>
        <v>0</v>
      </c>
      <c r="L1181" s="112">
        <f t="shared" si="375"/>
        <v>0</v>
      </c>
      <c r="M1181" s="110">
        <f t="shared" si="368"/>
        <v>0</v>
      </c>
      <c r="N1181" s="110">
        <f t="shared" si="369"/>
        <v>0</v>
      </c>
      <c r="O1181" s="103"/>
      <c r="P1181" s="113"/>
      <c r="Q1181" s="94" t="str">
        <f t="shared" si="376"/>
        <v/>
      </c>
      <c r="R1181" s="94" t="str">
        <f t="shared" si="377"/>
        <v/>
      </c>
    </row>
    <row r="1182" spans="1:18" ht="13.5" hidden="1" thickBot="1">
      <c r="A1182" s="198" t="s">
        <v>1609</v>
      </c>
      <c r="B1182" s="173"/>
      <c r="C1182" s="174"/>
      <c r="D1182" s="135"/>
      <c r="E1182" s="97">
        <f t="shared" si="373"/>
        <v>0</v>
      </c>
      <c r="F1182" s="107"/>
      <c r="G1182" s="108"/>
      <c r="H1182" s="110">
        <f t="shared" si="366"/>
        <v>0</v>
      </c>
      <c r="I1182" s="110">
        <f t="shared" si="367"/>
        <v>0</v>
      </c>
      <c r="J1182" s="111"/>
      <c r="K1182" s="112">
        <f t="shared" si="374"/>
        <v>0</v>
      </c>
      <c r="L1182" s="112">
        <f t="shared" si="375"/>
        <v>0</v>
      </c>
      <c r="M1182" s="110">
        <f t="shared" si="368"/>
        <v>0</v>
      </c>
      <c r="N1182" s="110">
        <f t="shared" si="369"/>
        <v>0</v>
      </c>
      <c r="O1182" s="103"/>
      <c r="P1182" s="113"/>
      <c r="Q1182" s="94" t="str">
        <f t="shared" si="376"/>
        <v/>
      </c>
      <c r="R1182" s="94" t="str">
        <f t="shared" si="377"/>
        <v/>
      </c>
    </row>
    <row r="1183" spans="1:18" ht="13.5" hidden="1" thickBot="1">
      <c r="A1183" s="198" t="s">
        <v>1609</v>
      </c>
      <c r="B1183" s="173"/>
      <c r="C1183" s="174"/>
      <c r="D1183" s="135"/>
      <c r="E1183" s="97">
        <f t="shared" si="373"/>
        <v>0</v>
      </c>
      <c r="F1183" s="107"/>
      <c r="G1183" s="108"/>
      <c r="H1183" s="110">
        <f t="shared" si="366"/>
        <v>0</v>
      </c>
      <c r="I1183" s="110">
        <f t="shared" si="367"/>
        <v>0</v>
      </c>
      <c r="J1183" s="111"/>
      <c r="K1183" s="112">
        <f t="shared" si="374"/>
        <v>0</v>
      </c>
      <c r="L1183" s="112">
        <f t="shared" si="375"/>
        <v>0</v>
      </c>
      <c r="M1183" s="110">
        <f t="shared" si="368"/>
        <v>0</v>
      </c>
      <c r="N1183" s="110">
        <f t="shared" si="369"/>
        <v>0</v>
      </c>
      <c r="O1183" s="103"/>
      <c r="P1183" s="113"/>
      <c r="Q1183" s="94" t="str">
        <f t="shared" si="376"/>
        <v/>
      </c>
      <c r="R1183" s="94" t="str">
        <f t="shared" si="377"/>
        <v/>
      </c>
    </row>
    <row r="1184" spans="1:18" ht="13.5" hidden="1" thickBot="1">
      <c r="A1184" s="198" t="s">
        <v>1609</v>
      </c>
      <c r="B1184" s="173"/>
      <c r="C1184" s="174"/>
      <c r="D1184" s="135"/>
      <c r="E1184" s="97">
        <f t="shared" si="373"/>
        <v>0</v>
      </c>
      <c r="F1184" s="107"/>
      <c r="G1184" s="108"/>
      <c r="H1184" s="110">
        <f t="shared" si="366"/>
        <v>0</v>
      </c>
      <c r="I1184" s="110">
        <f t="shared" si="367"/>
        <v>0</v>
      </c>
      <c r="J1184" s="111"/>
      <c r="K1184" s="112">
        <f t="shared" si="374"/>
        <v>0</v>
      </c>
      <c r="L1184" s="112">
        <f t="shared" si="375"/>
        <v>0</v>
      </c>
      <c r="M1184" s="110">
        <f t="shared" si="368"/>
        <v>0</v>
      </c>
      <c r="N1184" s="110">
        <f t="shared" si="369"/>
        <v>0</v>
      </c>
      <c r="O1184" s="103"/>
      <c r="P1184" s="113"/>
      <c r="Q1184" s="94" t="str">
        <f t="shared" si="376"/>
        <v/>
      </c>
      <c r="R1184" s="94" t="str">
        <f t="shared" si="377"/>
        <v/>
      </c>
    </row>
    <row r="1185" spans="1:18" ht="13.5" hidden="1" thickBot="1">
      <c r="A1185" s="198" t="s">
        <v>1609</v>
      </c>
      <c r="B1185" s="173"/>
      <c r="C1185" s="174"/>
      <c r="D1185" s="135"/>
      <c r="E1185" s="97">
        <f t="shared" si="373"/>
        <v>0</v>
      </c>
      <c r="F1185" s="107"/>
      <c r="G1185" s="108"/>
      <c r="H1185" s="110">
        <f t="shared" si="366"/>
        <v>0</v>
      </c>
      <c r="I1185" s="110">
        <f t="shared" si="367"/>
        <v>0</v>
      </c>
      <c r="J1185" s="111"/>
      <c r="K1185" s="112">
        <f t="shared" si="374"/>
        <v>0</v>
      </c>
      <c r="L1185" s="112">
        <f t="shared" si="375"/>
        <v>0</v>
      </c>
      <c r="M1185" s="110">
        <f t="shared" si="368"/>
        <v>0</v>
      </c>
      <c r="N1185" s="110">
        <f t="shared" si="369"/>
        <v>0</v>
      </c>
      <c r="O1185" s="103"/>
      <c r="P1185" s="113"/>
      <c r="Q1185" s="94" t="str">
        <f t="shared" si="376"/>
        <v/>
      </c>
      <c r="R1185" s="94" t="str">
        <f t="shared" si="377"/>
        <v/>
      </c>
    </row>
    <row r="1186" spans="1:18" ht="13.5" hidden="1" thickBot="1">
      <c r="A1186" s="198" t="s">
        <v>1609</v>
      </c>
      <c r="B1186" s="173"/>
      <c r="C1186" s="174"/>
      <c r="D1186" s="135"/>
      <c r="E1186" s="97">
        <f t="shared" si="373"/>
        <v>0</v>
      </c>
      <c r="F1186" s="107"/>
      <c r="G1186" s="108"/>
      <c r="H1186" s="110">
        <f t="shared" si="366"/>
        <v>0</v>
      </c>
      <c r="I1186" s="110">
        <f t="shared" si="367"/>
        <v>0</v>
      </c>
      <c r="J1186" s="111"/>
      <c r="K1186" s="112">
        <f t="shared" si="374"/>
        <v>0</v>
      </c>
      <c r="L1186" s="112">
        <f t="shared" si="375"/>
        <v>0</v>
      </c>
      <c r="M1186" s="110">
        <f t="shared" si="368"/>
        <v>0</v>
      </c>
      <c r="N1186" s="110">
        <f t="shared" si="369"/>
        <v>0</v>
      </c>
      <c r="O1186" s="103"/>
      <c r="P1186" s="113"/>
      <c r="Q1186" s="94" t="str">
        <f t="shared" si="376"/>
        <v/>
      </c>
      <c r="R1186" s="94" t="str">
        <f t="shared" si="377"/>
        <v/>
      </c>
    </row>
    <row r="1187" spans="1:18" ht="13.5" hidden="1" thickBot="1">
      <c r="A1187" s="198" t="s">
        <v>1609</v>
      </c>
      <c r="B1187" s="173"/>
      <c r="C1187" s="174"/>
      <c r="D1187" s="135"/>
      <c r="E1187" s="97">
        <f t="shared" si="373"/>
        <v>0</v>
      </c>
      <c r="F1187" s="107"/>
      <c r="G1187" s="108"/>
      <c r="H1187" s="110">
        <f t="shared" si="366"/>
        <v>0</v>
      </c>
      <c r="I1187" s="110">
        <f t="shared" si="367"/>
        <v>0</v>
      </c>
      <c r="J1187" s="111"/>
      <c r="K1187" s="112">
        <f t="shared" si="374"/>
        <v>0</v>
      </c>
      <c r="L1187" s="112">
        <f t="shared" si="375"/>
        <v>0</v>
      </c>
      <c r="M1187" s="110">
        <f t="shared" si="368"/>
        <v>0</v>
      </c>
      <c r="N1187" s="110">
        <f t="shared" si="369"/>
        <v>0</v>
      </c>
      <c r="O1187" s="103"/>
      <c r="P1187" s="113"/>
      <c r="Q1187" s="94" t="str">
        <f t="shared" si="376"/>
        <v/>
      </c>
      <c r="R1187" s="94" t="str">
        <f t="shared" si="377"/>
        <v/>
      </c>
    </row>
    <row r="1188" spans="1:18" ht="13.5" hidden="1" thickBot="1">
      <c r="A1188" s="198" t="s">
        <v>1609</v>
      </c>
      <c r="B1188" s="173"/>
      <c r="C1188" s="174"/>
      <c r="D1188" s="135"/>
      <c r="E1188" s="97">
        <f t="shared" si="373"/>
        <v>0</v>
      </c>
      <c r="F1188" s="107"/>
      <c r="G1188" s="108"/>
      <c r="H1188" s="110">
        <f t="shared" si="366"/>
        <v>0</v>
      </c>
      <c r="I1188" s="110">
        <f t="shared" si="367"/>
        <v>0</v>
      </c>
      <c r="J1188" s="111"/>
      <c r="K1188" s="112">
        <f t="shared" si="374"/>
        <v>0</v>
      </c>
      <c r="L1188" s="112">
        <f t="shared" si="375"/>
        <v>0</v>
      </c>
      <c r="M1188" s="110">
        <f t="shared" si="368"/>
        <v>0</v>
      </c>
      <c r="N1188" s="110">
        <f t="shared" si="369"/>
        <v>0</v>
      </c>
      <c r="O1188" s="103"/>
      <c r="P1188" s="113"/>
      <c r="Q1188" s="94" t="str">
        <f t="shared" si="376"/>
        <v/>
      </c>
      <c r="R1188" s="94" t="str">
        <f t="shared" si="377"/>
        <v/>
      </c>
    </row>
    <row r="1189" spans="1:18" ht="13.5" hidden="1" thickBot="1">
      <c r="A1189" s="198" t="s">
        <v>1609</v>
      </c>
      <c r="B1189" s="173"/>
      <c r="C1189" s="174"/>
      <c r="D1189" s="135"/>
      <c r="E1189" s="97">
        <f t="shared" si="373"/>
        <v>0</v>
      </c>
      <c r="F1189" s="107"/>
      <c r="G1189" s="108"/>
      <c r="H1189" s="110">
        <f t="shared" si="366"/>
        <v>0</v>
      </c>
      <c r="I1189" s="110">
        <f t="shared" si="367"/>
        <v>0</v>
      </c>
      <c r="J1189" s="111"/>
      <c r="K1189" s="112">
        <f t="shared" si="374"/>
        <v>0</v>
      </c>
      <c r="L1189" s="112">
        <f t="shared" si="375"/>
        <v>0</v>
      </c>
      <c r="M1189" s="110">
        <f t="shared" si="368"/>
        <v>0</v>
      </c>
      <c r="N1189" s="110">
        <f t="shared" si="369"/>
        <v>0</v>
      </c>
      <c r="O1189" s="103"/>
      <c r="P1189" s="113"/>
      <c r="Q1189" s="94" t="str">
        <f t="shared" si="376"/>
        <v/>
      </c>
      <c r="R1189" s="94" t="str">
        <f t="shared" si="377"/>
        <v/>
      </c>
    </row>
    <row r="1190" spans="1:18" ht="13.5" hidden="1" thickBot="1">
      <c r="A1190" s="198" t="s">
        <v>1609</v>
      </c>
      <c r="B1190" s="173"/>
      <c r="C1190" s="174"/>
      <c r="D1190" s="135"/>
      <c r="E1190" s="97">
        <f t="shared" si="373"/>
        <v>0</v>
      </c>
      <c r="F1190" s="107"/>
      <c r="G1190" s="108"/>
      <c r="H1190" s="110">
        <f t="shared" si="366"/>
        <v>0</v>
      </c>
      <c r="I1190" s="110">
        <f t="shared" si="367"/>
        <v>0</v>
      </c>
      <c r="J1190" s="111"/>
      <c r="K1190" s="112">
        <f t="shared" si="374"/>
        <v>0</v>
      </c>
      <c r="L1190" s="112">
        <f t="shared" si="375"/>
        <v>0</v>
      </c>
      <c r="M1190" s="110">
        <f t="shared" si="368"/>
        <v>0</v>
      </c>
      <c r="N1190" s="110">
        <f t="shared" si="369"/>
        <v>0</v>
      </c>
      <c r="O1190" s="103"/>
      <c r="P1190" s="113"/>
      <c r="Q1190" s="94" t="str">
        <f t="shared" si="376"/>
        <v/>
      </c>
      <c r="R1190" s="94" t="str">
        <f t="shared" si="377"/>
        <v/>
      </c>
    </row>
    <row r="1191" spans="1:18" ht="13.5" hidden="1" thickBot="1">
      <c r="A1191" s="198" t="s">
        <v>1609</v>
      </c>
      <c r="B1191" s="173"/>
      <c r="C1191" s="174"/>
      <c r="D1191" s="135"/>
      <c r="E1191" s="97">
        <f t="shared" si="373"/>
        <v>0</v>
      </c>
      <c r="F1191" s="107"/>
      <c r="G1191" s="108"/>
      <c r="H1191" s="110">
        <f t="shared" si="366"/>
        <v>0</v>
      </c>
      <c r="I1191" s="110">
        <f t="shared" si="367"/>
        <v>0</v>
      </c>
      <c r="J1191" s="111"/>
      <c r="K1191" s="112">
        <f t="shared" si="374"/>
        <v>0</v>
      </c>
      <c r="L1191" s="112">
        <f t="shared" si="375"/>
        <v>0</v>
      </c>
      <c r="M1191" s="110">
        <f t="shared" si="368"/>
        <v>0</v>
      </c>
      <c r="N1191" s="110">
        <f t="shared" si="369"/>
        <v>0</v>
      </c>
      <c r="O1191" s="103"/>
      <c r="P1191" s="113"/>
      <c r="Q1191" s="94" t="str">
        <f t="shared" si="376"/>
        <v/>
      </c>
      <c r="R1191" s="94" t="str">
        <f t="shared" si="377"/>
        <v/>
      </c>
    </row>
    <row r="1192" spans="1:18" ht="13.5" hidden="1" thickBot="1">
      <c r="A1192" s="198" t="s">
        <v>1609</v>
      </c>
      <c r="B1192" s="173"/>
      <c r="C1192" s="174"/>
      <c r="D1192" s="135"/>
      <c r="E1192" s="97">
        <f t="shared" si="373"/>
        <v>0</v>
      </c>
      <c r="F1192" s="107"/>
      <c r="G1192" s="108"/>
      <c r="H1192" s="110">
        <f t="shared" si="366"/>
        <v>0</v>
      </c>
      <c r="I1192" s="110">
        <f t="shared" si="367"/>
        <v>0</v>
      </c>
      <c r="J1192" s="111"/>
      <c r="K1192" s="112">
        <f t="shared" si="374"/>
        <v>0</v>
      </c>
      <c r="L1192" s="112">
        <f t="shared" si="375"/>
        <v>0</v>
      </c>
      <c r="M1192" s="110">
        <f t="shared" si="368"/>
        <v>0</v>
      </c>
      <c r="N1192" s="110">
        <f t="shared" si="369"/>
        <v>0</v>
      </c>
      <c r="O1192" s="103"/>
      <c r="P1192" s="113"/>
      <c r="Q1192" s="94" t="str">
        <f t="shared" si="376"/>
        <v/>
      </c>
      <c r="R1192" s="94" t="str">
        <f t="shared" si="377"/>
        <v/>
      </c>
    </row>
    <row r="1193" spans="1:18" ht="13.5" hidden="1" thickBot="1">
      <c r="A1193" s="198" t="s">
        <v>1609</v>
      </c>
      <c r="B1193" s="173"/>
      <c r="C1193" s="174"/>
      <c r="D1193" s="135"/>
      <c r="E1193" s="97">
        <f t="shared" si="373"/>
        <v>0</v>
      </c>
      <c r="F1193" s="107"/>
      <c r="G1193" s="108"/>
      <c r="H1193" s="110">
        <f t="shared" si="366"/>
        <v>0</v>
      </c>
      <c r="I1193" s="110">
        <f t="shared" si="367"/>
        <v>0</v>
      </c>
      <c r="J1193" s="111"/>
      <c r="K1193" s="112">
        <f t="shared" si="374"/>
        <v>0</v>
      </c>
      <c r="L1193" s="112">
        <f t="shared" si="375"/>
        <v>0</v>
      </c>
      <c r="M1193" s="110">
        <f t="shared" si="368"/>
        <v>0</v>
      </c>
      <c r="N1193" s="110">
        <f t="shared" si="369"/>
        <v>0</v>
      </c>
      <c r="O1193" s="103"/>
      <c r="P1193" s="113"/>
      <c r="Q1193" s="94" t="str">
        <f t="shared" si="376"/>
        <v/>
      </c>
      <c r="R1193" s="94" t="str">
        <f t="shared" si="377"/>
        <v/>
      </c>
    </row>
    <row r="1194" spans="1:18" ht="13.5" hidden="1" thickBot="1">
      <c r="A1194" s="198" t="s">
        <v>1609</v>
      </c>
      <c r="B1194" s="173"/>
      <c r="C1194" s="174"/>
      <c r="D1194" s="135"/>
      <c r="E1194" s="97">
        <f t="shared" si="373"/>
        <v>0</v>
      </c>
      <c r="F1194" s="107"/>
      <c r="G1194" s="108"/>
      <c r="H1194" s="110">
        <f t="shared" si="366"/>
        <v>0</v>
      </c>
      <c r="I1194" s="110">
        <f t="shared" si="367"/>
        <v>0</v>
      </c>
      <c r="J1194" s="111"/>
      <c r="K1194" s="112">
        <f t="shared" si="374"/>
        <v>0</v>
      </c>
      <c r="L1194" s="112">
        <f t="shared" si="375"/>
        <v>0</v>
      </c>
      <c r="M1194" s="110">
        <f t="shared" si="368"/>
        <v>0</v>
      </c>
      <c r="N1194" s="110">
        <f t="shared" si="369"/>
        <v>0</v>
      </c>
      <c r="O1194" s="103"/>
      <c r="P1194" s="113"/>
      <c r="Q1194" s="94" t="str">
        <f t="shared" si="376"/>
        <v/>
      </c>
      <c r="R1194" s="94" t="str">
        <f t="shared" si="377"/>
        <v/>
      </c>
    </row>
    <row r="1195" spans="1:18" ht="13.5" hidden="1" thickBot="1">
      <c r="A1195" s="198" t="s">
        <v>1609</v>
      </c>
      <c r="B1195" s="173"/>
      <c r="C1195" s="174"/>
      <c r="D1195" s="135"/>
      <c r="E1195" s="97">
        <f t="shared" si="373"/>
        <v>0</v>
      </c>
      <c r="F1195" s="107"/>
      <c r="G1195" s="108"/>
      <c r="H1195" s="110">
        <f t="shared" si="366"/>
        <v>0</v>
      </c>
      <c r="I1195" s="110">
        <f t="shared" si="367"/>
        <v>0</v>
      </c>
      <c r="J1195" s="111"/>
      <c r="K1195" s="112">
        <f t="shared" si="374"/>
        <v>0</v>
      </c>
      <c r="L1195" s="112">
        <f t="shared" si="375"/>
        <v>0</v>
      </c>
      <c r="M1195" s="110">
        <f t="shared" si="368"/>
        <v>0</v>
      </c>
      <c r="N1195" s="110">
        <f t="shared" si="369"/>
        <v>0</v>
      </c>
      <c r="O1195" s="103"/>
      <c r="P1195" s="113"/>
      <c r="Q1195" s="94" t="str">
        <f t="shared" si="376"/>
        <v/>
      </c>
      <c r="R1195" s="94" t="str">
        <f t="shared" si="377"/>
        <v/>
      </c>
    </row>
    <row r="1196" spans="1:18" ht="13.5" hidden="1" thickBot="1">
      <c r="A1196" s="198" t="s">
        <v>1609</v>
      </c>
      <c r="B1196" s="173"/>
      <c r="C1196" s="174"/>
      <c r="D1196" s="135"/>
      <c r="E1196" s="97">
        <f t="shared" si="373"/>
        <v>0</v>
      </c>
      <c r="F1196" s="107"/>
      <c r="G1196" s="108"/>
      <c r="H1196" s="110">
        <f t="shared" si="366"/>
        <v>0</v>
      </c>
      <c r="I1196" s="110">
        <f t="shared" si="367"/>
        <v>0</v>
      </c>
      <c r="J1196" s="111"/>
      <c r="K1196" s="112">
        <f t="shared" si="374"/>
        <v>0</v>
      </c>
      <c r="L1196" s="112">
        <f t="shared" si="375"/>
        <v>0</v>
      </c>
      <c r="M1196" s="110">
        <f t="shared" si="368"/>
        <v>0</v>
      </c>
      <c r="N1196" s="110">
        <f t="shared" si="369"/>
        <v>0</v>
      </c>
      <c r="O1196" s="103"/>
      <c r="P1196" s="113"/>
      <c r="Q1196" s="94" t="str">
        <f t="shared" si="376"/>
        <v/>
      </c>
      <c r="R1196" s="94" t="str">
        <f t="shared" si="377"/>
        <v/>
      </c>
    </row>
    <row r="1197" spans="1:18" ht="13.5" hidden="1" thickBot="1">
      <c r="A1197" s="198" t="s">
        <v>1609</v>
      </c>
      <c r="B1197" s="173"/>
      <c r="C1197" s="174"/>
      <c r="D1197" s="135"/>
      <c r="E1197" s="97">
        <f t="shared" si="373"/>
        <v>0</v>
      </c>
      <c r="F1197" s="107"/>
      <c r="G1197" s="108"/>
      <c r="H1197" s="110">
        <f t="shared" si="366"/>
        <v>0</v>
      </c>
      <c r="I1197" s="110">
        <f t="shared" si="367"/>
        <v>0</v>
      </c>
      <c r="J1197" s="111"/>
      <c r="K1197" s="112">
        <f t="shared" si="374"/>
        <v>0</v>
      </c>
      <c r="L1197" s="112">
        <f t="shared" si="375"/>
        <v>0</v>
      </c>
      <c r="M1197" s="110">
        <f t="shared" si="368"/>
        <v>0</v>
      </c>
      <c r="N1197" s="110">
        <f t="shared" si="369"/>
        <v>0</v>
      </c>
      <c r="O1197" s="103"/>
      <c r="P1197" s="113"/>
      <c r="Q1197" s="94" t="str">
        <f t="shared" si="376"/>
        <v/>
      </c>
      <c r="R1197" s="94" t="str">
        <f t="shared" si="377"/>
        <v/>
      </c>
    </row>
    <row r="1198" spans="1:18" ht="13.5" hidden="1" thickBot="1">
      <c r="A1198" s="198" t="s">
        <v>1609</v>
      </c>
      <c r="B1198" s="173"/>
      <c r="C1198" s="174"/>
      <c r="D1198" s="135"/>
      <c r="E1198" s="97">
        <f t="shared" si="373"/>
        <v>0</v>
      </c>
      <c r="F1198" s="107"/>
      <c r="G1198" s="108"/>
      <c r="H1198" s="110">
        <f t="shared" si="366"/>
        <v>0</v>
      </c>
      <c r="I1198" s="110">
        <f t="shared" si="367"/>
        <v>0</v>
      </c>
      <c r="J1198" s="111"/>
      <c r="K1198" s="112">
        <f t="shared" si="374"/>
        <v>0</v>
      </c>
      <c r="L1198" s="112">
        <f t="shared" si="375"/>
        <v>0</v>
      </c>
      <c r="M1198" s="110">
        <f t="shared" si="368"/>
        <v>0</v>
      </c>
      <c r="N1198" s="110">
        <f t="shared" si="369"/>
        <v>0</v>
      </c>
      <c r="O1198" s="103"/>
      <c r="P1198" s="113"/>
      <c r="Q1198" s="94" t="str">
        <f t="shared" si="376"/>
        <v/>
      </c>
      <c r="R1198" s="94" t="str">
        <f t="shared" si="377"/>
        <v/>
      </c>
    </row>
    <row r="1199" spans="1:18" ht="13.5" hidden="1" thickBot="1">
      <c r="A1199" s="198" t="s">
        <v>1609</v>
      </c>
      <c r="B1199" s="173"/>
      <c r="C1199" s="174"/>
      <c r="D1199" s="135"/>
      <c r="E1199" s="97">
        <f t="shared" si="373"/>
        <v>0</v>
      </c>
      <c r="F1199" s="107"/>
      <c r="G1199" s="108"/>
      <c r="H1199" s="110">
        <f t="shared" si="366"/>
        <v>0</v>
      </c>
      <c r="I1199" s="110">
        <f t="shared" si="367"/>
        <v>0</v>
      </c>
      <c r="J1199" s="111"/>
      <c r="K1199" s="112">
        <f t="shared" si="374"/>
        <v>0</v>
      </c>
      <c r="L1199" s="112">
        <f t="shared" si="375"/>
        <v>0</v>
      </c>
      <c r="M1199" s="110">
        <f t="shared" si="368"/>
        <v>0</v>
      </c>
      <c r="N1199" s="110">
        <f t="shared" si="369"/>
        <v>0</v>
      </c>
      <c r="O1199" s="103"/>
      <c r="P1199" s="113"/>
      <c r="Q1199" s="94" t="str">
        <f t="shared" si="376"/>
        <v/>
      </c>
      <c r="R1199" s="94" t="str">
        <f t="shared" si="377"/>
        <v/>
      </c>
    </row>
    <row r="1200" spans="1:18" ht="13.5" hidden="1" thickBot="1">
      <c r="A1200" s="198" t="s">
        <v>1609</v>
      </c>
      <c r="B1200" s="173"/>
      <c r="C1200" s="174"/>
      <c r="D1200" s="135"/>
      <c r="E1200" s="97">
        <f t="shared" si="373"/>
        <v>0</v>
      </c>
      <c r="F1200" s="107"/>
      <c r="G1200" s="108"/>
      <c r="H1200" s="110">
        <f t="shared" si="366"/>
        <v>0</v>
      </c>
      <c r="I1200" s="110">
        <f t="shared" si="367"/>
        <v>0</v>
      </c>
      <c r="J1200" s="111"/>
      <c r="K1200" s="112">
        <f t="shared" si="374"/>
        <v>0</v>
      </c>
      <c r="L1200" s="112">
        <f t="shared" si="375"/>
        <v>0</v>
      </c>
      <c r="M1200" s="110">
        <f t="shared" si="368"/>
        <v>0</v>
      </c>
      <c r="N1200" s="110">
        <f t="shared" si="369"/>
        <v>0</v>
      </c>
      <c r="O1200" s="103"/>
      <c r="P1200" s="113"/>
      <c r="Q1200" s="94" t="str">
        <f t="shared" si="376"/>
        <v/>
      </c>
      <c r="R1200" s="94" t="str">
        <f t="shared" si="377"/>
        <v/>
      </c>
    </row>
    <row r="1201" spans="1:18" ht="13.5" hidden="1" thickBot="1">
      <c r="A1201" s="198" t="s">
        <v>1609</v>
      </c>
      <c r="B1201" s="173"/>
      <c r="C1201" s="174"/>
      <c r="D1201" s="135"/>
      <c r="E1201" s="97">
        <f t="shared" si="373"/>
        <v>0</v>
      </c>
      <c r="F1201" s="107"/>
      <c r="G1201" s="108"/>
      <c r="H1201" s="110">
        <f t="shared" si="366"/>
        <v>0</v>
      </c>
      <c r="I1201" s="110">
        <f t="shared" si="367"/>
        <v>0</v>
      </c>
      <c r="J1201" s="111"/>
      <c r="K1201" s="112">
        <f t="shared" si="374"/>
        <v>0</v>
      </c>
      <c r="L1201" s="112">
        <f t="shared" si="375"/>
        <v>0</v>
      </c>
      <c r="M1201" s="110">
        <f t="shared" si="368"/>
        <v>0</v>
      </c>
      <c r="N1201" s="110">
        <f t="shared" si="369"/>
        <v>0</v>
      </c>
      <c r="O1201" s="103"/>
      <c r="P1201" s="113"/>
      <c r="Q1201" s="94" t="str">
        <f t="shared" si="376"/>
        <v/>
      </c>
      <c r="R1201" s="94" t="str">
        <f t="shared" si="377"/>
        <v/>
      </c>
    </row>
    <row r="1202" spans="1:18" ht="13.5" hidden="1" thickBot="1">
      <c r="A1202" s="195">
        <v>11</v>
      </c>
      <c r="B1202" s="180" t="s">
        <v>1225</v>
      </c>
      <c r="C1202" s="85"/>
      <c r="D1202" s="86"/>
      <c r="E1202" s="87"/>
      <c r="F1202" s="88"/>
      <c r="G1202" s="88"/>
      <c r="H1202" s="89"/>
      <c r="I1202" s="89"/>
      <c r="J1202" s="90">
        <f>SUM(I1204:I1235)</f>
        <v>0</v>
      </c>
      <c r="K1202" s="88"/>
      <c r="L1202" s="88"/>
      <c r="M1202" s="89"/>
      <c r="N1202" s="91"/>
      <c r="O1202" s="92">
        <f>SUM(N1204:N1235)</f>
        <v>0</v>
      </c>
      <c r="P1202" s="93" t="str">
        <f>IF(OR(J1202&gt;0,O1202&gt;0),"X","")</f>
        <v/>
      </c>
      <c r="Q1202" s="94" t="str">
        <f t="shared" si="376"/>
        <v/>
      </c>
      <c r="R1202" s="94" t="str">
        <f t="shared" si="377"/>
        <v/>
      </c>
    </row>
    <row r="1203" spans="1:18" ht="13.5" hidden="1" thickBot="1">
      <c r="A1203" s="201" t="s">
        <v>1226</v>
      </c>
      <c r="B1203" s="148" t="s">
        <v>1227</v>
      </c>
      <c r="C1203" s="128"/>
      <c r="D1203" s="176"/>
      <c r="E1203" s="129"/>
      <c r="F1203" s="130"/>
      <c r="G1203" s="130"/>
      <c r="H1203" s="131"/>
      <c r="I1203" s="131"/>
      <c r="J1203" s="111"/>
      <c r="K1203" s="130"/>
      <c r="L1203" s="130"/>
      <c r="M1203" s="131"/>
      <c r="N1203" s="131"/>
      <c r="O1203" s="103"/>
      <c r="P1203" s="93" t="str">
        <f>IF(OR(SUM(I1204)&gt;0,SUM(N1204)&gt;0),"xx","")</f>
        <v/>
      </c>
      <c r="Q1203" s="94" t="str">
        <f t="shared" si="376"/>
        <v/>
      </c>
      <c r="R1203" s="94" t="str">
        <f t="shared" si="377"/>
        <v/>
      </c>
    </row>
    <row r="1204" spans="1:18" ht="13.5" hidden="1" thickBot="1">
      <c r="A1204" s="196">
        <v>72216</v>
      </c>
      <c r="B1204" s="104" t="s">
        <v>4952</v>
      </c>
      <c r="C1204" s="211" t="s">
        <v>1482</v>
      </c>
      <c r="D1204" s="175">
        <v>184.22</v>
      </c>
      <c r="E1204" s="106">
        <f>IF(D1204=0,0,ROUND(D1204*(1+D$9)*(1-D$10),2))</f>
        <v>239.08</v>
      </c>
      <c r="F1204" s="214"/>
      <c r="G1204" s="119"/>
      <c r="H1204" s="110">
        <f t="shared" si="366"/>
        <v>0</v>
      </c>
      <c r="I1204" s="110">
        <f t="shared" si="367"/>
        <v>0</v>
      </c>
      <c r="J1204" s="111"/>
      <c r="K1204" s="112">
        <f>F1204</f>
        <v>0</v>
      </c>
      <c r="L1204" s="112">
        <f>G1204</f>
        <v>0</v>
      </c>
      <c r="M1204" s="109">
        <f t="shared" si="368"/>
        <v>0</v>
      </c>
      <c r="N1204" s="109">
        <f t="shared" si="369"/>
        <v>0</v>
      </c>
      <c r="O1204" s="103"/>
      <c r="P1204" s="113"/>
      <c r="Q1204" s="94" t="str">
        <f t="shared" si="376"/>
        <v/>
      </c>
      <c r="R1204" s="94" t="str">
        <f t="shared" si="377"/>
        <v/>
      </c>
    </row>
    <row r="1205" spans="1:18" ht="13.5" hidden="1" thickBot="1">
      <c r="A1205" s="196" t="s">
        <v>1228</v>
      </c>
      <c r="B1205" s="145" t="s">
        <v>1229</v>
      </c>
      <c r="C1205" s="105"/>
      <c r="D1205" s="216"/>
      <c r="E1205" s="217"/>
      <c r="F1205" s="242"/>
      <c r="G1205" s="242"/>
      <c r="H1205" s="243"/>
      <c r="I1205" s="244"/>
      <c r="J1205" s="240"/>
      <c r="K1205" s="245"/>
      <c r="L1205" s="242"/>
      <c r="M1205" s="243"/>
      <c r="N1205" s="244"/>
      <c r="O1205" s="241"/>
      <c r="P1205" s="93" t="str">
        <f>IF(OR(SUM(I1206:I1209)&gt;0,SUM(N1206:N1209)&gt;0),"xx","")</f>
        <v/>
      </c>
      <c r="Q1205" s="94" t="str">
        <f t="shared" si="376"/>
        <v/>
      </c>
      <c r="R1205" s="94" t="str">
        <f t="shared" si="377"/>
        <v/>
      </c>
    </row>
    <row r="1206" spans="1:18" ht="13.5" hidden="1" thickBot="1">
      <c r="A1206" s="196" t="s">
        <v>1230</v>
      </c>
      <c r="B1206" s="145" t="s">
        <v>1231</v>
      </c>
      <c r="C1206" s="105"/>
      <c r="D1206" s="216"/>
      <c r="E1206" s="217"/>
      <c r="F1206" s="242"/>
      <c r="G1206" s="242"/>
      <c r="H1206" s="243"/>
      <c r="I1206" s="244"/>
      <c r="J1206" s="240"/>
      <c r="K1206" s="245"/>
      <c r="L1206" s="242"/>
      <c r="M1206" s="243"/>
      <c r="N1206" s="244"/>
      <c r="O1206" s="241"/>
      <c r="P1206" s="93" t="str">
        <f>IF(OR(SUM(I1207:I1209)&gt;0,SUM(N1207:N1209)&gt;0),"xx","")</f>
        <v/>
      </c>
      <c r="Q1206" s="94" t="str">
        <f t="shared" si="376"/>
        <v/>
      </c>
      <c r="R1206" s="94" t="str">
        <f t="shared" si="377"/>
        <v/>
      </c>
    </row>
    <row r="1207" spans="1:18" ht="39" hidden="1" thickBot="1">
      <c r="A1207" s="196" t="s">
        <v>1232</v>
      </c>
      <c r="B1207" s="104" t="s">
        <v>3384</v>
      </c>
      <c r="C1207" s="116" t="s">
        <v>1477</v>
      </c>
      <c r="D1207" s="175">
        <v>13.73</v>
      </c>
      <c r="E1207" s="106">
        <f>IF(D1207=0,0,ROUND(D1207*(1+D$9)*(1-D$10),2))</f>
        <v>17.82</v>
      </c>
      <c r="F1207" s="107"/>
      <c r="G1207" s="112"/>
      <c r="H1207" s="110">
        <f t="shared" ref="H1207:H1267" si="378">IF(ISBLANK(D1207),0,ROUND(E1207*F1207,2))</f>
        <v>0</v>
      </c>
      <c r="I1207" s="110">
        <f t="shared" ref="I1207:I1267" si="379">IF(ISBLANK(F1207),0,ROUND(F1207*G1207,2))</f>
        <v>0</v>
      </c>
      <c r="J1207" s="111"/>
      <c r="K1207" s="112">
        <f t="shared" ref="K1207:L1209" si="380">F1207</f>
        <v>0</v>
      </c>
      <c r="L1207" s="112">
        <f t="shared" si="380"/>
        <v>0</v>
      </c>
      <c r="M1207" s="109">
        <f t="shared" ref="M1207:M1267" si="381">IF(ISBLANK(D1207),0,ROUND(E1207*K1207,2))</f>
        <v>0</v>
      </c>
      <c r="N1207" s="109">
        <f t="shared" ref="N1207:N1267" si="382">IF(ISBLANK(K1207),0,ROUND(K1207*L1207,2))</f>
        <v>0</v>
      </c>
      <c r="O1207" s="103"/>
      <c r="P1207" s="113"/>
      <c r="Q1207" s="94" t="str">
        <f t="shared" si="376"/>
        <v/>
      </c>
      <c r="R1207" s="94" t="str">
        <f t="shared" si="377"/>
        <v/>
      </c>
    </row>
    <row r="1208" spans="1:18" ht="39" hidden="1" thickBot="1">
      <c r="A1208" s="196">
        <v>83901</v>
      </c>
      <c r="B1208" s="104" t="s">
        <v>3385</v>
      </c>
      <c r="C1208" s="116" t="s">
        <v>1477</v>
      </c>
      <c r="D1208" s="175">
        <v>14.43</v>
      </c>
      <c r="E1208" s="106">
        <f>IF(D1208=0,0,ROUND(D1208*(1+D$9)*(1-D$10),2))</f>
        <v>18.73</v>
      </c>
      <c r="F1208" s="107"/>
      <c r="G1208" s="112"/>
      <c r="H1208" s="110">
        <f t="shared" si="378"/>
        <v>0</v>
      </c>
      <c r="I1208" s="110">
        <f t="shared" si="379"/>
        <v>0</v>
      </c>
      <c r="J1208" s="111"/>
      <c r="K1208" s="112">
        <f t="shared" si="380"/>
        <v>0</v>
      </c>
      <c r="L1208" s="112">
        <f t="shared" si="380"/>
        <v>0</v>
      </c>
      <c r="M1208" s="109">
        <f t="shared" si="381"/>
        <v>0</v>
      </c>
      <c r="N1208" s="109">
        <f t="shared" si="382"/>
        <v>0</v>
      </c>
      <c r="O1208" s="103"/>
      <c r="P1208" s="113"/>
      <c r="Q1208" s="94" t="str">
        <f t="shared" si="376"/>
        <v/>
      </c>
      <c r="R1208" s="94" t="str">
        <f t="shared" si="377"/>
        <v/>
      </c>
    </row>
    <row r="1209" spans="1:18" ht="26.25" hidden="1" thickBot="1">
      <c r="A1209" s="196">
        <v>68049</v>
      </c>
      <c r="B1209" s="104" t="s">
        <v>3386</v>
      </c>
      <c r="C1209" s="211" t="s">
        <v>1461</v>
      </c>
      <c r="D1209" s="175">
        <v>96.580000000000013</v>
      </c>
      <c r="E1209" s="106">
        <f>IF(D1209=0,0,ROUND(D1209*(1+D$9)*(1-D$10),2))</f>
        <v>125.34</v>
      </c>
      <c r="F1209" s="214"/>
      <c r="G1209" s="119"/>
      <c r="H1209" s="110">
        <f t="shared" si="378"/>
        <v>0</v>
      </c>
      <c r="I1209" s="110">
        <f t="shared" si="379"/>
        <v>0</v>
      </c>
      <c r="J1209" s="111"/>
      <c r="K1209" s="112">
        <f t="shared" si="380"/>
        <v>0</v>
      </c>
      <c r="L1209" s="112">
        <f t="shared" si="380"/>
        <v>0</v>
      </c>
      <c r="M1209" s="109">
        <f t="shared" si="381"/>
        <v>0</v>
      </c>
      <c r="N1209" s="109">
        <f t="shared" si="382"/>
        <v>0</v>
      </c>
      <c r="O1209" s="103"/>
      <c r="P1209" s="113"/>
      <c r="Q1209" s="94" t="str">
        <f t="shared" si="376"/>
        <v/>
      </c>
      <c r="R1209" s="94" t="str">
        <f t="shared" si="377"/>
        <v/>
      </c>
    </row>
    <row r="1210" spans="1:18" ht="13.5" hidden="1" thickBot="1">
      <c r="A1210" s="196" t="s">
        <v>1233</v>
      </c>
      <c r="B1210" s="145" t="s">
        <v>1234</v>
      </c>
      <c r="C1210" s="105"/>
      <c r="D1210" s="216"/>
      <c r="E1210" s="217"/>
      <c r="F1210" s="242"/>
      <c r="G1210" s="242"/>
      <c r="H1210" s="243"/>
      <c r="I1210" s="244"/>
      <c r="J1210" s="240"/>
      <c r="K1210" s="247"/>
      <c r="L1210" s="248"/>
      <c r="M1210" s="249"/>
      <c r="N1210" s="250"/>
      <c r="O1210" s="241"/>
      <c r="P1210" s="93" t="str">
        <f>IF(OR(SUM(I1211:I1211)&gt;0,SUM(N1211:N1211)&gt;0),"xx","")</f>
        <v/>
      </c>
      <c r="Q1210" s="94" t="str">
        <f t="shared" si="376"/>
        <v/>
      </c>
      <c r="R1210" s="94" t="str">
        <f t="shared" si="377"/>
        <v/>
      </c>
    </row>
    <row r="1211" spans="1:18" ht="13.5" hidden="1" thickBot="1">
      <c r="A1211" s="196" t="s">
        <v>1235</v>
      </c>
      <c r="B1211" s="104" t="s">
        <v>3387</v>
      </c>
      <c r="C1211" s="211" t="s">
        <v>1460</v>
      </c>
      <c r="D1211" s="175">
        <v>17.29</v>
      </c>
      <c r="E1211" s="106">
        <f>IF(D1211=0,0,ROUND(D1211*(1+D$9)*(1-D$10),2))</f>
        <v>22.44</v>
      </c>
      <c r="F1211" s="214"/>
      <c r="G1211" s="119"/>
      <c r="H1211" s="110">
        <f t="shared" si="378"/>
        <v>0</v>
      </c>
      <c r="I1211" s="110">
        <f t="shared" si="379"/>
        <v>0</v>
      </c>
      <c r="J1211" s="111"/>
      <c r="K1211" s="112">
        <f>F1211</f>
        <v>0</v>
      </c>
      <c r="L1211" s="112">
        <f>G1211</f>
        <v>0</v>
      </c>
      <c r="M1211" s="109">
        <f t="shared" si="381"/>
        <v>0</v>
      </c>
      <c r="N1211" s="109">
        <f t="shared" si="382"/>
        <v>0</v>
      </c>
      <c r="O1211" s="103"/>
      <c r="P1211" s="93"/>
      <c r="Q1211" s="94" t="str">
        <f t="shared" si="376"/>
        <v/>
      </c>
      <c r="R1211" s="94" t="str">
        <f t="shared" si="377"/>
        <v/>
      </c>
    </row>
    <row r="1212" spans="1:18" ht="13.5" hidden="1" thickBot="1">
      <c r="A1212" s="196" t="s">
        <v>1236</v>
      </c>
      <c r="B1212" s="145" t="s">
        <v>1237</v>
      </c>
      <c r="C1212" s="105"/>
      <c r="D1212" s="216"/>
      <c r="E1212" s="217"/>
      <c r="F1212" s="242"/>
      <c r="G1212" s="242"/>
      <c r="H1212" s="243"/>
      <c r="I1212" s="244"/>
      <c r="J1212" s="240"/>
      <c r="K1212" s="251"/>
      <c r="L1212" s="251"/>
      <c r="M1212" s="252"/>
      <c r="N1212" s="252"/>
      <c r="O1212" s="241"/>
      <c r="P1212" s="93" t="str">
        <f>IF(OR(SUM(I1213:I1214)&gt;0,SUM(N1213:N1214)&gt;0),"xx","")</f>
        <v/>
      </c>
      <c r="Q1212" s="94" t="str">
        <f t="shared" si="376"/>
        <v/>
      </c>
      <c r="R1212" s="94" t="str">
        <f t="shared" si="377"/>
        <v/>
      </c>
    </row>
    <row r="1213" spans="1:18" ht="13.5" hidden="1" thickBot="1">
      <c r="A1213" s="196">
        <v>84153</v>
      </c>
      <c r="B1213" s="145" t="s">
        <v>3388</v>
      </c>
      <c r="C1213" s="116" t="s">
        <v>1140</v>
      </c>
      <c r="D1213" s="175">
        <v>35.61</v>
      </c>
      <c r="E1213" s="106">
        <f>IF(D1213=0,0,ROUND(D1213*(1+D$9)*(1-D$10),2))</f>
        <v>46.21</v>
      </c>
      <c r="F1213" s="107"/>
      <c r="G1213" s="112"/>
      <c r="H1213" s="110">
        <f t="shared" si="378"/>
        <v>0</v>
      </c>
      <c r="I1213" s="110">
        <f t="shared" si="379"/>
        <v>0</v>
      </c>
      <c r="J1213" s="111"/>
      <c r="K1213" s="112">
        <f>F1213</f>
        <v>0</v>
      </c>
      <c r="L1213" s="112">
        <f>G1213</f>
        <v>0</v>
      </c>
      <c r="M1213" s="109">
        <f t="shared" si="381"/>
        <v>0</v>
      </c>
      <c r="N1213" s="109">
        <f t="shared" si="382"/>
        <v>0</v>
      </c>
      <c r="O1213" s="103"/>
      <c r="P1213" s="93"/>
      <c r="Q1213" s="94" t="str">
        <f t="shared" si="376"/>
        <v/>
      </c>
      <c r="R1213" s="94" t="str">
        <f t="shared" si="377"/>
        <v/>
      </c>
    </row>
    <row r="1214" spans="1:18" ht="13.5" hidden="1" thickBot="1">
      <c r="A1214" s="196">
        <v>84154</v>
      </c>
      <c r="B1214" s="104" t="s">
        <v>1238</v>
      </c>
      <c r="C1214" s="105" t="s">
        <v>1537</v>
      </c>
      <c r="D1214" s="175">
        <v>108.55</v>
      </c>
      <c r="E1214" s="106">
        <f>IF(D1214=0,0,ROUND(D1214*(1+D$9)*(1-D$10),2))</f>
        <v>140.88</v>
      </c>
      <c r="F1214" s="107"/>
      <c r="G1214" s="112"/>
      <c r="H1214" s="110">
        <f t="shared" si="378"/>
        <v>0</v>
      </c>
      <c r="I1214" s="110">
        <f t="shared" si="379"/>
        <v>0</v>
      </c>
      <c r="J1214" s="111"/>
      <c r="K1214" s="112">
        <f>F1214</f>
        <v>0</v>
      </c>
      <c r="L1214" s="112">
        <f>G1214</f>
        <v>0</v>
      </c>
      <c r="M1214" s="109">
        <f t="shared" si="381"/>
        <v>0</v>
      </c>
      <c r="N1214" s="109">
        <f t="shared" si="382"/>
        <v>0</v>
      </c>
      <c r="O1214" s="103"/>
      <c r="P1214" s="113"/>
      <c r="Q1214" s="94" t="str">
        <f t="shared" si="376"/>
        <v/>
      </c>
      <c r="R1214" s="94" t="str">
        <f t="shared" si="377"/>
        <v/>
      </c>
    </row>
    <row r="1215" spans="1:18" ht="13.5" hidden="1" thickBot="1">
      <c r="A1215" s="197" t="s">
        <v>6755</v>
      </c>
      <c r="B1215" s="178" t="s">
        <v>958</v>
      </c>
      <c r="C1215" s="116"/>
      <c r="D1215" s="116"/>
      <c r="E1215" s="208"/>
      <c r="F1215" s="209"/>
      <c r="G1215" s="209"/>
      <c r="H1215" s="210"/>
      <c r="I1215" s="210"/>
      <c r="J1215" s="111"/>
      <c r="K1215" s="221"/>
      <c r="L1215" s="218"/>
      <c r="M1215" s="219"/>
      <c r="N1215" s="220"/>
      <c r="O1215" s="103"/>
      <c r="P1215" s="93" t="str">
        <f>IF(OR(SUM(I1216:I1235)&gt;0,SUM(N1216:N1235)&gt;0),"xx","")</f>
        <v/>
      </c>
      <c r="Q1215" s="94" t="str">
        <f t="shared" si="376"/>
        <v/>
      </c>
      <c r="R1215" s="94" t="str">
        <f t="shared" si="377"/>
        <v/>
      </c>
    </row>
    <row r="1216" spans="1:18" ht="77.25" hidden="1" thickBot="1">
      <c r="A1216" s="198" t="s">
        <v>1609</v>
      </c>
      <c r="B1216" s="173" t="s">
        <v>6787</v>
      </c>
      <c r="C1216" s="174" t="s">
        <v>1132</v>
      </c>
      <c r="D1216" s="135">
        <v>157.5</v>
      </c>
      <c r="E1216" s="97">
        <f t="shared" ref="E1216:E1235" si="383">IF(D1216=0,0,ROUND(D1216*(1+D$9)*(1-D$10),2))</f>
        <v>204.4</v>
      </c>
      <c r="F1216" s="107"/>
      <c r="G1216" s="112"/>
      <c r="H1216" s="110">
        <f t="shared" si="378"/>
        <v>0</v>
      </c>
      <c r="I1216" s="110">
        <f t="shared" si="379"/>
        <v>0</v>
      </c>
      <c r="J1216" s="111"/>
      <c r="K1216" s="108">
        <f t="shared" ref="K1216:K1235" si="384">F1216</f>
        <v>0</v>
      </c>
      <c r="L1216" s="108">
        <f t="shared" ref="L1216:L1235" si="385">G1216</f>
        <v>0</v>
      </c>
      <c r="M1216" s="115">
        <f t="shared" si="381"/>
        <v>0</v>
      </c>
      <c r="N1216" s="115">
        <f t="shared" si="382"/>
        <v>0</v>
      </c>
      <c r="O1216" s="103"/>
      <c r="P1216" s="113"/>
      <c r="Q1216" s="94" t="str">
        <f t="shared" si="376"/>
        <v/>
      </c>
      <c r="R1216" s="94" t="str">
        <f t="shared" si="377"/>
        <v/>
      </c>
    </row>
    <row r="1217" spans="1:18" ht="77.25" hidden="1" thickBot="1">
      <c r="A1217" s="198" t="s">
        <v>1609</v>
      </c>
      <c r="B1217" s="173" t="s">
        <v>6788</v>
      </c>
      <c r="C1217" s="174" t="s">
        <v>1132</v>
      </c>
      <c r="D1217" s="135">
        <v>164.86</v>
      </c>
      <c r="E1217" s="97">
        <f t="shared" si="383"/>
        <v>213.96</v>
      </c>
      <c r="F1217" s="107"/>
      <c r="G1217" s="108"/>
      <c r="H1217" s="110">
        <f t="shared" si="378"/>
        <v>0</v>
      </c>
      <c r="I1217" s="110">
        <f t="shared" si="379"/>
        <v>0</v>
      </c>
      <c r="J1217" s="111"/>
      <c r="K1217" s="112">
        <f t="shared" si="384"/>
        <v>0</v>
      </c>
      <c r="L1217" s="112">
        <f t="shared" si="385"/>
        <v>0</v>
      </c>
      <c r="M1217" s="110">
        <f t="shared" si="381"/>
        <v>0</v>
      </c>
      <c r="N1217" s="110">
        <f t="shared" si="382"/>
        <v>0</v>
      </c>
      <c r="O1217" s="103"/>
      <c r="P1217" s="113"/>
      <c r="Q1217" s="94" t="str">
        <f t="shared" si="376"/>
        <v/>
      </c>
      <c r="R1217" s="94" t="str">
        <f t="shared" si="377"/>
        <v/>
      </c>
    </row>
    <row r="1218" spans="1:18" ht="13.5" hidden="1" thickBot="1">
      <c r="A1218" s="198" t="s">
        <v>1609</v>
      </c>
      <c r="B1218" s="173"/>
      <c r="C1218" s="174"/>
      <c r="D1218" s="135"/>
      <c r="E1218" s="97">
        <f t="shared" si="383"/>
        <v>0</v>
      </c>
      <c r="F1218" s="107"/>
      <c r="G1218" s="108"/>
      <c r="H1218" s="110">
        <f t="shared" si="378"/>
        <v>0</v>
      </c>
      <c r="I1218" s="110">
        <f t="shared" si="379"/>
        <v>0</v>
      </c>
      <c r="J1218" s="111"/>
      <c r="K1218" s="112">
        <f t="shared" si="384"/>
        <v>0</v>
      </c>
      <c r="L1218" s="112">
        <f t="shared" si="385"/>
        <v>0</v>
      </c>
      <c r="M1218" s="110">
        <f t="shared" si="381"/>
        <v>0</v>
      </c>
      <c r="N1218" s="110">
        <f t="shared" si="382"/>
        <v>0</v>
      </c>
      <c r="O1218" s="103"/>
      <c r="P1218" s="113"/>
      <c r="Q1218" s="94" t="str">
        <f t="shared" si="376"/>
        <v/>
      </c>
      <c r="R1218" s="94" t="str">
        <f t="shared" si="377"/>
        <v/>
      </c>
    </row>
    <row r="1219" spans="1:18" ht="13.5" hidden="1" thickBot="1">
      <c r="A1219" s="198" t="s">
        <v>1609</v>
      </c>
      <c r="B1219" s="173"/>
      <c r="C1219" s="174"/>
      <c r="D1219" s="135"/>
      <c r="E1219" s="97">
        <f t="shared" si="383"/>
        <v>0</v>
      </c>
      <c r="F1219" s="107"/>
      <c r="G1219" s="108"/>
      <c r="H1219" s="110">
        <f t="shared" si="378"/>
        <v>0</v>
      </c>
      <c r="I1219" s="110">
        <f t="shared" si="379"/>
        <v>0</v>
      </c>
      <c r="J1219" s="111"/>
      <c r="K1219" s="112">
        <f t="shared" si="384"/>
        <v>0</v>
      </c>
      <c r="L1219" s="112">
        <f t="shared" si="385"/>
        <v>0</v>
      </c>
      <c r="M1219" s="110">
        <f t="shared" si="381"/>
        <v>0</v>
      </c>
      <c r="N1219" s="110">
        <f t="shared" si="382"/>
        <v>0</v>
      </c>
      <c r="O1219" s="103"/>
      <c r="P1219" s="113"/>
      <c r="Q1219" s="94" t="str">
        <f t="shared" si="376"/>
        <v/>
      </c>
      <c r="R1219" s="94" t="str">
        <f t="shared" si="377"/>
        <v/>
      </c>
    </row>
    <row r="1220" spans="1:18" ht="13.5" hidden="1" thickBot="1">
      <c r="A1220" s="198" t="s">
        <v>1609</v>
      </c>
      <c r="B1220" s="173"/>
      <c r="C1220" s="174"/>
      <c r="D1220" s="135"/>
      <c r="E1220" s="97">
        <f t="shared" si="383"/>
        <v>0</v>
      </c>
      <c r="F1220" s="107"/>
      <c r="G1220" s="108"/>
      <c r="H1220" s="110">
        <f t="shared" si="378"/>
        <v>0</v>
      </c>
      <c r="I1220" s="110">
        <f t="shared" si="379"/>
        <v>0</v>
      </c>
      <c r="J1220" s="111"/>
      <c r="K1220" s="112">
        <f t="shared" si="384"/>
        <v>0</v>
      </c>
      <c r="L1220" s="112">
        <f t="shared" si="385"/>
        <v>0</v>
      </c>
      <c r="M1220" s="110">
        <f t="shared" si="381"/>
        <v>0</v>
      </c>
      <c r="N1220" s="110">
        <f t="shared" si="382"/>
        <v>0</v>
      </c>
      <c r="O1220" s="103"/>
      <c r="P1220" s="113"/>
      <c r="Q1220" s="94" t="str">
        <f t="shared" si="376"/>
        <v/>
      </c>
      <c r="R1220" s="94" t="str">
        <f t="shared" si="377"/>
        <v/>
      </c>
    </row>
    <row r="1221" spans="1:18" ht="13.5" hidden="1" thickBot="1">
      <c r="A1221" s="198" t="s">
        <v>1609</v>
      </c>
      <c r="B1221" s="173"/>
      <c r="C1221" s="174"/>
      <c r="D1221" s="135"/>
      <c r="E1221" s="97">
        <f t="shared" si="383"/>
        <v>0</v>
      </c>
      <c r="F1221" s="107"/>
      <c r="G1221" s="108"/>
      <c r="H1221" s="110">
        <f t="shared" si="378"/>
        <v>0</v>
      </c>
      <c r="I1221" s="110">
        <f t="shared" si="379"/>
        <v>0</v>
      </c>
      <c r="J1221" s="111"/>
      <c r="K1221" s="112">
        <f t="shared" si="384"/>
        <v>0</v>
      </c>
      <c r="L1221" s="112">
        <f t="shared" si="385"/>
        <v>0</v>
      </c>
      <c r="M1221" s="110">
        <f t="shared" si="381"/>
        <v>0</v>
      </c>
      <c r="N1221" s="110">
        <f t="shared" si="382"/>
        <v>0</v>
      </c>
      <c r="O1221" s="103"/>
      <c r="P1221" s="113"/>
      <c r="Q1221" s="94" t="str">
        <f t="shared" si="376"/>
        <v/>
      </c>
      <c r="R1221" s="94" t="str">
        <f t="shared" si="377"/>
        <v/>
      </c>
    </row>
    <row r="1222" spans="1:18" ht="13.5" hidden="1" thickBot="1">
      <c r="A1222" s="198" t="s">
        <v>1609</v>
      </c>
      <c r="B1222" s="173"/>
      <c r="C1222" s="174"/>
      <c r="D1222" s="135"/>
      <c r="E1222" s="97">
        <f t="shared" si="383"/>
        <v>0</v>
      </c>
      <c r="F1222" s="107"/>
      <c r="G1222" s="108"/>
      <c r="H1222" s="110">
        <f t="shared" si="378"/>
        <v>0</v>
      </c>
      <c r="I1222" s="110">
        <f t="shared" si="379"/>
        <v>0</v>
      </c>
      <c r="J1222" s="111"/>
      <c r="K1222" s="112">
        <f t="shared" si="384"/>
        <v>0</v>
      </c>
      <c r="L1222" s="112">
        <f t="shared" si="385"/>
        <v>0</v>
      </c>
      <c r="M1222" s="110">
        <f t="shared" si="381"/>
        <v>0</v>
      </c>
      <c r="N1222" s="110">
        <f t="shared" si="382"/>
        <v>0</v>
      </c>
      <c r="O1222" s="103"/>
      <c r="P1222" s="113"/>
      <c r="Q1222" s="94" t="str">
        <f t="shared" si="376"/>
        <v/>
      </c>
      <c r="R1222" s="94" t="str">
        <f t="shared" si="377"/>
        <v/>
      </c>
    </row>
    <row r="1223" spans="1:18" ht="13.5" hidden="1" thickBot="1">
      <c r="A1223" s="198" t="s">
        <v>1609</v>
      </c>
      <c r="B1223" s="173"/>
      <c r="C1223" s="174"/>
      <c r="D1223" s="135"/>
      <c r="E1223" s="97">
        <f t="shared" si="383"/>
        <v>0</v>
      </c>
      <c r="F1223" s="107"/>
      <c r="G1223" s="108"/>
      <c r="H1223" s="110">
        <f t="shared" si="378"/>
        <v>0</v>
      </c>
      <c r="I1223" s="110">
        <f t="shared" si="379"/>
        <v>0</v>
      </c>
      <c r="J1223" s="111"/>
      <c r="K1223" s="112">
        <f t="shared" si="384"/>
        <v>0</v>
      </c>
      <c r="L1223" s="112">
        <f t="shared" si="385"/>
        <v>0</v>
      </c>
      <c r="M1223" s="110">
        <f t="shared" si="381"/>
        <v>0</v>
      </c>
      <c r="N1223" s="110">
        <f t="shared" si="382"/>
        <v>0</v>
      </c>
      <c r="O1223" s="103"/>
      <c r="P1223" s="113"/>
      <c r="Q1223" s="94" t="str">
        <f t="shared" si="376"/>
        <v/>
      </c>
      <c r="R1223" s="94" t="str">
        <f t="shared" si="377"/>
        <v/>
      </c>
    </row>
    <row r="1224" spans="1:18" ht="13.5" hidden="1" thickBot="1">
      <c r="A1224" s="198" t="s">
        <v>1609</v>
      </c>
      <c r="B1224" s="173"/>
      <c r="C1224" s="174"/>
      <c r="D1224" s="135"/>
      <c r="E1224" s="97">
        <f t="shared" si="383"/>
        <v>0</v>
      </c>
      <c r="F1224" s="107"/>
      <c r="G1224" s="108"/>
      <c r="H1224" s="110">
        <f t="shared" si="378"/>
        <v>0</v>
      </c>
      <c r="I1224" s="110">
        <f t="shared" si="379"/>
        <v>0</v>
      </c>
      <c r="J1224" s="111"/>
      <c r="K1224" s="112">
        <f t="shared" si="384"/>
        <v>0</v>
      </c>
      <c r="L1224" s="112">
        <f t="shared" si="385"/>
        <v>0</v>
      </c>
      <c r="M1224" s="110">
        <f t="shared" si="381"/>
        <v>0</v>
      </c>
      <c r="N1224" s="110">
        <f t="shared" si="382"/>
        <v>0</v>
      </c>
      <c r="O1224" s="103"/>
      <c r="P1224" s="113"/>
      <c r="Q1224" s="94" t="str">
        <f t="shared" si="376"/>
        <v/>
      </c>
      <c r="R1224" s="94" t="str">
        <f t="shared" si="377"/>
        <v/>
      </c>
    </row>
    <row r="1225" spans="1:18" ht="13.5" hidden="1" thickBot="1">
      <c r="A1225" s="198" t="s">
        <v>1609</v>
      </c>
      <c r="B1225" s="173"/>
      <c r="C1225" s="174"/>
      <c r="D1225" s="135"/>
      <c r="E1225" s="97">
        <f t="shared" si="383"/>
        <v>0</v>
      </c>
      <c r="F1225" s="107"/>
      <c r="G1225" s="108"/>
      <c r="H1225" s="110">
        <f t="shared" si="378"/>
        <v>0</v>
      </c>
      <c r="I1225" s="110">
        <f t="shared" si="379"/>
        <v>0</v>
      </c>
      <c r="J1225" s="111"/>
      <c r="K1225" s="112">
        <f t="shared" si="384"/>
        <v>0</v>
      </c>
      <c r="L1225" s="112">
        <f t="shared" si="385"/>
        <v>0</v>
      </c>
      <c r="M1225" s="110">
        <f t="shared" si="381"/>
        <v>0</v>
      </c>
      <c r="N1225" s="110">
        <f t="shared" si="382"/>
        <v>0</v>
      </c>
      <c r="O1225" s="103"/>
      <c r="P1225" s="113"/>
      <c r="Q1225" s="94" t="str">
        <f t="shared" si="376"/>
        <v/>
      </c>
      <c r="R1225" s="94" t="str">
        <f t="shared" si="377"/>
        <v/>
      </c>
    </row>
    <row r="1226" spans="1:18" ht="13.5" hidden="1" thickBot="1">
      <c r="A1226" s="198" t="s">
        <v>1609</v>
      </c>
      <c r="B1226" s="173"/>
      <c r="C1226" s="174"/>
      <c r="D1226" s="135"/>
      <c r="E1226" s="97">
        <f t="shared" si="383"/>
        <v>0</v>
      </c>
      <c r="F1226" s="107"/>
      <c r="G1226" s="108"/>
      <c r="H1226" s="110">
        <f t="shared" si="378"/>
        <v>0</v>
      </c>
      <c r="I1226" s="110">
        <f t="shared" si="379"/>
        <v>0</v>
      </c>
      <c r="J1226" s="111"/>
      <c r="K1226" s="112">
        <f t="shared" si="384"/>
        <v>0</v>
      </c>
      <c r="L1226" s="112">
        <f t="shared" si="385"/>
        <v>0</v>
      </c>
      <c r="M1226" s="110">
        <f t="shared" si="381"/>
        <v>0</v>
      </c>
      <c r="N1226" s="110">
        <f t="shared" si="382"/>
        <v>0</v>
      </c>
      <c r="O1226" s="103"/>
      <c r="P1226" s="113"/>
      <c r="Q1226" s="94" t="str">
        <f t="shared" si="376"/>
        <v/>
      </c>
      <c r="R1226" s="94" t="str">
        <f t="shared" si="377"/>
        <v/>
      </c>
    </row>
    <row r="1227" spans="1:18" ht="13.5" hidden="1" thickBot="1">
      <c r="A1227" s="198" t="s">
        <v>1609</v>
      </c>
      <c r="B1227" s="173"/>
      <c r="C1227" s="174"/>
      <c r="D1227" s="135"/>
      <c r="E1227" s="97">
        <f t="shared" si="383"/>
        <v>0</v>
      </c>
      <c r="F1227" s="107"/>
      <c r="G1227" s="108"/>
      <c r="H1227" s="110">
        <f t="shared" si="378"/>
        <v>0</v>
      </c>
      <c r="I1227" s="110">
        <f t="shared" si="379"/>
        <v>0</v>
      </c>
      <c r="J1227" s="111"/>
      <c r="K1227" s="112">
        <f t="shared" si="384"/>
        <v>0</v>
      </c>
      <c r="L1227" s="112">
        <f t="shared" si="385"/>
        <v>0</v>
      </c>
      <c r="M1227" s="110">
        <f t="shared" si="381"/>
        <v>0</v>
      </c>
      <c r="N1227" s="110">
        <f t="shared" si="382"/>
        <v>0</v>
      </c>
      <c r="O1227" s="103"/>
      <c r="P1227" s="113"/>
      <c r="Q1227" s="94" t="str">
        <f t="shared" si="376"/>
        <v/>
      </c>
      <c r="R1227" s="94" t="str">
        <f t="shared" si="377"/>
        <v/>
      </c>
    </row>
    <row r="1228" spans="1:18" ht="13.5" hidden="1" thickBot="1">
      <c r="A1228" s="198" t="s">
        <v>1609</v>
      </c>
      <c r="B1228" s="173"/>
      <c r="C1228" s="174"/>
      <c r="D1228" s="135"/>
      <c r="E1228" s="97">
        <f t="shared" si="383"/>
        <v>0</v>
      </c>
      <c r="F1228" s="107"/>
      <c r="G1228" s="108"/>
      <c r="H1228" s="110">
        <f t="shared" si="378"/>
        <v>0</v>
      </c>
      <c r="I1228" s="110">
        <f t="shared" si="379"/>
        <v>0</v>
      </c>
      <c r="J1228" s="111"/>
      <c r="K1228" s="112">
        <f t="shared" si="384"/>
        <v>0</v>
      </c>
      <c r="L1228" s="112">
        <f t="shared" si="385"/>
        <v>0</v>
      </c>
      <c r="M1228" s="110">
        <f t="shared" si="381"/>
        <v>0</v>
      </c>
      <c r="N1228" s="110">
        <f t="shared" si="382"/>
        <v>0</v>
      </c>
      <c r="O1228" s="103"/>
      <c r="P1228" s="113"/>
      <c r="Q1228" s="94" t="str">
        <f t="shared" si="376"/>
        <v/>
      </c>
      <c r="R1228" s="94" t="str">
        <f t="shared" si="377"/>
        <v/>
      </c>
    </row>
    <row r="1229" spans="1:18" ht="13.5" hidden="1" thickBot="1">
      <c r="A1229" s="198" t="s">
        <v>1609</v>
      </c>
      <c r="B1229" s="173"/>
      <c r="C1229" s="174"/>
      <c r="D1229" s="135"/>
      <c r="E1229" s="97">
        <f t="shared" si="383"/>
        <v>0</v>
      </c>
      <c r="F1229" s="107"/>
      <c r="G1229" s="108"/>
      <c r="H1229" s="110">
        <f t="shared" si="378"/>
        <v>0</v>
      </c>
      <c r="I1229" s="110">
        <f t="shared" si="379"/>
        <v>0</v>
      </c>
      <c r="J1229" s="111"/>
      <c r="K1229" s="112">
        <f t="shared" si="384"/>
        <v>0</v>
      </c>
      <c r="L1229" s="112">
        <f t="shared" si="385"/>
        <v>0</v>
      </c>
      <c r="M1229" s="110">
        <f t="shared" si="381"/>
        <v>0</v>
      </c>
      <c r="N1229" s="110">
        <f t="shared" si="382"/>
        <v>0</v>
      </c>
      <c r="O1229" s="103"/>
      <c r="P1229" s="113"/>
      <c r="Q1229" s="94" t="str">
        <f t="shared" si="376"/>
        <v/>
      </c>
      <c r="R1229" s="94" t="str">
        <f t="shared" si="377"/>
        <v/>
      </c>
    </row>
    <row r="1230" spans="1:18" ht="13.5" hidden="1" thickBot="1">
      <c r="A1230" s="198" t="s">
        <v>1609</v>
      </c>
      <c r="B1230" s="173"/>
      <c r="C1230" s="174"/>
      <c r="D1230" s="135"/>
      <c r="E1230" s="97">
        <f t="shared" si="383"/>
        <v>0</v>
      </c>
      <c r="F1230" s="107"/>
      <c r="G1230" s="108"/>
      <c r="H1230" s="110">
        <f t="shared" si="378"/>
        <v>0</v>
      </c>
      <c r="I1230" s="110">
        <f t="shared" si="379"/>
        <v>0</v>
      </c>
      <c r="J1230" s="111"/>
      <c r="K1230" s="112">
        <f t="shared" si="384"/>
        <v>0</v>
      </c>
      <c r="L1230" s="112">
        <f t="shared" si="385"/>
        <v>0</v>
      </c>
      <c r="M1230" s="110">
        <f t="shared" si="381"/>
        <v>0</v>
      </c>
      <c r="N1230" s="110">
        <f t="shared" si="382"/>
        <v>0</v>
      </c>
      <c r="O1230" s="103"/>
      <c r="P1230" s="113"/>
      <c r="Q1230" s="94" t="str">
        <f t="shared" si="376"/>
        <v/>
      </c>
      <c r="R1230" s="94" t="str">
        <f t="shared" si="377"/>
        <v/>
      </c>
    </row>
    <row r="1231" spans="1:18" ht="13.5" hidden="1" thickBot="1">
      <c r="A1231" s="198" t="s">
        <v>1609</v>
      </c>
      <c r="B1231" s="173"/>
      <c r="C1231" s="174"/>
      <c r="D1231" s="135"/>
      <c r="E1231" s="97">
        <f t="shared" si="383"/>
        <v>0</v>
      </c>
      <c r="F1231" s="107"/>
      <c r="G1231" s="108"/>
      <c r="H1231" s="110">
        <f t="shared" si="378"/>
        <v>0</v>
      </c>
      <c r="I1231" s="110">
        <f t="shared" si="379"/>
        <v>0</v>
      </c>
      <c r="J1231" s="111"/>
      <c r="K1231" s="112">
        <f t="shared" si="384"/>
        <v>0</v>
      </c>
      <c r="L1231" s="112">
        <f t="shared" si="385"/>
        <v>0</v>
      </c>
      <c r="M1231" s="110">
        <f t="shared" si="381"/>
        <v>0</v>
      </c>
      <c r="N1231" s="110">
        <f t="shared" si="382"/>
        <v>0</v>
      </c>
      <c r="O1231" s="103"/>
      <c r="P1231" s="113"/>
      <c r="Q1231" s="94" t="str">
        <f t="shared" ref="Q1231:Q1279" si="386">IF(P1231="X","x",IF(P1231="xx","x",IF(N1231&gt;0,"x","")))</f>
        <v/>
      </c>
      <c r="R1231" s="94" t="str">
        <f t="shared" si="377"/>
        <v/>
      </c>
    </row>
    <row r="1232" spans="1:18" ht="13.5" hidden="1" thickBot="1">
      <c r="A1232" s="198" t="s">
        <v>1609</v>
      </c>
      <c r="B1232" s="173"/>
      <c r="C1232" s="174"/>
      <c r="D1232" s="135"/>
      <c r="E1232" s="97">
        <f t="shared" si="383"/>
        <v>0</v>
      </c>
      <c r="F1232" s="107"/>
      <c r="G1232" s="108"/>
      <c r="H1232" s="110">
        <f t="shared" si="378"/>
        <v>0</v>
      </c>
      <c r="I1232" s="110">
        <f t="shared" si="379"/>
        <v>0</v>
      </c>
      <c r="J1232" s="111"/>
      <c r="K1232" s="112">
        <f t="shared" si="384"/>
        <v>0</v>
      </c>
      <c r="L1232" s="112">
        <f t="shared" si="385"/>
        <v>0</v>
      </c>
      <c r="M1232" s="110">
        <f t="shared" si="381"/>
        <v>0</v>
      </c>
      <c r="N1232" s="110">
        <f t="shared" si="382"/>
        <v>0</v>
      </c>
      <c r="O1232" s="103"/>
      <c r="P1232" s="113"/>
      <c r="Q1232" s="94" t="str">
        <f t="shared" si="386"/>
        <v/>
      </c>
      <c r="R1232" s="94" t="str">
        <f t="shared" si="377"/>
        <v/>
      </c>
    </row>
    <row r="1233" spans="1:18" ht="13.5" hidden="1" thickBot="1">
      <c r="A1233" s="198" t="s">
        <v>1609</v>
      </c>
      <c r="B1233" s="173"/>
      <c r="C1233" s="174"/>
      <c r="D1233" s="135"/>
      <c r="E1233" s="97">
        <f t="shared" si="383"/>
        <v>0</v>
      </c>
      <c r="F1233" s="107"/>
      <c r="G1233" s="108"/>
      <c r="H1233" s="110">
        <f t="shared" si="378"/>
        <v>0</v>
      </c>
      <c r="I1233" s="110">
        <f t="shared" si="379"/>
        <v>0</v>
      </c>
      <c r="J1233" s="111"/>
      <c r="K1233" s="112">
        <f t="shared" si="384"/>
        <v>0</v>
      </c>
      <c r="L1233" s="112">
        <f t="shared" si="385"/>
        <v>0</v>
      </c>
      <c r="M1233" s="110">
        <f t="shared" si="381"/>
        <v>0</v>
      </c>
      <c r="N1233" s="110">
        <f t="shared" si="382"/>
        <v>0</v>
      </c>
      <c r="O1233" s="103"/>
      <c r="P1233" s="113"/>
      <c r="Q1233" s="94" t="str">
        <f t="shared" si="386"/>
        <v/>
      </c>
      <c r="R1233" s="94" t="str">
        <f t="shared" ref="R1233:R1281" si="387">IF(P1233="X","x",IF(P1233="xx","x",IF(OR(I1233&gt;0,N1233&gt;0),"x","")))</f>
        <v/>
      </c>
    </row>
    <row r="1234" spans="1:18" ht="13.5" hidden="1" thickBot="1">
      <c r="A1234" s="198" t="s">
        <v>1609</v>
      </c>
      <c r="B1234" s="173"/>
      <c r="C1234" s="174"/>
      <c r="D1234" s="135"/>
      <c r="E1234" s="97">
        <f t="shared" si="383"/>
        <v>0</v>
      </c>
      <c r="F1234" s="107"/>
      <c r="G1234" s="108"/>
      <c r="H1234" s="110">
        <f t="shared" si="378"/>
        <v>0</v>
      </c>
      <c r="I1234" s="110">
        <f t="shared" si="379"/>
        <v>0</v>
      </c>
      <c r="J1234" s="111"/>
      <c r="K1234" s="112">
        <f t="shared" si="384"/>
        <v>0</v>
      </c>
      <c r="L1234" s="112">
        <f t="shared" si="385"/>
        <v>0</v>
      </c>
      <c r="M1234" s="110">
        <f t="shared" si="381"/>
        <v>0</v>
      </c>
      <c r="N1234" s="110">
        <f t="shared" si="382"/>
        <v>0</v>
      </c>
      <c r="O1234" s="103"/>
      <c r="P1234" s="113"/>
      <c r="Q1234" s="94" t="str">
        <f t="shared" si="386"/>
        <v/>
      </c>
      <c r="R1234" s="94" t="str">
        <f t="shared" si="387"/>
        <v/>
      </c>
    </row>
    <row r="1235" spans="1:18" ht="13.5" hidden="1" thickBot="1">
      <c r="A1235" s="198" t="s">
        <v>1609</v>
      </c>
      <c r="B1235" s="173"/>
      <c r="C1235" s="174"/>
      <c r="D1235" s="135"/>
      <c r="E1235" s="106">
        <f t="shared" si="383"/>
        <v>0</v>
      </c>
      <c r="F1235" s="107"/>
      <c r="G1235" s="108"/>
      <c r="H1235" s="110">
        <f t="shared" si="378"/>
        <v>0</v>
      </c>
      <c r="I1235" s="110">
        <f t="shared" si="379"/>
        <v>0</v>
      </c>
      <c r="J1235" s="111"/>
      <c r="K1235" s="112">
        <f t="shared" si="384"/>
        <v>0</v>
      </c>
      <c r="L1235" s="112">
        <f t="shared" si="385"/>
        <v>0</v>
      </c>
      <c r="M1235" s="110">
        <f t="shared" si="381"/>
        <v>0</v>
      </c>
      <c r="N1235" s="110">
        <f t="shared" si="382"/>
        <v>0</v>
      </c>
      <c r="O1235" s="103"/>
      <c r="P1235" s="113"/>
      <c r="Q1235" s="94" t="str">
        <f t="shared" si="386"/>
        <v/>
      </c>
      <c r="R1235" s="94" t="str">
        <f t="shared" si="387"/>
        <v/>
      </c>
    </row>
    <row r="1236" spans="1:18" ht="13.5" thickBot="1">
      <c r="A1236" s="195">
        <v>12</v>
      </c>
      <c r="B1236" s="180" t="s">
        <v>1239</v>
      </c>
      <c r="C1236" s="85"/>
      <c r="D1236" s="86"/>
      <c r="E1236" s="87"/>
      <c r="F1236" s="88"/>
      <c r="G1236" s="88"/>
      <c r="H1236" s="89"/>
      <c r="I1236" s="89"/>
      <c r="J1236" s="90">
        <f>SUM(I1238:I1450)</f>
        <v>24405.68</v>
      </c>
      <c r="K1236" s="88"/>
      <c r="L1236" s="88"/>
      <c r="M1236" s="89"/>
      <c r="N1236" s="91"/>
      <c r="O1236" s="92">
        <f>SUM(N1238:N1450)</f>
        <v>24405.68</v>
      </c>
      <c r="P1236" s="93" t="str">
        <f>IF(OR(J1236&gt;0,O1236&gt;0),"X","")</f>
        <v>X</v>
      </c>
      <c r="Q1236" s="94" t="str">
        <f t="shared" si="386"/>
        <v>x</v>
      </c>
      <c r="R1236" s="94" t="str">
        <f t="shared" si="387"/>
        <v>x</v>
      </c>
    </row>
    <row r="1237" spans="1:18">
      <c r="A1237" s="201" t="s">
        <v>1240</v>
      </c>
      <c r="B1237" s="148" t="s">
        <v>1241</v>
      </c>
      <c r="C1237" s="132"/>
      <c r="D1237" s="177"/>
      <c r="E1237" s="129"/>
      <c r="F1237" s="130"/>
      <c r="G1237" s="130"/>
      <c r="H1237" s="131"/>
      <c r="I1237" s="131"/>
      <c r="J1237" s="111"/>
      <c r="K1237" s="130"/>
      <c r="L1237" s="130"/>
      <c r="M1237" s="131"/>
      <c r="N1237" s="131"/>
      <c r="O1237" s="103"/>
      <c r="P1237" s="93" t="str">
        <f>IF(OR(SUM(I1238:I1243)&gt;0,SUM(N1238:N1243)&gt;0),"xx","")</f>
        <v>xx</v>
      </c>
      <c r="Q1237" s="94" t="str">
        <f t="shared" si="386"/>
        <v>x</v>
      </c>
      <c r="R1237" s="94" t="str">
        <f t="shared" si="387"/>
        <v>x</v>
      </c>
    </row>
    <row r="1238" spans="1:18" ht="25.5" hidden="1">
      <c r="A1238" s="196">
        <v>72214</v>
      </c>
      <c r="B1238" s="104" t="s">
        <v>3389</v>
      </c>
      <c r="C1238" s="116" t="s">
        <v>1482</v>
      </c>
      <c r="D1238" s="175">
        <v>56.67</v>
      </c>
      <c r="E1238" s="106">
        <f t="shared" ref="E1238:E1243" si="388">IF(D1238=0,0,ROUND(D1238*(1+D$9)*(1-D$10),2))</f>
        <v>73.55</v>
      </c>
      <c r="F1238" s="107"/>
      <c r="G1238" s="112"/>
      <c r="H1238" s="110">
        <f t="shared" si="378"/>
        <v>0</v>
      </c>
      <c r="I1238" s="110">
        <f t="shared" si="379"/>
        <v>0</v>
      </c>
      <c r="J1238" s="111"/>
      <c r="K1238" s="112">
        <f t="shared" ref="K1238:K1243" si="389">F1238</f>
        <v>0</v>
      </c>
      <c r="L1238" s="112">
        <f t="shared" ref="L1238:L1243" si="390">G1238</f>
        <v>0</v>
      </c>
      <c r="M1238" s="109">
        <f t="shared" si="381"/>
        <v>0</v>
      </c>
      <c r="N1238" s="109">
        <f t="shared" si="382"/>
        <v>0</v>
      </c>
      <c r="O1238" s="103"/>
      <c r="P1238" s="113"/>
      <c r="Q1238" s="94" t="str">
        <f t="shared" si="386"/>
        <v/>
      </c>
      <c r="R1238" s="94" t="str">
        <f t="shared" si="387"/>
        <v/>
      </c>
    </row>
    <row r="1239" spans="1:18" ht="25.5" hidden="1">
      <c r="A1239" s="196">
        <v>72215</v>
      </c>
      <c r="B1239" s="104" t="s">
        <v>3390</v>
      </c>
      <c r="C1239" s="116" t="s">
        <v>1482</v>
      </c>
      <c r="D1239" s="175">
        <v>35.42</v>
      </c>
      <c r="E1239" s="106">
        <f t="shared" si="388"/>
        <v>45.97</v>
      </c>
      <c r="F1239" s="107"/>
      <c r="G1239" s="112"/>
      <c r="H1239" s="110">
        <f t="shared" si="378"/>
        <v>0</v>
      </c>
      <c r="I1239" s="110">
        <f t="shared" si="379"/>
        <v>0</v>
      </c>
      <c r="J1239" s="111"/>
      <c r="K1239" s="112">
        <f t="shared" si="389"/>
        <v>0</v>
      </c>
      <c r="L1239" s="112">
        <f t="shared" si="390"/>
        <v>0</v>
      </c>
      <c r="M1239" s="109">
        <f t="shared" si="381"/>
        <v>0</v>
      </c>
      <c r="N1239" s="109">
        <f t="shared" si="382"/>
        <v>0</v>
      </c>
      <c r="O1239" s="103"/>
      <c r="P1239" s="113"/>
      <c r="Q1239" s="94" t="str">
        <f t="shared" si="386"/>
        <v/>
      </c>
      <c r="R1239" s="94" t="str">
        <f t="shared" si="387"/>
        <v/>
      </c>
    </row>
    <row r="1240" spans="1:18" ht="25.5" hidden="1">
      <c r="A1240" s="196" t="s">
        <v>1242</v>
      </c>
      <c r="B1240" s="104" t="s">
        <v>3391</v>
      </c>
      <c r="C1240" s="116" t="s">
        <v>1482</v>
      </c>
      <c r="D1240" s="175">
        <v>63.94</v>
      </c>
      <c r="E1240" s="106">
        <f t="shared" si="388"/>
        <v>82.98</v>
      </c>
      <c r="F1240" s="107"/>
      <c r="G1240" s="112"/>
      <c r="H1240" s="110">
        <f t="shared" si="378"/>
        <v>0</v>
      </c>
      <c r="I1240" s="110">
        <f t="shared" si="379"/>
        <v>0</v>
      </c>
      <c r="J1240" s="111"/>
      <c r="K1240" s="112">
        <f t="shared" si="389"/>
        <v>0</v>
      </c>
      <c r="L1240" s="112">
        <f t="shared" si="390"/>
        <v>0</v>
      </c>
      <c r="M1240" s="109">
        <f t="shared" si="381"/>
        <v>0</v>
      </c>
      <c r="N1240" s="109">
        <f t="shared" si="382"/>
        <v>0</v>
      </c>
      <c r="O1240" s="103"/>
      <c r="P1240" s="93"/>
      <c r="Q1240" s="94" t="str">
        <f t="shared" si="386"/>
        <v/>
      </c>
      <c r="R1240" s="94" t="str">
        <f t="shared" si="387"/>
        <v/>
      </c>
    </row>
    <row r="1241" spans="1:18" ht="25.5">
      <c r="A1241" s="196" t="s">
        <v>1243</v>
      </c>
      <c r="B1241" s="104" t="s">
        <v>3392</v>
      </c>
      <c r="C1241" s="116" t="s">
        <v>1482</v>
      </c>
      <c r="D1241" s="175">
        <v>79.930000000000007</v>
      </c>
      <c r="E1241" s="106">
        <f t="shared" si="388"/>
        <v>103.73</v>
      </c>
      <c r="F1241" s="107">
        <v>38</v>
      </c>
      <c r="G1241" s="112">
        <v>99.91</v>
      </c>
      <c r="H1241" s="110">
        <f t="shared" si="378"/>
        <v>3941.74</v>
      </c>
      <c r="I1241" s="110">
        <f t="shared" si="379"/>
        <v>3796.58</v>
      </c>
      <c r="J1241" s="111"/>
      <c r="K1241" s="112">
        <f t="shared" si="389"/>
        <v>38</v>
      </c>
      <c r="L1241" s="112">
        <f t="shared" si="390"/>
        <v>99.91</v>
      </c>
      <c r="M1241" s="109">
        <f t="shared" si="381"/>
        <v>3941.74</v>
      </c>
      <c r="N1241" s="109">
        <f t="shared" si="382"/>
        <v>3796.58</v>
      </c>
      <c r="O1241" s="103"/>
      <c r="P1241" s="113"/>
      <c r="Q1241" s="94" t="str">
        <f t="shared" si="386"/>
        <v>x</v>
      </c>
      <c r="R1241" s="94" t="str">
        <f t="shared" si="387"/>
        <v>x</v>
      </c>
    </row>
    <row r="1242" spans="1:18" hidden="1">
      <c r="A1242" s="196">
        <v>72219</v>
      </c>
      <c r="B1242" s="104" t="s">
        <v>3393</v>
      </c>
      <c r="C1242" s="116" t="s">
        <v>1482</v>
      </c>
      <c r="D1242" s="175">
        <v>92.11</v>
      </c>
      <c r="E1242" s="106">
        <f t="shared" si="388"/>
        <v>119.54</v>
      </c>
      <c r="F1242" s="107"/>
      <c r="G1242" s="112"/>
      <c r="H1242" s="110">
        <f t="shared" si="378"/>
        <v>0</v>
      </c>
      <c r="I1242" s="110">
        <f t="shared" si="379"/>
        <v>0</v>
      </c>
      <c r="J1242" s="111"/>
      <c r="K1242" s="112">
        <f t="shared" si="389"/>
        <v>0</v>
      </c>
      <c r="L1242" s="112">
        <f t="shared" si="390"/>
        <v>0</v>
      </c>
      <c r="M1242" s="109">
        <f t="shared" si="381"/>
        <v>0</v>
      </c>
      <c r="N1242" s="109">
        <f t="shared" si="382"/>
        <v>0</v>
      </c>
      <c r="O1242" s="103"/>
      <c r="P1242" s="113"/>
      <c r="Q1242" s="94" t="str">
        <f t="shared" si="386"/>
        <v/>
      </c>
      <c r="R1242" s="94" t="str">
        <f t="shared" si="387"/>
        <v/>
      </c>
    </row>
    <row r="1243" spans="1:18" hidden="1">
      <c r="A1243" s="196">
        <v>72220</v>
      </c>
      <c r="B1243" s="104" t="s">
        <v>1244</v>
      </c>
      <c r="C1243" s="116" t="s">
        <v>1461</v>
      </c>
      <c r="D1243" s="175">
        <v>14.16</v>
      </c>
      <c r="E1243" s="106">
        <f t="shared" si="388"/>
        <v>18.38</v>
      </c>
      <c r="F1243" s="107"/>
      <c r="G1243" s="112"/>
      <c r="H1243" s="110">
        <f t="shared" si="378"/>
        <v>0</v>
      </c>
      <c r="I1243" s="110">
        <f t="shared" si="379"/>
        <v>0</v>
      </c>
      <c r="J1243" s="111"/>
      <c r="K1243" s="112">
        <f t="shared" si="389"/>
        <v>0</v>
      </c>
      <c r="L1243" s="112">
        <f t="shared" si="390"/>
        <v>0</v>
      </c>
      <c r="M1243" s="109">
        <f t="shared" si="381"/>
        <v>0</v>
      </c>
      <c r="N1243" s="109">
        <f t="shared" si="382"/>
        <v>0</v>
      </c>
      <c r="O1243" s="103"/>
      <c r="P1243" s="113"/>
      <c r="Q1243" s="94" t="str">
        <f t="shared" si="386"/>
        <v/>
      </c>
      <c r="R1243" s="94" t="str">
        <f t="shared" si="387"/>
        <v/>
      </c>
    </row>
    <row r="1244" spans="1:18" hidden="1">
      <c r="A1244" s="196" t="s">
        <v>1245</v>
      </c>
      <c r="B1244" s="224" t="s">
        <v>1246</v>
      </c>
      <c r="C1244" s="116"/>
      <c r="D1244" s="223"/>
      <c r="E1244" s="217"/>
      <c r="F1244" s="218"/>
      <c r="G1244" s="218"/>
      <c r="H1244" s="219"/>
      <c r="I1244" s="220"/>
      <c r="J1244" s="111"/>
      <c r="K1244" s="221"/>
      <c r="L1244" s="218"/>
      <c r="M1244" s="219"/>
      <c r="N1244" s="220"/>
      <c r="O1244" s="103"/>
      <c r="P1244" s="93" t="str">
        <f>IF(OR(SUM(I1245:I1248)&gt;0,SUM(N1245:N1248)&gt;0),"xx","")</f>
        <v/>
      </c>
      <c r="Q1244" s="94" t="str">
        <f t="shared" si="386"/>
        <v/>
      </c>
      <c r="R1244" s="94" t="str">
        <f t="shared" si="387"/>
        <v/>
      </c>
    </row>
    <row r="1245" spans="1:18" ht="38.25" hidden="1">
      <c r="A1245" s="196">
        <v>6110</v>
      </c>
      <c r="B1245" s="104" t="s">
        <v>3394</v>
      </c>
      <c r="C1245" s="116" t="s">
        <v>1482</v>
      </c>
      <c r="D1245" s="175">
        <v>509.09</v>
      </c>
      <c r="E1245" s="106">
        <f>IF(D1245=0,0,ROUND(D1245*(1+D$9)*(1-D$10),2))</f>
        <v>660.7</v>
      </c>
      <c r="F1245" s="107"/>
      <c r="G1245" s="112"/>
      <c r="H1245" s="110">
        <f t="shared" si="378"/>
        <v>0</v>
      </c>
      <c r="I1245" s="110">
        <f t="shared" si="379"/>
        <v>0</v>
      </c>
      <c r="J1245" s="111"/>
      <c r="K1245" s="112">
        <f t="shared" ref="K1245:L1248" si="391">F1245</f>
        <v>0</v>
      </c>
      <c r="L1245" s="112">
        <f t="shared" si="391"/>
        <v>0</v>
      </c>
      <c r="M1245" s="109">
        <f t="shared" si="381"/>
        <v>0</v>
      </c>
      <c r="N1245" s="109">
        <f t="shared" si="382"/>
        <v>0</v>
      </c>
      <c r="O1245" s="103"/>
      <c r="P1245" s="113"/>
      <c r="Q1245" s="94" t="str">
        <f t="shared" si="386"/>
        <v/>
      </c>
      <c r="R1245" s="94" t="str">
        <f t="shared" si="387"/>
        <v/>
      </c>
    </row>
    <row r="1246" spans="1:18" ht="38.25" hidden="1">
      <c r="A1246" s="196">
        <v>72131</v>
      </c>
      <c r="B1246" s="104" t="s">
        <v>3395</v>
      </c>
      <c r="C1246" s="116" t="s">
        <v>1461</v>
      </c>
      <c r="D1246" s="175">
        <v>99.92</v>
      </c>
      <c r="E1246" s="106">
        <f>IF(D1246=0,0,ROUND(D1246*(1+D$9)*(1-D$10),2))</f>
        <v>129.68</v>
      </c>
      <c r="F1246" s="107"/>
      <c r="G1246" s="112"/>
      <c r="H1246" s="110">
        <f t="shared" si="378"/>
        <v>0</v>
      </c>
      <c r="I1246" s="110">
        <f t="shared" si="379"/>
        <v>0</v>
      </c>
      <c r="J1246" s="111"/>
      <c r="K1246" s="112">
        <f t="shared" si="391"/>
        <v>0</v>
      </c>
      <c r="L1246" s="112">
        <f t="shared" si="391"/>
        <v>0</v>
      </c>
      <c r="M1246" s="109">
        <f t="shared" si="381"/>
        <v>0</v>
      </c>
      <c r="N1246" s="109">
        <f t="shared" si="382"/>
        <v>0</v>
      </c>
      <c r="O1246" s="103"/>
      <c r="P1246" s="113"/>
      <c r="Q1246" s="94" t="str">
        <f t="shared" si="386"/>
        <v/>
      </c>
      <c r="R1246" s="94" t="str">
        <f t="shared" si="387"/>
        <v/>
      </c>
    </row>
    <row r="1247" spans="1:18" ht="38.25" hidden="1">
      <c r="A1247" s="196">
        <v>72133</v>
      </c>
      <c r="B1247" s="104" t="s">
        <v>3396</v>
      </c>
      <c r="C1247" s="116" t="s">
        <v>1461</v>
      </c>
      <c r="D1247" s="175">
        <v>178.45</v>
      </c>
      <c r="E1247" s="106">
        <f>IF(D1247=0,0,ROUND(D1247*(1+D$9)*(1-D$10),2))</f>
        <v>231.59</v>
      </c>
      <c r="F1247" s="107"/>
      <c r="G1247" s="112"/>
      <c r="H1247" s="110">
        <f t="shared" si="378"/>
        <v>0</v>
      </c>
      <c r="I1247" s="110">
        <f t="shared" si="379"/>
        <v>0</v>
      </c>
      <c r="J1247" s="111"/>
      <c r="K1247" s="112">
        <f t="shared" si="391"/>
        <v>0</v>
      </c>
      <c r="L1247" s="112">
        <f t="shared" si="391"/>
        <v>0</v>
      </c>
      <c r="M1247" s="109">
        <f t="shared" si="381"/>
        <v>0</v>
      </c>
      <c r="N1247" s="109">
        <f t="shared" si="382"/>
        <v>0</v>
      </c>
      <c r="O1247" s="103"/>
      <c r="P1247" s="93"/>
      <c r="Q1247" s="94" t="str">
        <f t="shared" si="386"/>
        <v/>
      </c>
      <c r="R1247" s="94" t="str">
        <f t="shared" si="387"/>
        <v/>
      </c>
    </row>
    <row r="1248" spans="1:18" ht="38.25" hidden="1">
      <c r="A1248" s="196">
        <v>72132</v>
      </c>
      <c r="B1248" s="104" t="s">
        <v>3397</v>
      </c>
      <c r="C1248" s="116" t="s">
        <v>1461</v>
      </c>
      <c r="D1248" s="175">
        <v>51.87</v>
      </c>
      <c r="E1248" s="106">
        <f>IF(D1248=0,0,ROUND(D1248*(1+D$9)*(1-D$10),2))</f>
        <v>67.319999999999993</v>
      </c>
      <c r="F1248" s="107"/>
      <c r="G1248" s="112"/>
      <c r="H1248" s="110">
        <f t="shared" si="378"/>
        <v>0</v>
      </c>
      <c r="I1248" s="110">
        <f t="shared" si="379"/>
        <v>0</v>
      </c>
      <c r="J1248" s="111"/>
      <c r="K1248" s="112">
        <f t="shared" si="391"/>
        <v>0</v>
      </c>
      <c r="L1248" s="112">
        <f t="shared" si="391"/>
        <v>0</v>
      </c>
      <c r="M1248" s="109">
        <f t="shared" si="381"/>
        <v>0</v>
      </c>
      <c r="N1248" s="109">
        <f t="shared" si="382"/>
        <v>0</v>
      </c>
      <c r="O1248" s="103"/>
      <c r="P1248" s="113"/>
      <c r="Q1248" s="94" t="str">
        <f t="shared" si="386"/>
        <v/>
      </c>
      <c r="R1248" s="94" t="str">
        <f t="shared" si="387"/>
        <v/>
      </c>
    </row>
    <row r="1249" spans="1:18">
      <c r="A1249" s="196" t="s">
        <v>1247</v>
      </c>
      <c r="B1249" s="224" t="s">
        <v>1248</v>
      </c>
      <c r="C1249" s="116"/>
      <c r="D1249" s="223"/>
      <c r="E1249" s="217"/>
      <c r="F1249" s="218"/>
      <c r="G1249" s="218"/>
      <c r="H1249" s="219"/>
      <c r="I1249" s="220"/>
      <c r="J1249" s="111"/>
      <c r="K1249" s="221"/>
      <c r="L1249" s="218"/>
      <c r="M1249" s="219"/>
      <c r="N1249" s="220"/>
      <c r="O1249" s="103"/>
      <c r="P1249" s="93" t="str">
        <f>IF(OR(SUM(I1250:I1277)&gt;0,SUM(N1250:N1277)&gt;0),"xx","")</f>
        <v>xx</v>
      </c>
      <c r="Q1249" s="94" t="str">
        <f t="shared" si="386"/>
        <v>x</v>
      </c>
      <c r="R1249" s="94" t="str">
        <f t="shared" si="387"/>
        <v>x</v>
      </c>
    </row>
    <row r="1250" spans="1:18" ht="51" hidden="1">
      <c r="A1250" s="196">
        <v>89168</v>
      </c>
      <c r="B1250" s="104" t="s">
        <v>3398</v>
      </c>
      <c r="C1250" s="116" t="s">
        <v>1461</v>
      </c>
      <c r="D1250" s="175">
        <v>56.77</v>
      </c>
      <c r="E1250" s="106">
        <f t="shared" ref="E1250:E1267" si="392">IF(D1250=0,0,ROUND(D1250*(1+D$9)*(1-D$10),2))</f>
        <v>73.680000000000007</v>
      </c>
      <c r="F1250" s="107"/>
      <c r="G1250" s="112"/>
      <c r="H1250" s="110">
        <f t="shared" si="378"/>
        <v>0</v>
      </c>
      <c r="I1250" s="110">
        <f t="shared" si="379"/>
        <v>0</v>
      </c>
      <c r="J1250" s="111"/>
      <c r="K1250" s="112">
        <f>F1250</f>
        <v>0</v>
      </c>
      <c r="L1250" s="112">
        <f>G1250</f>
        <v>0</v>
      </c>
      <c r="M1250" s="109">
        <f t="shared" si="381"/>
        <v>0</v>
      </c>
      <c r="N1250" s="109">
        <f t="shared" si="382"/>
        <v>0</v>
      </c>
      <c r="O1250" s="103"/>
      <c r="P1250" s="113"/>
      <c r="Q1250" s="94" t="str">
        <f t="shared" si="386"/>
        <v/>
      </c>
      <c r="R1250" s="94" t="str">
        <f t="shared" si="387"/>
        <v/>
      </c>
    </row>
    <row r="1251" spans="1:18" ht="51" hidden="1">
      <c r="A1251" s="196">
        <v>89043</v>
      </c>
      <c r="B1251" s="104" t="s">
        <v>3399</v>
      </c>
      <c r="C1251" s="116" t="s">
        <v>1461</v>
      </c>
      <c r="D1251" s="175">
        <v>55.07</v>
      </c>
      <c r="E1251" s="106">
        <f t="shared" si="392"/>
        <v>71.47</v>
      </c>
      <c r="F1251" s="107"/>
      <c r="G1251" s="112"/>
      <c r="H1251" s="110">
        <f t="shared" si="378"/>
        <v>0</v>
      </c>
      <c r="I1251" s="110">
        <f t="shared" si="379"/>
        <v>0</v>
      </c>
      <c r="J1251" s="111"/>
      <c r="K1251" s="112">
        <f>F1251</f>
        <v>0</v>
      </c>
      <c r="L1251" s="112">
        <f>G1251</f>
        <v>0</v>
      </c>
      <c r="M1251" s="109">
        <f t="shared" si="381"/>
        <v>0</v>
      </c>
      <c r="N1251" s="109">
        <f t="shared" si="382"/>
        <v>0</v>
      </c>
      <c r="O1251" s="103"/>
      <c r="P1251" s="93"/>
      <c r="Q1251" s="94" t="str">
        <f t="shared" si="386"/>
        <v/>
      </c>
      <c r="R1251" s="94" t="str">
        <f t="shared" si="387"/>
        <v/>
      </c>
    </row>
    <row r="1252" spans="1:18" ht="63.75" hidden="1">
      <c r="A1252" s="196">
        <v>89977</v>
      </c>
      <c r="B1252" s="104" t="s">
        <v>3400</v>
      </c>
      <c r="C1252" s="116" t="s">
        <v>1461</v>
      </c>
      <c r="D1252" s="175">
        <v>108.35000000000001</v>
      </c>
      <c r="E1252" s="106">
        <f t="shared" ref="E1252:E1258" si="393">IF(D1252=0,0,ROUND(D1252*(1+D$9)*(1-D$10),2))</f>
        <v>140.62</v>
      </c>
      <c r="F1252" s="107"/>
      <c r="G1252" s="112"/>
      <c r="H1252" s="110">
        <f t="shared" ref="H1252:H1258" si="394">IF(ISBLANK(D1252),0,ROUND(E1252*F1252,2))</f>
        <v>0</v>
      </c>
      <c r="I1252" s="110">
        <f t="shared" ref="I1252:I1258" si="395">IF(ISBLANK(F1252),0,ROUND(F1252*G1252,2))</f>
        <v>0</v>
      </c>
      <c r="J1252" s="111"/>
      <c r="K1252" s="112">
        <f t="shared" ref="K1252:K1258" si="396">F1252</f>
        <v>0</v>
      </c>
      <c r="L1252" s="112">
        <f t="shared" ref="L1252:L1258" si="397">G1252</f>
        <v>0</v>
      </c>
      <c r="M1252" s="109">
        <f t="shared" ref="M1252:M1258" si="398">IF(ISBLANK(D1252),0,ROUND(E1252*K1252,2))</f>
        <v>0</v>
      </c>
      <c r="N1252" s="109">
        <f t="shared" ref="N1252:N1258" si="399">IF(ISBLANK(K1252),0,ROUND(K1252*L1252,2))</f>
        <v>0</v>
      </c>
      <c r="O1252" s="103"/>
      <c r="P1252" s="113"/>
      <c r="Q1252" s="94" t="str">
        <f t="shared" si="386"/>
        <v/>
      </c>
      <c r="R1252" s="94" t="str">
        <f t="shared" si="387"/>
        <v/>
      </c>
    </row>
    <row r="1253" spans="1:18" ht="51" hidden="1">
      <c r="A1253" s="196">
        <v>87495</v>
      </c>
      <c r="B1253" s="104" t="s">
        <v>3401</v>
      </c>
      <c r="C1253" s="116" t="s">
        <v>1461</v>
      </c>
      <c r="D1253" s="175">
        <v>57.97</v>
      </c>
      <c r="E1253" s="106">
        <f t="shared" si="393"/>
        <v>75.23</v>
      </c>
      <c r="F1253" s="107"/>
      <c r="G1253" s="112"/>
      <c r="H1253" s="110">
        <f t="shared" si="394"/>
        <v>0</v>
      </c>
      <c r="I1253" s="110">
        <f t="shared" si="395"/>
        <v>0</v>
      </c>
      <c r="J1253" s="111"/>
      <c r="K1253" s="112">
        <f t="shared" si="396"/>
        <v>0</v>
      </c>
      <c r="L1253" s="112">
        <f t="shared" si="397"/>
        <v>0</v>
      </c>
      <c r="M1253" s="109">
        <f t="shared" si="398"/>
        <v>0</v>
      </c>
      <c r="N1253" s="109">
        <f t="shared" si="399"/>
        <v>0</v>
      </c>
      <c r="O1253" s="103"/>
      <c r="P1253" s="113"/>
      <c r="Q1253" s="94" t="str">
        <f t="shared" si="386"/>
        <v/>
      </c>
      <c r="R1253" s="94" t="str">
        <f t="shared" si="387"/>
        <v/>
      </c>
    </row>
    <row r="1254" spans="1:18" ht="51" hidden="1">
      <c r="A1254" s="196">
        <v>87496</v>
      </c>
      <c r="B1254" s="104" t="s">
        <v>3402</v>
      </c>
      <c r="C1254" s="116" t="s">
        <v>1461</v>
      </c>
      <c r="D1254" s="175">
        <v>58.800000000000004</v>
      </c>
      <c r="E1254" s="106">
        <f t="shared" si="393"/>
        <v>76.31</v>
      </c>
      <c r="F1254" s="107"/>
      <c r="G1254" s="112"/>
      <c r="H1254" s="110">
        <f t="shared" si="394"/>
        <v>0</v>
      </c>
      <c r="I1254" s="110">
        <f t="shared" si="395"/>
        <v>0</v>
      </c>
      <c r="J1254" s="111"/>
      <c r="K1254" s="112">
        <f t="shared" si="396"/>
        <v>0</v>
      </c>
      <c r="L1254" s="112">
        <f t="shared" si="397"/>
        <v>0</v>
      </c>
      <c r="M1254" s="109">
        <f t="shared" si="398"/>
        <v>0</v>
      </c>
      <c r="N1254" s="109">
        <f t="shared" si="399"/>
        <v>0</v>
      </c>
      <c r="O1254" s="103"/>
      <c r="P1254" s="113"/>
      <c r="Q1254" s="94" t="str">
        <f t="shared" si="386"/>
        <v/>
      </c>
      <c r="R1254" s="94" t="str">
        <f t="shared" si="387"/>
        <v/>
      </c>
    </row>
    <row r="1255" spans="1:18" ht="51" hidden="1">
      <c r="A1255" s="196">
        <v>87499</v>
      </c>
      <c r="B1255" s="104" t="s">
        <v>3403</v>
      </c>
      <c r="C1255" s="116" t="s">
        <v>1461</v>
      </c>
      <c r="D1255" s="175">
        <v>83.940000000000012</v>
      </c>
      <c r="E1255" s="106">
        <f t="shared" si="393"/>
        <v>108.94</v>
      </c>
      <c r="F1255" s="107"/>
      <c r="G1255" s="112"/>
      <c r="H1255" s="110">
        <f t="shared" si="394"/>
        <v>0</v>
      </c>
      <c r="I1255" s="110">
        <f t="shared" si="395"/>
        <v>0</v>
      </c>
      <c r="J1255" s="111"/>
      <c r="K1255" s="112">
        <f t="shared" si="396"/>
        <v>0</v>
      </c>
      <c r="L1255" s="112">
        <f t="shared" si="397"/>
        <v>0</v>
      </c>
      <c r="M1255" s="109">
        <f t="shared" si="398"/>
        <v>0</v>
      </c>
      <c r="N1255" s="109">
        <f t="shared" si="399"/>
        <v>0</v>
      </c>
      <c r="O1255" s="103"/>
      <c r="P1255" s="113"/>
      <c r="Q1255" s="94" t="str">
        <f t="shared" si="386"/>
        <v/>
      </c>
      <c r="R1255" s="94" t="str">
        <f t="shared" si="387"/>
        <v/>
      </c>
    </row>
    <row r="1256" spans="1:18" ht="51" hidden="1">
      <c r="A1256" s="196">
        <v>87500</v>
      </c>
      <c r="B1256" s="104" t="s">
        <v>3404</v>
      </c>
      <c r="C1256" s="116" t="s">
        <v>1461</v>
      </c>
      <c r="D1256" s="175">
        <v>84.830000000000013</v>
      </c>
      <c r="E1256" s="106">
        <f t="shared" si="393"/>
        <v>110.09</v>
      </c>
      <c r="F1256" s="107"/>
      <c r="G1256" s="112"/>
      <c r="H1256" s="110">
        <f t="shared" si="394"/>
        <v>0</v>
      </c>
      <c r="I1256" s="110">
        <f t="shared" si="395"/>
        <v>0</v>
      </c>
      <c r="J1256" s="111"/>
      <c r="K1256" s="112">
        <f t="shared" si="396"/>
        <v>0</v>
      </c>
      <c r="L1256" s="112">
        <f t="shared" si="397"/>
        <v>0</v>
      </c>
      <c r="M1256" s="109">
        <f t="shared" si="398"/>
        <v>0</v>
      </c>
      <c r="N1256" s="109">
        <f t="shared" si="399"/>
        <v>0</v>
      </c>
      <c r="O1256" s="103"/>
      <c r="P1256" s="113"/>
      <c r="Q1256" s="94" t="str">
        <f t="shared" si="386"/>
        <v/>
      </c>
      <c r="R1256" s="94" t="str">
        <f t="shared" si="387"/>
        <v/>
      </c>
    </row>
    <row r="1257" spans="1:18" ht="51" hidden="1">
      <c r="A1257" s="196">
        <v>87501</v>
      </c>
      <c r="B1257" s="104" t="s">
        <v>2288</v>
      </c>
      <c r="C1257" s="116" t="s">
        <v>1461</v>
      </c>
      <c r="D1257" s="175">
        <v>110.16000000000001</v>
      </c>
      <c r="E1257" s="106">
        <f t="shared" si="393"/>
        <v>142.97</v>
      </c>
      <c r="F1257" s="107"/>
      <c r="G1257" s="112"/>
      <c r="H1257" s="110">
        <f t="shared" si="394"/>
        <v>0</v>
      </c>
      <c r="I1257" s="110">
        <f t="shared" si="395"/>
        <v>0</v>
      </c>
      <c r="J1257" s="111"/>
      <c r="K1257" s="112">
        <f t="shared" si="396"/>
        <v>0</v>
      </c>
      <c r="L1257" s="112">
        <f t="shared" si="397"/>
        <v>0</v>
      </c>
      <c r="M1257" s="109">
        <f t="shared" si="398"/>
        <v>0</v>
      </c>
      <c r="N1257" s="109">
        <f t="shared" si="399"/>
        <v>0</v>
      </c>
      <c r="O1257" s="103"/>
      <c r="P1257" s="113"/>
      <c r="Q1257" s="94" t="str">
        <f t="shared" si="386"/>
        <v/>
      </c>
      <c r="R1257" s="94" t="str">
        <f t="shared" si="387"/>
        <v/>
      </c>
    </row>
    <row r="1258" spans="1:18" ht="51" hidden="1">
      <c r="A1258" s="196">
        <v>87502</v>
      </c>
      <c r="B1258" s="104" t="s">
        <v>2289</v>
      </c>
      <c r="C1258" s="116" t="s">
        <v>1461</v>
      </c>
      <c r="D1258" s="175">
        <v>111.3</v>
      </c>
      <c r="E1258" s="106">
        <f t="shared" si="393"/>
        <v>144.44999999999999</v>
      </c>
      <c r="F1258" s="107"/>
      <c r="G1258" s="112"/>
      <c r="H1258" s="110">
        <f t="shared" si="394"/>
        <v>0</v>
      </c>
      <c r="I1258" s="110">
        <f t="shared" si="395"/>
        <v>0</v>
      </c>
      <c r="J1258" s="111"/>
      <c r="K1258" s="112">
        <f t="shared" si="396"/>
        <v>0</v>
      </c>
      <c r="L1258" s="112">
        <f t="shared" si="397"/>
        <v>0</v>
      </c>
      <c r="M1258" s="109">
        <f t="shared" si="398"/>
        <v>0</v>
      </c>
      <c r="N1258" s="109">
        <f t="shared" si="399"/>
        <v>0</v>
      </c>
      <c r="O1258" s="103"/>
      <c r="P1258" s="113"/>
      <c r="Q1258" s="94" t="str">
        <f t="shared" si="386"/>
        <v/>
      </c>
      <c r="R1258" s="94" t="str">
        <f t="shared" si="387"/>
        <v/>
      </c>
    </row>
    <row r="1259" spans="1:18" ht="63.75" hidden="1">
      <c r="A1259" s="196">
        <v>87503</v>
      </c>
      <c r="B1259" s="104" t="s">
        <v>2290</v>
      </c>
      <c r="C1259" s="116" t="s">
        <v>1461</v>
      </c>
      <c r="D1259" s="175">
        <v>49.24</v>
      </c>
      <c r="E1259" s="106">
        <f t="shared" si="392"/>
        <v>63.9</v>
      </c>
      <c r="F1259" s="107"/>
      <c r="G1259" s="112"/>
      <c r="H1259" s="110">
        <f t="shared" si="378"/>
        <v>0</v>
      </c>
      <c r="I1259" s="110">
        <f t="shared" si="379"/>
        <v>0</v>
      </c>
      <c r="J1259" s="111"/>
      <c r="K1259" s="112">
        <f t="shared" ref="K1259:K1267" si="400">F1259</f>
        <v>0</v>
      </c>
      <c r="L1259" s="112">
        <f t="shared" ref="L1259:L1267" si="401">G1259</f>
        <v>0</v>
      </c>
      <c r="M1259" s="109">
        <f t="shared" si="381"/>
        <v>0</v>
      </c>
      <c r="N1259" s="109">
        <f t="shared" si="382"/>
        <v>0</v>
      </c>
      <c r="O1259" s="103"/>
      <c r="P1259" s="93"/>
      <c r="Q1259" s="94" t="str">
        <f t="shared" si="386"/>
        <v/>
      </c>
      <c r="R1259" s="94" t="str">
        <f t="shared" si="387"/>
        <v/>
      </c>
    </row>
    <row r="1260" spans="1:18" ht="63.75" hidden="1">
      <c r="A1260" s="196">
        <v>87504</v>
      </c>
      <c r="B1260" s="104" t="s">
        <v>2291</v>
      </c>
      <c r="C1260" s="116" t="s">
        <v>1461</v>
      </c>
      <c r="D1260" s="175">
        <v>50.07</v>
      </c>
      <c r="E1260" s="106">
        <f t="shared" si="392"/>
        <v>64.98</v>
      </c>
      <c r="F1260" s="107"/>
      <c r="G1260" s="112"/>
      <c r="H1260" s="110">
        <f t="shared" si="378"/>
        <v>0</v>
      </c>
      <c r="I1260" s="110">
        <f t="shared" si="379"/>
        <v>0</v>
      </c>
      <c r="J1260" s="111"/>
      <c r="K1260" s="112">
        <f t="shared" si="400"/>
        <v>0</v>
      </c>
      <c r="L1260" s="112">
        <f t="shared" si="401"/>
        <v>0</v>
      </c>
      <c r="M1260" s="109">
        <f t="shared" si="381"/>
        <v>0</v>
      </c>
      <c r="N1260" s="109">
        <f t="shared" si="382"/>
        <v>0</v>
      </c>
      <c r="O1260" s="103"/>
      <c r="P1260" s="93"/>
      <c r="Q1260" s="94" t="str">
        <f t="shared" si="386"/>
        <v/>
      </c>
      <c r="R1260" s="94" t="str">
        <f t="shared" si="387"/>
        <v/>
      </c>
    </row>
    <row r="1261" spans="1:18" ht="63.75" hidden="1">
      <c r="A1261" s="196">
        <v>87507</v>
      </c>
      <c r="B1261" s="104" t="s">
        <v>2292</v>
      </c>
      <c r="C1261" s="116" t="s">
        <v>1461</v>
      </c>
      <c r="D1261" s="175">
        <v>75.2</v>
      </c>
      <c r="E1261" s="106">
        <f t="shared" si="392"/>
        <v>97.59</v>
      </c>
      <c r="F1261" s="107"/>
      <c r="G1261" s="112"/>
      <c r="H1261" s="110">
        <f t="shared" si="378"/>
        <v>0</v>
      </c>
      <c r="I1261" s="110">
        <f t="shared" si="379"/>
        <v>0</v>
      </c>
      <c r="J1261" s="111"/>
      <c r="K1261" s="112">
        <f t="shared" si="400"/>
        <v>0</v>
      </c>
      <c r="L1261" s="112">
        <f t="shared" si="401"/>
        <v>0</v>
      </c>
      <c r="M1261" s="109">
        <f t="shared" si="381"/>
        <v>0</v>
      </c>
      <c r="N1261" s="109">
        <f t="shared" si="382"/>
        <v>0</v>
      </c>
      <c r="O1261" s="103"/>
      <c r="P1261" s="93"/>
      <c r="Q1261" s="94" t="str">
        <f t="shared" si="386"/>
        <v/>
      </c>
      <c r="R1261" s="94" t="str">
        <f t="shared" si="387"/>
        <v/>
      </c>
    </row>
    <row r="1262" spans="1:18" ht="63.75" hidden="1">
      <c r="A1262" s="196">
        <v>87508</v>
      </c>
      <c r="B1262" s="104" t="s">
        <v>2293</v>
      </c>
      <c r="C1262" s="116" t="s">
        <v>1461</v>
      </c>
      <c r="D1262" s="175">
        <v>76.099999999999994</v>
      </c>
      <c r="E1262" s="106">
        <f t="shared" si="392"/>
        <v>98.76</v>
      </c>
      <c r="F1262" s="107"/>
      <c r="G1262" s="112"/>
      <c r="H1262" s="110">
        <f t="shared" si="378"/>
        <v>0</v>
      </c>
      <c r="I1262" s="110">
        <f t="shared" si="379"/>
        <v>0</v>
      </c>
      <c r="J1262" s="111"/>
      <c r="K1262" s="112">
        <f t="shared" si="400"/>
        <v>0</v>
      </c>
      <c r="L1262" s="112">
        <f t="shared" si="401"/>
        <v>0</v>
      </c>
      <c r="M1262" s="109">
        <f t="shared" si="381"/>
        <v>0</v>
      </c>
      <c r="N1262" s="109">
        <f t="shared" si="382"/>
        <v>0</v>
      </c>
      <c r="O1262" s="103"/>
      <c r="P1262" s="93"/>
      <c r="Q1262" s="94" t="str">
        <f t="shared" si="386"/>
        <v/>
      </c>
      <c r="R1262" s="94" t="str">
        <f t="shared" si="387"/>
        <v/>
      </c>
    </row>
    <row r="1263" spans="1:18" ht="63.75" hidden="1">
      <c r="A1263" s="196">
        <v>87509</v>
      </c>
      <c r="B1263" s="104" t="s">
        <v>3405</v>
      </c>
      <c r="C1263" s="116" t="s">
        <v>1461</v>
      </c>
      <c r="D1263" s="175">
        <v>100.09</v>
      </c>
      <c r="E1263" s="106">
        <f t="shared" si="392"/>
        <v>129.9</v>
      </c>
      <c r="F1263" s="107"/>
      <c r="G1263" s="112"/>
      <c r="H1263" s="110">
        <f t="shared" si="378"/>
        <v>0</v>
      </c>
      <c r="I1263" s="110">
        <f t="shared" si="379"/>
        <v>0</v>
      </c>
      <c r="J1263" s="111"/>
      <c r="K1263" s="112">
        <f t="shared" si="400"/>
        <v>0</v>
      </c>
      <c r="L1263" s="112">
        <f t="shared" si="401"/>
        <v>0</v>
      </c>
      <c r="M1263" s="109">
        <f t="shared" si="381"/>
        <v>0</v>
      </c>
      <c r="N1263" s="109">
        <f t="shared" si="382"/>
        <v>0</v>
      </c>
      <c r="O1263" s="103"/>
      <c r="P1263" s="93"/>
      <c r="Q1263" s="94" t="str">
        <f t="shared" si="386"/>
        <v/>
      </c>
      <c r="R1263" s="94" t="str">
        <f t="shared" si="387"/>
        <v/>
      </c>
    </row>
    <row r="1264" spans="1:18" ht="63.75" hidden="1">
      <c r="A1264" s="196">
        <v>87510</v>
      </c>
      <c r="B1264" s="104" t="s">
        <v>3406</v>
      </c>
      <c r="C1264" s="116" t="s">
        <v>1461</v>
      </c>
      <c r="D1264" s="175">
        <v>101.24000000000001</v>
      </c>
      <c r="E1264" s="106">
        <f t="shared" si="392"/>
        <v>131.38999999999999</v>
      </c>
      <c r="F1264" s="107"/>
      <c r="G1264" s="112"/>
      <c r="H1264" s="110">
        <f t="shared" si="378"/>
        <v>0</v>
      </c>
      <c r="I1264" s="110">
        <f t="shared" si="379"/>
        <v>0</v>
      </c>
      <c r="J1264" s="111"/>
      <c r="K1264" s="112">
        <f t="shared" si="400"/>
        <v>0</v>
      </c>
      <c r="L1264" s="112">
        <f t="shared" si="401"/>
        <v>0</v>
      </c>
      <c r="M1264" s="109">
        <f t="shared" si="381"/>
        <v>0</v>
      </c>
      <c r="N1264" s="109">
        <f t="shared" si="382"/>
        <v>0</v>
      </c>
      <c r="O1264" s="103"/>
      <c r="P1264" s="93"/>
      <c r="Q1264" s="94" t="str">
        <f t="shared" si="386"/>
        <v/>
      </c>
      <c r="R1264" s="94" t="str">
        <f t="shared" si="387"/>
        <v/>
      </c>
    </row>
    <row r="1265" spans="1:18" ht="51" hidden="1">
      <c r="A1265" s="196">
        <v>87511</v>
      </c>
      <c r="B1265" s="104" t="s">
        <v>3407</v>
      </c>
      <c r="C1265" s="116" t="s">
        <v>1461</v>
      </c>
      <c r="D1265" s="175">
        <v>65.44</v>
      </c>
      <c r="E1265" s="106">
        <f t="shared" si="392"/>
        <v>84.93</v>
      </c>
      <c r="F1265" s="107"/>
      <c r="G1265" s="112"/>
      <c r="H1265" s="110">
        <f t="shared" si="378"/>
        <v>0</v>
      </c>
      <c r="I1265" s="110">
        <f t="shared" si="379"/>
        <v>0</v>
      </c>
      <c r="J1265" s="111"/>
      <c r="K1265" s="112">
        <f t="shared" si="400"/>
        <v>0</v>
      </c>
      <c r="L1265" s="112">
        <f t="shared" si="401"/>
        <v>0</v>
      </c>
      <c r="M1265" s="109">
        <f t="shared" si="381"/>
        <v>0</v>
      </c>
      <c r="N1265" s="109">
        <f t="shared" si="382"/>
        <v>0</v>
      </c>
      <c r="O1265" s="103"/>
      <c r="P1265" s="93"/>
      <c r="Q1265" s="94" t="str">
        <f t="shared" si="386"/>
        <v/>
      </c>
      <c r="R1265" s="94" t="str">
        <f t="shared" si="387"/>
        <v/>
      </c>
    </row>
    <row r="1266" spans="1:18" ht="51" hidden="1">
      <c r="A1266" s="196">
        <v>87512</v>
      </c>
      <c r="B1266" s="104" t="s">
        <v>3408</v>
      </c>
      <c r="C1266" s="116" t="s">
        <v>1461</v>
      </c>
      <c r="D1266" s="175">
        <v>66.27000000000001</v>
      </c>
      <c r="E1266" s="106">
        <f t="shared" si="392"/>
        <v>86.01</v>
      </c>
      <c r="F1266" s="107"/>
      <c r="G1266" s="112"/>
      <c r="H1266" s="110">
        <f t="shared" si="378"/>
        <v>0</v>
      </c>
      <c r="I1266" s="110">
        <f t="shared" si="379"/>
        <v>0</v>
      </c>
      <c r="J1266" s="111"/>
      <c r="K1266" s="112">
        <f t="shared" si="400"/>
        <v>0</v>
      </c>
      <c r="L1266" s="112">
        <f t="shared" si="401"/>
        <v>0</v>
      </c>
      <c r="M1266" s="109">
        <f t="shared" si="381"/>
        <v>0</v>
      </c>
      <c r="N1266" s="109">
        <f t="shared" si="382"/>
        <v>0</v>
      </c>
      <c r="O1266" s="103"/>
      <c r="P1266" s="93"/>
      <c r="Q1266" s="94" t="str">
        <f t="shared" si="386"/>
        <v/>
      </c>
      <c r="R1266" s="94" t="str">
        <f t="shared" si="387"/>
        <v/>
      </c>
    </row>
    <row r="1267" spans="1:18" ht="51" hidden="1">
      <c r="A1267" s="196">
        <v>87515</v>
      </c>
      <c r="B1267" s="104" t="s">
        <v>3409</v>
      </c>
      <c r="C1267" s="116" t="s">
        <v>1461</v>
      </c>
      <c r="D1267" s="175">
        <v>91.4</v>
      </c>
      <c r="E1267" s="106">
        <f t="shared" si="392"/>
        <v>118.62</v>
      </c>
      <c r="F1267" s="107"/>
      <c r="G1267" s="112"/>
      <c r="H1267" s="110">
        <f t="shared" si="378"/>
        <v>0</v>
      </c>
      <c r="I1267" s="110">
        <f t="shared" si="379"/>
        <v>0</v>
      </c>
      <c r="J1267" s="111"/>
      <c r="K1267" s="112">
        <f t="shared" si="400"/>
        <v>0</v>
      </c>
      <c r="L1267" s="112">
        <f t="shared" si="401"/>
        <v>0</v>
      </c>
      <c r="M1267" s="109">
        <f t="shared" si="381"/>
        <v>0</v>
      </c>
      <c r="N1267" s="109">
        <f t="shared" si="382"/>
        <v>0</v>
      </c>
      <c r="O1267" s="103"/>
      <c r="P1267" s="93"/>
      <c r="Q1267" s="94" t="str">
        <f t="shared" si="386"/>
        <v/>
      </c>
      <c r="R1267" s="94" t="str">
        <f t="shared" si="387"/>
        <v/>
      </c>
    </row>
    <row r="1268" spans="1:18" ht="51" hidden="1">
      <c r="A1268" s="196">
        <v>87516</v>
      </c>
      <c r="B1268" s="104" t="s">
        <v>3410</v>
      </c>
      <c r="C1268" s="116" t="s">
        <v>1461</v>
      </c>
      <c r="D1268" s="175">
        <v>92.289999999999992</v>
      </c>
      <c r="E1268" s="106">
        <f t="shared" ref="E1268:E1277" si="402">IF(D1268=0,0,ROUND(D1268*(1+D$9)*(1-D$10),2))</f>
        <v>119.77</v>
      </c>
      <c r="F1268" s="107"/>
      <c r="G1268" s="112"/>
      <c r="H1268" s="110">
        <f t="shared" ref="H1268:H1277" si="403">IF(ISBLANK(D1268),0,ROUND(E1268*F1268,2))</f>
        <v>0</v>
      </c>
      <c r="I1268" s="110">
        <f t="shared" ref="I1268:I1277" si="404">IF(ISBLANK(F1268),0,ROUND(F1268*G1268,2))</f>
        <v>0</v>
      </c>
      <c r="J1268" s="111"/>
      <c r="K1268" s="112">
        <f t="shared" ref="K1268:K1277" si="405">F1268</f>
        <v>0</v>
      </c>
      <c r="L1268" s="112">
        <f t="shared" ref="L1268:L1277" si="406">G1268</f>
        <v>0</v>
      </c>
      <c r="M1268" s="109">
        <f t="shared" ref="M1268:M1277" si="407">IF(ISBLANK(D1268),0,ROUND(E1268*K1268,2))</f>
        <v>0</v>
      </c>
      <c r="N1268" s="109">
        <f t="shared" ref="N1268:N1277" si="408">IF(ISBLANK(K1268),0,ROUND(K1268*L1268,2))</f>
        <v>0</v>
      </c>
      <c r="O1268" s="103"/>
      <c r="P1268" s="93"/>
      <c r="Q1268" s="94" t="str">
        <f t="shared" si="386"/>
        <v/>
      </c>
      <c r="R1268" s="94" t="str">
        <f t="shared" si="387"/>
        <v/>
      </c>
    </row>
    <row r="1269" spans="1:18" ht="51" hidden="1">
      <c r="A1269" s="196">
        <v>87517</v>
      </c>
      <c r="B1269" s="104" t="s">
        <v>2294</v>
      </c>
      <c r="C1269" s="116" t="s">
        <v>1461</v>
      </c>
      <c r="D1269" s="175">
        <v>117.94000000000001</v>
      </c>
      <c r="E1269" s="106">
        <f t="shared" si="402"/>
        <v>153.06</v>
      </c>
      <c r="F1269" s="107"/>
      <c r="G1269" s="112"/>
      <c r="H1269" s="110">
        <f t="shared" si="403"/>
        <v>0</v>
      </c>
      <c r="I1269" s="110">
        <f t="shared" si="404"/>
        <v>0</v>
      </c>
      <c r="J1269" s="111"/>
      <c r="K1269" s="112">
        <f t="shared" si="405"/>
        <v>0</v>
      </c>
      <c r="L1269" s="112">
        <f t="shared" si="406"/>
        <v>0</v>
      </c>
      <c r="M1269" s="109">
        <f t="shared" si="407"/>
        <v>0</v>
      </c>
      <c r="N1269" s="109">
        <f t="shared" si="408"/>
        <v>0</v>
      </c>
      <c r="O1269" s="103"/>
      <c r="P1269" s="93"/>
      <c r="Q1269" s="94" t="str">
        <f t="shared" si="386"/>
        <v/>
      </c>
      <c r="R1269" s="94" t="str">
        <f t="shared" si="387"/>
        <v/>
      </c>
    </row>
    <row r="1270" spans="1:18" ht="51" hidden="1">
      <c r="A1270" s="196">
        <v>87518</v>
      </c>
      <c r="B1270" s="104" t="s">
        <v>2295</v>
      </c>
      <c r="C1270" s="116" t="s">
        <v>1461</v>
      </c>
      <c r="D1270" s="175">
        <v>119.09</v>
      </c>
      <c r="E1270" s="106">
        <f t="shared" si="402"/>
        <v>154.56</v>
      </c>
      <c r="F1270" s="107"/>
      <c r="G1270" s="112"/>
      <c r="H1270" s="110">
        <f t="shared" si="403"/>
        <v>0</v>
      </c>
      <c r="I1270" s="110">
        <f t="shared" si="404"/>
        <v>0</v>
      </c>
      <c r="J1270" s="111"/>
      <c r="K1270" s="112">
        <f t="shared" si="405"/>
        <v>0</v>
      </c>
      <c r="L1270" s="112">
        <f t="shared" si="406"/>
        <v>0</v>
      </c>
      <c r="M1270" s="109">
        <f t="shared" si="407"/>
        <v>0</v>
      </c>
      <c r="N1270" s="109">
        <f t="shared" si="408"/>
        <v>0</v>
      </c>
      <c r="O1270" s="103"/>
      <c r="P1270" s="93"/>
      <c r="Q1270" s="94" t="str">
        <f t="shared" si="386"/>
        <v/>
      </c>
      <c r="R1270" s="94" t="str">
        <f t="shared" si="387"/>
        <v/>
      </c>
    </row>
    <row r="1271" spans="1:18" ht="63.75" hidden="1">
      <c r="A1271" s="196">
        <v>87519</v>
      </c>
      <c r="B1271" s="104" t="s">
        <v>2296</v>
      </c>
      <c r="C1271" s="116" t="s">
        <v>1461</v>
      </c>
      <c r="D1271" s="175">
        <v>53.94</v>
      </c>
      <c r="E1271" s="106">
        <f t="shared" si="402"/>
        <v>70</v>
      </c>
      <c r="F1271" s="107"/>
      <c r="G1271" s="112"/>
      <c r="H1271" s="110">
        <f t="shared" si="403"/>
        <v>0</v>
      </c>
      <c r="I1271" s="110">
        <f t="shared" si="404"/>
        <v>0</v>
      </c>
      <c r="J1271" s="111"/>
      <c r="K1271" s="112">
        <f t="shared" si="405"/>
        <v>0</v>
      </c>
      <c r="L1271" s="112">
        <f t="shared" si="406"/>
        <v>0</v>
      </c>
      <c r="M1271" s="109">
        <f t="shared" si="407"/>
        <v>0</v>
      </c>
      <c r="N1271" s="109">
        <f t="shared" si="408"/>
        <v>0</v>
      </c>
      <c r="O1271" s="103"/>
      <c r="P1271" s="93"/>
      <c r="Q1271" s="94" t="str">
        <f t="shared" si="386"/>
        <v/>
      </c>
      <c r="R1271" s="94" t="str">
        <f t="shared" si="387"/>
        <v/>
      </c>
    </row>
    <row r="1272" spans="1:18" ht="63.75" hidden="1">
      <c r="A1272" s="196">
        <v>87520</v>
      </c>
      <c r="B1272" s="104" t="s">
        <v>2297</v>
      </c>
      <c r="C1272" s="116" t="s">
        <v>1461</v>
      </c>
      <c r="D1272" s="175">
        <v>54.760000000000005</v>
      </c>
      <c r="E1272" s="106">
        <f t="shared" si="402"/>
        <v>71.069999999999993</v>
      </c>
      <c r="F1272" s="107"/>
      <c r="G1272" s="112"/>
      <c r="H1272" s="110">
        <f t="shared" si="403"/>
        <v>0</v>
      </c>
      <c r="I1272" s="110">
        <f t="shared" si="404"/>
        <v>0</v>
      </c>
      <c r="J1272" s="111"/>
      <c r="K1272" s="112">
        <f t="shared" si="405"/>
        <v>0</v>
      </c>
      <c r="L1272" s="112">
        <f t="shared" si="406"/>
        <v>0</v>
      </c>
      <c r="M1272" s="109">
        <f t="shared" si="407"/>
        <v>0</v>
      </c>
      <c r="N1272" s="109">
        <f t="shared" si="408"/>
        <v>0</v>
      </c>
      <c r="O1272" s="103"/>
      <c r="P1272" s="93"/>
      <c r="Q1272" s="94" t="str">
        <f t="shared" si="386"/>
        <v/>
      </c>
      <c r="R1272" s="94" t="str">
        <f t="shared" si="387"/>
        <v/>
      </c>
    </row>
    <row r="1273" spans="1:18" ht="63.75" hidden="1">
      <c r="A1273" s="196">
        <v>87523</v>
      </c>
      <c r="B1273" s="104" t="s">
        <v>2298</v>
      </c>
      <c r="C1273" s="116" t="s">
        <v>1461</v>
      </c>
      <c r="D1273" s="175">
        <v>79.63000000000001</v>
      </c>
      <c r="E1273" s="106">
        <f t="shared" si="402"/>
        <v>103.34</v>
      </c>
      <c r="F1273" s="107"/>
      <c r="G1273" s="112"/>
      <c r="H1273" s="110">
        <f t="shared" si="403"/>
        <v>0</v>
      </c>
      <c r="I1273" s="110">
        <f t="shared" si="404"/>
        <v>0</v>
      </c>
      <c r="J1273" s="111"/>
      <c r="K1273" s="112">
        <f t="shared" si="405"/>
        <v>0</v>
      </c>
      <c r="L1273" s="112">
        <f t="shared" si="406"/>
        <v>0</v>
      </c>
      <c r="M1273" s="109">
        <f t="shared" si="407"/>
        <v>0</v>
      </c>
      <c r="N1273" s="109">
        <f t="shared" si="408"/>
        <v>0</v>
      </c>
      <c r="O1273" s="103"/>
      <c r="P1273" s="93"/>
      <c r="Q1273" s="94" t="str">
        <f t="shared" si="386"/>
        <v/>
      </c>
      <c r="R1273" s="94" t="str">
        <f t="shared" si="387"/>
        <v/>
      </c>
    </row>
    <row r="1274" spans="1:18" ht="63.75" hidden="1">
      <c r="A1274" s="196">
        <v>87524</v>
      </c>
      <c r="B1274" s="104" t="s">
        <v>2299</v>
      </c>
      <c r="C1274" s="116" t="s">
        <v>1461</v>
      </c>
      <c r="D1274" s="175">
        <v>80.52</v>
      </c>
      <c r="E1274" s="106">
        <f t="shared" si="402"/>
        <v>104.5</v>
      </c>
      <c r="F1274" s="107"/>
      <c r="G1274" s="112"/>
      <c r="H1274" s="110">
        <f t="shared" si="403"/>
        <v>0</v>
      </c>
      <c r="I1274" s="110">
        <f t="shared" si="404"/>
        <v>0</v>
      </c>
      <c r="J1274" s="111"/>
      <c r="K1274" s="112">
        <f t="shared" si="405"/>
        <v>0</v>
      </c>
      <c r="L1274" s="112">
        <f t="shared" si="406"/>
        <v>0</v>
      </c>
      <c r="M1274" s="109">
        <f t="shared" si="407"/>
        <v>0</v>
      </c>
      <c r="N1274" s="109">
        <f t="shared" si="408"/>
        <v>0</v>
      </c>
      <c r="O1274" s="103"/>
      <c r="P1274" s="93"/>
      <c r="Q1274" s="94" t="str">
        <f t="shared" si="386"/>
        <v/>
      </c>
      <c r="R1274" s="94" t="str">
        <f t="shared" si="387"/>
        <v/>
      </c>
    </row>
    <row r="1275" spans="1:18" ht="63.75" hidden="1">
      <c r="A1275" s="196">
        <v>87525</v>
      </c>
      <c r="B1275" s="104" t="s">
        <v>3411</v>
      </c>
      <c r="C1275" s="116" t="s">
        <v>1461</v>
      </c>
      <c r="D1275" s="175">
        <v>104.86</v>
      </c>
      <c r="E1275" s="106">
        <f t="shared" si="402"/>
        <v>136.09</v>
      </c>
      <c r="F1275" s="107"/>
      <c r="G1275" s="112"/>
      <c r="H1275" s="110">
        <f t="shared" si="403"/>
        <v>0</v>
      </c>
      <c r="I1275" s="110">
        <f t="shared" si="404"/>
        <v>0</v>
      </c>
      <c r="J1275" s="111"/>
      <c r="K1275" s="112">
        <f t="shared" si="405"/>
        <v>0</v>
      </c>
      <c r="L1275" s="112">
        <f t="shared" si="406"/>
        <v>0</v>
      </c>
      <c r="M1275" s="109">
        <f t="shared" si="407"/>
        <v>0</v>
      </c>
      <c r="N1275" s="109">
        <f t="shared" si="408"/>
        <v>0</v>
      </c>
      <c r="O1275" s="103"/>
      <c r="P1275" s="93"/>
      <c r="Q1275" s="94" t="str">
        <f t="shared" si="386"/>
        <v/>
      </c>
      <c r="R1275" s="94" t="str">
        <f t="shared" si="387"/>
        <v/>
      </c>
    </row>
    <row r="1276" spans="1:18" ht="63.75" hidden="1">
      <c r="A1276" s="196">
        <v>87526</v>
      </c>
      <c r="B1276" s="104" t="s">
        <v>2300</v>
      </c>
      <c r="C1276" s="116" t="s">
        <v>1461</v>
      </c>
      <c r="D1276" s="175">
        <v>106</v>
      </c>
      <c r="E1276" s="106">
        <f t="shared" si="402"/>
        <v>137.57</v>
      </c>
      <c r="F1276" s="107"/>
      <c r="G1276" s="112"/>
      <c r="H1276" s="110">
        <f t="shared" si="403"/>
        <v>0</v>
      </c>
      <c r="I1276" s="110">
        <f t="shared" si="404"/>
        <v>0</v>
      </c>
      <c r="J1276" s="111"/>
      <c r="K1276" s="112">
        <f t="shared" si="405"/>
        <v>0</v>
      </c>
      <c r="L1276" s="112">
        <f t="shared" si="406"/>
        <v>0</v>
      </c>
      <c r="M1276" s="109">
        <f t="shared" si="407"/>
        <v>0</v>
      </c>
      <c r="N1276" s="109">
        <f t="shared" si="408"/>
        <v>0</v>
      </c>
      <c r="O1276" s="103"/>
      <c r="P1276" s="93"/>
      <c r="Q1276" s="94" t="str">
        <f t="shared" si="386"/>
        <v/>
      </c>
      <c r="R1276" s="94" t="str">
        <f t="shared" si="387"/>
        <v/>
      </c>
    </row>
    <row r="1277" spans="1:18" ht="51.75" thickBot="1">
      <c r="A1277" s="196" t="s">
        <v>1249</v>
      </c>
      <c r="B1277" s="104" t="s">
        <v>3412</v>
      </c>
      <c r="C1277" s="116" t="s">
        <v>1461</v>
      </c>
      <c r="D1277" s="175">
        <v>61.06</v>
      </c>
      <c r="E1277" s="106">
        <f t="shared" si="402"/>
        <v>79.239999999999995</v>
      </c>
      <c r="F1277" s="107">
        <v>270</v>
      </c>
      <c r="G1277" s="112">
        <v>76.33</v>
      </c>
      <c r="H1277" s="110">
        <f t="shared" si="403"/>
        <v>21394.799999999999</v>
      </c>
      <c r="I1277" s="110">
        <f t="shared" si="404"/>
        <v>20609.099999999999</v>
      </c>
      <c r="J1277" s="111"/>
      <c r="K1277" s="112">
        <f t="shared" si="405"/>
        <v>270</v>
      </c>
      <c r="L1277" s="112">
        <f t="shared" si="406"/>
        <v>76.33</v>
      </c>
      <c r="M1277" s="109">
        <f t="shared" si="407"/>
        <v>21394.799999999999</v>
      </c>
      <c r="N1277" s="109">
        <f t="shared" si="408"/>
        <v>20609.099999999999</v>
      </c>
      <c r="O1277" s="103"/>
      <c r="P1277" s="93"/>
      <c r="Q1277" s="94" t="str">
        <f t="shared" si="386"/>
        <v>x</v>
      </c>
      <c r="R1277" s="94" t="str">
        <f t="shared" si="387"/>
        <v>x</v>
      </c>
    </row>
    <row r="1278" spans="1:18" ht="13.5" hidden="1" thickBot="1">
      <c r="A1278" s="196" t="s">
        <v>1795</v>
      </c>
      <c r="B1278" s="224" t="s">
        <v>1799</v>
      </c>
      <c r="C1278" s="116"/>
      <c r="D1278" s="223"/>
      <c r="E1278" s="217"/>
      <c r="F1278" s="218"/>
      <c r="G1278" s="218"/>
      <c r="H1278" s="219"/>
      <c r="I1278" s="220"/>
      <c r="J1278" s="111"/>
      <c r="K1278" s="221"/>
      <c r="L1278" s="218"/>
      <c r="M1278" s="219"/>
      <c r="N1278" s="220"/>
      <c r="O1278" s="103"/>
      <c r="P1278" s="93" t="str">
        <f>IF(OR(SUM(I1279:I1329)&gt;0,SUM(N1279:N1329)&gt;0),"xx","")</f>
        <v/>
      </c>
      <c r="Q1278" s="94" t="str">
        <f t="shared" si="386"/>
        <v/>
      </c>
      <c r="R1278" s="94" t="str">
        <f t="shared" si="387"/>
        <v/>
      </c>
    </row>
    <row r="1279" spans="1:18" ht="51.75" hidden="1" thickBot="1">
      <c r="A1279" s="196">
        <v>89169</v>
      </c>
      <c r="B1279" s="104" t="s">
        <v>3437</v>
      </c>
      <c r="C1279" s="116" t="s">
        <v>1461</v>
      </c>
      <c r="D1279" s="175">
        <v>48.33</v>
      </c>
      <c r="E1279" s="106">
        <f>IF(D1279=0,0,ROUND(D1279*(1+D$9)*(1-D$10),2))</f>
        <v>62.72</v>
      </c>
      <c r="F1279" s="107"/>
      <c r="G1279" s="112"/>
      <c r="H1279" s="110">
        <f>IF(ISBLANK(D1279),0,ROUND(E1279*F1279,2))</f>
        <v>0</v>
      </c>
      <c r="I1279" s="110">
        <f>IF(ISBLANK(F1279),0,ROUND(F1279*G1279,2))</f>
        <v>0</v>
      </c>
      <c r="J1279" s="111"/>
      <c r="K1279" s="112">
        <f t="shared" ref="K1279:L1281" si="409">F1279</f>
        <v>0</v>
      </c>
      <c r="L1279" s="112">
        <f t="shared" si="409"/>
        <v>0</v>
      </c>
      <c r="M1279" s="109">
        <f>IF(ISBLANK(D1279),0,ROUND(E1279*K1279,2))</f>
        <v>0</v>
      </c>
      <c r="N1279" s="109">
        <f>IF(ISBLANK(K1279),0,ROUND(K1279*L1279,2))</f>
        <v>0</v>
      </c>
      <c r="O1279" s="103"/>
      <c r="P1279" s="113"/>
      <c r="Q1279" s="94" t="str">
        <f t="shared" si="386"/>
        <v/>
      </c>
      <c r="R1279" s="94" t="str">
        <f t="shared" si="387"/>
        <v/>
      </c>
    </row>
    <row r="1280" spans="1:18" ht="51.75" hidden="1" thickBot="1">
      <c r="A1280" s="196">
        <v>89044</v>
      </c>
      <c r="B1280" s="104" t="s">
        <v>3438</v>
      </c>
      <c r="C1280" s="116" t="s">
        <v>1461</v>
      </c>
      <c r="D1280" s="175">
        <v>47.639999999999993</v>
      </c>
      <c r="E1280" s="106">
        <f>IF(D1280=0,0,ROUND(D1280*(1+D$9)*(1-D$10),2))</f>
        <v>61.83</v>
      </c>
      <c r="F1280" s="107"/>
      <c r="G1280" s="112"/>
      <c r="H1280" s="110">
        <f>IF(ISBLANK(D1280),0,ROUND(E1280*F1280,2))</f>
        <v>0</v>
      </c>
      <c r="I1280" s="110">
        <f>IF(ISBLANK(F1280),0,ROUND(F1280*G1280,2))</f>
        <v>0</v>
      </c>
      <c r="J1280" s="111"/>
      <c r="K1280" s="112">
        <f t="shared" si="409"/>
        <v>0</v>
      </c>
      <c r="L1280" s="112">
        <f t="shared" si="409"/>
        <v>0</v>
      </c>
      <c r="M1280" s="109">
        <f>IF(ISBLANK(D1280),0,ROUND(E1280*K1280,2))</f>
        <v>0</v>
      </c>
      <c r="N1280" s="109">
        <f>IF(ISBLANK(K1280),0,ROUND(K1280*L1280,2))</f>
        <v>0</v>
      </c>
      <c r="O1280" s="103"/>
      <c r="P1280" s="113"/>
      <c r="Q1280" s="94" t="str">
        <f t="shared" ref="Q1280:Q1304" si="410">IF(P1280="X","x",IF(P1280="xx","x",IF(N1280&gt;0,"x","")))</f>
        <v/>
      </c>
      <c r="R1280" s="94" t="str">
        <f t="shared" si="387"/>
        <v/>
      </c>
    </row>
    <row r="1281" spans="1:18" ht="64.5" hidden="1" thickBot="1">
      <c r="A1281" s="196">
        <v>89978</v>
      </c>
      <c r="B1281" s="104" t="s">
        <v>3439</v>
      </c>
      <c r="C1281" s="116" t="s">
        <v>1461</v>
      </c>
      <c r="D1281" s="175">
        <v>62.94</v>
      </c>
      <c r="E1281" s="106">
        <f>IF(D1281=0,0,ROUND(D1281*(1+D$9)*(1-D$10),2))</f>
        <v>81.680000000000007</v>
      </c>
      <c r="F1281" s="107"/>
      <c r="G1281" s="112"/>
      <c r="H1281" s="110">
        <f>IF(ISBLANK(D1281),0,ROUND(E1281*F1281,2))</f>
        <v>0</v>
      </c>
      <c r="I1281" s="110">
        <f>IF(ISBLANK(F1281),0,ROUND(F1281*G1281,2))</f>
        <v>0</v>
      </c>
      <c r="J1281" s="111"/>
      <c r="K1281" s="112">
        <f t="shared" si="409"/>
        <v>0</v>
      </c>
      <c r="L1281" s="112">
        <f t="shared" si="409"/>
        <v>0</v>
      </c>
      <c r="M1281" s="109">
        <f>IF(ISBLANK(D1281),0,ROUND(E1281*K1281,2))</f>
        <v>0</v>
      </c>
      <c r="N1281" s="109">
        <f>IF(ISBLANK(K1281),0,ROUND(K1281*L1281,2))</f>
        <v>0</v>
      </c>
      <c r="O1281" s="103"/>
      <c r="P1281" s="113"/>
      <c r="Q1281" s="94" t="str">
        <f t="shared" si="410"/>
        <v/>
      </c>
      <c r="R1281" s="94" t="str">
        <f t="shared" si="387"/>
        <v/>
      </c>
    </row>
    <row r="1282" spans="1:18" ht="51.75" hidden="1" thickBot="1">
      <c r="A1282" s="196">
        <v>87447</v>
      </c>
      <c r="B1282" s="104" t="s">
        <v>3413</v>
      </c>
      <c r="C1282" s="116" t="s">
        <v>1461</v>
      </c>
      <c r="D1282" s="175">
        <v>47.74</v>
      </c>
      <c r="E1282" s="106">
        <f t="shared" ref="E1282:E1293" si="411">IF(D1282=0,0,ROUND(D1282*(1+D$9)*(1-D$10),2))</f>
        <v>61.96</v>
      </c>
      <c r="F1282" s="107"/>
      <c r="G1282" s="112"/>
      <c r="H1282" s="110">
        <f t="shared" ref="H1282:H1293" si="412">IF(ISBLANK(D1282),0,ROUND(E1282*F1282,2))</f>
        <v>0</v>
      </c>
      <c r="I1282" s="110">
        <f t="shared" ref="I1282:I1293" si="413">IF(ISBLANK(F1282),0,ROUND(F1282*G1282,2))</f>
        <v>0</v>
      </c>
      <c r="J1282" s="111"/>
      <c r="K1282" s="112">
        <f t="shared" ref="K1282:K1293" si="414">F1282</f>
        <v>0</v>
      </c>
      <c r="L1282" s="112">
        <f t="shared" ref="L1282:L1293" si="415">G1282</f>
        <v>0</v>
      </c>
      <c r="M1282" s="109">
        <f t="shared" ref="M1282:M1293" si="416">IF(ISBLANK(D1282),0,ROUND(E1282*K1282,2))</f>
        <v>0</v>
      </c>
      <c r="N1282" s="109">
        <f t="shared" ref="N1282:N1293" si="417">IF(ISBLANK(K1282),0,ROUND(K1282*L1282,2))</f>
        <v>0</v>
      </c>
      <c r="O1282" s="103"/>
      <c r="P1282" s="113"/>
      <c r="Q1282" s="94" t="str">
        <f t="shared" si="410"/>
        <v/>
      </c>
      <c r="R1282" s="94" t="str">
        <f t="shared" ref="R1282:R1304" si="418">IF(P1282="X","x",IF(P1282="xx","x",IF(OR(I1282&gt;0,N1282&gt;0),"x","")))</f>
        <v/>
      </c>
    </row>
    <row r="1283" spans="1:18" ht="51.75" hidden="1" thickBot="1">
      <c r="A1283" s="196">
        <v>87448</v>
      </c>
      <c r="B1283" s="104" t="s">
        <v>3414</v>
      </c>
      <c r="C1283" s="116" t="s">
        <v>1461</v>
      </c>
      <c r="D1283" s="175">
        <v>48.2</v>
      </c>
      <c r="E1283" s="106">
        <f t="shared" si="411"/>
        <v>62.55</v>
      </c>
      <c r="F1283" s="107"/>
      <c r="G1283" s="112"/>
      <c r="H1283" s="110">
        <f t="shared" si="412"/>
        <v>0</v>
      </c>
      <c r="I1283" s="110">
        <f t="shared" si="413"/>
        <v>0</v>
      </c>
      <c r="J1283" s="111"/>
      <c r="K1283" s="112">
        <f t="shared" si="414"/>
        <v>0</v>
      </c>
      <c r="L1283" s="112">
        <f t="shared" si="415"/>
        <v>0</v>
      </c>
      <c r="M1283" s="109">
        <f t="shared" si="416"/>
        <v>0</v>
      </c>
      <c r="N1283" s="109">
        <f t="shared" si="417"/>
        <v>0</v>
      </c>
      <c r="O1283" s="103"/>
      <c r="P1283" s="113"/>
      <c r="Q1283" s="94" t="str">
        <f t="shared" si="410"/>
        <v/>
      </c>
      <c r="R1283" s="94" t="str">
        <f t="shared" si="418"/>
        <v/>
      </c>
    </row>
    <row r="1284" spans="1:18" ht="51.75" hidden="1" thickBot="1">
      <c r="A1284" s="196">
        <v>87449</v>
      </c>
      <c r="B1284" s="104" t="s">
        <v>3415</v>
      </c>
      <c r="C1284" s="116" t="s">
        <v>1461</v>
      </c>
      <c r="D1284" s="175">
        <v>62.669999999999995</v>
      </c>
      <c r="E1284" s="106">
        <f t="shared" si="411"/>
        <v>81.33</v>
      </c>
      <c r="F1284" s="107"/>
      <c r="G1284" s="112"/>
      <c r="H1284" s="110">
        <f t="shared" si="412"/>
        <v>0</v>
      </c>
      <c r="I1284" s="110">
        <f t="shared" si="413"/>
        <v>0</v>
      </c>
      <c r="J1284" s="111"/>
      <c r="K1284" s="112">
        <f t="shared" si="414"/>
        <v>0</v>
      </c>
      <c r="L1284" s="112">
        <f t="shared" si="415"/>
        <v>0</v>
      </c>
      <c r="M1284" s="109">
        <f t="shared" si="416"/>
        <v>0</v>
      </c>
      <c r="N1284" s="109">
        <f t="shared" si="417"/>
        <v>0</v>
      </c>
      <c r="O1284" s="103"/>
      <c r="P1284" s="113"/>
      <c r="Q1284" s="94" t="str">
        <f t="shared" si="410"/>
        <v/>
      </c>
      <c r="R1284" s="94" t="str">
        <f t="shared" si="418"/>
        <v/>
      </c>
    </row>
    <row r="1285" spans="1:18" ht="51.75" hidden="1" thickBot="1">
      <c r="A1285" s="196">
        <v>87450</v>
      </c>
      <c r="B1285" s="104" t="s">
        <v>3416</v>
      </c>
      <c r="C1285" s="116" t="s">
        <v>1461</v>
      </c>
      <c r="D1285" s="175">
        <v>63.54</v>
      </c>
      <c r="E1285" s="106">
        <f t="shared" si="411"/>
        <v>82.46</v>
      </c>
      <c r="F1285" s="107"/>
      <c r="G1285" s="112"/>
      <c r="H1285" s="110">
        <f t="shared" si="412"/>
        <v>0</v>
      </c>
      <c r="I1285" s="110">
        <f t="shared" si="413"/>
        <v>0</v>
      </c>
      <c r="J1285" s="111"/>
      <c r="K1285" s="112">
        <f t="shared" si="414"/>
        <v>0</v>
      </c>
      <c r="L1285" s="112">
        <f t="shared" si="415"/>
        <v>0</v>
      </c>
      <c r="M1285" s="109">
        <f t="shared" si="416"/>
        <v>0</v>
      </c>
      <c r="N1285" s="109">
        <f t="shared" si="417"/>
        <v>0</v>
      </c>
      <c r="O1285" s="103"/>
      <c r="P1285" s="113"/>
      <c r="Q1285" s="94" t="str">
        <f t="shared" si="410"/>
        <v/>
      </c>
      <c r="R1285" s="94" t="str">
        <f t="shared" si="418"/>
        <v/>
      </c>
    </row>
    <row r="1286" spans="1:18" ht="51.75" hidden="1" thickBot="1">
      <c r="A1286" s="196">
        <v>87451</v>
      </c>
      <c r="B1286" s="104" t="s">
        <v>3417</v>
      </c>
      <c r="C1286" s="116" t="s">
        <v>1461</v>
      </c>
      <c r="D1286" s="175">
        <v>76.64</v>
      </c>
      <c r="E1286" s="106">
        <f t="shared" si="411"/>
        <v>99.46</v>
      </c>
      <c r="F1286" s="107"/>
      <c r="G1286" s="112"/>
      <c r="H1286" s="110">
        <f t="shared" si="412"/>
        <v>0</v>
      </c>
      <c r="I1286" s="110">
        <f t="shared" si="413"/>
        <v>0</v>
      </c>
      <c r="J1286" s="111"/>
      <c r="K1286" s="112">
        <f t="shared" si="414"/>
        <v>0</v>
      </c>
      <c r="L1286" s="112">
        <f t="shared" si="415"/>
        <v>0</v>
      </c>
      <c r="M1286" s="109">
        <f t="shared" si="416"/>
        <v>0</v>
      </c>
      <c r="N1286" s="109">
        <f t="shared" si="417"/>
        <v>0</v>
      </c>
      <c r="O1286" s="103"/>
      <c r="P1286" s="113"/>
      <c r="Q1286" s="94" t="str">
        <f t="shared" si="410"/>
        <v/>
      </c>
      <c r="R1286" s="94" t="str">
        <f t="shared" si="418"/>
        <v/>
      </c>
    </row>
    <row r="1287" spans="1:18" ht="51.75" hidden="1" thickBot="1">
      <c r="A1287" s="196">
        <v>87452</v>
      </c>
      <c r="B1287" s="104" t="s">
        <v>3418</v>
      </c>
      <c r="C1287" s="116" t="s">
        <v>1461</v>
      </c>
      <c r="D1287" s="175">
        <v>77.099999999999994</v>
      </c>
      <c r="E1287" s="106">
        <f t="shared" si="411"/>
        <v>100.06</v>
      </c>
      <c r="F1287" s="107"/>
      <c r="G1287" s="112"/>
      <c r="H1287" s="110">
        <f t="shared" si="412"/>
        <v>0</v>
      </c>
      <c r="I1287" s="110">
        <f t="shared" si="413"/>
        <v>0</v>
      </c>
      <c r="J1287" s="111"/>
      <c r="K1287" s="112">
        <f t="shared" si="414"/>
        <v>0</v>
      </c>
      <c r="L1287" s="112">
        <f t="shared" si="415"/>
        <v>0</v>
      </c>
      <c r="M1287" s="109">
        <f t="shared" si="416"/>
        <v>0</v>
      </c>
      <c r="N1287" s="109">
        <f t="shared" si="417"/>
        <v>0</v>
      </c>
      <c r="O1287" s="103"/>
      <c r="P1287" s="113"/>
      <c r="Q1287" s="94" t="str">
        <f t="shared" si="410"/>
        <v/>
      </c>
      <c r="R1287" s="94" t="str">
        <f t="shared" si="418"/>
        <v/>
      </c>
    </row>
    <row r="1288" spans="1:18" ht="51.75" hidden="1" thickBot="1">
      <c r="A1288" s="196">
        <v>87453</v>
      </c>
      <c r="B1288" s="104" t="s">
        <v>3419</v>
      </c>
      <c r="C1288" s="116" t="s">
        <v>1461</v>
      </c>
      <c r="D1288" s="175">
        <v>44.57</v>
      </c>
      <c r="E1288" s="106">
        <f t="shared" si="411"/>
        <v>57.84</v>
      </c>
      <c r="F1288" s="107"/>
      <c r="G1288" s="112"/>
      <c r="H1288" s="110">
        <f t="shared" si="412"/>
        <v>0</v>
      </c>
      <c r="I1288" s="110">
        <f t="shared" si="413"/>
        <v>0</v>
      </c>
      <c r="J1288" s="111"/>
      <c r="K1288" s="112">
        <f t="shared" si="414"/>
        <v>0</v>
      </c>
      <c r="L1288" s="112">
        <f t="shared" si="415"/>
        <v>0</v>
      </c>
      <c r="M1288" s="109">
        <f t="shared" si="416"/>
        <v>0</v>
      </c>
      <c r="N1288" s="109">
        <f t="shared" si="417"/>
        <v>0</v>
      </c>
      <c r="O1288" s="103"/>
      <c r="P1288" s="113"/>
      <c r="Q1288" s="94" t="str">
        <f t="shared" si="410"/>
        <v/>
      </c>
      <c r="R1288" s="94" t="str">
        <f t="shared" si="418"/>
        <v/>
      </c>
    </row>
    <row r="1289" spans="1:18" ht="51.75" hidden="1" thickBot="1">
      <c r="A1289" s="196">
        <v>87454</v>
      </c>
      <c r="B1289" s="104" t="s">
        <v>3420</v>
      </c>
      <c r="C1289" s="116" t="s">
        <v>1461</v>
      </c>
      <c r="D1289" s="175">
        <v>45.31</v>
      </c>
      <c r="E1289" s="106">
        <f t="shared" si="411"/>
        <v>58.8</v>
      </c>
      <c r="F1289" s="107"/>
      <c r="G1289" s="112"/>
      <c r="H1289" s="110">
        <f t="shared" si="412"/>
        <v>0</v>
      </c>
      <c r="I1289" s="110">
        <f t="shared" si="413"/>
        <v>0</v>
      </c>
      <c r="J1289" s="111"/>
      <c r="K1289" s="112">
        <f t="shared" si="414"/>
        <v>0</v>
      </c>
      <c r="L1289" s="112">
        <f t="shared" si="415"/>
        <v>0</v>
      </c>
      <c r="M1289" s="109">
        <f t="shared" si="416"/>
        <v>0</v>
      </c>
      <c r="N1289" s="109">
        <f t="shared" si="417"/>
        <v>0</v>
      </c>
      <c r="O1289" s="103"/>
      <c r="P1289" s="113"/>
      <c r="Q1289" s="94" t="str">
        <f t="shared" si="410"/>
        <v/>
      </c>
      <c r="R1289" s="94" t="str">
        <f t="shared" si="418"/>
        <v/>
      </c>
    </row>
    <row r="1290" spans="1:18" ht="51.75" hidden="1" thickBot="1">
      <c r="A1290" s="196">
        <v>87455</v>
      </c>
      <c r="B1290" s="104" t="s">
        <v>3421</v>
      </c>
      <c r="C1290" s="116" t="s">
        <v>1461</v>
      </c>
      <c r="D1290" s="175">
        <v>58.609999999999992</v>
      </c>
      <c r="E1290" s="106">
        <f t="shared" si="411"/>
        <v>76.06</v>
      </c>
      <c r="F1290" s="107"/>
      <c r="G1290" s="112"/>
      <c r="H1290" s="110">
        <f t="shared" si="412"/>
        <v>0</v>
      </c>
      <c r="I1290" s="110">
        <f t="shared" si="413"/>
        <v>0</v>
      </c>
      <c r="J1290" s="111"/>
      <c r="K1290" s="112">
        <f t="shared" si="414"/>
        <v>0</v>
      </c>
      <c r="L1290" s="112">
        <f t="shared" si="415"/>
        <v>0</v>
      </c>
      <c r="M1290" s="109">
        <f t="shared" si="416"/>
        <v>0</v>
      </c>
      <c r="N1290" s="109">
        <f t="shared" si="417"/>
        <v>0</v>
      </c>
      <c r="O1290" s="103"/>
      <c r="P1290" s="113"/>
      <c r="Q1290" s="94" t="str">
        <f t="shared" si="410"/>
        <v/>
      </c>
      <c r="R1290" s="94" t="str">
        <f t="shared" si="418"/>
        <v/>
      </c>
    </row>
    <row r="1291" spans="1:18" ht="51.75" hidden="1" thickBot="1">
      <c r="A1291" s="196">
        <v>87456</v>
      </c>
      <c r="B1291" s="104" t="s">
        <v>3422</v>
      </c>
      <c r="C1291" s="116" t="s">
        <v>1461</v>
      </c>
      <c r="D1291" s="175">
        <v>59.84</v>
      </c>
      <c r="E1291" s="106">
        <f t="shared" si="411"/>
        <v>77.66</v>
      </c>
      <c r="F1291" s="107"/>
      <c r="G1291" s="112"/>
      <c r="H1291" s="110">
        <f t="shared" si="412"/>
        <v>0</v>
      </c>
      <c r="I1291" s="110">
        <f t="shared" si="413"/>
        <v>0</v>
      </c>
      <c r="J1291" s="111"/>
      <c r="K1291" s="112">
        <f t="shared" si="414"/>
        <v>0</v>
      </c>
      <c r="L1291" s="112">
        <f t="shared" si="415"/>
        <v>0</v>
      </c>
      <c r="M1291" s="109">
        <f t="shared" si="416"/>
        <v>0</v>
      </c>
      <c r="N1291" s="109">
        <f t="shared" si="417"/>
        <v>0</v>
      </c>
      <c r="O1291" s="103"/>
      <c r="P1291" s="113"/>
      <c r="Q1291" s="94" t="str">
        <f t="shared" si="410"/>
        <v/>
      </c>
      <c r="R1291" s="94" t="str">
        <f t="shared" si="418"/>
        <v/>
      </c>
    </row>
    <row r="1292" spans="1:18" ht="51.75" hidden="1" thickBot="1">
      <c r="A1292" s="196">
        <v>87457</v>
      </c>
      <c r="B1292" s="104" t="s">
        <v>3423</v>
      </c>
      <c r="C1292" s="116" t="s">
        <v>1461</v>
      </c>
      <c r="D1292" s="175">
        <v>71.88000000000001</v>
      </c>
      <c r="E1292" s="106">
        <f t="shared" si="411"/>
        <v>93.29</v>
      </c>
      <c r="F1292" s="107"/>
      <c r="G1292" s="112"/>
      <c r="H1292" s="110">
        <f t="shared" si="412"/>
        <v>0</v>
      </c>
      <c r="I1292" s="110">
        <f t="shared" si="413"/>
        <v>0</v>
      </c>
      <c r="J1292" s="111"/>
      <c r="K1292" s="112">
        <f t="shared" si="414"/>
        <v>0</v>
      </c>
      <c r="L1292" s="112">
        <f t="shared" si="415"/>
        <v>0</v>
      </c>
      <c r="M1292" s="109">
        <f t="shared" si="416"/>
        <v>0</v>
      </c>
      <c r="N1292" s="109">
        <f t="shared" si="417"/>
        <v>0</v>
      </c>
      <c r="O1292" s="103"/>
      <c r="P1292" s="113"/>
      <c r="Q1292" s="94" t="str">
        <f t="shared" si="410"/>
        <v/>
      </c>
      <c r="R1292" s="94" t="str">
        <f t="shared" si="418"/>
        <v/>
      </c>
    </row>
    <row r="1293" spans="1:18" ht="51.75" hidden="1" thickBot="1">
      <c r="A1293" s="196">
        <v>87458</v>
      </c>
      <c r="B1293" s="104" t="s">
        <v>3424</v>
      </c>
      <c r="C1293" s="116" t="s">
        <v>1461</v>
      </c>
      <c r="D1293" s="175">
        <v>72.959999999999994</v>
      </c>
      <c r="E1293" s="106">
        <f t="shared" si="411"/>
        <v>94.69</v>
      </c>
      <c r="F1293" s="107"/>
      <c r="G1293" s="112"/>
      <c r="H1293" s="110">
        <f t="shared" si="412"/>
        <v>0</v>
      </c>
      <c r="I1293" s="110">
        <f t="shared" si="413"/>
        <v>0</v>
      </c>
      <c r="J1293" s="111"/>
      <c r="K1293" s="112">
        <f t="shared" si="414"/>
        <v>0</v>
      </c>
      <c r="L1293" s="112">
        <f t="shared" si="415"/>
        <v>0</v>
      </c>
      <c r="M1293" s="109">
        <f t="shared" si="416"/>
        <v>0</v>
      </c>
      <c r="N1293" s="109">
        <f t="shared" si="417"/>
        <v>0</v>
      </c>
      <c r="O1293" s="103"/>
      <c r="P1293" s="113"/>
      <c r="Q1293" s="94" t="str">
        <f t="shared" si="410"/>
        <v/>
      </c>
      <c r="R1293" s="94" t="str">
        <f t="shared" si="418"/>
        <v/>
      </c>
    </row>
    <row r="1294" spans="1:18" ht="51.75" hidden="1" thickBot="1">
      <c r="A1294" s="196">
        <v>87459</v>
      </c>
      <c r="B1294" s="104" t="s">
        <v>3425</v>
      </c>
      <c r="C1294" s="116" t="s">
        <v>1461</v>
      </c>
      <c r="D1294" s="175">
        <v>52.989999999999995</v>
      </c>
      <c r="E1294" s="106">
        <f t="shared" ref="E1294:E1299" si="419">IF(D1294=0,0,ROUND(D1294*(1+D$9)*(1-D$10),2))</f>
        <v>68.77</v>
      </c>
      <c r="F1294" s="107"/>
      <c r="G1294" s="112"/>
      <c r="H1294" s="110">
        <f t="shared" ref="H1294:H1299" si="420">IF(ISBLANK(D1294),0,ROUND(E1294*F1294,2))</f>
        <v>0</v>
      </c>
      <c r="I1294" s="110">
        <f t="shared" ref="I1294:I1299" si="421">IF(ISBLANK(F1294),0,ROUND(F1294*G1294,2))</f>
        <v>0</v>
      </c>
      <c r="J1294" s="111"/>
      <c r="K1294" s="112">
        <f t="shared" ref="K1294:K1299" si="422">F1294</f>
        <v>0</v>
      </c>
      <c r="L1294" s="112">
        <f t="shared" ref="L1294:L1299" si="423">G1294</f>
        <v>0</v>
      </c>
      <c r="M1294" s="109">
        <f t="shared" ref="M1294:M1299" si="424">IF(ISBLANK(D1294),0,ROUND(E1294*K1294,2))</f>
        <v>0</v>
      </c>
      <c r="N1294" s="109">
        <f t="shared" ref="N1294:N1299" si="425">IF(ISBLANK(K1294),0,ROUND(K1294*L1294,2))</f>
        <v>0</v>
      </c>
      <c r="O1294" s="103"/>
      <c r="P1294" s="113"/>
      <c r="Q1294" s="94" t="str">
        <f t="shared" si="410"/>
        <v/>
      </c>
      <c r="R1294" s="94" t="str">
        <f t="shared" si="418"/>
        <v/>
      </c>
    </row>
    <row r="1295" spans="1:18" ht="51.75" hidden="1" thickBot="1">
      <c r="A1295" s="196">
        <v>87460</v>
      </c>
      <c r="B1295" s="104" t="s">
        <v>3426</v>
      </c>
      <c r="C1295" s="116" t="s">
        <v>1461</v>
      </c>
      <c r="D1295" s="175">
        <v>53.730000000000004</v>
      </c>
      <c r="E1295" s="106">
        <f t="shared" si="419"/>
        <v>69.73</v>
      </c>
      <c r="F1295" s="107"/>
      <c r="G1295" s="112"/>
      <c r="H1295" s="110">
        <f t="shared" si="420"/>
        <v>0</v>
      </c>
      <c r="I1295" s="110">
        <f t="shared" si="421"/>
        <v>0</v>
      </c>
      <c r="J1295" s="111"/>
      <c r="K1295" s="112">
        <f t="shared" si="422"/>
        <v>0</v>
      </c>
      <c r="L1295" s="112">
        <f t="shared" si="423"/>
        <v>0</v>
      </c>
      <c r="M1295" s="109">
        <f t="shared" si="424"/>
        <v>0</v>
      </c>
      <c r="N1295" s="109">
        <f t="shared" si="425"/>
        <v>0</v>
      </c>
      <c r="O1295" s="103"/>
      <c r="P1295" s="113"/>
      <c r="Q1295" s="94" t="str">
        <f t="shared" si="410"/>
        <v/>
      </c>
      <c r="R1295" s="94" t="str">
        <f t="shared" si="418"/>
        <v/>
      </c>
    </row>
    <row r="1296" spans="1:18" ht="51.75" hidden="1" thickBot="1">
      <c r="A1296" s="196">
        <v>87461</v>
      </c>
      <c r="B1296" s="104" t="s">
        <v>3427</v>
      </c>
      <c r="C1296" s="116" t="s">
        <v>1461</v>
      </c>
      <c r="D1296" s="175">
        <v>67.960000000000008</v>
      </c>
      <c r="E1296" s="106">
        <f t="shared" si="419"/>
        <v>88.2</v>
      </c>
      <c r="F1296" s="107"/>
      <c r="G1296" s="112"/>
      <c r="H1296" s="110">
        <f t="shared" si="420"/>
        <v>0</v>
      </c>
      <c r="I1296" s="110">
        <f t="shared" si="421"/>
        <v>0</v>
      </c>
      <c r="J1296" s="111"/>
      <c r="K1296" s="112">
        <f t="shared" si="422"/>
        <v>0</v>
      </c>
      <c r="L1296" s="112">
        <f t="shared" si="423"/>
        <v>0</v>
      </c>
      <c r="M1296" s="109">
        <f t="shared" si="424"/>
        <v>0</v>
      </c>
      <c r="N1296" s="109">
        <f t="shared" si="425"/>
        <v>0</v>
      </c>
      <c r="O1296" s="103"/>
      <c r="P1296" s="113"/>
      <c r="Q1296" s="94" t="str">
        <f t="shared" si="410"/>
        <v/>
      </c>
      <c r="R1296" s="94" t="str">
        <f t="shared" si="418"/>
        <v/>
      </c>
    </row>
    <row r="1297" spans="1:18" ht="51.75" hidden="1" thickBot="1">
      <c r="A1297" s="196">
        <v>87462</v>
      </c>
      <c r="B1297" s="104" t="s">
        <v>3428</v>
      </c>
      <c r="C1297" s="116" t="s">
        <v>1461</v>
      </c>
      <c r="D1297" s="175">
        <v>68.83</v>
      </c>
      <c r="E1297" s="106">
        <f t="shared" si="419"/>
        <v>89.33</v>
      </c>
      <c r="F1297" s="107"/>
      <c r="G1297" s="112"/>
      <c r="H1297" s="110">
        <f t="shared" si="420"/>
        <v>0</v>
      </c>
      <c r="I1297" s="110">
        <f t="shared" si="421"/>
        <v>0</v>
      </c>
      <c r="J1297" s="111"/>
      <c r="K1297" s="112">
        <f t="shared" si="422"/>
        <v>0</v>
      </c>
      <c r="L1297" s="112">
        <f t="shared" si="423"/>
        <v>0</v>
      </c>
      <c r="M1297" s="109">
        <f t="shared" si="424"/>
        <v>0</v>
      </c>
      <c r="N1297" s="109">
        <f t="shared" si="425"/>
        <v>0</v>
      </c>
      <c r="O1297" s="103"/>
      <c r="P1297" s="113"/>
      <c r="Q1297" s="94" t="str">
        <f t="shared" si="410"/>
        <v/>
      </c>
      <c r="R1297" s="94" t="str">
        <f t="shared" si="418"/>
        <v/>
      </c>
    </row>
    <row r="1298" spans="1:18" ht="51.75" hidden="1" thickBot="1">
      <c r="A1298" s="196">
        <v>87463</v>
      </c>
      <c r="B1298" s="104" t="s">
        <v>3429</v>
      </c>
      <c r="C1298" s="116" t="s">
        <v>1461</v>
      </c>
      <c r="D1298" s="175">
        <v>81.36</v>
      </c>
      <c r="E1298" s="106">
        <f t="shared" si="419"/>
        <v>105.59</v>
      </c>
      <c r="F1298" s="107"/>
      <c r="G1298" s="112"/>
      <c r="H1298" s="110">
        <f t="shared" si="420"/>
        <v>0</v>
      </c>
      <c r="I1298" s="110">
        <f t="shared" si="421"/>
        <v>0</v>
      </c>
      <c r="J1298" s="111"/>
      <c r="K1298" s="112">
        <f t="shared" si="422"/>
        <v>0</v>
      </c>
      <c r="L1298" s="112">
        <f t="shared" si="423"/>
        <v>0</v>
      </c>
      <c r="M1298" s="109">
        <f t="shared" si="424"/>
        <v>0</v>
      </c>
      <c r="N1298" s="109">
        <f t="shared" si="425"/>
        <v>0</v>
      </c>
      <c r="O1298" s="103"/>
      <c r="P1298" s="113"/>
      <c r="Q1298" s="94" t="str">
        <f t="shared" si="410"/>
        <v/>
      </c>
      <c r="R1298" s="94" t="str">
        <f t="shared" si="418"/>
        <v/>
      </c>
    </row>
    <row r="1299" spans="1:18" ht="51.75" hidden="1" thickBot="1">
      <c r="A1299" s="196">
        <v>87464</v>
      </c>
      <c r="B1299" s="104" t="s">
        <v>3430</v>
      </c>
      <c r="C1299" s="116" t="s">
        <v>1461</v>
      </c>
      <c r="D1299" s="175">
        <v>82.45</v>
      </c>
      <c r="E1299" s="106">
        <f t="shared" si="419"/>
        <v>107</v>
      </c>
      <c r="F1299" s="107"/>
      <c r="G1299" s="112"/>
      <c r="H1299" s="110">
        <f t="shared" si="420"/>
        <v>0</v>
      </c>
      <c r="I1299" s="110">
        <f t="shared" si="421"/>
        <v>0</v>
      </c>
      <c r="J1299" s="111"/>
      <c r="K1299" s="112">
        <f t="shared" si="422"/>
        <v>0</v>
      </c>
      <c r="L1299" s="112">
        <f t="shared" si="423"/>
        <v>0</v>
      </c>
      <c r="M1299" s="109">
        <f t="shared" si="424"/>
        <v>0</v>
      </c>
      <c r="N1299" s="109">
        <f t="shared" si="425"/>
        <v>0</v>
      </c>
      <c r="O1299" s="103"/>
      <c r="P1299" s="113"/>
      <c r="Q1299" s="94" t="str">
        <f t="shared" si="410"/>
        <v/>
      </c>
      <c r="R1299" s="94" t="str">
        <f t="shared" si="418"/>
        <v/>
      </c>
    </row>
    <row r="1300" spans="1:18" ht="51.75" hidden="1" thickBot="1">
      <c r="A1300" s="196">
        <v>87465</v>
      </c>
      <c r="B1300" s="104" t="s">
        <v>3431</v>
      </c>
      <c r="C1300" s="116" t="s">
        <v>1461</v>
      </c>
      <c r="D1300" s="175">
        <v>47.54</v>
      </c>
      <c r="E1300" s="106">
        <f>IF(D1300=0,0,ROUND(D1300*(1+D$9)*(1-D$10),2))</f>
        <v>61.7</v>
      </c>
      <c r="F1300" s="107"/>
      <c r="G1300" s="112"/>
      <c r="H1300" s="110">
        <f>IF(ISBLANK(D1300),0,ROUND(E1300*F1300,2))</f>
        <v>0</v>
      </c>
      <c r="I1300" s="110">
        <f>IF(ISBLANK(F1300),0,ROUND(F1300*G1300,2))</f>
        <v>0</v>
      </c>
      <c r="J1300" s="111"/>
      <c r="K1300" s="112">
        <f t="shared" ref="K1300:L1304" si="426">F1300</f>
        <v>0</v>
      </c>
      <c r="L1300" s="112">
        <f t="shared" si="426"/>
        <v>0</v>
      </c>
      <c r="M1300" s="109">
        <f>IF(ISBLANK(D1300),0,ROUND(E1300*K1300,2))</f>
        <v>0</v>
      </c>
      <c r="N1300" s="109">
        <f>IF(ISBLANK(K1300),0,ROUND(K1300*L1300,2))</f>
        <v>0</v>
      </c>
      <c r="O1300" s="103"/>
      <c r="P1300" s="113"/>
      <c r="Q1300" s="94" t="str">
        <f t="shared" si="410"/>
        <v/>
      </c>
      <c r="R1300" s="94" t="str">
        <f t="shared" si="418"/>
        <v/>
      </c>
    </row>
    <row r="1301" spans="1:18" ht="51.75" hidden="1" thickBot="1">
      <c r="A1301" s="196">
        <v>87466</v>
      </c>
      <c r="B1301" s="104" t="s">
        <v>3432</v>
      </c>
      <c r="C1301" s="116" t="s">
        <v>1461</v>
      </c>
      <c r="D1301" s="175">
        <v>48.28</v>
      </c>
      <c r="E1301" s="106">
        <f>IF(D1301=0,0,ROUND(D1301*(1+D$9)*(1-D$10),2))</f>
        <v>62.66</v>
      </c>
      <c r="F1301" s="107"/>
      <c r="G1301" s="112"/>
      <c r="H1301" s="110">
        <f>IF(ISBLANK(D1301),0,ROUND(E1301*F1301,2))</f>
        <v>0</v>
      </c>
      <c r="I1301" s="110">
        <f>IF(ISBLANK(F1301),0,ROUND(F1301*G1301,2))</f>
        <v>0</v>
      </c>
      <c r="J1301" s="111"/>
      <c r="K1301" s="112">
        <f t="shared" si="426"/>
        <v>0</v>
      </c>
      <c r="L1301" s="112">
        <f t="shared" si="426"/>
        <v>0</v>
      </c>
      <c r="M1301" s="109">
        <f>IF(ISBLANK(D1301),0,ROUND(E1301*K1301,2))</f>
        <v>0</v>
      </c>
      <c r="N1301" s="109">
        <f>IF(ISBLANK(K1301),0,ROUND(K1301*L1301,2))</f>
        <v>0</v>
      </c>
      <c r="O1301" s="103"/>
      <c r="P1301" s="113"/>
      <c r="Q1301" s="94" t="str">
        <f t="shared" si="410"/>
        <v/>
      </c>
      <c r="R1301" s="94" t="str">
        <f t="shared" si="418"/>
        <v/>
      </c>
    </row>
    <row r="1302" spans="1:18" ht="51.75" hidden="1" thickBot="1">
      <c r="A1302" s="196">
        <v>87467</v>
      </c>
      <c r="B1302" s="104" t="s">
        <v>3433</v>
      </c>
      <c r="C1302" s="116" t="s">
        <v>1461</v>
      </c>
      <c r="D1302" s="175">
        <v>61.999999999999993</v>
      </c>
      <c r="E1302" s="106">
        <f>IF(D1302=0,0,ROUND(D1302*(1+D$9)*(1-D$10),2))</f>
        <v>80.459999999999994</v>
      </c>
      <c r="F1302" s="107"/>
      <c r="G1302" s="112"/>
      <c r="H1302" s="110">
        <f>IF(ISBLANK(D1302),0,ROUND(E1302*F1302,2))</f>
        <v>0</v>
      </c>
      <c r="I1302" s="110">
        <f>IF(ISBLANK(F1302),0,ROUND(F1302*G1302,2))</f>
        <v>0</v>
      </c>
      <c r="J1302" s="111"/>
      <c r="K1302" s="112">
        <f t="shared" si="426"/>
        <v>0</v>
      </c>
      <c r="L1302" s="112">
        <f t="shared" si="426"/>
        <v>0</v>
      </c>
      <c r="M1302" s="109">
        <f>IF(ISBLANK(D1302),0,ROUND(E1302*K1302,2))</f>
        <v>0</v>
      </c>
      <c r="N1302" s="109">
        <f>IF(ISBLANK(K1302),0,ROUND(K1302*L1302,2))</f>
        <v>0</v>
      </c>
      <c r="O1302" s="103"/>
      <c r="P1302" s="113"/>
      <c r="Q1302" s="94" t="str">
        <f t="shared" si="410"/>
        <v/>
      </c>
      <c r="R1302" s="94" t="str">
        <f t="shared" si="418"/>
        <v/>
      </c>
    </row>
    <row r="1303" spans="1:18" ht="51.75" hidden="1" thickBot="1">
      <c r="A1303" s="196">
        <v>87468</v>
      </c>
      <c r="B1303" s="104" t="s">
        <v>3434</v>
      </c>
      <c r="C1303" s="116" t="s">
        <v>1461</v>
      </c>
      <c r="D1303" s="175">
        <v>62.870000000000005</v>
      </c>
      <c r="E1303" s="106">
        <f>IF(D1303=0,0,ROUND(D1303*(1+D$9)*(1-D$10),2))</f>
        <v>81.59</v>
      </c>
      <c r="F1303" s="107"/>
      <c r="G1303" s="112"/>
      <c r="H1303" s="110">
        <f>IF(ISBLANK(D1303),0,ROUND(E1303*F1303,2))</f>
        <v>0</v>
      </c>
      <c r="I1303" s="110">
        <f>IF(ISBLANK(F1303),0,ROUND(F1303*G1303,2))</f>
        <v>0</v>
      </c>
      <c r="J1303" s="111"/>
      <c r="K1303" s="112">
        <f t="shared" si="426"/>
        <v>0</v>
      </c>
      <c r="L1303" s="112">
        <f t="shared" si="426"/>
        <v>0</v>
      </c>
      <c r="M1303" s="109">
        <f>IF(ISBLANK(D1303),0,ROUND(E1303*K1303,2))</f>
        <v>0</v>
      </c>
      <c r="N1303" s="109">
        <f>IF(ISBLANK(K1303),0,ROUND(K1303*L1303,2))</f>
        <v>0</v>
      </c>
      <c r="O1303" s="103"/>
      <c r="P1303" s="113"/>
      <c r="Q1303" s="94" t="str">
        <f t="shared" si="410"/>
        <v/>
      </c>
      <c r="R1303" s="94" t="str">
        <f t="shared" si="418"/>
        <v/>
      </c>
    </row>
    <row r="1304" spans="1:18" ht="51.75" hidden="1" thickBot="1">
      <c r="A1304" s="196">
        <v>87469</v>
      </c>
      <c r="B1304" s="104" t="s">
        <v>3435</v>
      </c>
      <c r="C1304" s="116" t="s">
        <v>1461</v>
      </c>
      <c r="D1304" s="175">
        <v>75.42</v>
      </c>
      <c r="E1304" s="106">
        <f>IF(D1304=0,0,ROUND(D1304*(1+D$9)*(1-D$10),2))</f>
        <v>97.88</v>
      </c>
      <c r="F1304" s="107"/>
      <c r="G1304" s="112"/>
      <c r="H1304" s="110">
        <f>IF(ISBLANK(D1304),0,ROUND(E1304*F1304,2))</f>
        <v>0</v>
      </c>
      <c r="I1304" s="110">
        <f>IF(ISBLANK(F1304),0,ROUND(F1304*G1304,2))</f>
        <v>0</v>
      </c>
      <c r="J1304" s="111"/>
      <c r="K1304" s="112">
        <f t="shared" si="426"/>
        <v>0</v>
      </c>
      <c r="L1304" s="112">
        <f t="shared" si="426"/>
        <v>0</v>
      </c>
      <c r="M1304" s="109">
        <f>IF(ISBLANK(D1304),0,ROUND(E1304*K1304,2))</f>
        <v>0</v>
      </c>
      <c r="N1304" s="109">
        <f>IF(ISBLANK(K1304),0,ROUND(K1304*L1304,2))</f>
        <v>0</v>
      </c>
      <c r="O1304" s="103"/>
      <c r="P1304" s="113"/>
      <c r="Q1304" s="94" t="str">
        <f t="shared" si="410"/>
        <v/>
      </c>
      <c r="R1304" s="94" t="str">
        <f t="shared" si="418"/>
        <v/>
      </c>
    </row>
    <row r="1305" spans="1:18" ht="51.75" hidden="1" thickBot="1">
      <c r="A1305" s="196">
        <v>87470</v>
      </c>
      <c r="B1305" s="104" t="s">
        <v>3436</v>
      </c>
      <c r="C1305" s="116" t="s">
        <v>1461</v>
      </c>
      <c r="D1305" s="175">
        <v>76.52000000000001</v>
      </c>
      <c r="E1305" s="106">
        <f t="shared" ref="E1305:E1328" si="427">IF(D1305=0,0,ROUND(D1305*(1+D$9)*(1-D$10),2))</f>
        <v>99.31</v>
      </c>
      <c r="F1305" s="107"/>
      <c r="G1305" s="112"/>
      <c r="H1305" s="110">
        <f t="shared" ref="H1305:H1328" si="428">IF(ISBLANK(D1305),0,ROUND(E1305*F1305,2))</f>
        <v>0</v>
      </c>
      <c r="I1305" s="110">
        <f t="shared" ref="I1305:I1328" si="429">IF(ISBLANK(F1305),0,ROUND(F1305*G1305,2))</f>
        <v>0</v>
      </c>
      <c r="J1305" s="111"/>
      <c r="K1305" s="112">
        <f t="shared" ref="K1305:K1328" si="430">F1305</f>
        <v>0</v>
      </c>
      <c r="L1305" s="112">
        <f t="shared" ref="L1305:L1328" si="431">G1305</f>
        <v>0</v>
      </c>
      <c r="M1305" s="109">
        <f t="shared" ref="M1305:M1328" si="432">IF(ISBLANK(D1305),0,ROUND(E1305*K1305,2))</f>
        <v>0</v>
      </c>
      <c r="N1305" s="109">
        <f t="shared" ref="N1305:N1328" si="433">IF(ISBLANK(K1305),0,ROUND(K1305*L1305,2))</f>
        <v>0</v>
      </c>
      <c r="O1305" s="103"/>
      <c r="P1305" s="113"/>
      <c r="Q1305" s="94" t="str">
        <f t="shared" ref="Q1305:Q1328" si="434">IF(P1305="X","x",IF(P1305="xx","x",IF(N1305&gt;0,"x","")))</f>
        <v/>
      </c>
      <c r="R1305" s="94" t="str">
        <f t="shared" ref="R1305:R1328" si="435">IF(P1305="X","x",IF(P1305="xx","x",IF(OR(I1305&gt;0,N1305&gt;0),"x","")))</f>
        <v/>
      </c>
    </row>
    <row r="1306" spans="1:18" ht="51.75" hidden="1" thickBot="1">
      <c r="A1306" s="196">
        <v>87471</v>
      </c>
      <c r="B1306" s="104" t="s">
        <v>3440</v>
      </c>
      <c r="C1306" s="116" t="s">
        <v>1461</v>
      </c>
      <c r="D1306" s="175">
        <v>32.26</v>
      </c>
      <c r="E1306" s="106">
        <f t="shared" si="427"/>
        <v>41.87</v>
      </c>
      <c r="F1306" s="107"/>
      <c r="G1306" s="112"/>
      <c r="H1306" s="110">
        <f t="shared" si="428"/>
        <v>0</v>
      </c>
      <c r="I1306" s="110">
        <f t="shared" si="429"/>
        <v>0</v>
      </c>
      <c r="J1306" s="111"/>
      <c r="K1306" s="112">
        <f t="shared" si="430"/>
        <v>0</v>
      </c>
      <c r="L1306" s="112">
        <f t="shared" si="431"/>
        <v>0</v>
      </c>
      <c r="M1306" s="109">
        <f t="shared" si="432"/>
        <v>0</v>
      </c>
      <c r="N1306" s="109">
        <f t="shared" si="433"/>
        <v>0</v>
      </c>
      <c r="O1306" s="103"/>
      <c r="P1306" s="113"/>
      <c r="Q1306" s="94" t="str">
        <f t="shared" si="434"/>
        <v/>
      </c>
      <c r="R1306" s="94" t="str">
        <f t="shared" si="435"/>
        <v/>
      </c>
    </row>
    <row r="1307" spans="1:18" ht="51.75" hidden="1" thickBot="1">
      <c r="A1307" s="196">
        <v>87472</v>
      </c>
      <c r="B1307" s="104" t="s">
        <v>3441</v>
      </c>
      <c r="C1307" s="116" t="s">
        <v>1461</v>
      </c>
      <c r="D1307" s="175">
        <v>33.15</v>
      </c>
      <c r="E1307" s="106">
        <f t="shared" si="427"/>
        <v>43.02</v>
      </c>
      <c r="F1307" s="107"/>
      <c r="G1307" s="112"/>
      <c r="H1307" s="110">
        <f t="shared" si="428"/>
        <v>0</v>
      </c>
      <c r="I1307" s="110">
        <f t="shared" si="429"/>
        <v>0</v>
      </c>
      <c r="J1307" s="111"/>
      <c r="K1307" s="112">
        <f t="shared" si="430"/>
        <v>0</v>
      </c>
      <c r="L1307" s="112">
        <f t="shared" si="431"/>
        <v>0</v>
      </c>
      <c r="M1307" s="109">
        <f t="shared" si="432"/>
        <v>0</v>
      </c>
      <c r="N1307" s="109">
        <f t="shared" si="433"/>
        <v>0</v>
      </c>
      <c r="O1307" s="103"/>
      <c r="P1307" s="113"/>
      <c r="Q1307" s="94" t="str">
        <f t="shared" si="434"/>
        <v/>
      </c>
      <c r="R1307" s="94" t="str">
        <f t="shared" si="435"/>
        <v/>
      </c>
    </row>
    <row r="1308" spans="1:18" ht="51.75" hidden="1" thickBot="1">
      <c r="A1308" s="196">
        <v>87473</v>
      </c>
      <c r="B1308" s="104" t="s">
        <v>3442</v>
      </c>
      <c r="C1308" s="116" t="s">
        <v>1461</v>
      </c>
      <c r="D1308" s="175">
        <v>44.93</v>
      </c>
      <c r="E1308" s="106">
        <f t="shared" si="427"/>
        <v>58.31</v>
      </c>
      <c r="F1308" s="107"/>
      <c r="G1308" s="112"/>
      <c r="H1308" s="110">
        <f t="shared" si="428"/>
        <v>0</v>
      </c>
      <c r="I1308" s="110">
        <f t="shared" si="429"/>
        <v>0</v>
      </c>
      <c r="J1308" s="111"/>
      <c r="K1308" s="112">
        <f t="shared" si="430"/>
        <v>0</v>
      </c>
      <c r="L1308" s="112">
        <f t="shared" si="431"/>
        <v>0</v>
      </c>
      <c r="M1308" s="109">
        <f t="shared" si="432"/>
        <v>0</v>
      </c>
      <c r="N1308" s="109">
        <f t="shared" si="433"/>
        <v>0</v>
      </c>
      <c r="O1308" s="103"/>
      <c r="P1308" s="113"/>
      <c r="Q1308" s="94" t="str">
        <f t="shared" si="434"/>
        <v/>
      </c>
      <c r="R1308" s="94" t="str">
        <f t="shared" si="435"/>
        <v/>
      </c>
    </row>
    <row r="1309" spans="1:18" ht="51.75" hidden="1" thickBot="1">
      <c r="A1309" s="196">
        <v>87474</v>
      </c>
      <c r="B1309" s="104" t="s">
        <v>3443</v>
      </c>
      <c r="C1309" s="116" t="s">
        <v>1461</v>
      </c>
      <c r="D1309" s="175">
        <v>45.94</v>
      </c>
      <c r="E1309" s="106">
        <f t="shared" si="427"/>
        <v>59.62</v>
      </c>
      <c r="F1309" s="107"/>
      <c r="G1309" s="112"/>
      <c r="H1309" s="110">
        <f t="shared" si="428"/>
        <v>0</v>
      </c>
      <c r="I1309" s="110">
        <f t="shared" si="429"/>
        <v>0</v>
      </c>
      <c r="J1309" s="111"/>
      <c r="K1309" s="112">
        <f t="shared" si="430"/>
        <v>0</v>
      </c>
      <c r="L1309" s="112">
        <f t="shared" si="431"/>
        <v>0</v>
      </c>
      <c r="M1309" s="109">
        <f t="shared" si="432"/>
        <v>0</v>
      </c>
      <c r="N1309" s="109">
        <f t="shared" si="433"/>
        <v>0</v>
      </c>
      <c r="O1309" s="103"/>
      <c r="P1309" s="113"/>
      <c r="Q1309" s="94" t="str">
        <f t="shared" si="434"/>
        <v/>
      </c>
      <c r="R1309" s="94" t="str">
        <f t="shared" si="435"/>
        <v/>
      </c>
    </row>
    <row r="1310" spans="1:18" ht="51.75" hidden="1" thickBot="1">
      <c r="A1310" s="196">
        <v>87475</v>
      </c>
      <c r="B1310" s="104" t="s">
        <v>3444</v>
      </c>
      <c r="C1310" s="116" t="s">
        <v>1461</v>
      </c>
      <c r="D1310" s="175">
        <v>52.62</v>
      </c>
      <c r="E1310" s="106">
        <f t="shared" si="427"/>
        <v>68.290000000000006</v>
      </c>
      <c r="F1310" s="107"/>
      <c r="G1310" s="112"/>
      <c r="H1310" s="110">
        <f t="shared" si="428"/>
        <v>0</v>
      </c>
      <c r="I1310" s="110">
        <f t="shared" si="429"/>
        <v>0</v>
      </c>
      <c r="J1310" s="111"/>
      <c r="K1310" s="112">
        <f t="shared" si="430"/>
        <v>0</v>
      </c>
      <c r="L1310" s="112">
        <f t="shared" si="431"/>
        <v>0</v>
      </c>
      <c r="M1310" s="109">
        <f t="shared" si="432"/>
        <v>0</v>
      </c>
      <c r="N1310" s="109">
        <f t="shared" si="433"/>
        <v>0</v>
      </c>
      <c r="O1310" s="103"/>
      <c r="P1310" s="113"/>
      <c r="Q1310" s="94" t="str">
        <f t="shared" si="434"/>
        <v/>
      </c>
      <c r="R1310" s="94" t="str">
        <f t="shared" si="435"/>
        <v/>
      </c>
    </row>
    <row r="1311" spans="1:18" ht="51.75" hidden="1" thickBot="1">
      <c r="A1311" s="196">
        <v>87476</v>
      </c>
      <c r="B1311" s="104" t="s">
        <v>3445</v>
      </c>
      <c r="C1311" s="116" t="s">
        <v>1461</v>
      </c>
      <c r="D1311" s="175">
        <v>53.8</v>
      </c>
      <c r="E1311" s="106">
        <f t="shared" si="427"/>
        <v>69.819999999999993</v>
      </c>
      <c r="F1311" s="107"/>
      <c r="G1311" s="112"/>
      <c r="H1311" s="110">
        <f t="shared" si="428"/>
        <v>0</v>
      </c>
      <c r="I1311" s="110">
        <f t="shared" si="429"/>
        <v>0</v>
      </c>
      <c r="J1311" s="111"/>
      <c r="K1311" s="112">
        <f t="shared" si="430"/>
        <v>0</v>
      </c>
      <c r="L1311" s="112">
        <f t="shared" si="431"/>
        <v>0</v>
      </c>
      <c r="M1311" s="109">
        <f t="shared" si="432"/>
        <v>0</v>
      </c>
      <c r="N1311" s="109">
        <f t="shared" si="433"/>
        <v>0</v>
      </c>
      <c r="O1311" s="103"/>
      <c r="P1311" s="113"/>
      <c r="Q1311" s="94" t="str">
        <f t="shared" si="434"/>
        <v/>
      </c>
      <c r="R1311" s="94" t="str">
        <f t="shared" si="435"/>
        <v/>
      </c>
    </row>
    <row r="1312" spans="1:18" ht="51.75" hidden="1" thickBot="1">
      <c r="A1312" s="196">
        <v>87477</v>
      </c>
      <c r="B1312" s="104" t="s">
        <v>3446</v>
      </c>
      <c r="C1312" s="116" t="s">
        <v>1461</v>
      </c>
      <c r="D1312" s="175">
        <v>28.84</v>
      </c>
      <c r="E1312" s="106">
        <f t="shared" si="427"/>
        <v>37.43</v>
      </c>
      <c r="F1312" s="107"/>
      <c r="G1312" s="112"/>
      <c r="H1312" s="110">
        <f t="shared" si="428"/>
        <v>0</v>
      </c>
      <c r="I1312" s="110">
        <f t="shared" si="429"/>
        <v>0</v>
      </c>
      <c r="J1312" s="111"/>
      <c r="K1312" s="112">
        <f t="shared" si="430"/>
        <v>0</v>
      </c>
      <c r="L1312" s="112">
        <f t="shared" si="431"/>
        <v>0</v>
      </c>
      <c r="M1312" s="109">
        <f t="shared" si="432"/>
        <v>0</v>
      </c>
      <c r="N1312" s="109">
        <f t="shared" si="433"/>
        <v>0</v>
      </c>
      <c r="O1312" s="103"/>
      <c r="P1312" s="113"/>
      <c r="Q1312" s="94" t="str">
        <f t="shared" si="434"/>
        <v/>
      </c>
      <c r="R1312" s="94" t="str">
        <f t="shared" si="435"/>
        <v/>
      </c>
    </row>
    <row r="1313" spans="1:18" ht="51.75" hidden="1" thickBot="1">
      <c r="A1313" s="196">
        <v>87478</v>
      </c>
      <c r="B1313" s="104" t="s">
        <v>3447</v>
      </c>
      <c r="C1313" s="116" t="s">
        <v>1461</v>
      </c>
      <c r="D1313" s="175">
        <v>29.72</v>
      </c>
      <c r="E1313" s="106">
        <f t="shared" si="427"/>
        <v>38.57</v>
      </c>
      <c r="F1313" s="107"/>
      <c r="G1313" s="112"/>
      <c r="H1313" s="110">
        <f t="shared" si="428"/>
        <v>0</v>
      </c>
      <c r="I1313" s="110">
        <f t="shared" si="429"/>
        <v>0</v>
      </c>
      <c r="J1313" s="111"/>
      <c r="K1313" s="112">
        <f t="shared" si="430"/>
        <v>0</v>
      </c>
      <c r="L1313" s="112">
        <f t="shared" si="431"/>
        <v>0</v>
      </c>
      <c r="M1313" s="109">
        <f t="shared" si="432"/>
        <v>0</v>
      </c>
      <c r="N1313" s="109">
        <f t="shared" si="433"/>
        <v>0</v>
      </c>
      <c r="O1313" s="103"/>
      <c r="P1313" s="113"/>
      <c r="Q1313" s="94" t="str">
        <f t="shared" si="434"/>
        <v/>
      </c>
      <c r="R1313" s="94" t="str">
        <f t="shared" si="435"/>
        <v/>
      </c>
    </row>
    <row r="1314" spans="1:18" ht="51.75" hidden="1" thickBot="1">
      <c r="A1314" s="196">
        <v>87479</v>
      </c>
      <c r="B1314" s="104" t="s">
        <v>3448</v>
      </c>
      <c r="C1314" s="116" t="s">
        <v>1461</v>
      </c>
      <c r="D1314" s="175">
        <v>41</v>
      </c>
      <c r="E1314" s="106">
        <f t="shared" si="427"/>
        <v>53.21</v>
      </c>
      <c r="F1314" s="107"/>
      <c r="G1314" s="112"/>
      <c r="H1314" s="110">
        <f t="shared" si="428"/>
        <v>0</v>
      </c>
      <c r="I1314" s="110">
        <f t="shared" si="429"/>
        <v>0</v>
      </c>
      <c r="J1314" s="111"/>
      <c r="K1314" s="112">
        <f t="shared" si="430"/>
        <v>0</v>
      </c>
      <c r="L1314" s="112">
        <f t="shared" si="431"/>
        <v>0</v>
      </c>
      <c r="M1314" s="109">
        <f t="shared" si="432"/>
        <v>0</v>
      </c>
      <c r="N1314" s="109">
        <f t="shared" si="433"/>
        <v>0</v>
      </c>
      <c r="O1314" s="103"/>
      <c r="P1314" s="113"/>
      <c r="Q1314" s="94" t="str">
        <f t="shared" si="434"/>
        <v/>
      </c>
      <c r="R1314" s="94" t="str">
        <f t="shared" si="435"/>
        <v/>
      </c>
    </row>
    <row r="1315" spans="1:18" ht="51.75" hidden="1" thickBot="1">
      <c r="A1315" s="196">
        <v>87480</v>
      </c>
      <c r="B1315" s="104" t="s">
        <v>3449</v>
      </c>
      <c r="C1315" s="116" t="s">
        <v>1461</v>
      </c>
      <c r="D1315" s="175">
        <v>42</v>
      </c>
      <c r="E1315" s="106">
        <f t="shared" si="427"/>
        <v>54.51</v>
      </c>
      <c r="F1315" s="107"/>
      <c r="G1315" s="112"/>
      <c r="H1315" s="110">
        <f t="shared" si="428"/>
        <v>0</v>
      </c>
      <c r="I1315" s="110">
        <f t="shared" si="429"/>
        <v>0</v>
      </c>
      <c r="J1315" s="111"/>
      <c r="K1315" s="112">
        <f t="shared" si="430"/>
        <v>0</v>
      </c>
      <c r="L1315" s="112">
        <f t="shared" si="431"/>
        <v>0</v>
      </c>
      <c r="M1315" s="109">
        <f t="shared" si="432"/>
        <v>0</v>
      </c>
      <c r="N1315" s="109">
        <f t="shared" si="433"/>
        <v>0</v>
      </c>
      <c r="O1315" s="103"/>
      <c r="P1315" s="113"/>
      <c r="Q1315" s="94" t="str">
        <f t="shared" si="434"/>
        <v/>
      </c>
      <c r="R1315" s="94" t="str">
        <f t="shared" si="435"/>
        <v/>
      </c>
    </row>
    <row r="1316" spans="1:18" ht="51.75" hidden="1" thickBot="1">
      <c r="A1316" s="196">
        <v>87481</v>
      </c>
      <c r="B1316" s="104" t="s">
        <v>3450</v>
      </c>
      <c r="C1316" s="116" t="s">
        <v>1461</v>
      </c>
      <c r="D1316" s="175">
        <v>48.699999999999996</v>
      </c>
      <c r="E1316" s="106">
        <f t="shared" si="427"/>
        <v>63.2</v>
      </c>
      <c r="F1316" s="107"/>
      <c r="G1316" s="112"/>
      <c r="H1316" s="110">
        <f t="shared" si="428"/>
        <v>0</v>
      </c>
      <c r="I1316" s="110">
        <f t="shared" si="429"/>
        <v>0</v>
      </c>
      <c r="J1316" s="111"/>
      <c r="K1316" s="112">
        <f t="shared" si="430"/>
        <v>0</v>
      </c>
      <c r="L1316" s="112">
        <f t="shared" si="431"/>
        <v>0</v>
      </c>
      <c r="M1316" s="109">
        <f t="shared" si="432"/>
        <v>0</v>
      </c>
      <c r="N1316" s="109">
        <f t="shared" si="433"/>
        <v>0</v>
      </c>
      <c r="O1316" s="103"/>
      <c r="P1316" s="113"/>
      <c r="Q1316" s="94" t="str">
        <f t="shared" si="434"/>
        <v/>
      </c>
      <c r="R1316" s="94" t="str">
        <f t="shared" si="435"/>
        <v/>
      </c>
    </row>
    <row r="1317" spans="1:18" ht="51.75" hidden="1" thickBot="1">
      <c r="A1317" s="196">
        <v>87482</v>
      </c>
      <c r="B1317" s="104" t="s">
        <v>3451</v>
      </c>
      <c r="C1317" s="116" t="s">
        <v>1461</v>
      </c>
      <c r="D1317" s="175">
        <v>49.879999999999995</v>
      </c>
      <c r="E1317" s="106">
        <f t="shared" si="427"/>
        <v>64.73</v>
      </c>
      <c r="F1317" s="107"/>
      <c r="G1317" s="112"/>
      <c r="H1317" s="110">
        <f t="shared" si="428"/>
        <v>0</v>
      </c>
      <c r="I1317" s="110">
        <f t="shared" si="429"/>
        <v>0</v>
      </c>
      <c r="J1317" s="111"/>
      <c r="K1317" s="112">
        <f t="shared" si="430"/>
        <v>0</v>
      </c>
      <c r="L1317" s="112">
        <f t="shared" si="431"/>
        <v>0</v>
      </c>
      <c r="M1317" s="109">
        <f t="shared" si="432"/>
        <v>0</v>
      </c>
      <c r="N1317" s="109">
        <f t="shared" si="433"/>
        <v>0</v>
      </c>
      <c r="O1317" s="103"/>
      <c r="P1317" s="113"/>
      <c r="Q1317" s="94" t="str">
        <f t="shared" si="434"/>
        <v/>
      </c>
      <c r="R1317" s="94" t="str">
        <f t="shared" si="435"/>
        <v/>
      </c>
    </row>
    <row r="1318" spans="1:18" ht="51.75" hidden="1" thickBot="1">
      <c r="A1318" s="196">
        <v>87483</v>
      </c>
      <c r="B1318" s="104" t="s">
        <v>3452</v>
      </c>
      <c r="C1318" s="116" t="s">
        <v>1461</v>
      </c>
      <c r="D1318" s="175">
        <v>37.559999999999995</v>
      </c>
      <c r="E1318" s="106">
        <f t="shared" si="427"/>
        <v>48.75</v>
      </c>
      <c r="F1318" s="107"/>
      <c r="G1318" s="112"/>
      <c r="H1318" s="110">
        <f t="shared" si="428"/>
        <v>0</v>
      </c>
      <c r="I1318" s="110">
        <f t="shared" si="429"/>
        <v>0</v>
      </c>
      <c r="J1318" s="111"/>
      <c r="K1318" s="112">
        <f t="shared" si="430"/>
        <v>0</v>
      </c>
      <c r="L1318" s="112">
        <f t="shared" si="431"/>
        <v>0</v>
      </c>
      <c r="M1318" s="109">
        <f t="shared" si="432"/>
        <v>0</v>
      </c>
      <c r="N1318" s="109">
        <f t="shared" si="433"/>
        <v>0</v>
      </c>
      <c r="O1318" s="103"/>
      <c r="P1318" s="113"/>
      <c r="Q1318" s="94" t="str">
        <f t="shared" si="434"/>
        <v/>
      </c>
      <c r="R1318" s="94" t="str">
        <f t="shared" si="435"/>
        <v/>
      </c>
    </row>
    <row r="1319" spans="1:18" ht="51.75" hidden="1" thickBot="1">
      <c r="A1319" s="196">
        <v>87484</v>
      </c>
      <c r="B1319" s="104" t="s">
        <v>3453</v>
      </c>
      <c r="C1319" s="116" t="s">
        <v>1461</v>
      </c>
      <c r="D1319" s="175">
        <v>38.44</v>
      </c>
      <c r="E1319" s="106">
        <f t="shared" si="427"/>
        <v>49.89</v>
      </c>
      <c r="F1319" s="107"/>
      <c r="G1319" s="112"/>
      <c r="H1319" s="110">
        <f t="shared" si="428"/>
        <v>0</v>
      </c>
      <c r="I1319" s="110">
        <f t="shared" si="429"/>
        <v>0</v>
      </c>
      <c r="J1319" s="111"/>
      <c r="K1319" s="112">
        <f t="shared" si="430"/>
        <v>0</v>
      </c>
      <c r="L1319" s="112">
        <f t="shared" si="431"/>
        <v>0</v>
      </c>
      <c r="M1319" s="109">
        <f t="shared" si="432"/>
        <v>0</v>
      </c>
      <c r="N1319" s="109">
        <f t="shared" si="433"/>
        <v>0</v>
      </c>
      <c r="O1319" s="103"/>
      <c r="P1319" s="113"/>
      <c r="Q1319" s="94" t="str">
        <f t="shared" si="434"/>
        <v/>
      </c>
      <c r="R1319" s="94" t="str">
        <f t="shared" si="435"/>
        <v/>
      </c>
    </row>
    <row r="1320" spans="1:18" ht="51.75" hidden="1" thickBot="1">
      <c r="A1320" s="196">
        <v>87485</v>
      </c>
      <c r="B1320" s="104" t="s">
        <v>3454</v>
      </c>
      <c r="C1320" s="116" t="s">
        <v>1461</v>
      </c>
      <c r="D1320" s="175">
        <v>50.3</v>
      </c>
      <c r="E1320" s="106">
        <f t="shared" si="427"/>
        <v>65.28</v>
      </c>
      <c r="F1320" s="107"/>
      <c r="G1320" s="112"/>
      <c r="H1320" s="110">
        <f t="shared" si="428"/>
        <v>0</v>
      </c>
      <c r="I1320" s="110">
        <f t="shared" si="429"/>
        <v>0</v>
      </c>
      <c r="J1320" s="111"/>
      <c r="K1320" s="112">
        <f t="shared" si="430"/>
        <v>0</v>
      </c>
      <c r="L1320" s="112">
        <f t="shared" si="431"/>
        <v>0</v>
      </c>
      <c r="M1320" s="109">
        <f t="shared" si="432"/>
        <v>0</v>
      </c>
      <c r="N1320" s="109">
        <f t="shared" si="433"/>
        <v>0</v>
      </c>
      <c r="O1320" s="103"/>
      <c r="P1320" s="113"/>
      <c r="Q1320" s="94" t="str">
        <f t="shared" si="434"/>
        <v/>
      </c>
      <c r="R1320" s="94" t="str">
        <f t="shared" si="435"/>
        <v/>
      </c>
    </row>
    <row r="1321" spans="1:18" ht="51.75" hidden="1" thickBot="1">
      <c r="A1321" s="196">
        <v>87487</v>
      </c>
      <c r="B1321" s="104" t="s">
        <v>3455</v>
      </c>
      <c r="C1321" s="116" t="s">
        <v>1461</v>
      </c>
      <c r="D1321" s="175">
        <v>57.82</v>
      </c>
      <c r="E1321" s="106">
        <f t="shared" si="427"/>
        <v>75.040000000000006</v>
      </c>
      <c r="F1321" s="107"/>
      <c r="G1321" s="112"/>
      <c r="H1321" s="110">
        <f t="shared" si="428"/>
        <v>0</v>
      </c>
      <c r="I1321" s="110">
        <f t="shared" si="429"/>
        <v>0</v>
      </c>
      <c r="J1321" s="111"/>
      <c r="K1321" s="112">
        <f t="shared" si="430"/>
        <v>0</v>
      </c>
      <c r="L1321" s="112">
        <f t="shared" si="431"/>
        <v>0</v>
      </c>
      <c r="M1321" s="109">
        <f t="shared" si="432"/>
        <v>0</v>
      </c>
      <c r="N1321" s="109">
        <f t="shared" si="433"/>
        <v>0</v>
      </c>
      <c r="O1321" s="103"/>
      <c r="P1321" s="113"/>
      <c r="Q1321" s="94" t="str">
        <f t="shared" si="434"/>
        <v/>
      </c>
      <c r="R1321" s="94" t="str">
        <f t="shared" si="435"/>
        <v/>
      </c>
    </row>
    <row r="1322" spans="1:18" ht="51.75" hidden="1" thickBot="1">
      <c r="A1322" s="196">
        <v>87488</v>
      </c>
      <c r="B1322" s="104" t="s">
        <v>3456</v>
      </c>
      <c r="C1322" s="116" t="s">
        <v>1461</v>
      </c>
      <c r="D1322" s="175">
        <v>58.989999999999995</v>
      </c>
      <c r="E1322" s="106">
        <f t="shared" si="427"/>
        <v>76.56</v>
      </c>
      <c r="F1322" s="107"/>
      <c r="G1322" s="112"/>
      <c r="H1322" s="110">
        <f t="shared" si="428"/>
        <v>0</v>
      </c>
      <c r="I1322" s="110">
        <f t="shared" si="429"/>
        <v>0</v>
      </c>
      <c r="J1322" s="111"/>
      <c r="K1322" s="112">
        <f t="shared" si="430"/>
        <v>0</v>
      </c>
      <c r="L1322" s="112">
        <f t="shared" si="431"/>
        <v>0</v>
      </c>
      <c r="M1322" s="109">
        <f t="shared" si="432"/>
        <v>0</v>
      </c>
      <c r="N1322" s="109">
        <f t="shared" si="433"/>
        <v>0</v>
      </c>
      <c r="O1322" s="103"/>
      <c r="P1322" s="113"/>
      <c r="Q1322" s="94" t="str">
        <f t="shared" si="434"/>
        <v/>
      </c>
      <c r="R1322" s="94" t="str">
        <f t="shared" si="435"/>
        <v/>
      </c>
    </row>
    <row r="1323" spans="1:18" ht="51.75" hidden="1" thickBot="1">
      <c r="A1323" s="196">
        <v>87489</v>
      </c>
      <c r="B1323" s="104" t="s">
        <v>3457</v>
      </c>
      <c r="C1323" s="116" t="s">
        <v>1461</v>
      </c>
      <c r="D1323" s="175">
        <v>31.85</v>
      </c>
      <c r="E1323" s="106">
        <f t="shared" si="427"/>
        <v>41.33</v>
      </c>
      <c r="F1323" s="107"/>
      <c r="G1323" s="112"/>
      <c r="H1323" s="110">
        <f t="shared" si="428"/>
        <v>0</v>
      </c>
      <c r="I1323" s="110">
        <f t="shared" si="429"/>
        <v>0</v>
      </c>
      <c r="J1323" s="111"/>
      <c r="K1323" s="112">
        <f t="shared" si="430"/>
        <v>0</v>
      </c>
      <c r="L1323" s="112">
        <f t="shared" si="431"/>
        <v>0</v>
      </c>
      <c r="M1323" s="109">
        <f t="shared" si="432"/>
        <v>0</v>
      </c>
      <c r="N1323" s="109">
        <f t="shared" si="433"/>
        <v>0</v>
      </c>
      <c r="O1323" s="103"/>
      <c r="P1323" s="113"/>
      <c r="Q1323" s="94" t="str">
        <f t="shared" si="434"/>
        <v/>
      </c>
      <c r="R1323" s="94" t="str">
        <f t="shared" si="435"/>
        <v/>
      </c>
    </row>
    <row r="1324" spans="1:18" ht="51.75" hidden="1" thickBot="1">
      <c r="A1324" s="196">
        <v>87490</v>
      </c>
      <c r="B1324" s="104" t="s">
        <v>3458</v>
      </c>
      <c r="C1324" s="116" t="s">
        <v>1461</v>
      </c>
      <c r="D1324" s="175">
        <v>32.74</v>
      </c>
      <c r="E1324" s="106">
        <f t="shared" si="427"/>
        <v>42.49</v>
      </c>
      <c r="F1324" s="107"/>
      <c r="G1324" s="112"/>
      <c r="H1324" s="110">
        <f t="shared" si="428"/>
        <v>0</v>
      </c>
      <c r="I1324" s="110">
        <f t="shared" si="429"/>
        <v>0</v>
      </c>
      <c r="J1324" s="111"/>
      <c r="K1324" s="112">
        <f t="shared" si="430"/>
        <v>0</v>
      </c>
      <c r="L1324" s="112">
        <f t="shared" si="431"/>
        <v>0</v>
      </c>
      <c r="M1324" s="109">
        <f t="shared" si="432"/>
        <v>0</v>
      </c>
      <c r="N1324" s="109">
        <f t="shared" si="433"/>
        <v>0</v>
      </c>
      <c r="O1324" s="103"/>
      <c r="P1324" s="113"/>
      <c r="Q1324" s="94" t="str">
        <f t="shared" si="434"/>
        <v/>
      </c>
      <c r="R1324" s="94" t="str">
        <f t="shared" si="435"/>
        <v/>
      </c>
    </row>
    <row r="1325" spans="1:18" ht="51.75" hidden="1" thickBot="1">
      <c r="A1325" s="196">
        <v>87491</v>
      </c>
      <c r="B1325" s="104" t="s">
        <v>3459</v>
      </c>
      <c r="C1325" s="116" t="s">
        <v>1461</v>
      </c>
      <c r="D1325" s="175">
        <v>44.1</v>
      </c>
      <c r="E1325" s="106">
        <f t="shared" si="427"/>
        <v>57.23</v>
      </c>
      <c r="F1325" s="107"/>
      <c r="G1325" s="112"/>
      <c r="H1325" s="110">
        <f t="shared" si="428"/>
        <v>0</v>
      </c>
      <c r="I1325" s="110">
        <f t="shared" si="429"/>
        <v>0</v>
      </c>
      <c r="J1325" s="111"/>
      <c r="K1325" s="112">
        <f t="shared" si="430"/>
        <v>0</v>
      </c>
      <c r="L1325" s="112">
        <f t="shared" si="431"/>
        <v>0</v>
      </c>
      <c r="M1325" s="109">
        <f t="shared" si="432"/>
        <v>0</v>
      </c>
      <c r="N1325" s="109">
        <f t="shared" si="433"/>
        <v>0</v>
      </c>
      <c r="O1325" s="103"/>
      <c r="P1325" s="113"/>
      <c r="Q1325" s="94" t="str">
        <f t="shared" si="434"/>
        <v/>
      </c>
      <c r="R1325" s="94" t="str">
        <f t="shared" si="435"/>
        <v/>
      </c>
    </row>
    <row r="1326" spans="1:18" ht="51.75" hidden="1" thickBot="1">
      <c r="A1326" s="196">
        <v>87492</v>
      </c>
      <c r="B1326" s="104" t="s">
        <v>3460</v>
      </c>
      <c r="C1326" s="116" t="s">
        <v>1461</v>
      </c>
      <c r="D1326" s="175">
        <v>45.1</v>
      </c>
      <c r="E1326" s="106">
        <f t="shared" si="427"/>
        <v>58.53</v>
      </c>
      <c r="F1326" s="107"/>
      <c r="G1326" s="112"/>
      <c r="H1326" s="110">
        <f t="shared" si="428"/>
        <v>0</v>
      </c>
      <c r="I1326" s="110">
        <f t="shared" si="429"/>
        <v>0</v>
      </c>
      <c r="J1326" s="111"/>
      <c r="K1326" s="112">
        <f t="shared" si="430"/>
        <v>0</v>
      </c>
      <c r="L1326" s="112">
        <f t="shared" si="431"/>
        <v>0</v>
      </c>
      <c r="M1326" s="109">
        <f t="shared" si="432"/>
        <v>0</v>
      </c>
      <c r="N1326" s="109">
        <f t="shared" si="433"/>
        <v>0</v>
      </c>
      <c r="O1326" s="103"/>
      <c r="P1326" s="113"/>
      <c r="Q1326" s="94" t="str">
        <f t="shared" si="434"/>
        <v/>
      </c>
      <c r="R1326" s="94" t="str">
        <f t="shared" si="435"/>
        <v/>
      </c>
    </row>
    <row r="1327" spans="1:18" ht="51.75" hidden="1" thickBot="1">
      <c r="A1327" s="196">
        <v>87493</v>
      </c>
      <c r="B1327" s="104" t="s">
        <v>3461</v>
      </c>
      <c r="C1327" s="116" t="s">
        <v>1461</v>
      </c>
      <c r="D1327" s="175">
        <v>51.879999999999995</v>
      </c>
      <c r="E1327" s="106">
        <f t="shared" si="427"/>
        <v>67.33</v>
      </c>
      <c r="F1327" s="107"/>
      <c r="G1327" s="112"/>
      <c r="H1327" s="110">
        <f t="shared" si="428"/>
        <v>0</v>
      </c>
      <c r="I1327" s="110">
        <f t="shared" si="429"/>
        <v>0</v>
      </c>
      <c r="J1327" s="111"/>
      <c r="K1327" s="112">
        <f t="shared" si="430"/>
        <v>0</v>
      </c>
      <c r="L1327" s="112">
        <f t="shared" si="431"/>
        <v>0</v>
      </c>
      <c r="M1327" s="109">
        <f t="shared" si="432"/>
        <v>0</v>
      </c>
      <c r="N1327" s="109">
        <f t="shared" si="433"/>
        <v>0</v>
      </c>
      <c r="O1327" s="103"/>
      <c r="P1327" s="113"/>
      <c r="Q1327" s="94" t="str">
        <f t="shared" si="434"/>
        <v/>
      </c>
      <c r="R1327" s="94" t="str">
        <f t="shared" si="435"/>
        <v/>
      </c>
    </row>
    <row r="1328" spans="1:18" ht="51.75" hidden="1" thickBot="1">
      <c r="A1328" s="196">
        <v>87494</v>
      </c>
      <c r="B1328" s="104" t="s">
        <v>3462</v>
      </c>
      <c r="C1328" s="116" t="s">
        <v>1461</v>
      </c>
      <c r="D1328" s="175">
        <v>53.05</v>
      </c>
      <c r="E1328" s="106">
        <f t="shared" si="427"/>
        <v>68.849999999999994</v>
      </c>
      <c r="F1328" s="107"/>
      <c r="G1328" s="112"/>
      <c r="H1328" s="110">
        <f t="shared" si="428"/>
        <v>0</v>
      </c>
      <c r="I1328" s="110">
        <f t="shared" si="429"/>
        <v>0</v>
      </c>
      <c r="J1328" s="111"/>
      <c r="K1328" s="112">
        <f t="shared" si="430"/>
        <v>0</v>
      </c>
      <c r="L1328" s="112">
        <f t="shared" si="431"/>
        <v>0</v>
      </c>
      <c r="M1328" s="109">
        <f t="shared" si="432"/>
        <v>0</v>
      </c>
      <c r="N1328" s="109">
        <f t="shared" si="433"/>
        <v>0</v>
      </c>
      <c r="O1328" s="103"/>
      <c r="P1328" s="113"/>
      <c r="Q1328" s="94" t="str">
        <f t="shared" si="434"/>
        <v/>
      </c>
      <c r="R1328" s="94" t="str">
        <f t="shared" si="435"/>
        <v/>
      </c>
    </row>
    <row r="1329" spans="1:18" ht="51.75" hidden="1" thickBot="1">
      <c r="A1329" s="196">
        <v>90112</v>
      </c>
      <c r="B1329" s="104" t="s">
        <v>3463</v>
      </c>
      <c r="C1329" s="116" t="s">
        <v>1461</v>
      </c>
      <c r="D1329" s="175">
        <v>51.31</v>
      </c>
      <c r="E1329" s="106">
        <f>IF(D1329=0,0,ROUND(D1329*(1+D$9)*(1-D$10),2))</f>
        <v>66.59</v>
      </c>
      <c r="F1329" s="107"/>
      <c r="G1329" s="112"/>
      <c r="H1329" s="110">
        <f>IF(ISBLANK(D1329),0,ROUND(E1329*F1329,2))</f>
        <v>0</v>
      </c>
      <c r="I1329" s="110">
        <f>IF(ISBLANK(F1329),0,ROUND(F1329*G1329,2))</f>
        <v>0</v>
      </c>
      <c r="J1329" s="111"/>
      <c r="K1329" s="112">
        <f>F1329</f>
        <v>0</v>
      </c>
      <c r="L1329" s="112">
        <f>G1329</f>
        <v>0</v>
      </c>
      <c r="M1329" s="109">
        <f>IF(ISBLANK(D1329),0,ROUND(E1329*K1329,2))</f>
        <v>0</v>
      </c>
      <c r="N1329" s="109">
        <f>IF(ISBLANK(K1329),0,ROUND(K1329*L1329,2))</f>
        <v>0</v>
      </c>
      <c r="O1329" s="103"/>
      <c r="P1329" s="113"/>
      <c r="Q1329" s="94" t="str">
        <f>IF(P1329="X","x",IF(P1329="xx","x",IF(N1329&gt;0,"x","")))</f>
        <v/>
      </c>
      <c r="R1329" s="94" t="str">
        <f>IF(P1329="X","x",IF(P1329="xx","x",IF(OR(I1329&gt;0,N1329&gt;0),"x","")))</f>
        <v/>
      </c>
    </row>
    <row r="1330" spans="1:18" ht="13.5" hidden="1" thickBot="1">
      <c r="A1330" s="196" t="s">
        <v>1796</v>
      </c>
      <c r="B1330" s="224" t="s">
        <v>1800</v>
      </c>
      <c r="C1330" s="116"/>
      <c r="D1330" s="223"/>
      <c r="E1330" s="217"/>
      <c r="F1330" s="218"/>
      <c r="G1330" s="218"/>
      <c r="H1330" s="219"/>
      <c r="I1330" s="220"/>
      <c r="J1330" s="111"/>
      <c r="K1330" s="221"/>
      <c r="L1330" s="218"/>
      <c r="M1330" s="219"/>
      <c r="N1330" s="220"/>
      <c r="O1330" s="103"/>
      <c r="P1330" s="93" t="str">
        <f>IF(OR(SUM(I1331:I1362)&gt;0,SUM(N1331:N1362)&gt;0),"xx","")</f>
        <v/>
      </c>
      <c r="Q1330" s="94" t="str">
        <f>IF(P1330="X","x",IF(P1330="xx","x",IF(N1330&gt;0,"x","")))</f>
        <v/>
      </c>
      <c r="R1330" s="94" t="str">
        <f>IF(P1330="X","x",IF(P1330="xx","x",IF(OR(I1330&gt;0,N1330&gt;0),"x","")))</f>
        <v/>
      </c>
    </row>
    <row r="1331" spans="1:18" ht="51.75" hidden="1" thickBot="1">
      <c r="A1331" s="196">
        <v>89453</v>
      </c>
      <c r="B1331" s="104" t="s">
        <v>3464</v>
      </c>
      <c r="C1331" s="116" t="s">
        <v>1461</v>
      </c>
      <c r="D1331" s="175">
        <v>57.18</v>
      </c>
      <c r="E1331" s="106">
        <f>IF(D1331=0,0,ROUND(D1331*(1+D$9)*(1-D$10),2))</f>
        <v>74.209999999999994</v>
      </c>
      <c r="F1331" s="107"/>
      <c r="G1331" s="112"/>
      <c r="H1331" s="110">
        <f>IF(ISBLANK(D1331),0,ROUND(E1331*F1331,2))</f>
        <v>0</v>
      </c>
      <c r="I1331" s="110">
        <f>IF(ISBLANK(F1331),0,ROUND(F1331*G1331,2))</f>
        <v>0</v>
      </c>
      <c r="J1331" s="111"/>
      <c r="K1331" s="112">
        <f>F1331</f>
        <v>0</v>
      </c>
      <c r="L1331" s="112">
        <f>G1331</f>
        <v>0</v>
      </c>
      <c r="M1331" s="109">
        <f>IF(ISBLANK(D1331),0,ROUND(E1331*K1331,2))</f>
        <v>0</v>
      </c>
      <c r="N1331" s="109">
        <f>IF(ISBLANK(K1331),0,ROUND(K1331*L1331,2))</f>
        <v>0</v>
      </c>
      <c r="O1331" s="103"/>
      <c r="P1331" s="113"/>
      <c r="Q1331" s="94" t="str">
        <f>IF(P1331="X","x",IF(P1331="xx","x",IF(N1331&gt;0,"x","")))</f>
        <v/>
      </c>
      <c r="R1331" s="94" t="str">
        <f>IF(P1331="X","x",IF(P1331="xx","x",IF(OR(I1331&gt;0,N1331&gt;0),"x","")))</f>
        <v/>
      </c>
    </row>
    <row r="1332" spans="1:18" ht="51.75" hidden="1" thickBot="1">
      <c r="A1332" s="196">
        <v>89454</v>
      </c>
      <c r="B1332" s="104" t="s">
        <v>3465</v>
      </c>
      <c r="C1332" s="116" t="s">
        <v>1461</v>
      </c>
      <c r="D1332" s="175">
        <v>55.139999999999993</v>
      </c>
      <c r="E1332" s="106">
        <f>IF(D1332=0,0,ROUND(D1332*(1+D$9)*(1-D$10),2))</f>
        <v>71.56</v>
      </c>
      <c r="F1332" s="107"/>
      <c r="G1332" s="112"/>
      <c r="H1332" s="110">
        <f>IF(ISBLANK(D1332),0,ROUND(E1332*F1332,2))</f>
        <v>0</v>
      </c>
      <c r="I1332" s="110">
        <f>IF(ISBLANK(F1332),0,ROUND(F1332*G1332,2))</f>
        <v>0</v>
      </c>
      <c r="J1332" s="111"/>
      <c r="K1332" s="112">
        <f>F1332</f>
        <v>0</v>
      </c>
      <c r="L1332" s="112">
        <f>G1332</f>
        <v>0</v>
      </c>
      <c r="M1332" s="109">
        <f>IF(ISBLANK(D1332),0,ROUND(E1332*K1332,2))</f>
        <v>0</v>
      </c>
      <c r="N1332" s="109">
        <f>IF(ISBLANK(K1332),0,ROUND(K1332*L1332,2))</f>
        <v>0</v>
      </c>
      <c r="O1332" s="103"/>
      <c r="P1332" s="113"/>
      <c r="Q1332" s="94" t="str">
        <f>IF(P1332="X","x",IF(P1332="xx","x",IF(N1332&gt;0,"x","")))</f>
        <v/>
      </c>
      <c r="R1332" s="94" t="str">
        <f>IF(P1332="X","x",IF(P1332="xx","x",IF(OR(I1332&gt;0,N1332&gt;0),"x","")))</f>
        <v/>
      </c>
    </row>
    <row r="1333" spans="1:18" ht="51.75" hidden="1" thickBot="1">
      <c r="A1333" s="196">
        <v>89455</v>
      </c>
      <c r="B1333" s="104" t="s">
        <v>3466</v>
      </c>
      <c r="C1333" s="116" t="s">
        <v>1461</v>
      </c>
      <c r="D1333" s="175">
        <v>71.460000000000008</v>
      </c>
      <c r="E1333" s="106">
        <f t="shared" ref="E1333:E1360" si="436">IF(D1333=0,0,ROUND(D1333*(1+D$9)*(1-D$10),2))</f>
        <v>92.74</v>
      </c>
      <c r="F1333" s="107"/>
      <c r="G1333" s="112"/>
      <c r="H1333" s="110">
        <f t="shared" ref="H1333:H1360" si="437">IF(ISBLANK(D1333),0,ROUND(E1333*F1333,2))</f>
        <v>0</v>
      </c>
      <c r="I1333" s="110">
        <f t="shared" ref="I1333:I1360" si="438">IF(ISBLANK(F1333),0,ROUND(F1333*G1333,2))</f>
        <v>0</v>
      </c>
      <c r="J1333" s="111"/>
      <c r="K1333" s="112">
        <f t="shared" ref="K1333:K1360" si="439">F1333</f>
        <v>0</v>
      </c>
      <c r="L1333" s="112">
        <f t="shared" ref="L1333:L1360" si="440">G1333</f>
        <v>0</v>
      </c>
      <c r="M1333" s="109">
        <f t="shared" ref="M1333:M1360" si="441">IF(ISBLANK(D1333),0,ROUND(E1333*K1333,2))</f>
        <v>0</v>
      </c>
      <c r="N1333" s="109">
        <f t="shared" ref="N1333:N1360" si="442">IF(ISBLANK(K1333),0,ROUND(K1333*L1333,2))</f>
        <v>0</v>
      </c>
      <c r="O1333" s="103"/>
      <c r="P1333" s="113"/>
      <c r="Q1333" s="94" t="str">
        <f t="shared" ref="Q1333:Q1360" si="443">IF(P1333="X","x",IF(P1333="xx","x",IF(N1333&gt;0,"x","")))</f>
        <v/>
      </c>
      <c r="R1333" s="94" t="str">
        <f t="shared" ref="R1333:R1360" si="444">IF(P1333="X","x",IF(P1333="xx","x",IF(OR(I1333&gt;0,N1333&gt;0),"x","")))</f>
        <v/>
      </c>
    </row>
    <row r="1334" spans="1:18" ht="51.75" hidden="1" thickBot="1">
      <c r="A1334" s="196">
        <v>89456</v>
      </c>
      <c r="B1334" s="104" t="s">
        <v>3467</v>
      </c>
      <c r="C1334" s="116" t="s">
        <v>1461</v>
      </c>
      <c r="D1334" s="175">
        <v>68.940000000000012</v>
      </c>
      <c r="E1334" s="106">
        <f t="shared" si="436"/>
        <v>89.47</v>
      </c>
      <c r="F1334" s="107"/>
      <c r="G1334" s="112"/>
      <c r="H1334" s="110">
        <f t="shared" si="437"/>
        <v>0</v>
      </c>
      <c r="I1334" s="110">
        <f t="shared" si="438"/>
        <v>0</v>
      </c>
      <c r="J1334" s="111"/>
      <c r="K1334" s="112">
        <f t="shared" si="439"/>
        <v>0</v>
      </c>
      <c r="L1334" s="112">
        <f t="shared" si="440"/>
        <v>0</v>
      </c>
      <c r="M1334" s="109">
        <f t="shared" si="441"/>
        <v>0</v>
      </c>
      <c r="N1334" s="109">
        <f t="shared" si="442"/>
        <v>0</v>
      </c>
      <c r="O1334" s="103"/>
      <c r="P1334" s="113"/>
      <c r="Q1334" s="94" t="str">
        <f t="shared" si="443"/>
        <v/>
      </c>
      <c r="R1334" s="94" t="str">
        <f t="shared" si="444"/>
        <v/>
      </c>
    </row>
    <row r="1335" spans="1:18" ht="51.75" hidden="1" thickBot="1">
      <c r="A1335" s="196">
        <v>89457</v>
      </c>
      <c r="B1335" s="104" t="s">
        <v>3468</v>
      </c>
      <c r="C1335" s="116" t="s">
        <v>1461</v>
      </c>
      <c r="D1335" s="175">
        <v>60.25</v>
      </c>
      <c r="E1335" s="106">
        <f t="shared" si="436"/>
        <v>78.19</v>
      </c>
      <c r="F1335" s="107"/>
      <c r="G1335" s="112"/>
      <c r="H1335" s="110">
        <f t="shared" si="437"/>
        <v>0</v>
      </c>
      <c r="I1335" s="110">
        <f t="shared" si="438"/>
        <v>0</v>
      </c>
      <c r="J1335" s="111"/>
      <c r="K1335" s="112">
        <f t="shared" si="439"/>
        <v>0</v>
      </c>
      <c r="L1335" s="112">
        <f t="shared" si="440"/>
        <v>0</v>
      </c>
      <c r="M1335" s="109">
        <f t="shared" si="441"/>
        <v>0</v>
      </c>
      <c r="N1335" s="109">
        <f t="shared" si="442"/>
        <v>0</v>
      </c>
      <c r="O1335" s="103"/>
      <c r="P1335" s="113"/>
      <c r="Q1335" s="94" t="str">
        <f t="shared" si="443"/>
        <v/>
      </c>
      <c r="R1335" s="94" t="str">
        <f t="shared" si="444"/>
        <v/>
      </c>
    </row>
    <row r="1336" spans="1:18" ht="51.75" hidden="1" thickBot="1">
      <c r="A1336" s="196">
        <v>89458</v>
      </c>
      <c r="B1336" s="104" t="s">
        <v>3469</v>
      </c>
      <c r="C1336" s="116" t="s">
        <v>1461</v>
      </c>
      <c r="D1336" s="175">
        <v>56.8</v>
      </c>
      <c r="E1336" s="106">
        <f t="shared" si="436"/>
        <v>73.72</v>
      </c>
      <c r="F1336" s="107"/>
      <c r="G1336" s="112"/>
      <c r="H1336" s="110">
        <f t="shared" si="437"/>
        <v>0</v>
      </c>
      <c r="I1336" s="110">
        <f t="shared" si="438"/>
        <v>0</v>
      </c>
      <c r="J1336" s="111"/>
      <c r="K1336" s="112">
        <f t="shared" si="439"/>
        <v>0</v>
      </c>
      <c r="L1336" s="112">
        <f t="shared" si="440"/>
        <v>0</v>
      </c>
      <c r="M1336" s="109">
        <f t="shared" si="441"/>
        <v>0</v>
      </c>
      <c r="N1336" s="109">
        <f t="shared" si="442"/>
        <v>0</v>
      </c>
      <c r="O1336" s="103"/>
      <c r="P1336" s="113"/>
      <c r="Q1336" s="94" t="str">
        <f t="shared" si="443"/>
        <v/>
      </c>
      <c r="R1336" s="94" t="str">
        <f t="shared" si="444"/>
        <v/>
      </c>
    </row>
    <row r="1337" spans="1:18" ht="51.75" hidden="1" thickBot="1">
      <c r="A1337" s="196">
        <v>89459</v>
      </c>
      <c r="B1337" s="104" t="s">
        <v>3470</v>
      </c>
      <c r="C1337" s="116" t="s">
        <v>1461</v>
      </c>
      <c r="D1337" s="175">
        <v>75.83</v>
      </c>
      <c r="E1337" s="106">
        <f t="shared" si="436"/>
        <v>98.41</v>
      </c>
      <c r="F1337" s="107"/>
      <c r="G1337" s="112"/>
      <c r="H1337" s="110">
        <f t="shared" si="437"/>
        <v>0</v>
      </c>
      <c r="I1337" s="110">
        <f t="shared" si="438"/>
        <v>0</v>
      </c>
      <c r="J1337" s="111"/>
      <c r="K1337" s="112">
        <f t="shared" si="439"/>
        <v>0</v>
      </c>
      <c r="L1337" s="112">
        <f t="shared" si="440"/>
        <v>0</v>
      </c>
      <c r="M1337" s="109">
        <f t="shared" si="441"/>
        <v>0</v>
      </c>
      <c r="N1337" s="109">
        <f t="shared" si="442"/>
        <v>0</v>
      </c>
      <c r="O1337" s="103"/>
      <c r="P1337" s="113"/>
      <c r="Q1337" s="94" t="str">
        <f t="shared" si="443"/>
        <v/>
      </c>
      <c r="R1337" s="94" t="str">
        <f t="shared" si="444"/>
        <v/>
      </c>
    </row>
    <row r="1338" spans="1:18" ht="51.75" hidden="1" thickBot="1">
      <c r="A1338" s="196">
        <v>89460</v>
      </c>
      <c r="B1338" s="104" t="s">
        <v>3471</v>
      </c>
      <c r="C1338" s="116" t="s">
        <v>1461</v>
      </c>
      <c r="D1338" s="175">
        <v>71.530000000000015</v>
      </c>
      <c r="E1338" s="106">
        <f t="shared" si="436"/>
        <v>92.83</v>
      </c>
      <c r="F1338" s="107"/>
      <c r="G1338" s="112"/>
      <c r="H1338" s="110">
        <f t="shared" si="437"/>
        <v>0</v>
      </c>
      <c r="I1338" s="110">
        <f t="shared" si="438"/>
        <v>0</v>
      </c>
      <c r="J1338" s="111"/>
      <c r="K1338" s="112">
        <f t="shared" si="439"/>
        <v>0</v>
      </c>
      <c r="L1338" s="112">
        <f t="shared" si="440"/>
        <v>0</v>
      </c>
      <c r="M1338" s="109">
        <f t="shared" si="441"/>
        <v>0</v>
      </c>
      <c r="N1338" s="109">
        <f t="shared" si="442"/>
        <v>0</v>
      </c>
      <c r="O1338" s="103"/>
      <c r="P1338" s="113"/>
      <c r="Q1338" s="94" t="str">
        <f t="shared" si="443"/>
        <v/>
      </c>
      <c r="R1338" s="94" t="str">
        <f t="shared" si="444"/>
        <v/>
      </c>
    </row>
    <row r="1339" spans="1:18" ht="51.75" hidden="1" thickBot="1">
      <c r="A1339" s="196">
        <v>89462</v>
      </c>
      <c r="B1339" s="104" t="s">
        <v>3472</v>
      </c>
      <c r="C1339" s="116" t="s">
        <v>1461</v>
      </c>
      <c r="D1339" s="175">
        <v>63.83</v>
      </c>
      <c r="E1339" s="106">
        <f t="shared" si="436"/>
        <v>82.84</v>
      </c>
      <c r="F1339" s="107"/>
      <c r="G1339" s="112"/>
      <c r="H1339" s="110">
        <f t="shared" si="437"/>
        <v>0</v>
      </c>
      <c r="I1339" s="110">
        <f t="shared" si="438"/>
        <v>0</v>
      </c>
      <c r="J1339" s="111"/>
      <c r="K1339" s="112">
        <f t="shared" si="439"/>
        <v>0</v>
      </c>
      <c r="L1339" s="112">
        <f t="shared" si="440"/>
        <v>0</v>
      </c>
      <c r="M1339" s="109">
        <f t="shared" si="441"/>
        <v>0</v>
      </c>
      <c r="N1339" s="109">
        <f t="shared" si="442"/>
        <v>0</v>
      </c>
      <c r="O1339" s="103"/>
      <c r="P1339" s="113"/>
      <c r="Q1339" s="94" t="str">
        <f t="shared" si="443"/>
        <v/>
      </c>
      <c r="R1339" s="94" t="str">
        <f t="shared" si="444"/>
        <v/>
      </c>
    </row>
    <row r="1340" spans="1:18" ht="51.75" hidden="1" thickBot="1">
      <c r="A1340" s="196">
        <v>89463</v>
      </c>
      <c r="B1340" s="104" t="s">
        <v>3473</v>
      </c>
      <c r="C1340" s="116" t="s">
        <v>1461</v>
      </c>
      <c r="D1340" s="175">
        <v>61.87</v>
      </c>
      <c r="E1340" s="106">
        <f t="shared" si="436"/>
        <v>80.290000000000006</v>
      </c>
      <c r="F1340" s="107"/>
      <c r="G1340" s="112"/>
      <c r="H1340" s="110">
        <f t="shared" si="437"/>
        <v>0</v>
      </c>
      <c r="I1340" s="110">
        <f t="shared" si="438"/>
        <v>0</v>
      </c>
      <c r="J1340" s="111"/>
      <c r="K1340" s="112">
        <f t="shared" si="439"/>
        <v>0</v>
      </c>
      <c r="L1340" s="112">
        <f t="shared" si="440"/>
        <v>0</v>
      </c>
      <c r="M1340" s="109">
        <f t="shared" si="441"/>
        <v>0</v>
      </c>
      <c r="N1340" s="109">
        <f t="shared" si="442"/>
        <v>0</v>
      </c>
      <c r="O1340" s="103"/>
      <c r="P1340" s="113"/>
      <c r="Q1340" s="94" t="str">
        <f t="shared" si="443"/>
        <v/>
      </c>
      <c r="R1340" s="94" t="str">
        <f t="shared" si="444"/>
        <v/>
      </c>
    </row>
    <row r="1341" spans="1:18" ht="51.75" hidden="1" thickBot="1">
      <c r="A1341" s="196">
        <v>89464</v>
      </c>
      <c r="B1341" s="104" t="s">
        <v>3474</v>
      </c>
      <c r="C1341" s="116" t="s">
        <v>1461</v>
      </c>
      <c r="D1341" s="175">
        <v>89.88000000000001</v>
      </c>
      <c r="E1341" s="106">
        <f t="shared" si="436"/>
        <v>116.65</v>
      </c>
      <c r="F1341" s="107"/>
      <c r="G1341" s="112"/>
      <c r="H1341" s="110">
        <f t="shared" si="437"/>
        <v>0</v>
      </c>
      <c r="I1341" s="110">
        <f t="shared" si="438"/>
        <v>0</v>
      </c>
      <c r="J1341" s="111"/>
      <c r="K1341" s="112">
        <f t="shared" si="439"/>
        <v>0</v>
      </c>
      <c r="L1341" s="112">
        <f t="shared" si="440"/>
        <v>0</v>
      </c>
      <c r="M1341" s="109">
        <f t="shared" si="441"/>
        <v>0</v>
      </c>
      <c r="N1341" s="109">
        <f t="shared" si="442"/>
        <v>0</v>
      </c>
      <c r="O1341" s="103"/>
      <c r="P1341" s="113"/>
      <c r="Q1341" s="94" t="str">
        <f t="shared" si="443"/>
        <v/>
      </c>
      <c r="R1341" s="94" t="str">
        <f t="shared" si="444"/>
        <v/>
      </c>
    </row>
    <row r="1342" spans="1:18" ht="51.75" hidden="1" thickBot="1">
      <c r="A1342" s="196">
        <v>89465</v>
      </c>
      <c r="B1342" s="104" t="s">
        <v>3475</v>
      </c>
      <c r="C1342" s="116" t="s">
        <v>1461</v>
      </c>
      <c r="D1342" s="175">
        <v>87.55</v>
      </c>
      <c r="E1342" s="106">
        <f t="shared" si="436"/>
        <v>113.62</v>
      </c>
      <c r="F1342" s="107"/>
      <c r="G1342" s="112"/>
      <c r="H1342" s="110">
        <f t="shared" si="437"/>
        <v>0</v>
      </c>
      <c r="I1342" s="110">
        <f t="shared" si="438"/>
        <v>0</v>
      </c>
      <c r="J1342" s="111"/>
      <c r="K1342" s="112">
        <f t="shared" si="439"/>
        <v>0</v>
      </c>
      <c r="L1342" s="112">
        <f t="shared" si="440"/>
        <v>0</v>
      </c>
      <c r="M1342" s="109">
        <f t="shared" si="441"/>
        <v>0</v>
      </c>
      <c r="N1342" s="109">
        <f t="shared" si="442"/>
        <v>0</v>
      </c>
      <c r="O1342" s="103"/>
      <c r="P1342" s="113"/>
      <c r="Q1342" s="94" t="str">
        <f t="shared" si="443"/>
        <v/>
      </c>
      <c r="R1342" s="94" t="str">
        <f t="shared" si="444"/>
        <v/>
      </c>
    </row>
    <row r="1343" spans="1:18" ht="51.75" hidden="1" thickBot="1">
      <c r="A1343" s="196">
        <v>89466</v>
      </c>
      <c r="B1343" s="104" t="s">
        <v>3476</v>
      </c>
      <c r="C1343" s="116" t="s">
        <v>1461</v>
      </c>
      <c r="D1343" s="175">
        <v>67.490000000000009</v>
      </c>
      <c r="E1343" s="106">
        <f t="shared" si="436"/>
        <v>87.59</v>
      </c>
      <c r="F1343" s="107"/>
      <c r="G1343" s="112"/>
      <c r="H1343" s="110">
        <f t="shared" si="437"/>
        <v>0</v>
      </c>
      <c r="I1343" s="110">
        <f t="shared" si="438"/>
        <v>0</v>
      </c>
      <c r="J1343" s="111"/>
      <c r="K1343" s="112">
        <f t="shared" si="439"/>
        <v>0</v>
      </c>
      <c r="L1343" s="112">
        <f t="shared" si="440"/>
        <v>0</v>
      </c>
      <c r="M1343" s="109">
        <f t="shared" si="441"/>
        <v>0</v>
      </c>
      <c r="N1343" s="109">
        <f t="shared" si="442"/>
        <v>0</v>
      </c>
      <c r="O1343" s="103"/>
      <c r="P1343" s="113"/>
      <c r="Q1343" s="94" t="str">
        <f t="shared" si="443"/>
        <v/>
      </c>
      <c r="R1343" s="94" t="str">
        <f t="shared" si="444"/>
        <v/>
      </c>
    </row>
    <row r="1344" spans="1:18" ht="51.75" hidden="1" thickBot="1">
      <c r="A1344" s="196">
        <v>89467</v>
      </c>
      <c r="B1344" s="104" t="s">
        <v>3477</v>
      </c>
      <c r="C1344" s="116" t="s">
        <v>1461</v>
      </c>
      <c r="D1344" s="175">
        <v>63.82</v>
      </c>
      <c r="E1344" s="106">
        <f t="shared" si="436"/>
        <v>82.83</v>
      </c>
      <c r="F1344" s="107"/>
      <c r="G1344" s="112"/>
      <c r="H1344" s="110">
        <f t="shared" si="437"/>
        <v>0</v>
      </c>
      <c r="I1344" s="110">
        <f t="shared" si="438"/>
        <v>0</v>
      </c>
      <c r="J1344" s="111"/>
      <c r="K1344" s="112">
        <f t="shared" si="439"/>
        <v>0</v>
      </c>
      <c r="L1344" s="112">
        <f t="shared" si="440"/>
        <v>0</v>
      </c>
      <c r="M1344" s="109">
        <f t="shared" si="441"/>
        <v>0</v>
      </c>
      <c r="N1344" s="109">
        <f t="shared" si="442"/>
        <v>0</v>
      </c>
      <c r="O1344" s="103"/>
      <c r="P1344" s="113"/>
      <c r="Q1344" s="94" t="str">
        <f t="shared" si="443"/>
        <v/>
      </c>
      <c r="R1344" s="94" t="str">
        <f t="shared" si="444"/>
        <v/>
      </c>
    </row>
    <row r="1345" spans="1:18" ht="51.75" hidden="1" thickBot="1">
      <c r="A1345" s="196">
        <v>89468</v>
      </c>
      <c r="B1345" s="104" t="s">
        <v>3478</v>
      </c>
      <c r="C1345" s="116" t="s">
        <v>1461</v>
      </c>
      <c r="D1345" s="175">
        <v>93.67</v>
      </c>
      <c r="E1345" s="106">
        <f t="shared" si="436"/>
        <v>121.56</v>
      </c>
      <c r="F1345" s="107"/>
      <c r="G1345" s="112"/>
      <c r="H1345" s="110">
        <f t="shared" si="437"/>
        <v>0</v>
      </c>
      <c r="I1345" s="110">
        <f t="shared" si="438"/>
        <v>0</v>
      </c>
      <c r="J1345" s="111"/>
      <c r="K1345" s="112">
        <f t="shared" si="439"/>
        <v>0</v>
      </c>
      <c r="L1345" s="112">
        <f t="shared" si="440"/>
        <v>0</v>
      </c>
      <c r="M1345" s="109">
        <f t="shared" si="441"/>
        <v>0</v>
      </c>
      <c r="N1345" s="109">
        <f t="shared" si="442"/>
        <v>0</v>
      </c>
      <c r="O1345" s="103"/>
      <c r="P1345" s="113"/>
      <c r="Q1345" s="94" t="str">
        <f t="shared" si="443"/>
        <v/>
      </c>
      <c r="R1345" s="94" t="str">
        <f t="shared" si="444"/>
        <v/>
      </c>
    </row>
    <row r="1346" spans="1:18" ht="51.75" hidden="1" thickBot="1">
      <c r="A1346" s="196">
        <v>89469</v>
      </c>
      <c r="B1346" s="104" t="s">
        <v>3479</v>
      </c>
      <c r="C1346" s="116" t="s">
        <v>1461</v>
      </c>
      <c r="D1346" s="175">
        <v>89.5</v>
      </c>
      <c r="E1346" s="106">
        <f t="shared" si="436"/>
        <v>116.15</v>
      </c>
      <c r="F1346" s="107"/>
      <c r="G1346" s="112"/>
      <c r="H1346" s="110">
        <f t="shared" si="437"/>
        <v>0</v>
      </c>
      <c r="I1346" s="110">
        <f t="shared" si="438"/>
        <v>0</v>
      </c>
      <c r="J1346" s="111"/>
      <c r="K1346" s="112">
        <f t="shared" si="439"/>
        <v>0</v>
      </c>
      <c r="L1346" s="112">
        <f t="shared" si="440"/>
        <v>0</v>
      </c>
      <c r="M1346" s="109">
        <f t="shared" si="441"/>
        <v>0</v>
      </c>
      <c r="N1346" s="109">
        <f t="shared" si="442"/>
        <v>0</v>
      </c>
      <c r="O1346" s="103"/>
      <c r="P1346" s="113"/>
      <c r="Q1346" s="94" t="str">
        <f t="shared" si="443"/>
        <v/>
      </c>
      <c r="R1346" s="94" t="str">
        <f t="shared" si="444"/>
        <v/>
      </c>
    </row>
    <row r="1347" spans="1:18" ht="51.75" hidden="1" thickBot="1">
      <c r="A1347" s="196">
        <v>89470</v>
      </c>
      <c r="B1347" s="104" t="s">
        <v>3480</v>
      </c>
      <c r="C1347" s="116" t="s">
        <v>1461</v>
      </c>
      <c r="D1347" s="175">
        <v>67.39</v>
      </c>
      <c r="E1347" s="106">
        <f t="shared" si="436"/>
        <v>87.46</v>
      </c>
      <c r="F1347" s="107"/>
      <c r="G1347" s="112"/>
      <c r="H1347" s="110">
        <f t="shared" si="437"/>
        <v>0</v>
      </c>
      <c r="I1347" s="110">
        <f t="shared" si="438"/>
        <v>0</v>
      </c>
      <c r="J1347" s="111"/>
      <c r="K1347" s="112">
        <f t="shared" si="439"/>
        <v>0</v>
      </c>
      <c r="L1347" s="112">
        <f t="shared" si="440"/>
        <v>0</v>
      </c>
      <c r="M1347" s="109">
        <f t="shared" si="441"/>
        <v>0</v>
      </c>
      <c r="N1347" s="109">
        <f t="shared" si="442"/>
        <v>0</v>
      </c>
      <c r="O1347" s="103"/>
      <c r="P1347" s="113"/>
      <c r="Q1347" s="94" t="str">
        <f t="shared" si="443"/>
        <v/>
      </c>
      <c r="R1347" s="94" t="str">
        <f t="shared" si="444"/>
        <v/>
      </c>
    </row>
    <row r="1348" spans="1:18" ht="51.75" hidden="1" thickBot="1">
      <c r="A1348" s="196">
        <v>89471</v>
      </c>
      <c r="B1348" s="104" t="s">
        <v>3481</v>
      </c>
      <c r="C1348" s="116" t="s">
        <v>1461</v>
      </c>
      <c r="D1348" s="175">
        <v>65.349999999999994</v>
      </c>
      <c r="E1348" s="106">
        <f t="shared" si="436"/>
        <v>84.81</v>
      </c>
      <c r="F1348" s="107"/>
      <c r="G1348" s="112"/>
      <c r="H1348" s="110">
        <f t="shared" si="437"/>
        <v>0</v>
      </c>
      <c r="I1348" s="110">
        <f t="shared" si="438"/>
        <v>0</v>
      </c>
      <c r="J1348" s="111"/>
      <c r="K1348" s="112">
        <f t="shared" si="439"/>
        <v>0</v>
      </c>
      <c r="L1348" s="112">
        <f t="shared" si="440"/>
        <v>0</v>
      </c>
      <c r="M1348" s="109">
        <f t="shared" si="441"/>
        <v>0</v>
      </c>
      <c r="N1348" s="109">
        <f t="shared" si="442"/>
        <v>0</v>
      </c>
      <c r="O1348" s="103"/>
      <c r="P1348" s="113"/>
      <c r="Q1348" s="94" t="str">
        <f t="shared" si="443"/>
        <v/>
      </c>
      <c r="R1348" s="94" t="str">
        <f t="shared" si="444"/>
        <v/>
      </c>
    </row>
    <row r="1349" spans="1:18" ht="51.75" hidden="1" thickBot="1">
      <c r="A1349" s="196">
        <v>89472</v>
      </c>
      <c r="B1349" s="104" t="s">
        <v>3482</v>
      </c>
      <c r="C1349" s="116" t="s">
        <v>1461</v>
      </c>
      <c r="D1349" s="175">
        <v>81.650000000000006</v>
      </c>
      <c r="E1349" s="106">
        <f t="shared" si="436"/>
        <v>105.97</v>
      </c>
      <c r="F1349" s="107"/>
      <c r="G1349" s="112"/>
      <c r="H1349" s="110">
        <f t="shared" si="437"/>
        <v>0</v>
      </c>
      <c r="I1349" s="110">
        <f t="shared" si="438"/>
        <v>0</v>
      </c>
      <c r="J1349" s="111"/>
      <c r="K1349" s="112">
        <f t="shared" si="439"/>
        <v>0</v>
      </c>
      <c r="L1349" s="112">
        <f t="shared" si="440"/>
        <v>0</v>
      </c>
      <c r="M1349" s="109">
        <f t="shared" si="441"/>
        <v>0</v>
      </c>
      <c r="N1349" s="109">
        <f t="shared" si="442"/>
        <v>0</v>
      </c>
      <c r="O1349" s="103"/>
      <c r="P1349" s="113"/>
      <c r="Q1349" s="94" t="str">
        <f t="shared" si="443"/>
        <v/>
      </c>
      <c r="R1349" s="94" t="str">
        <f t="shared" si="444"/>
        <v/>
      </c>
    </row>
    <row r="1350" spans="1:18" ht="51.75" hidden="1" thickBot="1">
      <c r="A1350" s="196">
        <v>89473</v>
      </c>
      <c r="B1350" s="104" t="s">
        <v>3483</v>
      </c>
      <c r="C1350" s="116" t="s">
        <v>1461</v>
      </c>
      <c r="D1350" s="175">
        <v>79.3</v>
      </c>
      <c r="E1350" s="106">
        <f t="shared" si="436"/>
        <v>102.92</v>
      </c>
      <c r="F1350" s="107"/>
      <c r="G1350" s="112"/>
      <c r="H1350" s="110">
        <f t="shared" si="437"/>
        <v>0</v>
      </c>
      <c r="I1350" s="110">
        <f t="shared" si="438"/>
        <v>0</v>
      </c>
      <c r="J1350" s="111"/>
      <c r="K1350" s="112">
        <f t="shared" si="439"/>
        <v>0</v>
      </c>
      <c r="L1350" s="112">
        <f t="shared" si="440"/>
        <v>0</v>
      </c>
      <c r="M1350" s="109">
        <f t="shared" si="441"/>
        <v>0</v>
      </c>
      <c r="N1350" s="109">
        <f t="shared" si="442"/>
        <v>0</v>
      </c>
      <c r="O1350" s="103"/>
      <c r="P1350" s="113"/>
      <c r="Q1350" s="94" t="str">
        <f t="shared" si="443"/>
        <v/>
      </c>
      <c r="R1350" s="94" t="str">
        <f t="shared" si="444"/>
        <v/>
      </c>
    </row>
    <row r="1351" spans="1:18" ht="51.75" hidden="1" thickBot="1">
      <c r="A1351" s="196">
        <v>89474</v>
      </c>
      <c r="B1351" s="104" t="s">
        <v>3484</v>
      </c>
      <c r="C1351" s="116" t="s">
        <v>1461</v>
      </c>
      <c r="D1351" s="175">
        <v>73.41</v>
      </c>
      <c r="E1351" s="106">
        <f t="shared" si="436"/>
        <v>95.27</v>
      </c>
      <c r="F1351" s="107"/>
      <c r="G1351" s="112"/>
      <c r="H1351" s="110">
        <f t="shared" si="437"/>
        <v>0</v>
      </c>
      <c r="I1351" s="110">
        <f t="shared" si="438"/>
        <v>0</v>
      </c>
      <c r="J1351" s="111"/>
      <c r="K1351" s="112">
        <f t="shared" si="439"/>
        <v>0</v>
      </c>
      <c r="L1351" s="112">
        <f t="shared" si="440"/>
        <v>0</v>
      </c>
      <c r="M1351" s="109">
        <f t="shared" si="441"/>
        <v>0</v>
      </c>
      <c r="N1351" s="109">
        <f t="shared" si="442"/>
        <v>0</v>
      </c>
      <c r="O1351" s="103"/>
      <c r="P1351" s="113"/>
      <c r="Q1351" s="94" t="str">
        <f t="shared" si="443"/>
        <v/>
      </c>
      <c r="R1351" s="94" t="str">
        <f t="shared" si="444"/>
        <v/>
      </c>
    </row>
    <row r="1352" spans="1:18" ht="51.75" hidden="1" thickBot="1">
      <c r="A1352" s="196">
        <v>89475</v>
      </c>
      <c r="B1352" s="104" t="s">
        <v>3485</v>
      </c>
      <c r="C1352" s="116" t="s">
        <v>1461</v>
      </c>
      <c r="D1352" s="175">
        <v>68.63</v>
      </c>
      <c r="E1352" s="106">
        <f t="shared" si="436"/>
        <v>89.07</v>
      </c>
      <c r="F1352" s="107"/>
      <c r="G1352" s="112"/>
      <c r="H1352" s="110">
        <f t="shared" si="437"/>
        <v>0</v>
      </c>
      <c r="I1352" s="110">
        <f t="shared" si="438"/>
        <v>0</v>
      </c>
      <c r="J1352" s="111"/>
      <c r="K1352" s="112">
        <f t="shared" si="439"/>
        <v>0</v>
      </c>
      <c r="L1352" s="112">
        <f t="shared" si="440"/>
        <v>0</v>
      </c>
      <c r="M1352" s="109">
        <f t="shared" si="441"/>
        <v>0</v>
      </c>
      <c r="N1352" s="109">
        <f t="shared" si="442"/>
        <v>0</v>
      </c>
      <c r="O1352" s="103"/>
      <c r="P1352" s="113"/>
      <c r="Q1352" s="94" t="str">
        <f t="shared" si="443"/>
        <v/>
      </c>
      <c r="R1352" s="94" t="str">
        <f t="shared" si="444"/>
        <v/>
      </c>
    </row>
    <row r="1353" spans="1:18" ht="51.75" hidden="1" thickBot="1">
      <c r="A1353" s="196">
        <v>89476</v>
      </c>
      <c r="B1353" s="104" t="s">
        <v>3486</v>
      </c>
      <c r="C1353" s="116" t="s">
        <v>1461</v>
      </c>
      <c r="D1353" s="175">
        <v>89.15000000000002</v>
      </c>
      <c r="E1353" s="106">
        <f t="shared" si="436"/>
        <v>115.7</v>
      </c>
      <c r="F1353" s="107"/>
      <c r="G1353" s="112"/>
      <c r="H1353" s="110">
        <f t="shared" si="437"/>
        <v>0</v>
      </c>
      <c r="I1353" s="110">
        <f t="shared" si="438"/>
        <v>0</v>
      </c>
      <c r="J1353" s="111"/>
      <c r="K1353" s="112">
        <f t="shared" si="439"/>
        <v>0</v>
      </c>
      <c r="L1353" s="112">
        <f t="shared" si="440"/>
        <v>0</v>
      </c>
      <c r="M1353" s="109">
        <f t="shared" si="441"/>
        <v>0</v>
      </c>
      <c r="N1353" s="109">
        <f t="shared" si="442"/>
        <v>0</v>
      </c>
      <c r="O1353" s="103"/>
      <c r="P1353" s="113"/>
      <c r="Q1353" s="94" t="str">
        <f t="shared" si="443"/>
        <v/>
      </c>
      <c r="R1353" s="94" t="str">
        <f t="shared" si="444"/>
        <v/>
      </c>
    </row>
    <row r="1354" spans="1:18" ht="51.75" hidden="1" thickBot="1">
      <c r="A1354" s="196">
        <v>89477</v>
      </c>
      <c r="B1354" s="104" t="s">
        <v>3487</v>
      </c>
      <c r="C1354" s="116" t="s">
        <v>1461</v>
      </c>
      <c r="D1354" s="175">
        <v>83.7</v>
      </c>
      <c r="E1354" s="106">
        <f t="shared" si="436"/>
        <v>108.63</v>
      </c>
      <c r="F1354" s="107"/>
      <c r="G1354" s="112"/>
      <c r="H1354" s="110">
        <f t="shared" si="437"/>
        <v>0</v>
      </c>
      <c r="I1354" s="110">
        <f t="shared" si="438"/>
        <v>0</v>
      </c>
      <c r="J1354" s="111"/>
      <c r="K1354" s="112">
        <f t="shared" si="439"/>
        <v>0</v>
      </c>
      <c r="L1354" s="112">
        <f t="shared" si="440"/>
        <v>0</v>
      </c>
      <c r="M1354" s="109">
        <f t="shared" si="441"/>
        <v>0</v>
      </c>
      <c r="N1354" s="109">
        <f t="shared" si="442"/>
        <v>0</v>
      </c>
      <c r="O1354" s="103"/>
      <c r="P1354" s="113"/>
      <c r="Q1354" s="94" t="str">
        <f t="shared" si="443"/>
        <v/>
      </c>
      <c r="R1354" s="94" t="str">
        <f t="shared" si="444"/>
        <v/>
      </c>
    </row>
    <row r="1355" spans="1:18" ht="51.75" hidden="1" thickBot="1">
      <c r="A1355" s="196">
        <v>89478</v>
      </c>
      <c r="B1355" s="104" t="s">
        <v>3488</v>
      </c>
      <c r="C1355" s="116" t="s">
        <v>1461</v>
      </c>
      <c r="D1355" s="175">
        <v>74.2</v>
      </c>
      <c r="E1355" s="106">
        <f t="shared" si="436"/>
        <v>96.3</v>
      </c>
      <c r="F1355" s="107"/>
      <c r="G1355" s="112"/>
      <c r="H1355" s="110">
        <f t="shared" si="437"/>
        <v>0</v>
      </c>
      <c r="I1355" s="110">
        <f t="shared" si="438"/>
        <v>0</v>
      </c>
      <c r="J1355" s="111"/>
      <c r="K1355" s="112">
        <f t="shared" si="439"/>
        <v>0</v>
      </c>
      <c r="L1355" s="112">
        <f t="shared" si="440"/>
        <v>0</v>
      </c>
      <c r="M1355" s="109">
        <f t="shared" si="441"/>
        <v>0</v>
      </c>
      <c r="N1355" s="109">
        <f t="shared" si="442"/>
        <v>0</v>
      </c>
      <c r="O1355" s="103"/>
      <c r="P1355" s="113"/>
      <c r="Q1355" s="94" t="str">
        <f t="shared" si="443"/>
        <v/>
      </c>
      <c r="R1355" s="94" t="str">
        <f t="shared" si="444"/>
        <v/>
      </c>
    </row>
    <row r="1356" spans="1:18" ht="51.75" hidden="1" thickBot="1">
      <c r="A1356" s="196">
        <v>89479</v>
      </c>
      <c r="B1356" s="104" t="s">
        <v>3489</v>
      </c>
      <c r="C1356" s="116" t="s">
        <v>1461</v>
      </c>
      <c r="D1356" s="175">
        <v>72.239999999999995</v>
      </c>
      <c r="E1356" s="106">
        <f t="shared" si="436"/>
        <v>93.75</v>
      </c>
      <c r="F1356" s="107"/>
      <c r="G1356" s="112"/>
      <c r="H1356" s="110">
        <f t="shared" si="437"/>
        <v>0</v>
      </c>
      <c r="I1356" s="110">
        <f t="shared" si="438"/>
        <v>0</v>
      </c>
      <c r="J1356" s="111"/>
      <c r="K1356" s="112">
        <f t="shared" si="439"/>
        <v>0</v>
      </c>
      <c r="L1356" s="112">
        <f t="shared" si="440"/>
        <v>0</v>
      </c>
      <c r="M1356" s="109">
        <f t="shared" si="441"/>
        <v>0</v>
      </c>
      <c r="N1356" s="109">
        <f t="shared" si="442"/>
        <v>0</v>
      </c>
      <c r="O1356" s="103"/>
      <c r="P1356" s="113"/>
      <c r="Q1356" s="94" t="str">
        <f t="shared" si="443"/>
        <v/>
      </c>
      <c r="R1356" s="94" t="str">
        <f t="shared" si="444"/>
        <v/>
      </c>
    </row>
    <row r="1357" spans="1:18" ht="51.75" hidden="1" thickBot="1">
      <c r="A1357" s="196">
        <v>89480</v>
      </c>
      <c r="B1357" s="104" t="s">
        <v>3490</v>
      </c>
      <c r="C1357" s="116" t="s">
        <v>1461</v>
      </c>
      <c r="D1357" s="175">
        <v>100.25999999999999</v>
      </c>
      <c r="E1357" s="106">
        <f t="shared" si="436"/>
        <v>130.12</v>
      </c>
      <c r="F1357" s="107"/>
      <c r="G1357" s="112"/>
      <c r="H1357" s="110">
        <f t="shared" si="437"/>
        <v>0</v>
      </c>
      <c r="I1357" s="110">
        <f t="shared" si="438"/>
        <v>0</v>
      </c>
      <c r="J1357" s="111"/>
      <c r="K1357" s="112">
        <f t="shared" si="439"/>
        <v>0</v>
      </c>
      <c r="L1357" s="112">
        <f t="shared" si="440"/>
        <v>0</v>
      </c>
      <c r="M1357" s="109">
        <f t="shared" si="441"/>
        <v>0</v>
      </c>
      <c r="N1357" s="109">
        <f t="shared" si="442"/>
        <v>0</v>
      </c>
      <c r="O1357" s="103"/>
      <c r="P1357" s="113"/>
      <c r="Q1357" s="94" t="str">
        <f t="shared" si="443"/>
        <v/>
      </c>
      <c r="R1357" s="94" t="str">
        <f t="shared" si="444"/>
        <v/>
      </c>
    </row>
    <row r="1358" spans="1:18" ht="51.75" hidden="1" thickBot="1">
      <c r="A1358" s="196">
        <v>89483</v>
      </c>
      <c r="B1358" s="104" t="s">
        <v>3491</v>
      </c>
      <c r="C1358" s="116" t="s">
        <v>1461</v>
      </c>
      <c r="D1358" s="175">
        <v>98.1</v>
      </c>
      <c r="E1358" s="106">
        <f t="shared" si="436"/>
        <v>127.31</v>
      </c>
      <c r="F1358" s="107"/>
      <c r="G1358" s="112"/>
      <c r="H1358" s="110">
        <f t="shared" si="437"/>
        <v>0</v>
      </c>
      <c r="I1358" s="110">
        <f t="shared" si="438"/>
        <v>0</v>
      </c>
      <c r="J1358" s="111"/>
      <c r="K1358" s="112">
        <f t="shared" si="439"/>
        <v>0</v>
      </c>
      <c r="L1358" s="112">
        <f t="shared" si="440"/>
        <v>0</v>
      </c>
      <c r="M1358" s="109">
        <f t="shared" si="441"/>
        <v>0</v>
      </c>
      <c r="N1358" s="109">
        <f t="shared" si="442"/>
        <v>0</v>
      </c>
      <c r="O1358" s="103"/>
      <c r="P1358" s="113"/>
      <c r="Q1358" s="94" t="str">
        <f t="shared" si="443"/>
        <v/>
      </c>
      <c r="R1358" s="94" t="str">
        <f t="shared" si="444"/>
        <v/>
      </c>
    </row>
    <row r="1359" spans="1:18" ht="51.75" hidden="1" thickBot="1">
      <c r="A1359" s="196">
        <v>89484</v>
      </c>
      <c r="B1359" s="104" t="s">
        <v>3492</v>
      </c>
      <c r="C1359" s="116" t="s">
        <v>1461</v>
      </c>
      <c r="D1359" s="175">
        <v>80.809999999999988</v>
      </c>
      <c r="E1359" s="106">
        <f t="shared" si="436"/>
        <v>104.88</v>
      </c>
      <c r="F1359" s="107"/>
      <c r="G1359" s="112"/>
      <c r="H1359" s="110">
        <f t="shared" si="437"/>
        <v>0</v>
      </c>
      <c r="I1359" s="110">
        <f t="shared" si="438"/>
        <v>0</v>
      </c>
      <c r="J1359" s="111"/>
      <c r="K1359" s="112">
        <f t="shared" si="439"/>
        <v>0</v>
      </c>
      <c r="L1359" s="112">
        <f t="shared" si="440"/>
        <v>0</v>
      </c>
      <c r="M1359" s="109">
        <f t="shared" si="441"/>
        <v>0</v>
      </c>
      <c r="N1359" s="109">
        <f t="shared" si="442"/>
        <v>0</v>
      </c>
      <c r="O1359" s="103"/>
      <c r="P1359" s="113"/>
      <c r="Q1359" s="94" t="str">
        <f t="shared" si="443"/>
        <v/>
      </c>
      <c r="R1359" s="94" t="str">
        <f t="shared" si="444"/>
        <v/>
      </c>
    </row>
    <row r="1360" spans="1:18" ht="51.75" hidden="1" thickBot="1">
      <c r="A1360" s="196">
        <v>89486</v>
      </c>
      <c r="B1360" s="104" t="s">
        <v>3493</v>
      </c>
      <c r="C1360" s="116" t="s">
        <v>1461</v>
      </c>
      <c r="D1360" s="175">
        <v>76</v>
      </c>
      <c r="E1360" s="106">
        <f t="shared" si="436"/>
        <v>98.63</v>
      </c>
      <c r="F1360" s="107"/>
      <c r="G1360" s="112"/>
      <c r="H1360" s="110">
        <f t="shared" si="437"/>
        <v>0</v>
      </c>
      <c r="I1360" s="110">
        <f t="shared" si="438"/>
        <v>0</v>
      </c>
      <c r="J1360" s="111"/>
      <c r="K1360" s="112">
        <f t="shared" si="439"/>
        <v>0</v>
      </c>
      <c r="L1360" s="112">
        <f t="shared" si="440"/>
        <v>0</v>
      </c>
      <c r="M1360" s="109">
        <f t="shared" si="441"/>
        <v>0</v>
      </c>
      <c r="N1360" s="109">
        <f t="shared" si="442"/>
        <v>0</v>
      </c>
      <c r="O1360" s="103"/>
      <c r="P1360" s="113"/>
      <c r="Q1360" s="94" t="str">
        <f t="shared" si="443"/>
        <v/>
      </c>
      <c r="R1360" s="94" t="str">
        <f t="shared" si="444"/>
        <v/>
      </c>
    </row>
    <row r="1361" spans="1:18" ht="51.75" hidden="1" thickBot="1">
      <c r="A1361" s="196">
        <v>89487</v>
      </c>
      <c r="B1361" s="104" t="s">
        <v>3494</v>
      </c>
      <c r="C1361" s="116" t="s">
        <v>1461</v>
      </c>
      <c r="D1361" s="175">
        <v>107.17999999999999</v>
      </c>
      <c r="E1361" s="106">
        <f>IF(D1361=0,0,ROUND(D1361*(1+D$9)*(1-D$10),2))</f>
        <v>139.1</v>
      </c>
      <c r="F1361" s="107"/>
      <c r="G1361" s="112"/>
      <c r="H1361" s="110">
        <f>IF(ISBLANK(D1361),0,ROUND(E1361*F1361,2))</f>
        <v>0</v>
      </c>
      <c r="I1361" s="110">
        <f>IF(ISBLANK(F1361),0,ROUND(F1361*G1361,2))</f>
        <v>0</v>
      </c>
      <c r="J1361" s="111"/>
      <c r="K1361" s="112">
        <f>F1361</f>
        <v>0</v>
      </c>
      <c r="L1361" s="112">
        <f>G1361</f>
        <v>0</v>
      </c>
      <c r="M1361" s="109">
        <f>IF(ISBLANK(D1361),0,ROUND(E1361*K1361,2))</f>
        <v>0</v>
      </c>
      <c r="N1361" s="109">
        <f>IF(ISBLANK(K1361),0,ROUND(K1361*L1361,2))</f>
        <v>0</v>
      </c>
      <c r="O1361" s="103"/>
      <c r="P1361" s="93"/>
      <c r="Q1361" s="94" t="str">
        <f>IF(P1361="X","x",IF(P1361="xx","x",IF(N1361&gt;0,"x","")))</f>
        <v/>
      </c>
      <c r="R1361" s="94" t="str">
        <f>IF(P1361="X","x",IF(P1361="xx","x",IF(OR(I1361&gt;0,N1361&gt;0),"x","")))</f>
        <v/>
      </c>
    </row>
    <row r="1362" spans="1:18" ht="51.75" hidden="1" thickBot="1">
      <c r="A1362" s="196">
        <v>89488</v>
      </c>
      <c r="B1362" s="104" t="s">
        <v>3495</v>
      </c>
      <c r="C1362" s="116" t="s">
        <v>1461</v>
      </c>
      <c r="D1362" s="175">
        <v>101.85</v>
      </c>
      <c r="E1362" s="106">
        <f>IF(D1362=0,0,ROUND(D1362*(1+D$9)*(1-D$10),2))</f>
        <v>132.18</v>
      </c>
      <c r="F1362" s="107"/>
      <c r="G1362" s="112"/>
      <c r="H1362" s="110">
        <f>IF(ISBLANK(D1362),0,ROUND(E1362*F1362,2))</f>
        <v>0</v>
      </c>
      <c r="I1362" s="110">
        <f>IF(ISBLANK(F1362),0,ROUND(F1362*G1362,2))</f>
        <v>0</v>
      </c>
      <c r="J1362" s="111"/>
      <c r="K1362" s="112">
        <f>F1362</f>
        <v>0</v>
      </c>
      <c r="L1362" s="112">
        <f>G1362</f>
        <v>0</v>
      </c>
      <c r="M1362" s="109">
        <f>IF(ISBLANK(D1362),0,ROUND(E1362*K1362,2))</f>
        <v>0</v>
      </c>
      <c r="N1362" s="109">
        <f>IF(ISBLANK(K1362),0,ROUND(K1362*L1362,2))</f>
        <v>0</v>
      </c>
      <c r="O1362" s="103"/>
      <c r="P1362" s="93"/>
      <c r="Q1362" s="94" t="str">
        <f>IF(P1362="X","x",IF(P1362="xx","x",IF(N1362&gt;0,"x","")))</f>
        <v/>
      </c>
      <c r="R1362" s="94" t="str">
        <f>IF(P1362="X","x",IF(P1362="xx","x",IF(OR(I1362&gt;0,N1362&gt;0),"x","")))</f>
        <v/>
      </c>
    </row>
    <row r="1363" spans="1:18" ht="13.5" hidden="1" thickBot="1">
      <c r="A1363" s="196" t="s">
        <v>1798</v>
      </c>
      <c r="B1363" s="224" t="s">
        <v>1797</v>
      </c>
      <c r="C1363" s="116" t="s">
        <v>2203</v>
      </c>
      <c r="D1363" s="223"/>
      <c r="E1363" s="217"/>
      <c r="F1363" s="218"/>
      <c r="G1363" s="218"/>
      <c r="H1363" s="219"/>
      <c r="I1363" s="220"/>
      <c r="J1363" s="111"/>
      <c r="K1363" s="221"/>
      <c r="L1363" s="218"/>
      <c r="M1363" s="219"/>
      <c r="N1363" s="220"/>
      <c r="O1363" s="103"/>
      <c r="P1363" s="93" t="str">
        <f>IF(OR(SUM(I1364:I1395)&gt;0,SUM(N1364:N1395)&gt;0),"xx","")</f>
        <v/>
      </c>
      <c r="Q1363" s="94" t="str">
        <f t="shared" ref="Q1363:Q1395" si="445">IF(P1363="X","x",IF(P1363="xx","x",IF(N1363&gt;0,"x","")))</f>
        <v/>
      </c>
      <c r="R1363" s="94" t="str">
        <f t="shared" ref="R1363:R1395" si="446">IF(P1363="X","x",IF(P1363="xx","x",IF(OR(I1363&gt;0,N1363&gt;0),"x","")))</f>
        <v/>
      </c>
    </row>
    <row r="1364" spans="1:18" ht="64.5" hidden="1" thickBot="1">
      <c r="A1364" s="196">
        <v>89282</v>
      </c>
      <c r="B1364" s="104" t="s">
        <v>3496</v>
      </c>
      <c r="C1364" s="116" t="s">
        <v>1461</v>
      </c>
      <c r="D1364" s="175">
        <v>40.65</v>
      </c>
      <c r="E1364" s="106">
        <f>IF(D1364=0,0,ROUND(D1364*(1+D$9)*(1-D$10),2))</f>
        <v>52.76</v>
      </c>
      <c r="F1364" s="107"/>
      <c r="G1364" s="112"/>
      <c r="H1364" s="110">
        <f t="shared" ref="H1364:H1395" si="447">IF(ISBLANK(D1364),0,ROUND(E1364*F1364,2))</f>
        <v>0</v>
      </c>
      <c r="I1364" s="110">
        <f t="shared" ref="I1364:I1395" si="448">IF(ISBLANK(F1364),0,ROUND(F1364*G1364,2))</f>
        <v>0</v>
      </c>
      <c r="J1364" s="111"/>
      <c r="K1364" s="112">
        <f t="shared" ref="K1364:K1395" si="449">F1364</f>
        <v>0</v>
      </c>
      <c r="L1364" s="112">
        <f t="shared" ref="L1364:L1395" si="450">G1364</f>
        <v>0</v>
      </c>
      <c r="M1364" s="109">
        <f t="shared" ref="M1364:M1395" si="451">IF(ISBLANK(D1364),0,ROUND(E1364*K1364,2))</f>
        <v>0</v>
      </c>
      <c r="N1364" s="109">
        <f t="shared" ref="N1364:N1395" si="452">IF(ISBLANK(K1364),0,ROUND(K1364*L1364,2))</f>
        <v>0</v>
      </c>
      <c r="O1364" s="103"/>
      <c r="P1364" s="113"/>
      <c r="Q1364" s="94" t="str">
        <f t="shared" si="445"/>
        <v/>
      </c>
      <c r="R1364" s="94" t="str">
        <f t="shared" si="446"/>
        <v/>
      </c>
    </row>
    <row r="1365" spans="1:18" ht="64.5" hidden="1" thickBot="1">
      <c r="A1365" s="196">
        <v>89283</v>
      </c>
      <c r="B1365" s="104" t="s">
        <v>3497</v>
      </c>
      <c r="C1365" s="116" t="s">
        <v>1461</v>
      </c>
      <c r="D1365" s="175">
        <v>42.42</v>
      </c>
      <c r="E1365" s="106">
        <f>IF(D1365=0,0,ROUND(D1365*(1+D$9)*(1-D$10),2))</f>
        <v>55.05</v>
      </c>
      <c r="F1365" s="107"/>
      <c r="G1365" s="112"/>
      <c r="H1365" s="110">
        <f t="shared" si="447"/>
        <v>0</v>
      </c>
      <c r="I1365" s="110">
        <f t="shared" si="448"/>
        <v>0</v>
      </c>
      <c r="J1365" s="111"/>
      <c r="K1365" s="112">
        <f t="shared" si="449"/>
        <v>0</v>
      </c>
      <c r="L1365" s="112">
        <f t="shared" si="450"/>
        <v>0</v>
      </c>
      <c r="M1365" s="109">
        <f t="shared" si="451"/>
        <v>0</v>
      </c>
      <c r="N1365" s="109">
        <f t="shared" si="452"/>
        <v>0</v>
      </c>
      <c r="O1365" s="103"/>
      <c r="P1365" s="113"/>
      <c r="Q1365" s="94" t="str">
        <f t="shared" si="445"/>
        <v/>
      </c>
      <c r="R1365" s="94" t="str">
        <f t="shared" si="446"/>
        <v/>
      </c>
    </row>
    <row r="1366" spans="1:18" ht="64.5" hidden="1" thickBot="1">
      <c r="A1366" s="196">
        <v>89284</v>
      </c>
      <c r="B1366" s="104" t="s">
        <v>3498</v>
      </c>
      <c r="C1366" s="116" t="s">
        <v>1461</v>
      </c>
      <c r="D1366" s="175">
        <v>36.869999999999997</v>
      </c>
      <c r="E1366" s="106">
        <f t="shared" ref="E1366:E1393" si="453">IF(D1366=0,0,ROUND(D1366*(1+D$9)*(1-D$10),2))</f>
        <v>47.85</v>
      </c>
      <c r="F1366" s="107"/>
      <c r="G1366" s="112"/>
      <c r="H1366" s="110">
        <f t="shared" si="447"/>
        <v>0</v>
      </c>
      <c r="I1366" s="110">
        <f t="shared" si="448"/>
        <v>0</v>
      </c>
      <c r="J1366" s="111"/>
      <c r="K1366" s="112">
        <f t="shared" si="449"/>
        <v>0</v>
      </c>
      <c r="L1366" s="112">
        <f t="shared" si="450"/>
        <v>0</v>
      </c>
      <c r="M1366" s="109">
        <f t="shared" si="451"/>
        <v>0</v>
      </c>
      <c r="N1366" s="109">
        <f t="shared" si="452"/>
        <v>0</v>
      </c>
      <c r="O1366" s="103"/>
      <c r="P1366" s="113"/>
      <c r="Q1366" s="94" t="str">
        <f t="shared" si="445"/>
        <v/>
      </c>
      <c r="R1366" s="94" t="str">
        <f t="shared" si="446"/>
        <v/>
      </c>
    </row>
    <row r="1367" spans="1:18" ht="64.5" hidden="1" thickBot="1">
      <c r="A1367" s="196">
        <v>89285</v>
      </c>
      <c r="B1367" s="104" t="s">
        <v>3499</v>
      </c>
      <c r="C1367" s="116" t="s">
        <v>1461</v>
      </c>
      <c r="D1367" s="175">
        <v>38.65</v>
      </c>
      <c r="E1367" s="106">
        <f t="shared" si="453"/>
        <v>50.16</v>
      </c>
      <c r="F1367" s="107"/>
      <c r="G1367" s="112"/>
      <c r="H1367" s="110">
        <f t="shared" si="447"/>
        <v>0</v>
      </c>
      <c r="I1367" s="110">
        <f t="shared" si="448"/>
        <v>0</v>
      </c>
      <c r="J1367" s="111"/>
      <c r="K1367" s="112">
        <f t="shared" si="449"/>
        <v>0</v>
      </c>
      <c r="L1367" s="112">
        <f t="shared" si="450"/>
        <v>0</v>
      </c>
      <c r="M1367" s="109">
        <f t="shared" si="451"/>
        <v>0</v>
      </c>
      <c r="N1367" s="109">
        <f t="shared" si="452"/>
        <v>0</v>
      </c>
      <c r="O1367" s="103"/>
      <c r="P1367" s="113"/>
      <c r="Q1367" s="94" t="str">
        <f t="shared" si="445"/>
        <v/>
      </c>
      <c r="R1367" s="94" t="str">
        <f t="shared" si="446"/>
        <v/>
      </c>
    </row>
    <row r="1368" spans="1:18" ht="64.5" hidden="1" thickBot="1">
      <c r="A1368" s="196">
        <v>89286</v>
      </c>
      <c r="B1368" s="104" t="s">
        <v>3500</v>
      </c>
      <c r="C1368" s="116" t="s">
        <v>1461</v>
      </c>
      <c r="D1368" s="175">
        <v>44.309999999999995</v>
      </c>
      <c r="E1368" s="106">
        <f t="shared" si="453"/>
        <v>57.51</v>
      </c>
      <c r="F1368" s="107"/>
      <c r="G1368" s="112"/>
      <c r="H1368" s="110">
        <f t="shared" si="447"/>
        <v>0</v>
      </c>
      <c r="I1368" s="110">
        <f t="shared" si="448"/>
        <v>0</v>
      </c>
      <c r="J1368" s="111"/>
      <c r="K1368" s="112">
        <f t="shared" si="449"/>
        <v>0</v>
      </c>
      <c r="L1368" s="112">
        <f t="shared" si="450"/>
        <v>0</v>
      </c>
      <c r="M1368" s="109">
        <f t="shared" si="451"/>
        <v>0</v>
      </c>
      <c r="N1368" s="109">
        <f t="shared" si="452"/>
        <v>0</v>
      </c>
      <c r="O1368" s="103"/>
      <c r="P1368" s="113"/>
      <c r="Q1368" s="94" t="str">
        <f t="shared" si="445"/>
        <v/>
      </c>
      <c r="R1368" s="94" t="str">
        <f t="shared" si="446"/>
        <v/>
      </c>
    </row>
    <row r="1369" spans="1:18" ht="64.5" hidden="1" thickBot="1">
      <c r="A1369" s="196">
        <v>89287</v>
      </c>
      <c r="B1369" s="104" t="s">
        <v>3501</v>
      </c>
      <c r="C1369" s="116" t="s">
        <v>1461</v>
      </c>
      <c r="D1369" s="175">
        <v>46.08</v>
      </c>
      <c r="E1369" s="106">
        <f t="shared" si="453"/>
        <v>59.8</v>
      </c>
      <c r="F1369" s="107"/>
      <c r="G1369" s="112"/>
      <c r="H1369" s="110">
        <f t="shared" si="447"/>
        <v>0</v>
      </c>
      <c r="I1369" s="110">
        <f t="shared" si="448"/>
        <v>0</v>
      </c>
      <c r="J1369" s="111"/>
      <c r="K1369" s="112">
        <f t="shared" si="449"/>
        <v>0</v>
      </c>
      <c r="L1369" s="112">
        <f t="shared" si="450"/>
        <v>0</v>
      </c>
      <c r="M1369" s="109">
        <f t="shared" si="451"/>
        <v>0</v>
      </c>
      <c r="N1369" s="109">
        <f t="shared" si="452"/>
        <v>0</v>
      </c>
      <c r="O1369" s="103"/>
      <c r="P1369" s="113"/>
      <c r="Q1369" s="94" t="str">
        <f t="shared" si="445"/>
        <v/>
      </c>
      <c r="R1369" s="94" t="str">
        <f t="shared" si="446"/>
        <v/>
      </c>
    </row>
    <row r="1370" spans="1:18" ht="64.5" hidden="1" thickBot="1">
      <c r="A1370" s="196">
        <v>89288</v>
      </c>
      <c r="B1370" s="104" t="s">
        <v>3502</v>
      </c>
      <c r="C1370" s="116" t="s">
        <v>1461</v>
      </c>
      <c r="D1370" s="175">
        <v>39.01</v>
      </c>
      <c r="E1370" s="106">
        <f t="shared" si="453"/>
        <v>50.63</v>
      </c>
      <c r="F1370" s="107"/>
      <c r="G1370" s="112"/>
      <c r="H1370" s="110">
        <f t="shared" si="447"/>
        <v>0</v>
      </c>
      <c r="I1370" s="110">
        <f t="shared" si="448"/>
        <v>0</v>
      </c>
      <c r="J1370" s="111"/>
      <c r="K1370" s="112">
        <f t="shared" si="449"/>
        <v>0</v>
      </c>
      <c r="L1370" s="112">
        <f t="shared" si="450"/>
        <v>0</v>
      </c>
      <c r="M1370" s="109">
        <f t="shared" si="451"/>
        <v>0</v>
      </c>
      <c r="N1370" s="109">
        <f t="shared" si="452"/>
        <v>0</v>
      </c>
      <c r="O1370" s="103"/>
      <c r="P1370" s="113"/>
      <c r="Q1370" s="94" t="str">
        <f t="shared" si="445"/>
        <v/>
      </c>
      <c r="R1370" s="94" t="str">
        <f t="shared" si="446"/>
        <v/>
      </c>
    </row>
    <row r="1371" spans="1:18" ht="64.5" hidden="1" thickBot="1">
      <c r="A1371" s="196">
        <v>89289</v>
      </c>
      <c r="B1371" s="104" t="s">
        <v>3503</v>
      </c>
      <c r="C1371" s="116" t="s">
        <v>1461</v>
      </c>
      <c r="D1371" s="175">
        <v>40.79</v>
      </c>
      <c r="E1371" s="106">
        <f t="shared" si="453"/>
        <v>52.94</v>
      </c>
      <c r="F1371" s="107"/>
      <c r="G1371" s="112"/>
      <c r="H1371" s="110">
        <f t="shared" si="447"/>
        <v>0</v>
      </c>
      <c r="I1371" s="110">
        <f t="shared" si="448"/>
        <v>0</v>
      </c>
      <c r="J1371" s="111"/>
      <c r="K1371" s="112">
        <f t="shared" si="449"/>
        <v>0</v>
      </c>
      <c r="L1371" s="112">
        <f t="shared" si="450"/>
        <v>0</v>
      </c>
      <c r="M1371" s="109">
        <f t="shared" si="451"/>
        <v>0</v>
      </c>
      <c r="N1371" s="109">
        <f t="shared" si="452"/>
        <v>0</v>
      </c>
      <c r="O1371" s="103"/>
      <c r="P1371" s="113"/>
      <c r="Q1371" s="94" t="str">
        <f t="shared" si="445"/>
        <v/>
      </c>
      <c r="R1371" s="94" t="str">
        <f t="shared" si="446"/>
        <v/>
      </c>
    </row>
    <row r="1372" spans="1:18" ht="64.5" hidden="1" thickBot="1">
      <c r="A1372" s="196">
        <v>89290</v>
      </c>
      <c r="B1372" s="104" t="s">
        <v>3504</v>
      </c>
      <c r="C1372" s="116" t="s">
        <v>1461</v>
      </c>
      <c r="D1372" s="175">
        <v>48.15</v>
      </c>
      <c r="E1372" s="106">
        <f t="shared" si="453"/>
        <v>62.49</v>
      </c>
      <c r="F1372" s="107"/>
      <c r="G1372" s="112"/>
      <c r="H1372" s="110">
        <f t="shared" si="447"/>
        <v>0</v>
      </c>
      <c r="I1372" s="110">
        <f t="shared" si="448"/>
        <v>0</v>
      </c>
      <c r="J1372" s="111"/>
      <c r="K1372" s="112">
        <f t="shared" si="449"/>
        <v>0</v>
      </c>
      <c r="L1372" s="112">
        <f t="shared" si="450"/>
        <v>0</v>
      </c>
      <c r="M1372" s="109">
        <f t="shared" si="451"/>
        <v>0</v>
      </c>
      <c r="N1372" s="109">
        <f t="shared" si="452"/>
        <v>0</v>
      </c>
      <c r="O1372" s="103"/>
      <c r="P1372" s="113"/>
      <c r="Q1372" s="94" t="str">
        <f t="shared" si="445"/>
        <v/>
      </c>
      <c r="R1372" s="94" t="str">
        <f t="shared" si="446"/>
        <v/>
      </c>
    </row>
    <row r="1373" spans="1:18" ht="64.5" hidden="1" thickBot="1">
      <c r="A1373" s="196">
        <v>89291</v>
      </c>
      <c r="B1373" s="104" t="s">
        <v>3505</v>
      </c>
      <c r="C1373" s="116" t="s">
        <v>1461</v>
      </c>
      <c r="D1373" s="175">
        <v>50.099999999999994</v>
      </c>
      <c r="E1373" s="106">
        <f t="shared" si="453"/>
        <v>65.02</v>
      </c>
      <c r="F1373" s="107"/>
      <c r="G1373" s="112"/>
      <c r="H1373" s="110">
        <f t="shared" si="447"/>
        <v>0</v>
      </c>
      <c r="I1373" s="110">
        <f t="shared" si="448"/>
        <v>0</v>
      </c>
      <c r="J1373" s="111"/>
      <c r="K1373" s="112">
        <f t="shared" si="449"/>
        <v>0</v>
      </c>
      <c r="L1373" s="112">
        <f t="shared" si="450"/>
        <v>0</v>
      </c>
      <c r="M1373" s="109">
        <f t="shared" si="451"/>
        <v>0</v>
      </c>
      <c r="N1373" s="109">
        <f t="shared" si="452"/>
        <v>0</v>
      </c>
      <c r="O1373" s="103"/>
      <c r="P1373" s="113"/>
      <c r="Q1373" s="94" t="str">
        <f t="shared" si="445"/>
        <v/>
      </c>
      <c r="R1373" s="94" t="str">
        <f t="shared" si="446"/>
        <v/>
      </c>
    </row>
    <row r="1374" spans="1:18" ht="64.5" hidden="1" thickBot="1">
      <c r="A1374" s="196">
        <v>89292</v>
      </c>
      <c r="B1374" s="104" t="s">
        <v>3506</v>
      </c>
      <c r="C1374" s="116" t="s">
        <v>1461</v>
      </c>
      <c r="D1374" s="175">
        <v>44.42</v>
      </c>
      <c r="E1374" s="106">
        <f t="shared" si="453"/>
        <v>57.65</v>
      </c>
      <c r="F1374" s="107"/>
      <c r="G1374" s="112"/>
      <c r="H1374" s="110">
        <f t="shared" si="447"/>
        <v>0</v>
      </c>
      <c r="I1374" s="110">
        <f t="shared" si="448"/>
        <v>0</v>
      </c>
      <c r="J1374" s="111"/>
      <c r="K1374" s="112">
        <f t="shared" si="449"/>
        <v>0</v>
      </c>
      <c r="L1374" s="112">
        <f t="shared" si="450"/>
        <v>0</v>
      </c>
      <c r="M1374" s="109">
        <f t="shared" si="451"/>
        <v>0</v>
      </c>
      <c r="N1374" s="109">
        <f t="shared" si="452"/>
        <v>0</v>
      </c>
      <c r="O1374" s="103"/>
      <c r="P1374" s="113"/>
      <c r="Q1374" s="94" t="str">
        <f t="shared" si="445"/>
        <v/>
      </c>
      <c r="R1374" s="94" t="str">
        <f t="shared" si="446"/>
        <v/>
      </c>
    </row>
    <row r="1375" spans="1:18" ht="64.5" hidden="1" thickBot="1">
      <c r="A1375" s="196">
        <v>89293</v>
      </c>
      <c r="B1375" s="104" t="s">
        <v>3507</v>
      </c>
      <c r="C1375" s="116" t="s">
        <v>1461</v>
      </c>
      <c r="D1375" s="175">
        <v>46.370000000000005</v>
      </c>
      <c r="E1375" s="106">
        <f t="shared" si="453"/>
        <v>60.18</v>
      </c>
      <c r="F1375" s="107"/>
      <c r="G1375" s="112"/>
      <c r="H1375" s="110">
        <f t="shared" si="447"/>
        <v>0</v>
      </c>
      <c r="I1375" s="110">
        <f t="shared" si="448"/>
        <v>0</v>
      </c>
      <c r="J1375" s="111"/>
      <c r="K1375" s="112">
        <f t="shared" si="449"/>
        <v>0</v>
      </c>
      <c r="L1375" s="112">
        <f t="shared" si="450"/>
        <v>0</v>
      </c>
      <c r="M1375" s="109">
        <f t="shared" si="451"/>
        <v>0</v>
      </c>
      <c r="N1375" s="109">
        <f t="shared" si="452"/>
        <v>0</v>
      </c>
      <c r="O1375" s="103"/>
      <c r="P1375" s="113"/>
      <c r="Q1375" s="94" t="str">
        <f t="shared" si="445"/>
        <v/>
      </c>
      <c r="R1375" s="94" t="str">
        <f t="shared" si="446"/>
        <v/>
      </c>
    </row>
    <row r="1376" spans="1:18" ht="64.5" hidden="1" thickBot="1">
      <c r="A1376" s="196">
        <v>89294</v>
      </c>
      <c r="B1376" s="104" t="s">
        <v>3508</v>
      </c>
      <c r="C1376" s="116" t="s">
        <v>1461</v>
      </c>
      <c r="D1376" s="175">
        <v>53.170000000000009</v>
      </c>
      <c r="E1376" s="106">
        <f t="shared" si="453"/>
        <v>69</v>
      </c>
      <c r="F1376" s="107"/>
      <c r="G1376" s="112"/>
      <c r="H1376" s="110">
        <f t="shared" si="447"/>
        <v>0</v>
      </c>
      <c r="I1376" s="110">
        <f t="shared" si="448"/>
        <v>0</v>
      </c>
      <c r="J1376" s="111"/>
      <c r="K1376" s="112">
        <f t="shared" si="449"/>
        <v>0</v>
      </c>
      <c r="L1376" s="112">
        <f t="shared" si="450"/>
        <v>0</v>
      </c>
      <c r="M1376" s="109">
        <f t="shared" si="451"/>
        <v>0</v>
      </c>
      <c r="N1376" s="109">
        <f t="shared" si="452"/>
        <v>0</v>
      </c>
      <c r="O1376" s="103"/>
      <c r="P1376" s="113"/>
      <c r="Q1376" s="94" t="str">
        <f t="shared" si="445"/>
        <v/>
      </c>
      <c r="R1376" s="94" t="str">
        <f t="shared" si="446"/>
        <v/>
      </c>
    </row>
    <row r="1377" spans="1:18" ht="64.5" hidden="1" thickBot="1">
      <c r="A1377" s="196">
        <v>89295</v>
      </c>
      <c r="B1377" s="104" t="s">
        <v>3509</v>
      </c>
      <c r="C1377" s="116" t="s">
        <v>1461</v>
      </c>
      <c r="D1377" s="175">
        <v>55.120000000000005</v>
      </c>
      <c r="E1377" s="106">
        <f t="shared" si="453"/>
        <v>71.53</v>
      </c>
      <c r="F1377" s="107"/>
      <c r="G1377" s="112"/>
      <c r="H1377" s="110">
        <f t="shared" si="447"/>
        <v>0</v>
      </c>
      <c r="I1377" s="110">
        <f t="shared" si="448"/>
        <v>0</v>
      </c>
      <c r="J1377" s="111"/>
      <c r="K1377" s="112">
        <f t="shared" si="449"/>
        <v>0</v>
      </c>
      <c r="L1377" s="112">
        <f t="shared" si="450"/>
        <v>0</v>
      </c>
      <c r="M1377" s="109">
        <f t="shared" si="451"/>
        <v>0</v>
      </c>
      <c r="N1377" s="109">
        <f t="shared" si="452"/>
        <v>0</v>
      </c>
      <c r="O1377" s="103"/>
      <c r="P1377" s="113"/>
      <c r="Q1377" s="94" t="str">
        <f t="shared" si="445"/>
        <v/>
      </c>
      <c r="R1377" s="94" t="str">
        <f t="shared" si="446"/>
        <v/>
      </c>
    </row>
    <row r="1378" spans="1:18" ht="64.5" hidden="1" thickBot="1">
      <c r="A1378" s="196">
        <v>89296</v>
      </c>
      <c r="B1378" s="104" t="s">
        <v>3510</v>
      </c>
      <c r="C1378" s="116" t="s">
        <v>1461</v>
      </c>
      <c r="D1378" s="175">
        <v>47.280000000000008</v>
      </c>
      <c r="E1378" s="106">
        <f t="shared" si="453"/>
        <v>61.36</v>
      </c>
      <c r="F1378" s="107"/>
      <c r="G1378" s="112"/>
      <c r="H1378" s="110">
        <f t="shared" si="447"/>
        <v>0</v>
      </c>
      <c r="I1378" s="110">
        <f t="shared" si="448"/>
        <v>0</v>
      </c>
      <c r="J1378" s="111"/>
      <c r="K1378" s="112">
        <f t="shared" si="449"/>
        <v>0</v>
      </c>
      <c r="L1378" s="112">
        <f t="shared" si="450"/>
        <v>0</v>
      </c>
      <c r="M1378" s="109">
        <f t="shared" si="451"/>
        <v>0</v>
      </c>
      <c r="N1378" s="109">
        <f t="shared" si="452"/>
        <v>0</v>
      </c>
      <c r="O1378" s="103"/>
      <c r="P1378" s="113"/>
      <c r="Q1378" s="94" t="str">
        <f t="shared" si="445"/>
        <v/>
      </c>
      <c r="R1378" s="94" t="str">
        <f t="shared" si="446"/>
        <v/>
      </c>
    </row>
    <row r="1379" spans="1:18" ht="64.5" hidden="1" thickBot="1">
      <c r="A1379" s="196">
        <v>89297</v>
      </c>
      <c r="B1379" s="104" t="s">
        <v>3511</v>
      </c>
      <c r="C1379" s="116" t="s">
        <v>1461</v>
      </c>
      <c r="D1379" s="175">
        <v>49.24</v>
      </c>
      <c r="E1379" s="106">
        <f t="shared" si="453"/>
        <v>63.9</v>
      </c>
      <c r="F1379" s="107"/>
      <c r="G1379" s="112"/>
      <c r="H1379" s="110">
        <f t="shared" si="447"/>
        <v>0</v>
      </c>
      <c r="I1379" s="110">
        <f t="shared" si="448"/>
        <v>0</v>
      </c>
      <c r="J1379" s="111"/>
      <c r="K1379" s="112">
        <f t="shared" si="449"/>
        <v>0</v>
      </c>
      <c r="L1379" s="112">
        <f t="shared" si="450"/>
        <v>0</v>
      </c>
      <c r="M1379" s="109">
        <f t="shared" si="451"/>
        <v>0</v>
      </c>
      <c r="N1379" s="109">
        <f t="shared" si="452"/>
        <v>0</v>
      </c>
      <c r="O1379" s="103"/>
      <c r="P1379" s="113"/>
      <c r="Q1379" s="94" t="str">
        <f t="shared" si="445"/>
        <v/>
      </c>
      <c r="R1379" s="94" t="str">
        <f t="shared" si="446"/>
        <v/>
      </c>
    </row>
    <row r="1380" spans="1:18" ht="64.5" hidden="1" thickBot="1">
      <c r="A1380" s="196">
        <v>89298</v>
      </c>
      <c r="B1380" s="104" t="s">
        <v>3512</v>
      </c>
      <c r="C1380" s="116" t="s">
        <v>1461</v>
      </c>
      <c r="D1380" s="175">
        <v>49.230000000000004</v>
      </c>
      <c r="E1380" s="106">
        <f t="shared" si="453"/>
        <v>63.89</v>
      </c>
      <c r="F1380" s="107"/>
      <c r="G1380" s="112"/>
      <c r="H1380" s="110">
        <f t="shared" si="447"/>
        <v>0</v>
      </c>
      <c r="I1380" s="110">
        <f t="shared" si="448"/>
        <v>0</v>
      </c>
      <c r="J1380" s="111"/>
      <c r="K1380" s="112">
        <f t="shared" si="449"/>
        <v>0</v>
      </c>
      <c r="L1380" s="112">
        <f t="shared" si="450"/>
        <v>0</v>
      </c>
      <c r="M1380" s="109">
        <f t="shared" si="451"/>
        <v>0</v>
      </c>
      <c r="N1380" s="109">
        <f t="shared" si="452"/>
        <v>0</v>
      </c>
      <c r="O1380" s="103"/>
      <c r="P1380" s="113"/>
      <c r="Q1380" s="94" t="str">
        <f t="shared" si="445"/>
        <v/>
      </c>
      <c r="R1380" s="94" t="str">
        <f t="shared" si="446"/>
        <v/>
      </c>
    </row>
    <row r="1381" spans="1:18" ht="64.5" hidden="1" thickBot="1">
      <c r="A1381" s="196">
        <v>89299</v>
      </c>
      <c r="B1381" s="104" t="s">
        <v>3513</v>
      </c>
      <c r="C1381" s="116" t="s">
        <v>1461</v>
      </c>
      <c r="D1381" s="175">
        <v>51.72</v>
      </c>
      <c r="E1381" s="106">
        <f t="shared" si="453"/>
        <v>67.12</v>
      </c>
      <c r="F1381" s="107"/>
      <c r="G1381" s="112"/>
      <c r="H1381" s="110">
        <f t="shared" si="447"/>
        <v>0</v>
      </c>
      <c r="I1381" s="110">
        <f t="shared" si="448"/>
        <v>0</v>
      </c>
      <c r="J1381" s="111"/>
      <c r="K1381" s="112">
        <f t="shared" si="449"/>
        <v>0</v>
      </c>
      <c r="L1381" s="112">
        <f t="shared" si="450"/>
        <v>0</v>
      </c>
      <c r="M1381" s="109">
        <f t="shared" si="451"/>
        <v>0</v>
      </c>
      <c r="N1381" s="109">
        <f t="shared" si="452"/>
        <v>0</v>
      </c>
      <c r="O1381" s="103"/>
      <c r="P1381" s="113"/>
      <c r="Q1381" s="94" t="str">
        <f t="shared" si="445"/>
        <v/>
      </c>
      <c r="R1381" s="94" t="str">
        <f t="shared" si="446"/>
        <v/>
      </c>
    </row>
    <row r="1382" spans="1:18" ht="64.5" hidden="1" thickBot="1">
      <c r="A1382" s="196">
        <v>89300</v>
      </c>
      <c r="B1382" s="104" t="s">
        <v>3514</v>
      </c>
      <c r="C1382" s="116" t="s">
        <v>1461</v>
      </c>
      <c r="D1382" s="175">
        <v>45.46</v>
      </c>
      <c r="E1382" s="106">
        <f t="shared" si="453"/>
        <v>59</v>
      </c>
      <c r="F1382" s="107"/>
      <c r="G1382" s="112"/>
      <c r="H1382" s="110">
        <f t="shared" si="447"/>
        <v>0</v>
      </c>
      <c r="I1382" s="110">
        <f t="shared" si="448"/>
        <v>0</v>
      </c>
      <c r="J1382" s="111"/>
      <c r="K1382" s="112">
        <f t="shared" si="449"/>
        <v>0</v>
      </c>
      <c r="L1382" s="112">
        <f t="shared" si="450"/>
        <v>0</v>
      </c>
      <c r="M1382" s="109">
        <f t="shared" si="451"/>
        <v>0</v>
      </c>
      <c r="N1382" s="109">
        <f t="shared" si="452"/>
        <v>0</v>
      </c>
      <c r="O1382" s="103"/>
      <c r="P1382" s="113"/>
      <c r="Q1382" s="94" t="str">
        <f t="shared" si="445"/>
        <v/>
      </c>
      <c r="R1382" s="94" t="str">
        <f t="shared" si="446"/>
        <v/>
      </c>
    </row>
    <row r="1383" spans="1:18" ht="64.5" hidden="1" thickBot="1">
      <c r="A1383" s="196">
        <v>89301</v>
      </c>
      <c r="B1383" s="104" t="s">
        <v>3515</v>
      </c>
      <c r="C1383" s="116" t="s">
        <v>1461</v>
      </c>
      <c r="D1383" s="175">
        <v>47.95</v>
      </c>
      <c r="E1383" s="106">
        <f t="shared" si="453"/>
        <v>62.23</v>
      </c>
      <c r="F1383" s="107"/>
      <c r="G1383" s="112"/>
      <c r="H1383" s="110">
        <f t="shared" si="447"/>
        <v>0</v>
      </c>
      <c r="I1383" s="110">
        <f t="shared" si="448"/>
        <v>0</v>
      </c>
      <c r="J1383" s="111"/>
      <c r="K1383" s="112">
        <f t="shared" si="449"/>
        <v>0</v>
      </c>
      <c r="L1383" s="112">
        <f t="shared" si="450"/>
        <v>0</v>
      </c>
      <c r="M1383" s="109">
        <f t="shared" si="451"/>
        <v>0</v>
      </c>
      <c r="N1383" s="109">
        <f t="shared" si="452"/>
        <v>0</v>
      </c>
      <c r="O1383" s="103"/>
      <c r="P1383" s="113"/>
      <c r="Q1383" s="94" t="str">
        <f t="shared" si="445"/>
        <v/>
      </c>
      <c r="R1383" s="94" t="str">
        <f t="shared" si="446"/>
        <v/>
      </c>
    </row>
    <row r="1384" spans="1:18" ht="64.5" hidden="1" thickBot="1">
      <c r="A1384" s="196">
        <v>89302</v>
      </c>
      <c r="B1384" s="104" t="s">
        <v>3516</v>
      </c>
      <c r="C1384" s="116" t="s">
        <v>1461</v>
      </c>
      <c r="D1384" s="175">
        <v>55.550000000000004</v>
      </c>
      <c r="E1384" s="106">
        <f t="shared" si="453"/>
        <v>72.09</v>
      </c>
      <c r="F1384" s="107"/>
      <c r="G1384" s="112"/>
      <c r="H1384" s="110">
        <f t="shared" si="447"/>
        <v>0</v>
      </c>
      <c r="I1384" s="110">
        <f t="shared" si="448"/>
        <v>0</v>
      </c>
      <c r="J1384" s="111"/>
      <c r="K1384" s="112">
        <f t="shared" si="449"/>
        <v>0</v>
      </c>
      <c r="L1384" s="112">
        <f t="shared" si="450"/>
        <v>0</v>
      </c>
      <c r="M1384" s="109">
        <f t="shared" si="451"/>
        <v>0</v>
      </c>
      <c r="N1384" s="109">
        <f t="shared" si="452"/>
        <v>0</v>
      </c>
      <c r="O1384" s="103"/>
      <c r="P1384" s="113"/>
      <c r="Q1384" s="94" t="str">
        <f t="shared" si="445"/>
        <v/>
      </c>
      <c r="R1384" s="94" t="str">
        <f t="shared" si="446"/>
        <v/>
      </c>
    </row>
    <row r="1385" spans="1:18" ht="64.5" hidden="1" thickBot="1">
      <c r="A1385" s="196">
        <v>89303</v>
      </c>
      <c r="B1385" s="104" t="s">
        <v>3517</v>
      </c>
      <c r="C1385" s="116" t="s">
        <v>1461</v>
      </c>
      <c r="D1385" s="175">
        <v>58.05</v>
      </c>
      <c r="E1385" s="106">
        <f t="shared" si="453"/>
        <v>75.34</v>
      </c>
      <c r="F1385" s="107"/>
      <c r="G1385" s="112"/>
      <c r="H1385" s="110">
        <f t="shared" si="447"/>
        <v>0</v>
      </c>
      <c r="I1385" s="110">
        <f t="shared" si="448"/>
        <v>0</v>
      </c>
      <c r="J1385" s="111"/>
      <c r="K1385" s="112">
        <f t="shared" si="449"/>
        <v>0</v>
      </c>
      <c r="L1385" s="112">
        <f t="shared" si="450"/>
        <v>0</v>
      </c>
      <c r="M1385" s="109">
        <f t="shared" si="451"/>
        <v>0</v>
      </c>
      <c r="N1385" s="109">
        <f t="shared" si="452"/>
        <v>0</v>
      </c>
      <c r="O1385" s="103"/>
      <c r="P1385" s="113"/>
      <c r="Q1385" s="94" t="str">
        <f t="shared" si="445"/>
        <v/>
      </c>
      <c r="R1385" s="94" t="str">
        <f t="shared" si="446"/>
        <v/>
      </c>
    </row>
    <row r="1386" spans="1:18" ht="64.5" hidden="1" thickBot="1">
      <c r="A1386" s="196">
        <v>89304</v>
      </c>
      <c r="B1386" s="104" t="s">
        <v>3518</v>
      </c>
      <c r="C1386" s="116" t="s">
        <v>1461</v>
      </c>
      <c r="D1386" s="175">
        <v>49.25</v>
      </c>
      <c r="E1386" s="106">
        <f t="shared" si="453"/>
        <v>63.92</v>
      </c>
      <c r="F1386" s="107"/>
      <c r="G1386" s="112"/>
      <c r="H1386" s="110">
        <f t="shared" si="447"/>
        <v>0</v>
      </c>
      <c r="I1386" s="110">
        <f t="shared" si="448"/>
        <v>0</v>
      </c>
      <c r="J1386" s="111"/>
      <c r="K1386" s="112">
        <f t="shared" si="449"/>
        <v>0</v>
      </c>
      <c r="L1386" s="112">
        <f t="shared" si="450"/>
        <v>0</v>
      </c>
      <c r="M1386" s="109">
        <f t="shared" si="451"/>
        <v>0</v>
      </c>
      <c r="N1386" s="109">
        <f t="shared" si="452"/>
        <v>0</v>
      </c>
      <c r="O1386" s="103"/>
      <c r="P1386" s="113"/>
      <c r="Q1386" s="94" t="str">
        <f t="shared" si="445"/>
        <v/>
      </c>
      <c r="R1386" s="94" t="str">
        <f t="shared" si="446"/>
        <v/>
      </c>
    </row>
    <row r="1387" spans="1:18" ht="64.5" hidden="1" thickBot="1">
      <c r="A1387" s="196">
        <v>89305</v>
      </c>
      <c r="B1387" s="104" t="s">
        <v>3519</v>
      </c>
      <c r="C1387" s="116" t="s">
        <v>1461</v>
      </c>
      <c r="D1387" s="175">
        <v>51.74</v>
      </c>
      <c r="E1387" s="106">
        <f t="shared" si="453"/>
        <v>67.150000000000006</v>
      </c>
      <c r="F1387" s="107"/>
      <c r="G1387" s="112"/>
      <c r="H1387" s="110">
        <f t="shared" si="447"/>
        <v>0</v>
      </c>
      <c r="I1387" s="110">
        <f t="shared" si="448"/>
        <v>0</v>
      </c>
      <c r="J1387" s="111"/>
      <c r="K1387" s="112">
        <f t="shared" si="449"/>
        <v>0</v>
      </c>
      <c r="L1387" s="112">
        <f t="shared" si="450"/>
        <v>0</v>
      </c>
      <c r="M1387" s="109">
        <f t="shared" si="451"/>
        <v>0</v>
      </c>
      <c r="N1387" s="109">
        <f t="shared" si="452"/>
        <v>0</v>
      </c>
      <c r="O1387" s="103"/>
      <c r="P1387" s="113"/>
      <c r="Q1387" s="94" t="str">
        <f t="shared" si="445"/>
        <v/>
      </c>
      <c r="R1387" s="94" t="str">
        <f t="shared" si="446"/>
        <v/>
      </c>
    </row>
    <row r="1388" spans="1:18" ht="64.5" hidden="1" thickBot="1">
      <c r="A1388" s="196">
        <v>89306</v>
      </c>
      <c r="B1388" s="104" t="s">
        <v>3520</v>
      </c>
      <c r="C1388" s="116" t="s">
        <v>1461</v>
      </c>
      <c r="D1388" s="175">
        <v>56.870000000000005</v>
      </c>
      <c r="E1388" s="106">
        <f t="shared" si="453"/>
        <v>73.81</v>
      </c>
      <c r="F1388" s="107"/>
      <c r="G1388" s="112"/>
      <c r="H1388" s="110">
        <f t="shared" si="447"/>
        <v>0</v>
      </c>
      <c r="I1388" s="110">
        <f t="shared" si="448"/>
        <v>0</v>
      </c>
      <c r="J1388" s="111"/>
      <c r="K1388" s="112">
        <f t="shared" si="449"/>
        <v>0</v>
      </c>
      <c r="L1388" s="112">
        <f t="shared" si="450"/>
        <v>0</v>
      </c>
      <c r="M1388" s="109">
        <f t="shared" si="451"/>
        <v>0</v>
      </c>
      <c r="N1388" s="109">
        <f t="shared" si="452"/>
        <v>0</v>
      </c>
      <c r="O1388" s="103"/>
      <c r="P1388" s="113"/>
      <c r="Q1388" s="94" t="str">
        <f t="shared" si="445"/>
        <v/>
      </c>
      <c r="R1388" s="94" t="str">
        <f t="shared" si="446"/>
        <v/>
      </c>
    </row>
    <row r="1389" spans="1:18" ht="64.5" hidden="1" thickBot="1">
      <c r="A1389" s="196">
        <v>89307</v>
      </c>
      <c r="B1389" s="104" t="s">
        <v>3521</v>
      </c>
      <c r="C1389" s="116" t="s">
        <v>1461</v>
      </c>
      <c r="D1389" s="175">
        <v>59.64</v>
      </c>
      <c r="E1389" s="106">
        <f t="shared" si="453"/>
        <v>77.400000000000006</v>
      </c>
      <c r="F1389" s="107"/>
      <c r="G1389" s="112"/>
      <c r="H1389" s="110">
        <f t="shared" si="447"/>
        <v>0</v>
      </c>
      <c r="I1389" s="110">
        <f t="shared" si="448"/>
        <v>0</v>
      </c>
      <c r="J1389" s="111"/>
      <c r="K1389" s="112">
        <f t="shared" si="449"/>
        <v>0</v>
      </c>
      <c r="L1389" s="112">
        <f t="shared" si="450"/>
        <v>0</v>
      </c>
      <c r="M1389" s="109">
        <f t="shared" si="451"/>
        <v>0</v>
      </c>
      <c r="N1389" s="109">
        <f t="shared" si="452"/>
        <v>0</v>
      </c>
      <c r="O1389" s="103"/>
      <c r="P1389" s="113"/>
      <c r="Q1389" s="94" t="str">
        <f t="shared" si="445"/>
        <v/>
      </c>
      <c r="R1389" s="94" t="str">
        <f t="shared" si="446"/>
        <v/>
      </c>
    </row>
    <row r="1390" spans="1:18" ht="64.5" hidden="1" thickBot="1">
      <c r="A1390" s="196">
        <v>89308</v>
      </c>
      <c r="B1390" s="104" t="s">
        <v>3522</v>
      </c>
      <c r="C1390" s="116" t="s">
        <v>1461</v>
      </c>
      <c r="D1390" s="175">
        <v>53.14</v>
      </c>
      <c r="E1390" s="106">
        <f t="shared" si="453"/>
        <v>68.97</v>
      </c>
      <c r="F1390" s="107"/>
      <c r="G1390" s="112"/>
      <c r="H1390" s="110">
        <f t="shared" si="447"/>
        <v>0</v>
      </c>
      <c r="I1390" s="110">
        <f t="shared" si="448"/>
        <v>0</v>
      </c>
      <c r="J1390" s="111"/>
      <c r="K1390" s="112">
        <f t="shared" si="449"/>
        <v>0</v>
      </c>
      <c r="L1390" s="112">
        <f t="shared" si="450"/>
        <v>0</v>
      </c>
      <c r="M1390" s="109">
        <f t="shared" si="451"/>
        <v>0</v>
      </c>
      <c r="N1390" s="109">
        <f t="shared" si="452"/>
        <v>0</v>
      </c>
      <c r="O1390" s="103"/>
      <c r="P1390" s="113"/>
      <c r="Q1390" s="94" t="str">
        <f t="shared" si="445"/>
        <v/>
      </c>
      <c r="R1390" s="94" t="str">
        <f t="shared" si="446"/>
        <v/>
      </c>
    </row>
    <row r="1391" spans="1:18" ht="64.5" hidden="1" thickBot="1">
      <c r="A1391" s="196">
        <v>89309</v>
      </c>
      <c r="B1391" s="104" t="s">
        <v>3523</v>
      </c>
      <c r="C1391" s="116" t="s">
        <v>1461</v>
      </c>
      <c r="D1391" s="175">
        <v>55.900000000000006</v>
      </c>
      <c r="E1391" s="106">
        <f t="shared" si="453"/>
        <v>72.55</v>
      </c>
      <c r="F1391" s="107"/>
      <c r="G1391" s="112"/>
      <c r="H1391" s="110">
        <f t="shared" si="447"/>
        <v>0</v>
      </c>
      <c r="I1391" s="110">
        <f t="shared" si="448"/>
        <v>0</v>
      </c>
      <c r="J1391" s="111"/>
      <c r="K1391" s="112">
        <f t="shared" si="449"/>
        <v>0</v>
      </c>
      <c r="L1391" s="112">
        <f t="shared" si="450"/>
        <v>0</v>
      </c>
      <c r="M1391" s="109">
        <f t="shared" si="451"/>
        <v>0</v>
      </c>
      <c r="N1391" s="109">
        <f t="shared" si="452"/>
        <v>0</v>
      </c>
      <c r="O1391" s="103"/>
      <c r="P1391" s="113"/>
      <c r="Q1391" s="94" t="str">
        <f t="shared" si="445"/>
        <v/>
      </c>
      <c r="R1391" s="94" t="str">
        <f t="shared" si="446"/>
        <v/>
      </c>
    </row>
    <row r="1392" spans="1:18" ht="64.5" hidden="1" thickBot="1">
      <c r="A1392" s="196">
        <v>89310</v>
      </c>
      <c r="B1392" s="104" t="s">
        <v>3524</v>
      </c>
      <c r="C1392" s="116" t="s">
        <v>1461</v>
      </c>
      <c r="D1392" s="175">
        <v>64.52000000000001</v>
      </c>
      <c r="E1392" s="106">
        <f t="shared" si="453"/>
        <v>83.73</v>
      </c>
      <c r="F1392" s="107"/>
      <c r="G1392" s="112"/>
      <c r="H1392" s="110">
        <f t="shared" si="447"/>
        <v>0</v>
      </c>
      <c r="I1392" s="110">
        <f t="shared" si="448"/>
        <v>0</v>
      </c>
      <c r="J1392" s="111"/>
      <c r="K1392" s="112">
        <f t="shared" si="449"/>
        <v>0</v>
      </c>
      <c r="L1392" s="112">
        <f t="shared" si="450"/>
        <v>0</v>
      </c>
      <c r="M1392" s="109">
        <f t="shared" si="451"/>
        <v>0</v>
      </c>
      <c r="N1392" s="109">
        <f t="shared" si="452"/>
        <v>0</v>
      </c>
      <c r="O1392" s="103"/>
      <c r="P1392" s="113"/>
      <c r="Q1392" s="94" t="str">
        <f t="shared" si="445"/>
        <v/>
      </c>
      <c r="R1392" s="94" t="str">
        <f t="shared" si="446"/>
        <v/>
      </c>
    </row>
    <row r="1393" spans="1:18" ht="64.5" hidden="1" thickBot="1">
      <c r="A1393" s="196">
        <v>89311</v>
      </c>
      <c r="B1393" s="104" t="s">
        <v>3525</v>
      </c>
      <c r="C1393" s="116" t="s">
        <v>1461</v>
      </c>
      <c r="D1393" s="175">
        <v>67.28</v>
      </c>
      <c r="E1393" s="106">
        <f t="shared" si="453"/>
        <v>87.32</v>
      </c>
      <c r="F1393" s="107"/>
      <c r="G1393" s="112"/>
      <c r="H1393" s="110">
        <f t="shared" si="447"/>
        <v>0</v>
      </c>
      <c r="I1393" s="110">
        <f t="shared" si="448"/>
        <v>0</v>
      </c>
      <c r="J1393" s="111"/>
      <c r="K1393" s="112">
        <f t="shared" si="449"/>
        <v>0</v>
      </c>
      <c r="L1393" s="112">
        <f t="shared" si="450"/>
        <v>0</v>
      </c>
      <c r="M1393" s="109">
        <f t="shared" si="451"/>
        <v>0</v>
      </c>
      <c r="N1393" s="109">
        <f t="shared" si="452"/>
        <v>0</v>
      </c>
      <c r="O1393" s="103"/>
      <c r="P1393" s="113"/>
      <c r="Q1393" s="94" t="str">
        <f t="shared" si="445"/>
        <v/>
      </c>
      <c r="R1393" s="94" t="str">
        <f t="shared" si="446"/>
        <v/>
      </c>
    </row>
    <row r="1394" spans="1:18" ht="64.5" hidden="1" thickBot="1">
      <c r="A1394" s="196">
        <v>89312</v>
      </c>
      <c r="B1394" s="104" t="s">
        <v>3526</v>
      </c>
      <c r="C1394" s="116" t="s">
        <v>1461</v>
      </c>
      <c r="D1394" s="175">
        <v>57.66</v>
      </c>
      <c r="E1394" s="106">
        <f>IF(D1394=0,0,ROUND(D1394*(1+D$9)*(1-D$10),2))</f>
        <v>74.83</v>
      </c>
      <c r="F1394" s="107"/>
      <c r="G1394" s="112"/>
      <c r="H1394" s="110">
        <f t="shared" si="447"/>
        <v>0</v>
      </c>
      <c r="I1394" s="110">
        <f t="shared" si="448"/>
        <v>0</v>
      </c>
      <c r="J1394" s="111"/>
      <c r="K1394" s="112">
        <f t="shared" si="449"/>
        <v>0</v>
      </c>
      <c r="L1394" s="112">
        <f t="shared" si="450"/>
        <v>0</v>
      </c>
      <c r="M1394" s="109">
        <f t="shared" si="451"/>
        <v>0</v>
      </c>
      <c r="N1394" s="109">
        <f t="shared" si="452"/>
        <v>0</v>
      </c>
      <c r="O1394" s="103"/>
      <c r="P1394" s="93"/>
      <c r="Q1394" s="94" t="str">
        <f t="shared" si="445"/>
        <v/>
      </c>
      <c r="R1394" s="94" t="str">
        <f t="shared" si="446"/>
        <v/>
      </c>
    </row>
    <row r="1395" spans="1:18" ht="64.5" hidden="1" thickBot="1">
      <c r="A1395" s="196">
        <v>89313</v>
      </c>
      <c r="B1395" s="104" t="s">
        <v>3527</v>
      </c>
      <c r="C1395" s="116" t="s">
        <v>1461</v>
      </c>
      <c r="D1395" s="175">
        <v>60.430000000000007</v>
      </c>
      <c r="E1395" s="106">
        <f>IF(D1395=0,0,ROUND(D1395*(1+D$9)*(1-D$10),2))</f>
        <v>78.430000000000007</v>
      </c>
      <c r="F1395" s="107"/>
      <c r="G1395" s="112"/>
      <c r="H1395" s="110">
        <f t="shared" si="447"/>
        <v>0</v>
      </c>
      <c r="I1395" s="110">
        <f t="shared" si="448"/>
        <v>0</v>
      </c>
      <c r="J1395" s="111"/>
      <c r="K1395" s="112">
        <f t="shared" si="449"/>
        <v>0</v>
      </c>
      <c r="L1395" s="112">
        <f t="shared" si="450"/>
        <v>0</v>
      </c>
      <c r="M1395" s="109">
        <f t="shared" si="451"/>
        <v>0</v>
      </c>
      <c r="N1395" s="109">
        <f t="shared" si="452"/>
        <v>0</v>
      </c>
      <c r="O1395" s="103"/>
      <c r="P1395" s="93"/>
      <c r="Q1395" s="94" t="str">
        <f t="shared" si="445"/>
        <v/>
      </c>
      <c r="R1395" s="94" t="str">
        <f t="shared" si="446"/>
        <v/>
      </c>
    </row>
    <row r="1396" spans="1:18" ht="13.5" hidden="1" thickBot="1">
      <c r="A1396" s="196" t="s">
        <v>1801</v>
      </c>
      <c r="B1396" s="224" t="s">
        <v>1802</v>
      </c>
      <c r="C1396" s="116"/>
      <c r="D1396" s="223"/>
      <c r="E1396" s="217"/>
      <c r="F1396" s="218"/>
      <c r="G1396" s="218"/>
      <c r="H1396" s="219"/>
      <c r="I1396" s="220"/>
      <c r="J1396" s="111"/>
      <c r="K1396" s="221"/>
      <c r="L1396" s="218"/>
      <c r="M1396" s="219"/>
      <c r="N1396" s="220"/>
      <c r="O1396" s="103"/>
      <c r="P1396" s="93" t="str">
        <f>IF(OR(SUM(I1397:I1398)&gt;0,SUM(N1397:N1398)&gt;0),"xx","")</f>
        <v/>
      </c>
      <c r="Q1396" s="94" t="str">
        <f t="shared" ref="Q1396:Q1415" si="454">IF(P1396="X","x",IF(P1396="xx","x",IF(N1396&gt;0,"x","")))</f>
        <v/>
      </c>
      <c r="R1396" s="94" t="str">
        <f t="shared" ref="R1396:R1417" si="455">IF(P1396="X","x",IF(P1396="xx","x",IF(OR(I1396&gt;0,N1396&gt;0),"x","")))</f>
        <v/>
      </c>
    </row>
    <row r="1397" spans="1:18" ht="39" hidden="1" thickBot="1">
      <c r="A1397" s="196" t="s">
        <v>1803</v>
      </c>
      <c r="B1397" s="104" t="s">
        <v>3528</v>
      </c>
      <c r="C1397" s="116" t="s">
        <v>1461</v>
      </c>
      <c r="D1397" s="175">
        <v>54.17</v>
      </c>
      <c r="E1397" s="106">
        <f>IF(D1397=0,0,ROUND(D1397*(1+D$9)*(1-D$10),2))</f>
        <v>70.3</v>
      </c>
      <c r="F1397" s="107"/>
      <c r="G1397" s="112"/>
      <c r="H1397" s="110">
        <f>IF(ISBLANK(D1397),0,ROUND(E1397*F1397,2))</f>
        <v>0</v>
      </c>
      <c r="I1397" s="110">
        <f>IF(ISBLANK(F1397),0,ROUND(F1397*G1397,2))</f>
        <v>0</v>
      </c>
      <c r="J1397" s="111"/>
      <c r="K1397" s="112">
        <f>F1397</f>
        <v>0</v>
      </c>
      <c r="L1397" s="112">
        <f>G1397</f>
        <v>0</v>
      </c>
      <c r="M1397" s="109">
        <f>IF(ISBLANK(D1397),0,ROUND(E1397*K1397,2))</f>
        <v>0</v>
      </c>
      <c r="N1397" s="109">
        <f>IF(ISBLANK(K1397),0,ROUND(K1397*L1397,2))</f>
        <v>0</v>
      </c>
      <c r="O1397" s="103"/>
      <c r="P1397" s="113"/>
      <c r="Q1397" s="94" t="str">
        <f t="shared" si="454"/>
        <v/>
      </c>
      <c r="R1397" s="94" t="str">
        <f t="shared" si="455"/>
        <v/>
      </c>
    </row>
    <row r="1398" spans="1:18" ht="39" hidden="1" thickBot="1">
      <c r="A1398" s="196" t="s">
        <v>1804</v>
      </c>
      <c r="B1398" s="104" t="s">
        <v>3529</v>
      </c>
      <c r="C1398" s="116" t="s">
        <v>1461</v>
      </c>
      <c r="D1398" s="175">
        <v>110.78</v>
      </c>
      <c r="E1398" s="106">
        <f>IF(D1398=0,0,ROUND(D1398*(1+D$9)*(1-D$10),2))</f>
        <v>143.77000000000001</v>
      </c>
      <c r="F1398" s="107"/>
      <c r="G1398" s="112"/>
      <c r="H1398" s="110">
        <f>IF(ISBLANK(D1398),0,ROUND(E1398*F1398,2))</f>
        <v>0</v>
      </c>
      <c r="I1398" s="110">
        <f>IF(ISBLANK(F1398),0,ROUND(F1398*G1398,2))</f>
        <v>0</v>
      </c>
      <c r="J1398" s="111"/>
      <c r="K1398" s="112">
        <f>F1398</f>
        <v>0</v>
      </c>
      <c r="L1398" s="112">
        <f>G1398</f>
        <v>0</v>
      </c>
      <c r="M1398" s="109">
        <f>IF(ISBLANK(D1398),0,ROUND(E1398*K1398,2))</f>
        <v>0</v>
      </c>
      <c r="N1398" s="109">
        <f>IF(ISBLANK(K1398),0,ROUND(K1398*L1398,2))</f>
        <v>0</v>
      </c>
      <c r="O1398" s="103"/>
      <c r="P1398" s="113"/>
      <c r="Q1398" s="94" t="str">
        <f t="shared" si="454"/>
        <v/>
      </c>
      <c r="R1398" s="94" t="str">
        <f t="shared" si="455"/>
        <v/>
      </c>
    </row>
    <row r="1399" spans="1:18" ht="13.5" hidden="1" thickBot="1">
      <c r="A1399" s="196" t="s">
        <v>1805</v>
      </c>
      <c r="B1399" s="224" t="s">
        <v>1806</v>
      </c>
      <c r="C1399" s="116"/>
      <c r="D1399" s="223"/>
      <c r="E1399" s="217"/>
      <c r="F1399" s="218"/>
      <c r="G1399" s="218"/>
      <c r="H1399" s="219"/>
      <c r="I1399" s="220"/>
      <c r="J1399" s="111"/>
      <c r="K1399" s="221"/>
      <c r="L1399" s="218"/>
      <c r="M1399" s="219"/>
      <c r="N1399" s="220"/>
      <c r="O1399" s="103"/>
      <c r="P1399" s="93" t="str">
        <f>IF(OR(SUM(I1400)&gt;0,SUM(N1400)&gt;0),"xx","")</f>
        <v/>
      </c>
      <c r="Q1399" s="94" t="str">
        <f t="shared" si="454"/>
        <v/>
      </c>
      <c r="R1399" s="94" t="str">
        <f t="shared" si="455"/>
        <v/>
      </c>
    </row>
    <row r="1400" spans="1:18" ht="26.25" hidden="1" thickBot="1">
      <c r="A1400" s="196">
        <v>9875</v>
      </c>
      <c r="B1400" s="104" t="s">
        <v>3530</v>
      </c>
      <c r="C1400" s="116" t="s">
        <v>1461</v>
      </c>
      <c r="D1400" s="175">
        <v>103.41</v>
      </c>
      <c r="E1400" s="106">
        <f>IF(D1400=0,0,ROUND(D1400*(1+D$9)*(1-D$10),2))</f>
        <v>134.21</v>
      </c>
      <c r="F1400" s="107"/>
      <c r="G1400" s="112"/>
      <c r="H1400" s="110">
        <f>IF(ISBLANK(D1400),0,ROUND(E1400*F1400,2))</f>
        <v>0</v>
      </c>
      <c r="I1400" s="110">
        <f>IF(ISBLANK(F1400),0,ROUND(F1400*G1400,2))</f>
        <v>0</v>
      </c>
      <c r="J1400" s="111"/>
      <c r="K1400" s="112">
        <f>F1400</f>
        <v>0</v>
      </c>
      <c r="L1400" s="112">
        <f>G1400</f>
        <v>0</v>
      </c>
      <c r="M1400" s="109">
        <f>IF(ISBLANK(D1400),0,ROUND(E1400*K1400,2))</f>
        <v>0</v>
      </c>
      <c r="N1400" s="109">
        <f>IF(ISBLANK(K1400),0,ROUND(K1400*L1400,2))</f>
        <v>0</v>
      </c>
      <c r="O1400" s="103"/>
      <c r="P1400" s="113"/>
      <c r="Q1400" s="94" t="str">
        <f t="shared" si="454"/>
        <v/>
      </c>
      <c r="R1400" s="94" t="str">
        <f t="shared" si="455"/>
        <v/>
      </c>
    </row>
    <row r="1401" spans="1:18" ht="13.5" hidden="1" thickBot="1">
      <c r="A1401" s="196" t="s">
        <v>1807</v>
      </c>
      <c r="B1401" s="224" t="s">
        <v>1284</v>
      </c>
      <c r="C1401" s="116"/>
      <c r="D1401" s="223"/>
      <c r="E1401" s="217"/>
      <c r="F1401" s="218"/>
      <c r="G1401" s="218"/>
      <c r="H1401" s="219"/>
      <c r="I1401" s="220"/>
      <c r="J1401" s="111"/>
      <c r="K1401" s="221"/>
      <c r="L1401" s="218"/>
      <c r="M1401" s="219"/>
      <c r="N1401" s="220"/>
      <c r="O1401" s="103"/>
      <c r="P1401" s="93" t="str">
        <f>IF(OR(SUM(I1402:I1406)&gt;0,SUM(N1402:N1406)&gt;0),"xx","")</f>
        <v/>
      </c>
      <c r="Q1401" s="94" t="str">
        <f t="shared" si="454"/>
        <v/>
      </c>
      <c r="R1401" s="94" t="str">
        <f t="shared" si="455"/>
        <v/>
      </c>
    </row>
    <row r="1402" spans="1:18" ht="26.25" hidden="1" thickBot="1">
      <c r="A1402" s="196" t="s">
        <v>1285</v>
      </c>
      <c r="B1402" s="104" t="s">
        <v>3531</v>
      </c>
      <c r="C1402" s="116" t="s">
        <v>1461</v>
      </c>
      <c r="D1402" s="175">
        <v>120.8</v>
      </c>
      <c r="E1402" s="106">
        <f>IF(D1402=0,0,ROUND(D1402*(1+D$9)*(1-D$10),2))</f>
        <v>156.77000000000001</v>
      </c>
      <c r="F1402" s="107"/>
      <c r="G1402" s="112"/>
      <c r="H1402" s="110">
        <f>IF(ISBLANK(D1402),0,ROUND(E1402*F1402,2))</f>
        <v>0</v>
      </c>
      <c r="I1402" s="110">
        <f>IF(ISBLANK(F1402),0,ROUND(F1402*G1402,2))</f>
        <v>0</v>
      </c>
      <c r="J1402" s="111"/>
      <c r="K1402" s="112">
        <f t="shared" ref="K1402:L1406" si="456">F1402</f>
        <v>0</v>
      </c>
      <c r="L1402" s="112">
        <f t="shared" si="456"/>
        <v>0</v>
      </c>
      <c r="M1402" s="109">
        <f>IF(ISBLANK(D1402),0,ROUND(E1402*K1402,2))</f>
        <v>0</v>
      </c>
      <c r="N1402" s="109">
        <f>IF(ISBLANK(K1402),0,ROUND(K1402*L1402,2))</f>
        <v>0</v>
      </c>
      <c r="O1402" s="103"/>
      <c r="P1402" s="113"/>
      <c r="Q1402" s="94" t="str">
        <f t="shared" si="454"/>
        <v/>
      </c>
      <c r="R1402" s="94" t="str">
        <f t="shared" si="455"/>
        <v/>
      </c>
    </row>
    <row r="1403" spans="1:18" ht="26.25" hidden="1" thickBot="1">
      <c r="A1403" s="196" t="s">
        <v>1286</v>
      </c>
      <c r="B1403" s="104" t="s">
        <v>3532</v>
      </c>
      <c r="C1403" s="116" t="s">
        <v>1461</v>
      </c>
      <c r="D1403" s="175">
        <v>120.98</v>
      </c>
      <c r="E1403" s="106">
        <f>IF(D1403=0,0,ROUND(D1403*(1+D$9)*(1-D$10),2))</f>
        <v>157.01</v>
      </c>
      <c r="F1403" s="107"/>
      <c r="G1403" s="112"/>
      <c r="H1403" s="110">
        <f>IF(ISBLANK(D1403),0,ROUND(E1403*F1403,2))</f>
        <v>0</v>
      </c>
      <c r="I1403" s="110">
        <f>IF(ISBLANK(F1403),0,ROUND(F1403*G1403,2))</f>
        <v>0</v>
      </c>
      <c r="J1403" s="111"/>
      <c r="K1403" s="112">
        <f t="shared" si="456"/>
        <v>0</v>
      </c>
      <c r="L1403" s="112">
        <f t="shared" si="456"/>
        <v>0</v>
      </c>
      <c r="M1403" s="109">
        <f>IF(ISBLANK(D1403),0,ROUND(E1403*K1403,2))</f>
        <v>0</v>
      </c>
      <c r="N1403" s="109">
        <f>IF(ISBLANK(K1403),0,ROUND(K1403*L1403,2))</f>
        <v>0</v>
      </c>
      <c r="O1403" s="103"/>
      <c r="P1403" s="113"/>
      <c r="Q1403" s="94" t="str">
        <f t="shared" si="454"/>
        <v/>
      </c>
      <c r="R1403" s="94" t="str">
        <f t="shared" si="455"/>
        <v/>
      </c>
    </row>
    <row r="1404" spans="1:18" ht="26.25" hidden="1" thickBot="1">
      <c r="A1404" s="196" t="s">
        <v>1287</v>
      </c>
      <c r="B1404" s="104" t="s">
        <v>3533</v>
      </c>
      <c r="C1404" s="116" t="s">
        <v>1461</v>
      </c>
      <c r="D1404" s="175">
        <v>113.51</v>
      </c>
      <c r="E1404" s="106">
        <f>IF(D1404=0,0,ROUND(D1404*(1+D$9)*(1-D$10),2))</f>
        <v>147.31</v>
      </c>
      <c r="F1404" s="107"/>
      <c r="G1404" s="112"/>
      <c r="H1404" s="110">
        <f>IF(ISBLANK(D1404),0,ROUND(E1404*F1404,2))</f>
        <v>0</v>
      </c>
      <c r="I1404" s="110">
        <f>IF(ISBLANK(F1404),0,ROUND(F1404*G1404,2))</f>
        <v>0</v>
      </c>
      <c r="J1404" s="111"/>
      <c r="K1404" s="112">
        <f t="shared" si="456"/>
        <v>0</v>
      </c>
      <c r="L1404" s="112">
        <f t="shared" si="456"/>
        <v>0</v>
      </c>
      <c r="M1404" s="109">
        <f>IF(ISBLANK(D1404),0,ROUND(E1404*K1404,2))</f>
        <v>0</v>
      </c>
      <c r="N1404" s="109">
        <f>IF(ISBLANK(K1404),0,ROUND(K1404*L1404,2))</f>
        <v>0</v>
      </c>
      <c r="O1404" s="103"/>
      <c r="P1404" s="113"/>
      <c r="Q1404" s="94" t="str">
        <f t="shared" si="454"/>
        <v/>
      </c>
      <c r="R1404" s="94" t="str">
        <f t="shared" si="455"/>
        <v/>
      </c>
    </row>
    <row r="1405" spans="1:18" ht="39" hidden="1" thickBot="1">
      <c r="A1405" s="196" t="s">
        <v>1288</v>
      </c>
      <c r="B1405" s="104" t="s">
        <v>3534</v>
      </c>
      <c r="C1405" s="116" t="s">
        <v>1461</v>
      </c>
      <c r="D1405" s="175">
        <v>215.51</v>
      </c>
      <c r="E1405" s="106">
        <f>IF(D1405=0,0,ROUND(D1405*(1+D$9)*(1-D$10),2))</f>
        <v>279.69</v>
      </c>
      <c r="F1405" s="107"/>
      <c r="G1405" s="112"/>
      <c r="H1405" s="110">
        <f>IF(ISBLANK(D1405),0,ROUND(E1405*F1405,2))</f>
        <v>0</v>
      </c>
      <c r="I1405" s="110">
        <f>IF(ISBLANK(F1405),0,ROUND(F1405*G1405,2))</f>
        <v>0</v>
      </c>
      <c r="J1405" s="111"/>
      <c r="K1405" s="112">
        <f t="shared" si="456"/>
        <v>0</v>
      </c>
      <c r="L1405" s="112">
        <f t="shared" si="456"/>
        <v>0</v>
      </c>
      <c r="M1405" s="109">
        <f>IF(ISBLANK(D1405),0,ROUND(E1405*K1405,2))</f>
        <v>0</v>
      </c>
      <c r="N1405" s="109">
        <f>IF(ISBLANK(K1405),0,ROUND(K1405*L1405,2))</f>
        <v>0</v>
      </c>
      <c r="O1405" s="103"/>
      <c r="P1405" s="113"/>
      <c r="Q1405" s="94" t="str">
        <f t="shared" si="454"/>
        <v/>
      </c>
      <c r="R1405" s="94" t="str">
        <f t="shared" si="455"/>
        <v/>
      </c>
    </row>
    <row r="1406" spans="1:18" ht="39" hidden="1" thickBot="1">
      <c r="A1406" s="196" t="s">
        <v>1289</v>
      </c>
      <c r="B1406" s="104" t="s">
        <v>3535</v>
      </c>
      <c r="C1406" s="116" t="s">
        <v>1461</v>
      </c>
      <c r="D1406" s="175">
        <v>123.71000000000001</v>
      </c>
      <c r="E1406" s="106">
        <f>IF(D1406=0,0,ROUND(D1406*(1+D$9)*(1-D$10),2))</f>
        <v>160.55000000000001</v>
      </c>
      <c r="F1406" s="107"/>
      <c r="G1406" s="112"/>
      <c r="H1406" s="110">
        <f>IF(ISBLANK(D1406),0,ROUND(E1406*F1406,2))</f>
        <v>0</v>
      </c>
      <c r="I1406" s="110">
        <f>IF(ISBLANK(F1406),0,ROUND(F1406*G1406,2))</f>
        <v>0</v>
      </c>
      <c r="J1406" s="111"/>
      <c r="K1406" s="112">
        <f t="shared" si="456"/>
        <v>0</v>
      </c>
      <c r="L1406" s="112">
        <f t="shared" si="456"/>
        <v>0</v>
      </c>
      <c r="M1406" s="109">
        <f>IF(ISBLANK(D1406),0,ROUND(E1406*K1406,2))</f>
        <v>0</v>
      </c>
      <c r="N1406" s="109">
        <f>IF(ISBLANK(K1406),0,ROUND(K1406*L1406,2))</f>
        <v>0</v>
      </c>
      <c r="O1406" s="103"/>
      <c r="P1406" s="113"/>
      <c r="Q1406" s="94" t="str">
        <f t="shared" si="454"/>
        <v/>
      </c>
      <c r="R1406" s="94" t="str">
        <f t="shared" si="455"/>
        <v/>
      </c>
    </row>
    <row r="1407" spans="1:18" ht="13.5" hidden="1" thickBot="1">
      <c r="A1407" s="196" t="s">
        <v>1290</v>
      </c>
      <c r="B1407" s="224" t="s">
        <v>1291</v>
      </c>
      <c r="C1407" s="116"/>
      <c r="D1407" s="223"/>
      <c r="E1407" s="217"/>
      <c r="F1407" s="218"/>
      <c r="G1407" s="218"/>
      <c r="H1407" s="219"/>
      <c r="I1407" s="220"/>
      <c r="J1407" s="111"/>
      <c r="K1407" s="221"/>
      <c r="L1407" s="218"/>
      <c r="M1407" s="219"/>
      <c r="N1407" s="220"/>
      <c r="O1407" s="103"/>
      <c r="P1407" s="93" t="str">
        <f>IF(OR(SUM(I1408:I1410)&gt;0,SUM(N1408:N1410)&gt;0),"xx","")</f>
        <v/>
      </c>
      <c r="Q1407" s="94" t="str">
        <f t="shared" si="454"/>
        <v/>
      </c>
      <c r="R1407" s="94" t="str">
        <f t="shared" si="455"/>
        <v/>
      </c>
    </row>
    <row r="1408" spans="1:18" ht="51.75" hidden="1" thickBot="1">
      <c r="A1408" s="196">
        <v>72139</v>
      </c>
      <c r="B1408" s="104" t="s">
        <v>3536</v>
      </c>
      <c r="C1408" s="116" t="s">
        <v>1461</v>
      </c>
      <c r="D1408" s="175">
        <v>363.39</v>
      </c>
      <c r="E1408" s="106">
        <f>IF(D1408=0,0,ROUND(D1408*(1+D$9)*(1-D$10),2))</f>
        <v>471.61</v>
      </c>
      <c r="F1408" s="107"/>
      <c r="G1408" s="112"/>
      <c r="H1408" s="110">
        <f>IF(ISBLANK(D1408),0,ROUND(E1408*F1408,2))</f>
        <v>0</v>
      </c>
      <c r="I1408" s="110">
        <f>IF(ISBLANK(F1408),0,ROUND(F1408*G1408,2))</f>
        <v>0</v>
      </c>
      <c r="J1408" s="111"/>
      <c r="K1408" s="112">
        <f t="shared" ref="K1408:L1410" si="457">F1408</f>
        <v>0</v>
      </c>
      <c r="L1408" s="112">
        <f t="shared" si="457"/>
        <v>0</v>
      </c>
      <c r="M1408" s="109">
        <f>IF(ISBLANK(D1408),0,ROUND(E1408*K1408,2))</f>
        <v>0</v>
      </c>
      <c r="N1408" s="109">
        <f>IF(ISBLANK(K1408),0,ROUND(K1408*L1408,2))</f>
        <v>0</v>
      </c>
      <c r="O1408" s="103"/>
      <c r="P1408" s="93"/>
      <c r="Q1408" s="94" t="str">
        <f t="shared" si="454"/>
        <v/>
      </c>
      <c r="R1408" s="94" t="str">
        <f t="shared" si="455"/>
        <v/>
      </c>
    </row>
    <row r="1409" spans="1:18" ht="51.75" hidden="1" thickBot="1">
      <c r="A1409" s="196">
        <v>72176</v>
      </c>
      <c r="B1409" s="104" t="s">
        <v>3537</v>
      </c>
      <c r="C1409" s="116" t="s">
        <v>1461</v>
      </c>
      <c r="D1409" s="175">
        <v>368.33000000000004</v>
      </c>
      <c r="E1409" s="106">
        <f>IF(D1409=0,0,ROUND(D1409*(1+D$9)*(1-D$10),2))</f>
        <v>478.02</v>
      </c>
      <c r="F1409" s="107"/>
      <c r="G1409" s="112"/>
      <c r="H1409" s="110">
        <f>IF(ISBLANK(D1409),0,ROUND(E1409*F1409,2))</f>
        <v>0</v>
      </c>
      <c r="I1409" s="110">
        <f>IF(ISBLANK(F1409),0,ROUND(F1409*G1409,2))</f>
        <v>0</v>
      </c>
      <c r="J1409" s="111"/>
      <c r="K1409" s="112">
        <f t="shared" si="457"/>
        <v>0</v>
      </c>
      <c r="L1409" s="112">
        <f t="shared" si="457"/>
        <v>0</v>
      </c>
      <c r="M1409" s="109">
        <f>IF(ISBLANK(D1409),0,ROUND(E1409*K1409,2))</f>
        <v>0</v>
      </c>
      <c r="N1409" s="109">
        <f>IF(ISBLANK(K1409),0,ROUND(K1409*L1409,2))</f>
        <v>0</v>
      </c>
      <c r="O1409" s="103"/>
      <c r="P1409" s="113"/>
      <c r="Q1409" s="94" t="str">
        <f t="shared" si="454"/>
        <v/>
      </c>
      <c r="R1409" s="94" t="str">
        <f t="shared" si="455"/>
        <v/>
      </c>
    </row>
    <row r="1410" spans="1:18" ht="51.75" hidden="1" thickBot="1">
      <c r="A1410" s="196">
        <v>72175</v>
      </c>
      <c r="B1410" s="104" t="s">
        <v>3538</v>
      </c>
      <c r="C1410" s="116" t="s">
        <v>1461</v>
      </c>
      <c r="D1410" s="175">
        <v>365.91999999999996</v>
      </c>
      <c r="E1410" s="106">
        <f>IF(D1410=0,0,ROUND(D1410*(1+D$9)*(1-D$10),2))</f>
        <v>474.89</v>
      </c>
      <c r="F1410" s="107"/>
      <c r="G1410" s="112"/>
      <c r="H1410" s="110">
        <f>IF(ISBLANK(D1410),0,ROUND(E1410*F1410,2))</f>
        <v>0</v>
      </c>
      <c r="I1410" s="110">
        <f>IF(ISBLANK(F1410),0,ROUND(F1410*G1410,2))</f>
        <v>0</v>
      </c>
      <c r="J1410" s="111"/>
      <c r="K1410" s="112">
        <f t="shared" si="457"/>
        <v>0</v>
      </c>
      <c r="L1410" s="112">
        <f t="shared" si="457"/>
        <v>0</v>
      </c>
      <c r="M1410" s="109">
        <f>IF(ISBLANK(D1410),0,ROUND(E1410*K1410,2))</f>
        <v>0</v>
      </c>
      <c r="N1410" s="109">
        <f>IF(ISBLANK(K1410),0,ROUND(K1410*L1410,2))</f>
        <v>0</v>
      </c>
      <c r="O1410" s="103"/>
      <c r="P1410" s="93"/>
      <c r="Q1410" s="94" t="str">
        <f t="shared" si="454"/>
        <v/>
      </c>
      <c r="R1410" s="94" t="str">
        <f t="shared" si="455"/>
        <v/>
      </c>
    </row>
    <row r="1411" spans="1:18" ht="13.5" hidden="1" thickBot="1">
      <c r="A1411" s="196" t="s">
        <v>1292</v>
      </c>
      <c r="B1411" s="224" t="s">
        <v>1293</v>
      </c>
      <c r="C1411" s="116"/>
      <c r="D1411" s="223"/>
      <c r="E1411" s="217"/>
      <c r="F1411" s="218"/>
      <c r="G1411" s="218"/>
      <c r="H1411" s="219"/>
      <c r="I1411" s="220"/>
      <c r="J1411" s="111"/>
      <c r="K1411" s="221"/>
      <c r="L1411" s="218"/>
      <c r="M1411" s="219"/>
      <c r="N1411" s="220"/>
      <c r="O1411" s="103"/>
      <c r="P1411" s="93" t="str">
        <f>IF(OR(SUM(I1412:I1412)&gt;0,SUM(N1412:N1412)&gt;0),"xx","")</f>
        <v/>
      </c>
      <c r="Q1411" s="94" t="str">
        <f t="shared" si="454"/>
        <v/>
      </c>
      <c r="R1411" s="94" t="str">
        <f t="shared" si="455"/>
        <v/>
      </c>
    </row>
    <row r="1412" spans="1:18" ht="26.25" hidden="1" thickBot="1">
      <c r="A1412" s="196" t="s">
        <v>1294</v>
      </c>
      <c r="B1412" s="104" t="s">
        <v>3539</v>
      </c>
      <c r="C1412" s="116" t="s">
        <v>1482</v>
      </c>
      <c r="D1412" s="175">
        <v>366.15999999999997</v>
      </c>
      <c r="E1412" s="106">
        <f>IF(D1412=0,0,ROUND(D1412*(1+D$9)*(1-D$10),2))</f>
        <v>475.2</v>
      </c>
      <c r="F1412" s="107"/>
      <c r="G1412" s="112"/>
      <c r="H1412" s="110">
        <f>IF(ISBLANK(D1412),0,ROUND(E1412*F1412,2))</f>
        <v>0</v>
      </c>
      <c r="I1412" s="110">
        <f>IF(ISBLANK(F1412),0,ROUND(F1412*G1412,2))</f>
        <v>0</v>
      </c>
      <c r="J1412" s="111"/>
      <c r="K1412" s="112">
        <f>F1412</f>
        <v>0</v>
      </c>
      <c r="L1412" s="112">
        <f>G1412</f>
        <v>0</v>
      </c>
      <c r="M1412" s="109">
        <f>IF(ISBLANK(D1412),0,ROUND(E1412*K1412,2))</f>
        <v>0</v>
      </c>
      <c r="N1412" s="109">
        <f>IF(ISBLANK(K1412),0,ROUND(K1412*L1412,2))</f>
        <v>0</v>
      </c>
      <c r="O1412" s="103"/>
      <c r="P1412" s="113"/>
      <c r="Q1412" s="94" t="str">
        <f t="shared" si="454"/>
        <v/>
      </c>
      <c r="R1412" s="94" t="str">
        <f t="shared" si="455"/>
        <v/>
      </c>
    </row>
    <row r="1413" spans="1:18" ht="13.5" hidden="1" thickBot="1">
      <c r="A1413" s="196" t="s">
        <v>1295</v>
      </c>
      <c r="B1413" s="224" t="s">
        <v>1296</v>
      </c>
      <c r="C1413" s="116"/>
      <c r="D1413" s="223"/>
      <c r="E1413" s="217"/>
      <c r="F1413" s="218"/>
      <c r="G1413" s="218"/>
      <c r="H1413" s="219"/>
      <c r="I1413" s="220"/>
      <c r="J1413" s="111"/>
      <c r="K1413" s="221"/>
      <c r="L1413" s="218"/>
      <c r="M1413" s="219"/>
      <c r="N1413" s="220"/>
      <c r="O1413" s="103"/>
      <c r="P1413" s="93" t="str">
        <f>IF(OR(SUM(I1414:I1415)&gt;0,SUM(N1414:N1415)&gt;0),"xx","")</f>
        <v/>
      </c>
      <c r="Q1413" s="94" t="str">
        <f t="shared" si="454"/>
        <v/>
      </c>
      <c r="R1413" s="94" t="str">
        <f t="shared" si="455"/>
        <v/>
      </c>
    </row>
    <row r="1414" spans="1:18" ht="39" hidden="1" thickBot="1">
      <c r="A1414" s="196" t="s">
        <v>1297</v>
      </c>
      <c r="B1414" s="104" t="s">
        <v>3540</v>
      </c>
      <c r="C1414" s="116" t="s">
        <v>1477</v>
      </c>
      <c r="D1414" s="175">
        <v>12.83</v>
      </c>
      <c r="E1414" s="106">
        <f>IF(D1414=0,0,ROUND(D1414*(1+D$9)*(1-D$10),2))</f>
        <v>16.649999999999999</v>
      </c>
      <c r="F1414" s="107"/>
      <c r="G1414" s="112"/>
      <c r="H1414" s="110">
        <f>IF(ISBLANK(D1414),0,ROUND(E1414*F1414,2))</f>
        <v>0</v>
      </c>
      <c r="I1414" s="110">
        <f>IF(ISBLANK(F1414),0,ROUND(F1414*G1414,2))</f>
        <v>0</v>
      </c>
      <c r="J1414" s="111"/>
      <c r="K1414" s="112">
        <f t="shared" ref="K1414:K1419" si="458">F1414</f>
        <v>0</v>
      </c>
      <c r="L1414" s="112">
        <f t="shared" ref="L1414:L1419" si="459">G1414</f>
        <v>0</v>
      </c>
      <c r="M1414" s="109">
        <f>IF(ISBLANK(D1414),0,ROUND(E1414*K1414,2))</f>
        <v>0</v>
      </c>
      <c r="N1414" s="109">
        <f>IF(ISBLANK(K1414),0,ROUND(K1414*L1414,2))</f>
        <v>0</v>
      </c>
      <c r="O1414" s="103"/>
      <c r="P1414" s="113"/>
      <c r="Q1414" s="94" t="str">
        <f t="shared" si="454"/>
        <v/>
      </c>
      <c r="R1414" s="94" t="str">
        <f t="shared" si="455"/>
        <v/>
      </c>
    </row>
    <row r="1415" spans="1:18" ht="39" hidden="1" thickBot="1">
      <c r="A1415" s="196" t="s">
        <v>1298</v>
      </c>
      <c r="B1415" s="104" t="s">
        <v>3541</v>
      </c>
      <c r="C1415" s="116" t="s">
        <v>1477</v>
      </c>
      <c r="D1415" s="175">
        <v>7.68</v>
      </c>
      <c r="E1415" s="106">
        <f>IF(D1415=0,0,ROUND(D1415*(1+D$9)*(1-D$10),2))</f>
        <v>9.9700000000000006</v>
      </c>
      <c r="F1415" s="107"/>
      <c r="G1415" s="112"/>
      <c r="H1415" s="110">
        <f>IF(ISBLANK(D1415),0,ROUND(E1415*F1415,2))</f>
        <v>0</v>
      </c>
      <c r="I1415" s="110">
        <f>IF(ISBLANK(F1415),0,ROUND(F1415*G1415,2))</f>
        <v>0</v>
      </c>
      <c r="J1415" s="111"/>
      <c r="K1415" s="112">
        <f t="shared" si="458"/>
        <v>0</v>
      </c>
      <c r="L1415" s="112">
        <f t="shared" si="459"/>
        <v>0</v>
      </c>
      <c r="M1415" s="109">
        <f>IF(ISBLANK(D1415),0,ROUND(E1415*K1415,2))</f>
        <v>0</v>
      </c>
      <c r="N1415" s="109">
        <f>IF(ISBLANK(K1415),0,ROUND(K1415*L1415,2))</f>
        <v>0</v>
      </c>
      <c r="O1415" s="103"/>
      <c r="P1415" s="113"/>
      <c r="Q1415" s="94" t="str">
        <f t="shared" si="454"/>
        <v/>
      </c>
      <c r="R1415" s="94" t="str">
        <f t="shared" si="455"/>
        <v/>
      </c>
    </row>
    <row r="1416" spans="1:18" ht="13.5" hidden="1" thickBot="1">
      <c r="A1416" s="196" t="s">
        <v>1299</v>
      </c>
      <c r="B1416" s="224" t="s">
        <v>1300</v>
      </c>
      <c r="C1416" s="116"/>
      <c r="D1416" s="223"/>
      <c r="E1416" s="217"/>
      <c r="F1416" s="218"/>
      <c r="G1416" s="218"/>
      <c r="H1416" s="219"/>
      <c r="I1416" s="220"/>
      <c r="J1416" s="111"/>
      <c r="K1416" s="221"/>
      <c r="L1416" s="218"/>
      <c r="M1416" s="219"/>
      <c r="N1416" s="220"/>
      <c r="O1416" s="103"/>
      <c r="P1416" s="93" t="str">
        <f>IF(OR(SUM(I1417:I1419)&gt;0,SUM(N1417:N1419)&gt;0),"xx","")</f>
        <v/>
      </c>
      <c r="Q1416" s="94" t="str">
        <f t="shared" ref="Q1416:Q1476" si="460">IF(P1416="X","x",IF(P1416="xx","x",IF(N1416&gt;0,"x","")))</f>
        <v/>
      </c>
      <c r="R1416" s="94" t="str">
        <f t="shared" si="455"/>
        <v/>
      </c>
    </row>
    <row r="1417" spans="1:18" ht="39" hidden="1" thickBot="1">
      <c r="A1417" s="196">
        <v>6110</v>
      </c>
      <c r="B1417" s="104" t="s">
        <v>2371</v>
      </c>
      <c r="C1417" s="116" t="s">
        <v>1482</v>
      </c>
      <c r="D1417" s="175">
        <v>509.09</v>
      </c>
      <c r="E1417" s="106">
        <f>IF(D1417=0,0,ROUND(D1417*(1+D$9)*(1-D$10),2))</f>
        <v>660.7</v>
      </c>
      <c r="F1417" s="107"/>
      <c r="G1417" s="112"/>
      <c r="H1417" s="110">
        <f>IF(ISBLANK(D1417),0,ROUND(E1417*F1417,2))</f>
        <v>0</v>
      </c>
      <c r="I1417" s="110">
        <f>IF(ISBLANK(F1417),0,ROUND(F1417*G1417,2))</f>
        <v>0</v>
      </c>
      <c r="J1417" s="111"/>
      <c r="K1417" s="112">
        <f t="shared" si="458"/>
        <v>0</v>
      </c>
      <c r="L1417" s="112">
        <f t="shared" si="459"/>
        <v>0</v>
      </c>
      <c r="M1417" s="109">
        <f>IF(ISBLANK(D1417),0,ROUND(E1417*K1417,2))</f>
        <v>0</v>
      </c>
      <c r="N1417" s="109">
        <f>IF(ISBLANK(K1417),0,ROUND(K1417*L1417,2))</f>
        <v>0</v>
      </c>
      <c r="O1417" s="103"/>
      <c r="P1417" s="93"/>
      <c r="Q1417" s="94" t="str">
        <f t="shared" si="460"/>
        <v/>
      </c>
      <c r="R1417" s="94" t="str">
        <f t="shared" si="455"/>
        <v/>
      </c>
    </row>
    <row r="1418" spans="1:18" ht="13.5" hidden="1" thickBot="1">
      <c r="A1418" s="196">
        <v>83518</v>
      </c>
      <c r="B1418" s="104" t="s">
        <v>1301</v>
      </c>
      <c r="C1418" s="116" t="s">
        <v>1482</v>
      </c>
      <c r="D1418" s="175">
        <v>338.46000000000004</v>
      </c>
      <c r="E1418" s="106">
        <f>IF(D1418=0,0,ROUND(D1418*(1+D$9)*(1-D$10),2))</f>
        <v>439.25</v>
      </c>
      <c r="F1418" s="107"/>
      <c r="G1418" s="112"/>
      <c r="H1418" s="110">
        <f>IF(ISBLANK(D1418),0,ROUND(E1418*F1418,2))</f>
        <v>0</v>
      </c>
      <c r="I1418" s="110">
        <f>IF(ISBLANK(F1418),0,ROUND(F1418*G1418,2))</f>
        <v>0</v>
      </c>
      <c r="J1418" s="111"/>
      <c r="K1418" s="112">
        <f t="shared" si="458"/>
        <v>0</v>
      </c>
      <c r="L1418" s="112">
        <f t="shared" si="459"/>
        <v>0</v>
      </c>
      <c r="M1418" s="109">
        <f>IF(ISBLANK(D1418),0,ROUND(E1418*K1418,2))</f>
        <v>0</v>
      </c>
      <c r="N1418" s="109">
        <f>IF(ISBLANK(K1418),0,ROUND(K1418*L1418,2))</f>
        <v>0</v>
      </c>
      <c r="O1418" s="103"/>
      <c r="P1418" s="113"/>
      <c r="Q1418" s="94" t="str">
        <f t="shared" si="460"/>
        <v/>
      </c>
      <c r="R1418" s="94" t="str">
        <f t="shared" ref="R1418:R1478" si="461">IF(P1418="X","x",IF(P1418="xx","x",IF(OR(I1418&gt;0,N1418&gt;0),"x","")))</f>
        <v/>
      </c>
    </row>
    <row r="1419" spans="1:18" ht="26.25" hidden="1" thickBot="1">
      <c r="A1419" s="196">
        <v>83519</v>
      </c>
      <c r="B1419" s="104" t="s">
        <v>3542</v>
      </c>
      <c r="C1419" s="116" t="s">
        <v>1482</v>
      </c>
      <c r="D1419" s="175">
        <v>405.76</v>
      </c>
      <c r="E1419" s="106">
        <f>IF(D1419=0,0,ROUND(D1419*(1+D$9)*(1-D$10),2))</f>
        <v>526.6</v>
      </c>
      <c r="F1419" s="107"/>
      <c r="G1419" s="112"/>
      <c r="H1419" s="110">
        <f>IF(ISBLANK(D1419),0,ROUND(E1419*F1419,2))</f>
        <v>0</v>
      </c>
      <c r="I1419" s="110">
        <f>IF(ISBLANK(F1419),0,ROUND(F1419*G1419,2))</f>
        <v>0</v>
      </c>
      <c r="J1419" s="111"/>
      <c r="K1419" s="112">
        <f t="shared" si="458"/>
        <v>0</v>
      </c>
      <c r="L1419" s="112">
        <f t="shared" si="459"/>
        <v>0</v>
      </c>
      <c r="M1419" s="109">
        <f>IF(ISBLANK(D1419),0,ROUND(E1419*K1419,2))</f>
        <v>0</v>
      </c>
      <c r="N1419" s="109">
        <f>IF(ISBLANK(K1419),0,ROUND(K1419*L1419,2))</f>
        <v>0</v>
      </c>
      <c r="O1419" s="103"/>
      <c r="P1419" s="113"/>
      <c r="Q1419" s="94" t="str">
        <f t="shared" si="460"/>
        <v/>
      </c>
      <c r="R1419" s="94" t="str">
        <f t="shared" si="461"/>
        <v/>
      </c>
    </row>
    <row r="1420" spans="1:18" ht="13.5" hidden="1" thickBot="1">
      <c r="A1420" s="197" t="s">
        <v>6755</v>
      </c>
      <c r="B1420" s="178" t="s">
        <v>1819</v>
      </c>
      <c r="C1420" s="117"/>
      <c r="D1420" s="117"/>
      <c r="E1420" s="217"/>
      <c r="F1420" s="218"/>
      <c r="G1420" s="218"/>
      <c r="H1420" s="219"/>
      <c r="I1420" s="220"/>
      <c r="J1420" s="111"/>
      <c r="K1420" s="221"/>
      <c r="L1420" s="218"/>
      <c r="M1420" s="219"/>
      <c r="N1420" s="220"/>
      <c r="O1420" s="103"/>
      <c r="P1420" s="93" t="str">
        <f>IF(OR(SUM(I1421:I1450)&gt;0,SUM(N1421:N1450)&gt;0),"xx","")</f>
        <v/>
      </c>
      <c r="Q1420" s="94" t="str">
        <f t="shared" si="460"/>
        <v/>
      </c>
      <c r="R1420" s="94" t="str">
        <f t="shared" si="461"/>
        <v/>
      </c>
    </row>
    <row r="1421" spans="1:18" ht="13.5" hidden="1" thickBot="1">
      <c r="A1421" s="198" t="s">
        <v>1609</v>
      </c>
      <c r="B1421" s="173"/>
      <c r="C1421" s="174"/>
      <c r="D1421" s="135"/>
      <c r="E1421" s="97">
        <f t="shared" ref="E1421:E1450" si="462">IF(D1421=0,0,ROUND(D1421*(1+D$9)*(1-D$10),2))</f>
        <v>0</v>
      </c>
      <c r="F1421" s="107"/>
      <c r="G1421" s="108"/>
      <c r="H1421" s="110">
        <f t="shared" ref="H1421:H1438" si="463">IF(ISBLANK(D1421),0,ROUND(E1421*F1421,2))</f>
        <v>0</v>
      </c>
      <c r="I1421" s="110">
        <f t="shared" ref="I1421:I1438" si="464">IF(ISBLANK(F1421),0,ROUND(F1421*G1421,2))</f>
        <v>0</v>
      </c>
      <c r="J1421" s="111"/>
      <c r="K1421" s="112">
        <f t="shared" ref="K1421:K1450" si="465">F1421</f>
        <v>0</v>
      </c>
      <c r="L1421" s="112">
        <f t="shared" ref="L1421:L1450" si="466">G1421</f>
        <v>0</v>
      </c>
      <c r="M1421" s="110">
        <f t="shared" ref="M1421:M1438" si="467">IF(ISBLANK(D1421),0,ROUND(E1421*K1421,2))</f>
        <v>0</v>
      </c>
      <c r="N1421" s="110">
        <f t="shared" ref="N1421:N1438" si="468">IF(ISBLANK(K1421),0,ROUND(K1421*L1421,2))</f>
        <v>0</v>
      </c>
      <c r="O1421" s="103"/>
      <c r="P1421" s="113"/>
      <c r="Q1421" s="94" t="str">
        <f t="shared" si="460"/>
        <v/>
      </c>
      <c r="R1421" s="94" t="str">
        <f t="shared" si="461"/>
        <v/>
      </c>
    </row>
    <row r="1422" spans="1:18" ht="13.5" hidden="1" thickBot="1">
      <c r="A1422" s="198" t="s">
        <v>1609</v>
      </c>
      <c r="B1422" s="173"/>
      <c r="C1422" s="174"/>
      <c r="D1422" s="135"/>
      <c r="E1422" s="97">
        <f t="shared" si="462"/>
        <v>0</v>
      </c>
      <c r="F1422" s="107"/>
      <c r="G1422" s="108"/>
      <c r="H1422" s="110">
        <f t="shared" si="463"/>
        <v>0</v>
      </c>
      <c r="I1422" s="110">
        <f t="shared" si="464"/>
        <v>0</v>
      </c>
      <c r="J1422" s="111"/>
      <c r="K1422" s="112">
        <f t="shared" si="465"/>
        <v>0</v>
      </c>
      <c r="L1422" s="112">
        <f t="shared" si="466"/>
        <v>0</v>
      </c>
      <c r="M1422" s="110">
        <f t="shared" si="467"/>
        <v>0</v>
      </c>
      <c r="N1422" s="110">
        <f t="shared" si="468"/>
        <v>0</v>
      </c>
      <c r="O1422" s="103"/>
      <c r="P1422" s="113"/>
      <c r="Q1422" s="94" t="str">
        <f t="shared" si="460"/>
        <v/>
      </c>
      <c r="R1422" s="94" t="str">
        <f t="shared" si="461"/>
        <v/>
      </c>
    </row>
    <row r="1423" spans="1:18" ht="13.5" hidden="1" thickBot="1">
      <c r="A1423" s="198" t="s">
        <v>1609</v>
      </c>
      <c r="B1423" s="173"/>
      <c r="C1423" s="174"/>
      <c r="D1423" s="135"/>
      <c r="E1423" s="97">
        <f t="shared" si="462"/>
        <v>0</v>
      </c>
      <c r="F1423" s="107"/>
      <c r="G1423" s="108"/>
      <c r="H1423" s="110">
        <f t="shared" si="463"/>
        <v>0</v>
      </c>
      <c r="I1423" s="110">
        <f t="shared" si="464"/>
        <v>0</v>
      </c>
      <c r="J1423" s="111"/>
      <c r="K1423" s="112">
        <f t="shared" si="465"/>
        <v>0</v>
      </c>
      <c r="L1423" s="112">
        <f t="shared" si="466"/>
        <v>0</v>
      </c>
      <c r="M1423" s="110">
        <f t="shared" si="467"/>
        <v>0</v>
      </c>
      <c r="N1423" s="110">
        <f t="shared" si="468"/>
        <v>0</v>
      </c>
      <c r="O1423" s="103"/>
      <c r="P1423" s="113"/>
      <c r="Q1423" s="94" t="str">
        <f t="shared" si="460"/>
        <v/>
      </c>
      <c r="R1423" s="94" t="str">
        <f t="shared" si="461"/>
        <v/>
      </c>
    </row>
    <row r="1424" spans="1:18" ht="13.5" hidden="1" thickBot="1">
      <c r="A1424" s="198" t="s">
        <v>1609</v>
      </c>
      <c r="B1424" s="173"/>
      <c r="C1424" s="174"/>
      <c r="D1424" s="135"/>
      <c r="E1424" s="97">
        <f t="shared" si="462"/>
        <v>0</v>
      </c>
      <c r="F1424" s="107"/>
      <c r="G1424" s="108"/>
      <c r="H1424" s="110">
        <f t="shared" si="463"/>
        <v>0</v>
      </c>
      <c r="I1424" s="110">
        <f t="shared" si="464"/>
        <v>0</v>
      </c>
      <c r="J1424" s="111"/>
      <c r="K1424" s="112">
        <f t="shared" si="465"/>
        <v>0</v>
      </c>
      <c r="L1424" s="112">
        <f t="shared" si="466"/>
        <v>0</v>
      </c>
      <c r="M1424" s="110">
        <f t="shared" si="467"/>
        <v>0</v>
      </c>
      <c r="N1424" s="110">
        <f t="shared" si="468"/>
        <v>0</v>
      </c>
      <c r="O1424" s="103"/>
      <c r="P1424" s="113"/>
      <c r="Q1424" s="94" t="str">
        <f t="shared" si="460"/>
        <v/>
      </c>
      <c r="R1424" s="94" t="str">
        <f t="shared" si="461"/>
        <v/>
      </c>
    </row>
    <row r="1425" spans="1:18" ht="13.5" hidden="1" thickBot="1">
      <c r="A1425" s="198" t="s">
        <v>1609</v>
      </c>
      <c r="B1425" s="173"/>
      <c r="C1425" s="174"/>
      <c r="D1425" s="135"/>
      <c r="E1425" s="97">
        <f t="shared" si="462"/>
        <v>0</v>
      </c>
      <c r="F1425" s="107"/>
      <c r="G1425" s="108"/>
      <c r="H1425" s="110">
        <f t="shared" si="463"/>
        <v>0</v>
      </c>
      <c r="I1425" s="110">
        <f t="shared" si="464"/>
        <v>0</v>
      </c>
      <c r="J1425" s="111"/>
      <c r="K1425" s="112">
        <f t="shared" si="465"/>
        <v>0</v>
      </c>
      <c r="L1425" s="112">
        <f t="shared" si="466"/>
        <v>0</v>
      </c>
      <c r="M1425" s="110">
        <f t="shared" si="467"/>
        <v>0</v>
      </c>
      <c r="N1425" s="110">
        <f t="shared" si="468"/>
        <v>0</v>
      </c>
      <c r="O1425" s="103"/>
      <c r="P1425" s="113"/>
      <c r="Q1425" s="94" t="str">
        <f t="shared" si="460"/>
        <v/>
      </c>
      <c r="R1425" s="94" t="str">
        <f t="shared" si="461"/>
        <v/>
      </c>
    </row>
    <row r="1426" spans="1:18" ht="13.5" hidden="1" thickBot="1">
      <c r="A1426" s="198" t="s">
        <v>1609</v>
      </c>
      <c r="B1426" s="173"/>
      <c r="C1426" s="174"/>
      <c r="D1426" s="135"/>
      <c r="E1426" s="97">
        <f t="shared" si="462"/>
        <v>0</v>
      </c>
      <c r="F1426" s="107"/>
      <c r="G1426" s="108"/>
      <c r="H1426" s="110">
        <f t="shared" si="463"/>
        <v>0</v>
      </c>
      <c r="I1426" s="110">
        <f t="shared" si="464"/>
        <v>0</v>
      </c>
      <c r="J1426" s="111"/>
      <c r="K1426" s="112">
        <f t="shared" si="465"/>
        <v>0</v>
      </c>
      <c r="L1426" s="112">
        <f t="shared" si="466"/>
        <v>0</v>
      </c>
      <c r="M1426" s="110">
        <f t="shared" si="467"/>
        <v>0</v>
      </c>
      <c r="N1426" s="110">
        <f t="shared" si="468"/>
        <v>0</v>
      </c>
      <c r="O1426" s="103"/>
      <c r="P1426" s="113"/>
      <c r="Q1426" s="94" t="str">
        <f t="shared" si="460"/>
        <v/>
      </c>
      <c r="R1426" s="94" t="str">
        <f t="shared" si="461"/>
        <v/>
      </c>
    </row>
    <row r="1427" spans="1:18" ht="13.5" hidden="1" thickBot="1">
      <c r="A1427" s="198" t="s">
        <v>1609</v>
      </c>
      <c r="B1427" s="173"/>
      <c r="C1427" s="174"/>
      <c r="D1427" s="135"/>
      <c r="E1427" s="97">
        <f t="shared" si="462"/>
        <v>0</v>
      </c>
      <c r="F1427" s="107"/>
      <c r="G1427" s="108"/>
      <c r="H1427" s="110">
        <f t="shared" si="463"/>
        <v>0</v>
      </c>
      <c r="I1427" s="110">
        <f t="shared" si="464"/>
        <v>0</v>
      </c>
      <c r="J1427" s="111"/>
      <c r="K1427" s="112">
        <f t="shared" si="465"/>
        <v>0</v>
      </c>
      <c r="L1427" s="112">
        <f t="shared" si="466"/>
        <v>0</v>
      </c>
      <c r="M1427" s="110">
        <f t="shared" si="467"/>
        <v>0</v>
      </c>
      <c r="N1427" s="110">
        <f t="shared" si="468"/>
        <v>0</v>
      </c>
      <c r="O1427" s="103"/>
      <c r="P1427" s="113"/>
      <c r="Q1427" s="94" t="str">
        <f t="shared" si="460"/>
        <v/>
      </c>
      <c r="R1427" s="94" t="str">
        <f t="shared" si="461"/>
        <v/>
      </c>
    </row>
    <row r="1428" spans="1:18" ht="13.5" hidden="1" thickBot="1">
      <c r="A1428" s="198" t="s">
        <v>1609</v>
      </c>
      <c r="B1428" s="173"/>
      <c r="C1428" s="174"/>
      <c r="D1428" s="135"/>
      <c r="E1428" s="97">
        <f t="shared" si="462"/>
        <v>0</v>
      </c>
      <c r="F1428" s="107"/>
      <c r="G1428" s="108"/>
      <c r="H1428" s="110">
        <f t="shared" si="463"/>
        <v>0</v>
      </c>
      <c r="I1428" s="110">
        <f t="shared" si="464"/>
        <v>0</v>
      </c>
      <c r="J1428" s="111"/>
      <c r="K1428" s="112">
        <f t="shared" si="465"/>
        <v>0</v>
      </c>
      <c r="L1428" s="112">
        <f t="shared" si="466"/>
        <v>0</v>
      </c>
      <c r="M1428" s="110">
        <f t="shared" si="467"/>
        <v>0</v>
      </c>
      <c r="N1428" s="110">
        <f t="shared" si="468"/>
        <v>0</v>
      </c>
      <c r="O1428" s="103"/>
      <c r="P1428" s="113"/>
      <c r="Q1428" s="94" t="str">
        <f t="shared" si="460"/>
        <v/>
      </c>
      <c r="R1428" s="94" t="str">
        <f t="shared" si="461"/>
        <v/>
      </c>
    </row>
    <row r="1429" spans="1:18" ht="13.5" hidden="1" thickBot="1">
      <c r="A1429" s="198" t="s">
        <v>1609</v>
      </c>
      <c r="B1429" s="173"/>
      <c r="C1429" s="174"/>
      <c r="D1429" s="135"/>
      <c r="E1429" s="97">
        <f t="shared" si="462"/>
        <v>0</v>
      </c>
      <c r="F1429" s="107"/>
      <c r="G1429" s="108"/>
      <c r="H1429" s="110">
        <f t="shared" si="463"/>
        <v>0</v>
      </c>
      <c r="I1429" s="110">
        <f t="shared" si="464"/>
        <v>0</v>
      </c>
      <c r="J1429" s="111"/>
      <c r="K1429" s="112">
        <f t="shared" si="465"/>
        <v>0</v>
      </c>
      <c r="L1429" s="112">
        <f t="shared" si="466"/>
        <v>0</v>
      </c>
      <c r="M1429" s="110">
        <f t="shared" si="467"/>
        <v>0</v>
      </c>
      <c r="N1429" s="110">
        <f t="shared" si="468"/>
        <v>0</v>
      </c>
      <c r="O1429" s="103"/>
      <c r="P1429" s="113"/>
      <c r="Q1429" s="94" t="str">
        <f t="shared" si="460"/>
        <v/>
      </c>
      <c r="R1429" s="94" t="str">
        <f t="shared" si="461"/>
        <v/>
      </c>
    </row>
    <row r="1430" spans="1:18" ht="13.5" hidden="1" thickBot="1">
      <c r="A1430" s="198" t="s">
        <v>1609</v>
      </c>
      <c r="B1430" s="173"/>
      <c r="C1430" s="174"/>
      <c r="D1430" s="135"/>
      <c r="E1430" s="97">
        <f t="shared" si="462"/>
        <v>0</v>
      </c>
      <c r="F1430" s="107"/>
      <c r="G1430" s="108"/>
      <c r="H1430" s="110">
        <f t="shared" si="463"/>
        <v>0</v>
      </c>
      <c r="I1430" s="110">
        <f t="shared" si="464"/>
        <v>0</v>
      </c>
      <c r="J1430" s="111"/>
      <c r="K1430" s="112">
        <f t="shared" si="465"/>
        <v>0</v>
      </c>
      <c r="L1430" s="112">
        <f t="shared" si="466"/>
        <v>0</v>
      </c>
      <c r="M1430" s="110">
        <f t="shared" si="467"/>
        <v>0</v>
      </c>
      <c r="N1430" s="110">
        <f t="shared" si="468"/>
        <v>0</v>
      </c>
      <c r="O1430" s="103"/>
      <c r="P1430" s="113"/>
      <c r="Q1430" s="94" t="str">
        <f t="shared" si="460"/>
        <v/>
      </c>
      <c r="R1430" s="94" t="str">
        <f t="shared" si="461"/>
        <v/>
      </c>
    </row>
    <row r="1431" spans="1:18" ht="13.5" hidden="1" thickBot="1">
      <c r="A1431" s="198" t="s">
        <v>1609</v>
      </c>
      <c r="B1431" s="173"/>
      <c r="C1431" s="174"/>
      <c r="D1431" s="135"/>
      <c r="E1431" s="97">
        <f t="shared" si="462"/>
        <v>0</v>
      </c>
      <c r="F1431" s="107"/>
      <c r="G1431" s="108"/>
      <c r="H1431" s="110">
        <f t="shared" si="463"/>
        <v>0</v>
      </c>
      <c r="I1431" s="110">
        <f t="shared" si="464"/>
        <v>0</v>
      </c>
      <c r="J1431" s="111"/>
      <c r="K1431" s="112">
        <f t="shared" si="465"/>
        <v>0</v>
      </c>
      <c r="L1431" s="112">
        <f t="shared" si="466"/>
        <v>0</v>
      </c>
      <c r="M1431" s="110">
        <f t="shared" si="467"/>
        <v>0</v>
      </c>
      <c r="N1431" s="110">
        <f t="shared" si="468"/>
        <v>0</v>
      </c>
      <c r="O1431" s="103"/>
      <c r="P1431" s="113"/>
      <c r="Q1431" s="94" t="str">
        <f t="shared" si="460"/>
        <v/>
      </c>
      <c r="R1431" s="94" t="str">
        <f t="shared" si="461"/>
        <v/>
      </c>
    </row>
    <row r="1432" spans="1:18" ht="13.5" hidden="1" thickBot="1">
      <c r="A1432" s="198" t="s">
        <v>1609</v>
      </c>
      <c r="B1432" s="173"/>
      <c r="C1432" s="174"/>
      <c r="D1432" s="135"/>
      <c r="E1432" s="97">
        <f t="shared" si="462"/>
        <v>0</v>
      </c>
      <c r="F1432" s="107"/>
      <c r="G1432" s="108"/>
      <c r="H1432" s="110">
        <f t="shared" si="463"/>
        <v>0</v>
      </c>
      <c r="I1432" s="110">
        <f t="shared" si="464"/>
        <v>0</v>
      </c>
      <c r="J1432" s="111"/>
      <c r="K1432" s="112">
        <f t="shared" si="465"/>
        <v>0</v>
      </c>
      <c r="L1432" s="112">
        <f t="shared" si="466"/>
        <v>0</v>
      </c>
      <c r="M1432" s="110">
        <f t="shared" si="467"/>
        <v>0</v>
      </c>
      <c r="N1432" s="110">
        <f t="shared" si="468"/>
        <v>0</v>
      </c>
      <c r="O1432" s="103"/>
      <c r="P1432" s="113"/>
      <c r="Q1432" s="94" t="str">
        <f t="shared" si="460"/>
        <v/>
      </c>
      <c r="R1432" s="94" t="str">
        <f t="shared" si="461"/>
        <v/>
      </c>
    </row>
    <row r="1433" spans="1:18" ht="13.5" hidden="1" thickBot="1">
      <c r="A1433" s="198" t="s">
        <v>1609</v>
      </c>
      <c r="B1433" s="173"/>
      <c r="C1433" s="174"/>
      <c r="D1433" s="135"/>
      <c r="E1433" s="97">
        <f t="shared" si="462"/>
        <v>0</v>
      </c>
      <c r="F1433" s="107"/>
      <c r="G1433" s="108"/>
      <c r="H1433" s="110">
        <f t="shared" si="463"/>
        <v>0</v>
      </c>
      <c r="I1433" s="110">
        <f t="shared" si="464"/>
        <v>0</v>
      </c>
      <c r="J1433" s="111"/>
      <c r="K1433" s="112">
        <f t="shared" si="465"/>
        <v>0</v>
      </c>
      <c r="L1433" s="112">
        <f t="shared" si="466"/>
        <v>0</v>
      </c>
      <c r="M1433" s="110">
        <f t="shared" si="467"/>
        <v>0</v>
      </c>
      <c r="N1433" s="110">
        <f t="shared" si="468"/>
        <v>0</v>
      </c>
      <c r="O1433" s="103"/>
      <c r="P1433" s="113"/>
      <c r="Q1433" s="94" t="str">
        <f t="shared" si="460"/>
        <v/>
      </c>
      <c r="R1433" s="94" t="str">
        <f t="shared" si="461"/>
        <v/>
      </c>
    </row>
    <row r="1434" spans="1:18" ht="13.5" hidden="1" thickBot="1">
      <c r="A1434" s="198" t="s">
        <v>1609</v>
      </c>
      <c r="B1434" s="173"/>
      <c r="C1434" s="174"/>
      <c r="D1434" s="135"/>
      <c r="E1434" s="97">
        <f t="shared" si="462"/>
        <v>0</v>
      </c>
      <c r="F1434" s="107"/>
      <c r="G1434" s="108"/>
      <c r="H1434" s="110">
        <f t="shared" si="463"/>
        <v>0</v>
      </c>
      <c r="I1434" s="110">
        <f t="shared" si="464"/>
        <v>0</v>
      </c>
      <c r="J1434" s="111"/>
      <c r="K1434" s="112">
        <f t="shared" si="465"/>
        <v>0</v>
      </c>
      <c r="L1434" s="112">
        <f t="shared" si="466"/>
        <v>0</v>
      </c>
      <c r="M1434" s="110">
        <f t="shared" si="467"/>
        <v>0</v>
      </c>
      <c r="N1434" s="110">
        <f t="shared" si="468"/>
        <v>0</v>
      </c>
      <c r="O1434" s="103"/>
      <c r="P1434" s="113"/>
      <c r="Q1434" s="94" t="str">
        <f t="shared" si="460"/>
        <v/>
      </c>
      <c r="R1434" s="94" t="str">
        <f t="shared" si="461"/>
        <v/>
      </c>
    </row>
    <row r="1435" spans="1:18" ht="13.5" hidden="1" thickBot="1">
      <c r="A1435" s="198" t="s">
        <v>1609</v>
      </c>
      <c r="B1435" s="173"/>
      <c r="C1435" s="174"/>
      <c r="D1435" s="135"/>
      <c r="E1435" s="97">
        <f t="shared" si="462"/>
        <v>0</v>
      </c>
      <c r="F1435" s="107"/>
      <c r="G1435" s="108"/>
      <c r="H1435" s="110">
        <f t="shared" si="463"/>
        <v>0</v>
      </c>
      <c r="I1435" s="110">
        <f t="shared" si="464"/>
        <v>0</v>
      </c>
      <c r="J1435" s="111"/>
      <c r="K1435" s="112">
        <f t="shared" si="465"/>
        <v>0</v>
      </c>
      <c r="L1435" s="112">
        <f t="shared" si="466"/>
        <v>0</v>
      </c>
      <c r="M1435" s="110">
        <f t="shared" si="467"/>
        <v>0</v>
      </c>
      <c r="N1435" s="110">
        <f t="shared" si="468"/>
        <v>0</v>
      </c>
      <c r="O1435" s="103"/>
      <c r="P1435" s="113"/>
      <c r="Q1435" s="94" t="str">
        <f t="shared" si="460"/>
        <v/>
      </c>
      <c r="R1435" s="94" t="str">
        <f t="shared" si="461"/>
        <v/>
      </c>
    </row>
    <row r="1436" spans="1:18" ht="13.5" hidden="1" thickBot="1">
      <c r="A1436" s="198" t="s">
        <v>1609</v>
      </c>
      <c r="B1436" s="173"/>
      <c r="C1436" s="174"/>
      <c r="D1436" s="135"/>
      <c r="E1436" s="97">
        <f t="shared" si="462"/>
        <v>0</v>
      </c>
      <c r="F1436" s="107"/>
      <c r="G1436" s="108"/>
      <c r="H1436" s="110">
        <f t="shared" si="463"/>
        <v>0</v>
      </c>
      <c r="I1436" s="110">
        <f t="shared" si="464"/>
        <v>0</v>
      </c>
      <c r="J1436" s="111"/>
      <c r="K1436" s="112">
        <f t="shared" si="465"/>
        <v>0</v>
      </c>
      <c r="L1436" s="112">
        <f t="shared" si="466"/>
        <v>0</v>
      </c>
      <c r="M1436" s="110">
        <f t="shared" si="467"/>
        <v>0</v>
      </c>
      <c r="N1436" s="110">
        <f t="shared" si="468"/>
        <v>0</v>
      </c>
      <c r="O1436" s="103"/>
      <c r="P1436" s="113"/>
      <c r="Q1436" s="94" t="str">
        <f t="shared" si="460"/>
        <v/>
      </c>
      <c r="R1436" s="94" t="str">
        <f t="shared" si="461"/>
        <v/>
      </c>
    </row>
    <row r="1437" spans="1:18" ht="13.5" hidden="1" thickBot="1">
      <c r="A1437" s="198" t="s">
        <v>1609</v>
      </c>
      <c r="B1437" s="173"/>
      <c r="C1437" s="174"/>
      <c r="D1437" s="135"/>
      <c r="E1437" s="97">
        <f t="shared" si="462"/>
        <v>0</v>
      </c>
      <c r="F1437" s="107"/>
      <c r="G1437" s="108"/>
      <c r="H1437" s="110">
        <f t="shared" si="463"/>
        <v>0</v>
      </c>
      <c r="I1437" s="110">
        <f t="shared" si="464"/>
        <v>0</v>
      </c>
      <c r="J1437" s="111"/>
      <c r="K1437" s="112">
        <f t="shared" si="465"/>
        <v>0</v>
      </c>
      <c r="L1437" s="112">
        <f t="shared" si="466"/>
        <v>0</v>
      </c>
      <c r="M1437" s="110">
        <f t="shared" si="467"/>
        <v>0</v>
      </c>
      <c r="N1437" s="110">
        <f t="shared" si="468"/>
        <v>0</v>
      </c>
      <c r="O1437" s="103"/>
      <c r="P1437" s="113"/>
      <c r="Q1437" s="94" t="str">
        <f t="shared" si="460"/>
        <v/>
      </c>
      <c r="R1437" s="94" t="str">
        <f t="shared" si="461"/>
        <v/>
      </c>
    </row>
    <row r="1438" spans="1:18" ht="13.5" hidden="1" thickBot="1">
      <c r="A1438" s="198" t="s">
        <v>1609</v>
      </c>
      <c r="B1438" s="173"/>
      <c r="C1438" s="174"/>
      <c r="D1438" s="135"/>
      <c r="E1438" s="97">
        <f t="shared" si="462"/>
        <v>0</v>
      </c>
      <c r="F1438" s="107"/>
      <c r="G1438" s="108"/>
      <c r="H1438" s="110">
        <f t="shared" si="463"/>
        <v>0</v>
      </c>
      <c r="I1438" s="110">
        <f t="shared" si="464"/>
        <v>0</v>
      </c>
      <c r="J1438" s="111"/>
      <c r="K1438" s="112">
        <f t="shared" si="465"/>
        <v>0</v>
      </c>
      <c r="L1438" s="112">
        <f t="shared" si="466"/>
        <v>0</v>
      </c>
      <c r="M1438" s="110">
        <f t="shared" si="467"/>
        <v>0</v>
      </c>
      <c r="N1438" s="110">
        <f t="shared" si="468"/>
        <v>0</v>
      </c>
      <c r="O1438" s="103"/>
      <c r="P1438" s="113"/>
      <c r="Q1438" s="94" t="str">
        <f t="shared" si="460"/>
        <v/>
      </c>
      <c r="R1438" s="94" t="str">
        <f t="shared" si="461"/>
        <v/>
      </c>
    </row>
    <row r="1439" spans="1:18" ht="13.5" hidden="1" thickBot="1">
      <c r="A1439" s="198" t="s">
        <v>1609</v>
      </c>
      <c r="B1439" s="173"/>
      <c r="C1439" s="174"/>
      <c r="D1439" s="135"/>
      <c r="E1439" s="97">
        <f t="shared" si="462"/>
        <v>0</v>
      </c>
      <c r="F1439" s="107"/>
      <c r="G1439" s="108"/>
      <c r="H1439" s="110">
        <f t="shared" ref="H1439:H1502" si="469">IF(ISBLANK(D1439),0,ROUND(E1439*F1439,2))</f>
        <v>0</v>
      </c>
      <c r="I1439" s="110">
        <f t="shared" ref="I1439:I1502" si="470">IF(ISBLANK(F1439),0,ROUND(F1439*G1439,2))</f>
        <v>0</v>
      </c>
      <c r="J1439" s="111"/>
      <c r="K1439" s="112">
        <f t="shared" si="465"/>
        <v>0</v>
      </c>
      <c r="L1439" s="112">
        <f t="shared" si="466"/>
        <v>0</v>
      </c>
      <c r="M1439" s="110">
        <f t="shared" ref="M1439:M1502" si="471">IF(ISBLANK(D1439),0,ROUND(E1439*K1439,2))</f>
        <v>0</v>
      </c>
      <c r="N1439" s="110">
        <f t="shared" ref="N1439:N1502" si="472">IF(ISBLANK(K1439),0,ROUND(K1439*L1439,2))</f>
        <v>0</v>
      </c>
      <c r="O1439" s="103"/>
      <c r="P1439" s="113"/>
      <c r="Q1439" s="94" t="str">
        <f t="shared" si="460"/>
        <v/>
      </c>
      <c r="R1439" s="94" t="str">
        <f t="shared" si="461"/>
        <v/>
      </c>
    </row>
    <row r="1440" spans="1:18" ht="13.5" hidden="1" thickBot="1">
      <c r="A1440" s="198" t="s">
        <v>1609</v>
      </c>
      <c r="B1440" s="173"/>
      <c r="C1440" s="174"/>
      <c r="D1440" s="135"/>
      <c r="E1440" s="97">
        <f t="shared" si="462"/>
        <v>0</v>
      </c>
      <c r="F1440" s="107"/>
      <c r="G1440" s="108"/>
      <c r="H1440" s="110">
        <f t="shared" si="469"/>
        <v>0</v>
      </c>
      <c r="I1440" s="110">
        <f t="shared" si="470"/>
        <v>0</v>
      </c>
      <c r="J1440" s="111"/>
      <c r="K1440" s="112">
        <f t="shared" si="465"/>
        <v>0</v>
      </c>
      <c r="L1440" s="112">
        <f t="shared" si="466"/>
        <v>0</v>
      </c>
      <c r="M1440" s="110">
        <f t="shared" si="471"/>
        <v>0</v>
      </c>
      <c r="N1440" s="110">
        <f t="shared" si="472"/>
        <v>0</v>
      </c>
      <c r="O1440" s="103"/>
      <c r="P1440" s="113"/>
      <c r="Q1440" s="94" t="str">
        <f t="shared" si="460"/>
        <v/>
      </c>
      <c r="R1440" s="94" t="str">
        <f t="shared" si="461"/>
        <v/>
      </c>
    </row>
    <row r="1441" spans="1:18" ht="13.5" hidden="1" thickBot="1">
      <c r="A1441" s="198" t="s">
        <v>1609</v>
      </c>
      <c r="B1441" s="173"/>
      <c r="C1441" s="174"/>
      <c r="D1441" s="135"/>
      <c r="E1441" s="97">
        <f t="shared" si="462"/>
        <v>0</v>
      </c>
      <c r="F1441" s="107"/>
      <c r="G1441" s="108"/>
      <c r="H1441" s="110">
        <f t="shared" si="469"/>
        <v>0</v>
      </c>
      <c r="I1441" s="110">
        <f t="shared" si="470"/>
        <v>0</v>
      </c>
      <c r="J1441" s="111"/>
      <c r="K1441" s="112">
        <f t="shared" si="465"/>
        <v>0</v>
      </c>
      <c r="L1441" s="112">
        <f t="shared" si="466"/>
        <v>0</v>
      </c>
      <c r="M1441" s="110">
        <f t="shared" si="471"/>
        <v>0</v>
      </c>
      <c r="N1441" s="110">
        <f t="shared" si="472"/>
        <v>0</v>
      </c>
      <c r="O1441" s="103"/>
      <c r="P1441" s="113"/>
      <c r="Q1441" s="94" t="str">
        <f t="shared" si="460"/>
        <v/>
      </c>
      <c r="R1441" s="94" t="str">
        <f t="shared" si="461"/>
        <v/>
      </c>
    </row>
    <row r="1442" spans="1:18" ht="13.5" hidden="1" thickBot="1">
      <c r="A1442" s="198" t="s">
        <v>1609</v>
      </c>
      <c r="B1442" s="173"/>
      <c r="C1442" s="174"/>
      <c r="D1442" s="135"/>
      <c r="E1442" s="97">
        <f t="shared" si="462"/>
        <v>0</v>
      </c>
      <c r="F1442" s="107"/>
      <c r="G1442" s="108"/>
      <c r="H1442" s="110">
        <f t="shared" si="469"/>
        <v>0</v>
      </c>
      <c r="I1442" s="110">
        <f t="shared" si="470"/>
        <v>0</v>
      </c>
      <c r="J1442" s="111"/>
      <c r="K1442" s="112">
        <f t="shared" si="465"/>
        <v>0</v>
      </c>
      <c r="L1442" s="112">
        <f t="shared" si="466"/>
        <v>0</v>
      </c>
      <c r="M1442" s="110">
        <f t="shared" si="471"/>
        <v>0</v>
      </c>
      <c r="N1442" s="110">
        <f t="shared" si="472"/>
        <v>0</v>
      </c>
      <c r="O1442" s="103"/>
      <c r="P1442" s="113"/>
      <c r="Q1442" s="94" t="str">
        <f t="shared" si="460"/>
        <v/>
      </c>
      <c r="R1442" s="94" t="str">
        <f t="shared" si="461"/>
        <v/>
      </c>
    </row>
    <row r="1443" spans="1:18" ht="13.5" hidden="1" thickBot="1">
      <c r="A1443" s="198" t="s">
        <v>1609</v>
      </c>
      <c r="B1443" s="173"/>
      <c r="C1443" s="174"/>
      <c r="D1443" s="135"/>
      <c r="E1443" s="97">
        <f t="shared" si="462"/>
        <v>0</v>
      </c>
      <c r="F1443" s="107"/>
      <c r="G1443" s="108"/>
      <c r="H1443" s="110">
        <f t="shared" si="469"/>
        <v>0</v>
      </c>
      <c r="I1443" s="110">
        <f t="shared" si="470"/>
        <v>0</v>
      </c>
      <c r="J1443" s="111"/>
      <c r="K1443" s="112">
        <f t="shared" si="465"/>
        <v>0</v>
      </c>
      <c r="L1443" s="112">
        <f t="shared" si="466"/>
        <v>0</v>
      </c>
      <c r="M1443" s="110">
        <f t="shared" si="471"/>
        <v>0</v>
      </c>
      <c r="N1443" s="110">
        <f t="shared" si="472"/>
        <v>0</v>
      </c>
      <c r="O1443" s="103"/>
      <c r="P1443" s="113"/>
      <c r="Q1443" s="94" t="str">
        <f t="shared" si="460"/>
        <v/>
      </c>
      <c r="R1443" s="94" t="str">
        <f t="shared" si="461"/>
        <v/>
      </c>
    </row>
    <row r="1444" spans="1:18" ht="13.5" hidden="1" thickBot="1">
      <c r="A1444" s="198" t="s">
        <v>1609</v>
      </c>
      <c r="B1444" s="173"/>
      <c r="C1444" s="174"/>
      <c r="D1444" s="135"/>
      <c r="E1444" s="97">
        <f t="shared" si="462"/>
        <v>0</v>
      </c>
      <c r="F1444" s="107"/>
      <c r="G1444" s="108"/>
      <c r="H1444" s="110">
        <f t="shared" si="469"/>
        <v>0</v>
      </c>
      <c r="I1444" s="110">
        <f t="shared" si="470"/>
        <v>0</v>
      </c>
      <c r="J1444" s="111"/>
      <c r="K1444" s="112">
        <f t="shared" si="465"/>
        <v>0</v>
      </c>
      <c r="L1444" s="112">
        <f t="shared" si="466"/>
        <v>0</v>
      </c>
      <c r="M1444" s="110">
        <f t="shared" si="471"/>
        <v>0</v>
      </c>
      <c r="N1444" s="110">
        <f t="shared" si="472"/>
        <v>0</v>
      </c>
      <c r="O1444" s="103"/>
      <c r="P1444" s="113"/>
      <c r="Q1444" s="94" t="str">
        <f t="shared" si="460"/>
        <v/>
      </c>
      <c r="R1444" s="94" t="str">
        <f t="shared" si="461"/>
        <v/>
      </c>
    </row>
    <row r="1445" spans="1:18" ht="13.5" hidden="1" thickBot="1">
      <c r="A1445" s="198" t="s">
        <v>1609</v>
      </c>
      <c r="B1445" s="173"/>
      <c r="C1445" s="174"/>
      <c r="D1445" s="135"/>
      <c r="E1445" s="97">
        <f t="shared" si="462"/>
        <v>0</v>
      </c>
      <c r="F1445" s="107"/>
      <c r="G1445" s="108"/>
      <c r="H1445" s="110">
        <f t="shared" si="469"/>
        <v>0</v>
      </c>
      <c r="I1445" s="110">
        <f t="shared" si="470"/>
        <v>0</v>
      </c>
      <c r="J1445" s="111"/>
      <c r="K1445" s="112">
        <f t="shared" si="465"/>
        <v>0</v>
      </c>
      <c r="L1445" s="112">
        <f t="shared" si="466"/>
        <v>0</v>
      </c>
      <c r="M1445" s="110">
        <f t="shared" si="471"/>
        <v>0</v>
      </c>
      <c r="N1445" s="110">
        <f t="shared" si="472"/>
        <v>0</v>
      </c>
      <c r="O1445" s="103"/>
      <c r="P1445" s="113"/>
      <c r="Q1445" s="94" t="str">
        <f t="shared" si="460"/>
        <v/>
      </c>
      <c r="R1445" s="94" t="str">
        <f t="shared" si="461"/>
        <v/>
      </c>
    </row>
    <row r="1446" spans="1:18" ht="13.5" hidden="1" thickBot="1">
      <c r="A1446" s="198" t="s">
        <v>1609</v>
      </c>
      <c r="B1446" s="173"/>
      <c r="C1446" s="174"/>
      <c r="D1446" s="135"/>
      <c r="E1446" s="97">
        <f t="shared" si="462"/>
        <v>0</v>
      </c>
      <c r="F1446" s="107"/>
      <c r="G1446" s="108"/>
      <c r="H1446" s="110">
        <f t="shared" si="469"/>
        <v>0</v>
      </c>
      <c r="I1446" s="110">
        <f t="shared" si="470"/>
        <v>0</v>
      </c>
      <c r="J1446" s="111"/>
      <c r="K1446" s="112">
        <f t="shared" si="465"/>
        <v>0</v>
      </c>
      <c r="L1446" s="112">
        <f t="shared" si="466"/>
        <v>0</v>
      </c>
      <c r="M1446" s="110">
        <f t="shared" si="471"/>
        <v>0</v>
      </c>
      <c r="N1446" s="110">
        <f t="shared" si="472"/>
        <v>0</v>
      </c>
      <c r="O1446" s="103"/>
      <c r="P1446" s="113"/>
      <c r="Q1446" s="94" t="str">
        <f t="shared" si="460"/>
        <v/>
      </c>
      <c r="R1446" s="94" t="str">
        <f t="shared" si="461"/>
        <v/>
      </c>
    </row>
    <row r="1447" spans="1:18" ht="13.5" hidden="1" thickBot="1">
      <c r="A1447" s="198" t="s">
        <v>1609</v>
      </c>
      <c r="B1447" s="173"/>
      <c r="C1447" s="174"/>
      <c r="D1447" s="135"/>
      <c r="E1447" s="97">
        <f t="shared" si="462"/>
        <v>0</v>
      </c>
      <c r="F1447" s="107"/>
      <c r="G1447" s="108"/>
      <c r="H1447" s="110">
        <f t="shared" si="469"/>
        <v>0</v>
      </c>
      <c r="I1447" s="110">
        <f t="shared" si="470"/>
        <v>0</v>
      </c>
      <c r="J1447" s="111"/>
      <c r="K1447" s="112">
        <f t="shared" si="465"/>
        <v>0</v>
      </c>
      <c r="L1447" s="112">
        <f t="shared" si="466"/>
        <v>0</v>
      </c>
      <c r="M1447" s="110">
        <f t="shared" si="471"/>
        <v>0</v>
      </c>
      <c r="N1447" s="110">
        <f t="shared" si="472"/>
        <v>0</v>
      </c>
      <c r="O1447" s="103"/>
      <c r="P1447" s="113"/>
      <c r="Q1447" s="94" t="str">
        <f t="shared" si="460"/>
        <v/>
      </c>
      <c r="R1447" s="94" t="str">
        <f t="shared" si="461"/>
        <v/>
      </c>
    </row>
    <row r="1448" spans="1:18" ht="13.5" hidden="1" thickBot="1">
      <c r="A1448" s="198" t="s">
        <v>1609</v>
      </c>
      <c r="B1448" s="173"/>
      <c r="C1448" s="174"/>
      <c r="D1448" s="135"/>
      <c r="E1448" s="97">
        <f t="shared" si="462"/>
        <v>0</v>
      </c>
      <c r="F1448" s="107"/>
      <c r="G1448" s="108"/>
      <c r="H1448" s="110">
        <f t="shared" si="469"/>
        <v>0</v>
      </c>
      <c r="I1448" s="110">
        <f t="shared" si="470"/>
        <v>0</v>
      </c>
      <c r="J1448" s="111"/>
      <c r="K1448" s="112">
        <f t="shared" si="465"/>
        <v>0</v>
      </c>
      <c r="L1448" s="112">
        <f t="shared" si="466"/>
        <v>0</v>
      </c>
      <c r="M1448" s="110">
        <f t="shared" si="471"/>
        <v>0</v>
      </c>
      <c r="N1448" s="110">
        <f t="shared" si="472"/>
        <v>0</v>
      </c>
      <c r="O1448" s="103"/>
      <c r="P1448" s="113"/>
      <c r="Q1448" s="94" t="str">
        <f t="shared" si="460"/>
        <v/>
      </c>
      <c r="R1448" s="94" t="str">
        <f t="shared" si="461"/>
        <v/>
      </c>
    </row>
    <row r="1449" spans="1:18" ht="13.5" hidden="1" thickBot="1">
      <c r="A1449" s="198" t="s">
        <v>1609</v>
      </c>
      <c r="B1449" s="173"/>
      <c r="C1449" s="174"/>
      <c r="D1449" s="135"/>
      <c r="E1449" s="97">
        <f t="shared" si="462"/>
        <v>0</v>
      </c>
      <c r="F1449" s="107"/>
      <c r="G1449" s="108"/>
      <c r="H1449" s="110">
        <f t="shared" si="469"/>
        <v>0</v>
      </c>
      <c r="I1449" s="110">
        <f t="shared" si="470"/>
        <v>0</v>
      </c>
      <c r="J1449" s="111"/>
      <c r="K1449" s="112">
        <f t="shared" si="465"/>
        <v>0</v>
      </c>
      <c r="L1449" s="112">
        <f t="shared" si="466"/>
        <v>0</v>
      </c>
      <c r="M1449" s="110">
        <f t="shared" si="471"/>
        <v>0</v>
      </c>
      <c r="N1449" s="110">
        <f t="shared" si="472"/>
        <v>0</v>
      </c>
      <c r="O1449" s="103"/>
      <c r="P1449" s="113"/>
      <c r="Q1449" s="94" t="str">
        <f t="shared" si="460"/>
        <v/>
      </c>
      <c r="R1449" s="94" t="str">
        <f t="shared" si="461"/>
        <v/>
      </c>
    </row>
    <row r="1450" spans="1:18" ht="13.5" hidden="1" thickBot="1">
      <c r="A1450" s="198" t="s">
        <v>1609</v>
      </c>
      <c r="B1450" s="173"/>
      <c r="C1450" s="174"/>
      <c r="D1450" s="135"/>
      <c r="E1450" s="97">
        <f t="shared" si="462"/>
        <v>0</v>
      </c>
      <c r="F1450" s="107"/>
      <c r="G1450" s="108"/>
      <c r="H1450" s="110">
        <f t="shared" si="469"/>
        <v>0</v>
      </c>
      <c r="I1450" s="110">
        <f t="shared" si="470"/>
        <v>0</v>
      </c>
      <c r="J1450" s="111"/>
      <c r="K1450" s="112">
        <f t="shared" si="465"/>
        <v>0</v>
      </c>
      <c r="L1450" s="112">
        <f t="shared" si="466"/>
        <v>0</v>
      </c>
      <c r="M1450" s="110">
        <f t="shared" si="471"/>
        <v>0</v>
      </c>
      <c r="N1450" s="110">
        <f t="shared" si="472"/>
        <v>0</v>
      </c>
      <c r="O1450" s="103"/>
      <c r="P1450" s="113"/>
      <c r="Q1450" s="94" t="str">
        <f t="shared" si="460"/>
        <v/>
      </c>
      <c r="R1450" s="94" t="str">
        <f t="shared" si="461"/>
        <v/>
      </c>
    </row>
    <row r="1451" spans="1:18" ht="13.5" thickBot="1">
      <c r="A1451" s="195">
        <v>13</v>
      </c>
      <c r="B1451" s="180" t="s">
        <v>1820</v>
      </c>
      <c r="C1451" s="85"/>
      <c r="D1451" s="86"/>
      <c r="E1451" s="87"/>
      <c r="F1451" s="88"/>
      <c r="G1451" s="88"/>
      <c r="H1451" s="89"/>
      <c r="I1451" s="89"/>
      <c r="J1451" s="90">
        <f>SUM(I1453:I1502)</f>
        <v>3364.5</v>
      </c>
      <c r="K1451" s="88"/>
      <c r="L1451" s="88"/>
      <c r="M1451" s="89"/>
      <c r="N1451" s="91"/>
      <c r="O1451" s="92">
        <f>SUM(N1453:N1502)</f>
        <v>3364.5</v>
      </c>
      <c r="P1451" s="93" t="str">
        <f>IF(OR(J1451&gt;0,O1451&gt;0),"X","")</f>
        <v>X</v>
      </c>
      <c r="Q1451" s="94" t="str">
        <f t="shared" si="460"/>
        <v>x</v>
      </c>
      <c r="R1451" s="94" t="str">
        <f t="shared" si="461"/>
        <v>x</v>
      </c>
    </row>
    <row r="1452" spans="1:18" hidden="1">
      <c r="A1452" s="196" t="s">
        <v>1821</v>
      </c>
      <c r="B1452" s="145" t="s">
        <v>1822</v>
      </c>
      <c r="C1452" s="128"/>
      <c r="D1452" s="223"/>
      <c r="E1452" s="217"/>
      <c r="F1452" s="218"/>
      <c r="G1452" s="218"/>
      <c r="H1452" s="219"/>
      <c r="I1452" s="220"/>
      <c r="J1452" s="111"/>
      <c r="K1452" s="221"/>
      <c r="L1452" s="218"/>
      <c r="M1452" s="219"/>
      <c r="N1452" s="220"/>
      <c r="O1452" s="103"/>
      <c r="P1452" s="93" t="str">
        <f>IF(OR(SUM(I1453:I1464)&gt;0,SUM(N1453:N1464)&gt;0),"xx","")</f>
        <v/>
      </c>
      <c r="Q1452" s="94" t="str">
        <f t="shared" si="460"/>
        <v/>
      </c>
      <c r="R1452" s="94" t="str">
        <f t="shared" si="461"/>
        <v/>
      </c>
    </row>
    <row r="1453" spans="1:18" hidden="1">
      <c r="A1453" s="196">
        <v>72217</v>
      </c>
      <c r="B1453" s="104" t="s">
        <v>3543</v>
      </c>
      <c r="C1453" s="116" t="s">
        <v>1461</v>
      </c>
      <c r="D1453" s="175">
        <v>7.07</v>
      </c>
      <c r="E1453" s="106">
        <f>IF(D1453=0,0,ROUND(D1453*(1+D$9)*(1-D$10),2))</f>
        <v>9.18</v>
      </c>
      <c r="F1453" s="107"/>
      <c r="G1453" s="112"/>
      <c r="H1453" s="110">
        <f t="shared" si="469"/>
        <v>0</v>
      </c>
      <c r="I1453" s="110">
        <f t="shared" si="470"/>
        <v>0</v>
      </c>
      <c r="J1453" s="111"/>
      <c r="K1453" s="112">
        <f>F1453</f>
        <v>0</v>
      </c>
      <c r="L1453" s="112">
        <f>G1453</f>
        <v>0</v>
      </c>
      <c r="M1453" s="109">
        <f t="shared" si="471"/>
        <v>0</v>
      </c>
      <c r="N1453" s="109">
        <f t="shared" si="472"/>
        <v>0</v>
      </c>
      <c r="O1453" s="103"/>
      <c r="P1453" s="113"/>
      <c r="Q1453" s="94" t="str">
        <f t="shared" si="460"/>
        <v/>
      </c>
      <c r="R1453" s="94" t="str">
        <f t="shared" si="461"/>
        <v/>
      </c>
    </row>
    <row r="1454" spans="1:18" ht="25.5" hidden="1">
      <c r="A1454" s="196">
        <v>72218</v>
      </c>
      <c r="B1454" s="104" t="s">
        <v>3544</v>
      </c>
      <c r="C1454" s="116" t="s">
        <v>1461</v>
      </c>
      <c r="D1454" s="175">
        <v>5.66</v>
      </c>
      <c r="E1454" s="106">
        <f t="shared" ref="E1454:E1471" si="473">IF(D1454=0,0,ROUND(D1454*(1+D$9)*(1-D$10),2))</f>
        <v>7.35</v>
      </c>
      <c r="F1454" s="107"/>
      <c r="G1454" s="112"/>
      <c r="H1454" s="110">
        <f t="shared" si="469"/>
        <v>0</v>
      </c>
      <c r="I1454" s="110">
        <f t="shared" si="470"/>
        <v>0</v>
      </c>
      <c r="J1454" s="111"/>
      <c r="K1454" s="112">
        <f t="shared" ref="K1454:K1471" si="474">F1454</f>
        <v>0</v>
      </c>
      <c r="L1454" s="112">
        <f t="shared" ref="L1454:L1471" si="475">G1454</f>
        <v>0</v>
      </c>
      <c r="M1454" s="109">
        <f t="shared" si="471"/>
        <v>0</v>
      </c>
      <c r="N1454" s="109">
        <f t="shared" si="472"/>
        <v>0</v>
      </c>
      <c r="O1454" s="103"/>
      <c r="P1454" s="113"/>
      <c r="Q1454" s="94" t="str">
        <f t="shared" si="460"/>
        <v/>
      </c>
      <c r="R1454" s="94" t="str">
        <f t="shared" si="461"/>
        <v/>
      </c>
    </row>
    <row r="1455" spans="1:18" hidden="1">
      <c r="A1455" s="196">
        <v>72221</v>
      </c>
      <c r="B1455" s="104" t="s">
        <v>3545</v>
      </c>
      <c r="C1455" s="116" t="s">
        <v>1461</v>
      </c>
      <c r="D1455" s="175">
        <v>14.16</v>
      </c>
      <c r="E1455" s="106">
        <f t="shared" si="473"/>
        <v>18.38</v>
      </c>
      <c r="F1455" s="107"/>
      <c r="G1455" s="112"/>
      <c r="H1455" s="110">
        <f t="shared" si="469"/>
        <v>0</v>
      </c>
      <c r="I1455" s="110">
        <f t="shared" si="470"/>
        <v>0</v>
      </c>
      <c r="J1455" s="111"/>
      <c r="K1455" s="112">
        <f t="shared" si="474"/>
        <v>0</v>
      </c>
      <c r="L1455" s="112">
        <f t="shared" si="475"/>
        <v>0</v>
      </c>
      <c r="M1455" s="109">
        <f t="shared" si="471"/>
        <v>0</v>
      </c>
      <c r="N1455" s="109">
        <f t="shared" si="472"/>
        <v>0</v>
      </c>
      <c r="O1455" s="103"/>
      <c r="P1455" s="93"/>
      <c r="Q1455" s="94" t="str">
        <f t="shared" si="460"/>
        <v/>
      </c>
      <c r="R1455" s="94" t="str">
        <f t="shared" si="461"/>
        <v/>
      </c>
    </row>
    <row r="1456" spans="1:18" ht="25.5" hidden="1">
      <c r="A1456" s="196">
        <v>72222</v>
      </c>
      <c r="B1456" s="104" t="s">
        <v>3546</v>
      </c>
      <c r="C1456" s="116" t="s">
        <v>1461</v>
      </c>
      <c r="D1456" s="175">
        <v>7.16</v>
      </c>
      <c r="E1456" s="106">
        <f t="shared" si="473"/>
        <v>9.2899999999999991</v>
      </c>
      <c r="F1456" s="107"/>
      <c r="G1456" s="112"/>
      <c r="H1456" s="110">
        <f t="shared" si="469"/>
        <v>0</v>
      </c>
      <c r="I1456" s="110">
        <f t="shared" si="470"/>
        <v>0</v>
      </c>
      <c r="J1456" s="111"/>
      <c r="K1456" s="112">
        <f t="shared" si="474"/>
        <v>0</v>
      </c>
      <c r="L1456" s="112">
        <f t="shared" si="475"/>
        <v>0</v>
      </c>
      <c r="M1456" s="109">
        <f t="shared" si="471"/>
        <v>0</v>
      </c>
      <c r="N1456" s="109">
        <f t="shared" si="472"/>
        <v>0</v>
      </c>
      <c r="O1456" s="103"/>
      <c r="P1456" s="113"/>
      <c r="Q1456" s="94" t="str">
        <f t="shared" si="460"/>
        <v/>
      </c>
      <c r="R1456" s="94" t="str">
        <f t="shared" si="461"/>
        <v/>
      </c>
    </row>
    <row r="1457" spans="1:18" ht="25.5" hidden="1">
      <c r="A1457" s="196">
        <v>72223</v>
      </c>
      <c r="B1457" s="104" t="s">
        <v>3547</v>
      </c>
      <c r="C1457" s="116" t="s">
        <v>1461</v>
      </c>
      <c r="D1457" s="175">
        <v>14.34</v>
      </c>
      <c r="E1457" s="106">
        <f t="shared" si="473"/>
        <v>18.61</v>
      </c>
      <c r="F1457" s="107"/>
      <c r="G1457" s="112"/>
      <c r="H1457" s="110">
        <f t="shared" si="469"/>
        <v>0</v>
      </c>
      <c r="I1457" s="110">
        <f t="shared" si="470"/>
        <v>0</v>
      </c>
      <c r="J1457" s="111"/>
      <c r="K1457" s="112">
        <f t="shared" si="474"/>
        <v>0</v>
      </c>
      <c r="L1457" s="112">
        <f t="shared" si="475"/>
        <v>0</v>
      </c>
      <c r="M1457" s="109">
        <f t="shared" si="471"/>
        <v>0</v>
      </c>
      <c r="N1457" s="109">
        <f t="shared" si="472"/>
        <v>0</v>
      </c>
      <c r="O1457" s="103"/>
      <c r="P1457" s="113"/>
      <c r="Q1457" s="94" t="str">
        <f t="shared" si="460"/>
        <v/>
      </c>
      <c r="R1457" s="94" t="str">
        <f t="shared" si="461"/>
        <v/>
      </c>
    </row>
    <row r="1458" spans="1:18" ht="25.5" hidden="1">
      <c r="A1458" s="196">
        <v>72178</v>
      </c>
      <c r="B1458" s="104" t="s">
        <v>3548</v>
      </c>
      <c r="C1458" s="116" t="s">
        <v>1461</v>
      </c>
      <c r="D1458" s="175">
        <v>21.520000000000003</v>
      </c>
      <c r="E1458" s="106">
        <f t="shared" si="473"/>
        <v>27.93</v>
      </c>
      <c r="F1458" s="107"/>
      <c r="G1458" s="112"/>
      <c r="H1458" s="110">
        <f t="shared" si="469"/>
        <v>0</v>
      </c>
      <c r="I1458" s="110">
        <f t="shared" si="470"/>
        <v>0</v>
      </c>
      <c r="J1458" s="111"/>
      <c r="K1458" s="112">
        <f t="shared" si="474"/>
        <v>0</v>
      </c>
      <c r="L1458" s="112">
        <f t="shared" si="475"/>
        <v>0</v>
      </c>
      <c r="M1458" s="109">
        <f t="shared" si="471"/>
        <v>0</v>
      </c>
      <c r="N1458" s="109">
        <f t="shared" si="472"/>
        <v>0</v>
      </c>
      <c r="O1458" s="103"/>
      <c r="P1458" s="113"/>
      <c r="Q1458" s="94" t="str">
        <f t="shared" si="460"/>
        <v/>
      </c>
      <c r="R1458" s="94" t="str">
        <f t="shared" si="461"/>
        <v/>
      </c>
    </row>
    <row r="1459" spans="1:18" ht="25.5" hidden="1">
      <c r="A1459" s="196">
        <v>85362</v>
      </c>
      <c r="B1459" s="104" t="s">
        <v>3549</v>
      </c>
      <c r="C1459" s="116" t="s">
        <v>1461</v>
      </c>
      <c r="D1459" s="175">
        <v>11.33</v>
      </c>
      <c r="E1459" s="106">
        <f>IF(D1459=0,0,ROUND(D1459*(1+D$9)*(1-D$10),2))</f>
        <v>14.7</v>
      </c>
      <c r="F1459" s="107"/>
      <c r="G1459" s="112"/>
      <c r="H1459" s="110">
        <f t="shared" si="469"/>
        <v>0</v>
      </c>
      <c r="I1459" s="110">
        <f t="shared" si="470"/>
        <v>0</v>
      </c>
      <c r="J1459" s="111"/>
      <c r="K1459" s="112">
        <f t="shared" ref="K1459:L1461" si="476">F1459</f>
        <v>0</v>
      </c>
      <c r="L1459" s="112">
        <f t="shared" si="476"/>
        <v>0</v>
      </c>
      <c r="M1459" s="109">
        <f t="shared" si="471"/>
        <v>0</v>
      </c>
      <c r="N1459" s="109">
        <f t="shared" si="472"/>
        <v>0</v>
      </c>
      <c r="O1459" s="103"/>
      <c r="P1459" s="113"/>
      <c r="Q1459" s="94" t="str">
        <f t="shared" si="460"/>
        <v/>
      </c>
      <c r="R1459" s="94" t="str">
        <f t="shared" si="461"/>
        <v/>
      </c>
    </row>
    <row r="1460" spans="1:18" ht="25.5" hidden="1">
      <c r="A1460" s="196">
        <v>85377</v>
      </c>
      <c r="B1460" s="104" t="s">
        <v>3550</v>
      </c>
      <c r="C1460" s="116" t="s">
        <v>1461</v>
      </c>
      <c r="D1460" s="175">
        <v>35.36</v>
      </c>
      <c r="E1460" s="106">
        <f>IF(D1460=0,0,ROUND(D1460*(1+D$9)*(1-D$10),2))</f>
        <v>45.89</v>
      </c>
      <c r="F1460" s="107"/>
      <c r="G1460" s="112"/>
      <c r="H1460" s="110">
        <f t="shared" si="469"/>
        <v>0</v>
      </c>
      <c r="I1460" s="110">
        <f t="shared" si="470"/>
        <v>0</v>
      </c>
      <c r="J1460" s="111"/>
      <c r="K1460" s="112">
        <f t="shared" si="476"/>
        <v>0</v>
      </c>
      <c r="L1460" s="112">
        <f t="shared" si="476"/>
        <v>0</v>
      </c>
      <c r="M1460" s="109">
        <f t="shared" si="471"/>
        <v>0</v>
      </c>
      <c r="N1460" s="109">
        <f t="shared" si="472"/>
        <v>0</v>
      </c>
      <c r="O1460" s="103"/>
      <c r="P1460" s="113"/>
      <c r="Q1460" s="94" t="str">
        <f t="shared" si="460"/>
        <v/>
      </c>
      <c r="R1460" s="94" t="str">
        <f t="shared" si="461"/>
        <v/>
      </c>
    </row>
    <row r="1461" spans="1:18" ht="25.5" hidden="1">
      <c r="A1461" s="196">
        <v>85378</v>
      </c>
      <c r="B1461" s="104" t="s">
        <v>3551</v>
      </c>
      <c r="C1461" s="116" t="s">
        <v>1461</v>
      </c>
      <c r="D1461" s="175">
        <v>33.549999999999997</v>
      </c>
      <c r="E1461" s="106">
        <f>IF(D1461=0,0,ROUND(D1461*(1+D$9)*(1-D$10),2))</f>
        <v>43.54</v>
      </c>
      <c r="F1461" s="107"/>
      <c r="G1461" s="112"/>
      <c r="H1461" s="110">
        <f t="shared" si="469"/>
        <v>0</v>
      </c>
      <c r="I1461" s="110">
        <f t="shared" si="470"/>
        <v>0</v>
      </c>
      <c r="J1461" s="111"/>
      <c r="K1461" s="112">
        <f t="shared" si="476"/>
        <v>0</v>
      </c>
      <c r="L1461" s="112">
        <f t="shared" si="476"/>
        <v>0</v>
      </c>
      <c r="M1461" s="109">
        <f t="shared" si="471"/>
        <v>0</v>
      </c>
      <c r="N1461" s="109">
        <f t="shared" si="472"/>
        <v>0</v>
      </c>
      <c r="O1461" s="103"/>
      <c r="P1461" s="113"/>
      <c r="Q1461" s="94" t="str">
        <f t="shared" si="460"/>
        <v/>
      </c>
      <c r="R1461" s="94" t="str">
        <f t="shared" si="461"/>
        <v/>
      </c>
    </row>
    <row r="1462" spans="1:18" ht="25.5" hidden="1">
      <c r="A1462" s="196">
        <v>72179</v>
      </c>
      <c r="B1462" s="104" t="s">
        <v>3552</v>
      </c>
      <c r="C1462" s="116" t="s">
        <v>1461</v>
      </c>
      <c r="D1462" s="175">
        <v>45.38</v>
      </c>
      <c r="E1462" s="106">
        <f t="shared" si="473"/>
        <v>58.89</v>
      </c>
      <c r="F1462" s="107"/>
      <c r="G1462" s="112"/>
      <c r="H1462" s="110">
        <f t="shared" si="469"/>
        <v>0</v>
      </c>
      <c r="I1462" s="110">
        <f t="shared" si="470"/>
        <v>0</v>
      </c>
      <c r="J1462" s="111"/>
      <c r="K1462" s="112">
        <f t="shared" si="474"/>
        <v>0</v>
      </c>
      <c r="L1462" s="112">
        <f t="shared" si="475"/>
        <v>0</v>
      </c>
      <c r="M1462" s="109">
        <f t="shared" si="471"/>
        <v>0</v>
      </c>
      <c r="N1462" s="109">
        <f t="shared" si="472"/>
        <v>0</v>
      </c>
      <c r="O1462" s="103"/>
      <c r="P1462" s="113"/>
      <c r="Q1462" s="94" t="str">
        <f t="shared" si="460"/>
        <v/>
      </c>
      <c r="R1462" s="94" t="str">
        <f t="shared" si="461"/>
        <v/>
      </c>
    </row>
    <row r="1463" spans="1:18" ht="38.25" hidden="1">
      <c r="A1463" s="196">
        <v>72180</v>
      </c>
      <c r="B1463" s="104" t="s">
        <v>3553</v>
      </c>
      <c r="C1463" s="116" t="s">
        <v>1461</v>
      </c>
      <c r="D1463" s="175">
        <v>13.41</v>
      </c>
      <c r="E1463" s="106">
        <f t="shared" si="473"/>
        <v>17.399999999999999</v>
      </c>
      <c r="F1463" s="107"/>
      <c r="G1463" s="112"/>
      <c r="H1463" s="110">
        <f t="shared" si="469"/>
        <v>0</v>
      </c>
      <c r="I1463" s="110">
        <f t="shared" si="470"/>
        <v>0</v>
      </c>
      <c r="J1463" s="111"/>
      <c r="K1463" s="112">
        <f t="shared" si="474"/>
        <v>0</v>
      </c>
      <c r="L1463" s="112">
        <f t="shared" si="475"/>
        <v>0</v>
      </c>
      <c r="M1463" s="109">
        <f t="shared" si="471"/>
        <v>0</v>
      </c>
      <c r="N1463" s="109">
        <f t="shared" si="472"/>
        <v>0</v>
      </c>
      <c r="O1463" s="103"/>
      <c r="P1463" s="113"/>
      <c r="Q1463" s="94" t="str">
        <f t="shared" si="460"/>
        <v/>
      </c>
      <c r="R1463" s="94" t="str">
        <f t="shared" si="461"/>
        <v/>
      </c>
    </row>
    <row r="1464" spans="1:18" ht="38.25" hidden="1">
      <c r="A1464" s="196">
        <v>72181</v>
      </c>
      <c r="B1464" s="104" t="s">
        <v>3554</v>
      </c>
      <c r="C1464" s="211" t="s">
        <v>1461</v>
      </c>
      <c r="D1464" s="175">
        <v>27.13</v>
      </c>
      <c r="E1464" s="106">
        <f t="shared" si="473"/>
        <v>35.21</v>
      </c>
      <c r="F1464" s="107"/>
      <c r="G1464" s="112"/>
      <c r="H1464" s="110">
        <f t="shared" si="469"/>
        <v>0</v>
      </c>
      <c r="I1464" s="110">
        <f t="shared" si="470"/>
        <v>0</v>
      </c>
      <c r="J1464" s="111"/>
      <c r="K1464" s="112">
        <f t="shared" si="474"/>
        <v>0</v>
      </c>
      <c r="L1464" s="112">
        <f t="shared" si="475"/>
        <v>0</v>
      </c>
      <c r="M1464" s="109">
        <f t="shared" si="471"/>
        <v>0</v>
      </c>
      <c r="N1464" s="109">
        <f t="shared" si="472"/>
        <v>0</v>
      </c>
      <c r="O1464" s="103"/>
      <c r="P1464" s="93"/>
      <c r="Q1464" s="94" t="str">
        <f t="shared" si="460"/>
        <v/>
      </c>
      <c r="R1464" s="94" t="str">
        <f t="shared" si="461"/>
        <v/>
      </c>
    </row>
    <row r="1465" spans="1:18">
      <c r="A1465" s="196" t="s">
        <v>1823</v>
      </c>
      <c r="B1465" s="145" t="s">
        <v>1824</v>
      </c>
      <c r="C1465" s="105"/>
      <c r="D1465" s="223"/>
      <c r="E1465" s="217"/>
      <c r="F1465" s="218"/>
      <c r="G1465" s="218"/>
      <c r="H1465" s="219"/>
      <c r="I1465" s="220"/>
      <c r="J1465" s="111"/>
      <c r="K1465" s="221"/>
      <c r="L1465" s="218"/>
      <c r="M1465" s="219"/>
      <c r="N1465" s="220"/>
      <c r="O1465" s="103"/>
      <c r="P1465" s="93" t="str">
        <f>IF(OR(SUM(I1466:I1469)&gt;0,SUM(N1466:N1469)&gt;0),"xx","")</f>
        <v>xx</v>
      </c>
      <c r="Q1465" s="94" t="str">
        <f t="shared" si="460"/>
        <v>x</v>
      </c>
      <c r="R1465" s="94" t="str">
        <f t="shared" si="461"/>
        <v>x</v>
      </c>
    </row>
    <row r="1466" spans="1:18" ht="38.25" hidden="1">
      <c r="A1466" s="196" t="s">
        <v>1825</v>
      </c>
      <c r="B1466" s="104" t="s">
        <v>3555</v>
      </c>
      <c r="C1466" s="116" t="s">
        <v>1461</v>
      </c>
      <c r="D1466" s="175">
        <v>257.24</v>
      </c>
      <c r="E1466" s="106">
        <f t="shared" si="473"/>
        <v>333.85</v>
      </c>
      <c r="F1466" s="107"/>
      <c r="G1466" s="112"/>
      <c r="H1466" s="110">
        <f t="shared" si="469"/>
        <v>0</v>
      </c>
      <c r="I1466" s="110">
        <f t="shared" si="470"/>
        <v>0</v>
      </c>
      <c r="J1466" s="111"/>
      <c r="K1466" s="112">
        <f t="shared" si="474"/>
        <v>0</v>
      </c>
      <c r="L1466" s="112">
        <f t="shared" si="475"/>
        <v>0</v>
      </c>
      <c r="M1466" s="109">
        <f t="shared" si="471"/>
        <v>0</v>
      </c>
      <c r="N1466" s="109">
        <f t="shared" si="472"/>
        <v>0</v>
      </c>
      <c r="O1466" s="103"/>
      <c r="P1466" s="113"/>
      <c r="Q1466" s="94" t="str">
        <f t="shared" si="460"/>
        <v/>
      </c>
      <c r="R1466" s="94" t="str">
        <f t="shared" si="461"/>
        <v/>
      </c>
    </row>
    <row r="1467" spans="1:18" ht="38.25" hidden="1">
      <c r="A1467" s="196" t="s">
        <v>1826</v>
      </c>
      <c r="B1467" s="104" t="s">
        <v>3556</v>
      </c>
      <c r="C1467" s="116" t="s">
        <v>1461</v>
      </c>
      <c r="D1467" s="175">
        <v>488.13</v>
      </c>
      <c r="E1467" s="106">
        <f t="shared" si="473"/>
        <v>633.5</v>
      </c>
      <c r="F1467" s="107"/>
      <c r="G1467" s="112"/>
      <c r="H1467" s="110">
        <f t="shared" si="469"/>
        <v>0</v>
      </c>
      <c r="I1467" s="110">
        <f t="shared" si="470"/>
        <v>0</v>
      </c>
      <c r="J1467" s="111"/>
      <c r="K1467" s="112">
        <f t="shared" si="474"/>
        <v>0</v>
      </c>
      <c r="L1467" s="112">
        <f t="shared" si="475"/>
        <v>0</v>
      </c>
      <c r="M1467" s="109">
        <f t="shared" si="471"/>
        <v>0</v>
      </c>
      <c r="N1467" s="109">
        <f t="shared" si="472"/>
        <v>0</v>
      </c>
      <c r="O1467" s="103"/>
      <c r="P1467" s="113"/>
      <c r="Q1467" s="94" t="str">
        <f t="shared" si="460"/>
        <v/>
      </c>
      <c r="R1467" s="94" t="str">
        <f t="shared" si="461"/>
        <v/>
      </c>
    </row>
    <row r="1468" spans="1:18" ht="38.25" hidden="1">
      <c r="A1468" s="196">
        <v>79627</v>
      </c>
      <c r="B1468" s="104" t="s">
        <v>3557</v>
      </c>
      <c r="C1468" s="116" t="s">
        <v>1461</v>
      </c>
      <c r="D1468" s="175">
        <v>526.9</v>
      </c>
      <c r="E1468" s="106">
        <f t="shared" si="473"/>
        <v>683.81</v>
      </c>
      <c r="F1468" s="107"/>
      <c r="G1468" s="112"/>
      <c r="H1468" s="110">
        <f t="shared" si="469"/>
        <v>0</v>
      </c>
      <c r="I1468" s="110">
        <f t="shared" si="470"/>
        <v>0</v>
      </c>
      <c r="J1468" s="111"/>
      <c r="K1468" s="112">
        <f t="shared" si="474"/>
        <v>0</v>
      </c>
      <c r="L1468" s="112">
        <f t="shared" si="475"/>
        <v>0</v>
      </c>
      <c r="M1468" s="109">
        <f t="shared" si="471"/>
        <v>0</v>
      </c>
      <c r="N1468" s="109">
        <f t="shared" si="472"/>
        <v>0</v>
      </c>
      <c r="O1468" s="103"/>
      <c r="P1468" s="93"/>
      <c r="Q1468" s="94" t="str">
        <f t="shared" si="460"/>
        <v/>
      </c>
      <c r="R1468" s="94" t="str">
        <f t="shared" si="461"/>
        <v/>
      </c>
    </row>
    <row r="1469" spans="1:18" ht="26.25" thickBot="1">
      <c r="A1469" s="196" t="s">
        <v>1827</v>
      </c>
      <c r="B1469" s="104" t="s">
        <v>3558</v>
      </c>
      <c r="C1469" s="116" t="s">
        <v>1461</v>
      </c>
      <c r="D1469" s="175">
        <v>179.44</v>
      </c>
      <c r="E1469" s="106">
        <f t="shared" si="473"/>
        <v>232.88</v>
      </c>
      <c r="F1469" s="107">
        <v>15</v>
      </c>
      <c r="G1469" s="112">
        <v>224.3</v>
      </c>
      <c r="H1469" s="110">
        <f t="shared" si="469"/>
        <v>3493.2</v>
      </c>
      <c r="I1469" s="110">
        <f t="shared" si="470"/>
        <v>3364.5</v>
      </c>
      <c r="J1469" s="111"/>
      <c r="K1469" s="112">
        <f t="shared" si="474"/>
        <v>15</v>
      </c>
      <c r="L1469" s="112">
        <f t="shared" si="475"/>
        <v>224.3</v>
      </c>
      <c r="M1469" s="109">
        <f t="shared" si="471"/>
        <v>3493.2</v>
      </c>
      <c r="N1469" s="109">
        <f t="shared" si="472"/>
        <v>3364.5</v>
      </c>
      <c r="O1469" s="103"/>
      <c r="P1469" s="113"/>
      <c r="Q1469" s="94" t="str">
        <f t="shared" si="460"/>
        <v>x</v>
      </c>
      <c r="R1469" s="94" t="str">
        <f t="shared" si="461"/>
        <v>x</v>
      </c>
    </row>
    <row r="1470" spans="1:18" ht="13.5" hidden="1" thickBot="1">
      <c r="A1470" s="196" t="s">
        <v>1828</v>
      </c>
      <c r="B1470" s="145" t="s">
        <v>1829</v>
      </c>
      <c r="C1470" s="105"/>
      <c r="D1470" s="223"/>
      <c r="E1470" s="217"/>
      <c r="F1470" s="218"/>
      <c r="G1470" s="218"/>
      <c r="H1470" s="219"/>
      <c r="I1470" s="220"/>
      <c r="J1470" s="111"/>
      <c r="K1470" s="221"/>
      <c r="L1470" s="218"/>
      <c r="M1470" s="219"/>
      <c r="N1470" s="220"/>
      <c r="O1470" s="103"/>
      <c r="P1470" s="93" t="str">
        <f>IF(OR(SUM(I1471:I1471)&gt;0,SUM(N1471:N1471)&gt;0),"xx","")</f>
        <v/>
      </c>
      <c r="Q1470" s="94" t="str">
        <f t="shared" si="460"/>
        <v/>
      </c>
      <c r="R1470" s="94" t="str">
        <f t="shared" si="461"/>
        <v/>
      </c>
    </row>
    <row r="1471" spans="1:18" ht="13.5" hidden="1" thickBot="1">
      <c r="A1471" s="196">
        <v>68079</v>
      </c>
      <c r="B1471" s="104" t="s">
        <v>1830</v>
      </c>
      <c r="C1471" s="116" t="s">
        <v>1482</v>
      </c>
      <c r="D1471" s="175">
        <v>526.44000000000005</v>
      </c>
      <c r="E1471" s="106">
        <f t="shared" si="473"/>
        <v>683.21</v>
      </c>
      <c r="F1471" s="107"/>
      <c r="G1471" s="112"/>
      <c r="H1471" s="110">
        <f t="shared" si="469"/>
        <v>0</v>
      </c>
      <c r="I1471" s="110">
        <f t="shared" si="470"/>
        <v>0</v>
      </c>
      <c r="J1471" s="111"/>
      <c r="K1471" s="112">
        <f t="shared" si="474"/>
        <v>0</v>
      </c>
      <c r="L1471" s="112">
        <f t="shared" si="475"/>
        <v>0</v>
      </c>
      <c r="M1471" s="109">
        <f t="shared" si="471"/>
        <v>0</v>
      </c>
      <c r="N1471" s="109">
        <f t="shared" si="472"/>
        <v>0</v>
      </c>
      <c r="O1471" s="103"/>
      <c r="P1471" s="113"/>
      <c r="Q1471" s="94" t="str">
        <f t="shared" si="460"/>
        <v/>
      </c>
      <c r="R1471" s="94" t="str">
        <f t="shared" si="461"/>
        <v/>
      </c>
    </row>
    <row r="1472" spans="1:18" ht="13.5" hidden="1" thickBot="1">
      <c r="A1472" s="197" t="s">
        <v>6755</v>
      </c>
      <c r="B1472" s="178" t="s">
        <v>1831</v>
      </c>
      <c r="C1472" s="105"/>
      <c r="D1472" s="105"/>
      <c r="E1472" s="217"/>
      <c r="F1472" s="218"/>
      <c r="G1472" s="218"/>
      <c r="H1472" s="219"/>
      <c r="I1472" s="220"/>
      <c r="J1472" s="111"/>
      <c r="K1472" s="221"/>
      <c r="L1472" s="218"/>
      <c r="M1472" s="219"/>
      <c r="N1472" s="220"/>
      <c r="O1472" s="103"/>
      <c r="P1472" s="93" t="str">
        <f>IF(OR(SUM(I1473:I1502)&gt;0,SUM(N1473:N1502)&gt;0),"xx","")</f>
        <v/>
      </c>
      <c r="Q1472" s="94" t="str">
        <f t="shared" si="460"/>
        <v/>
      </c>
      <c r="R1472" s="94" t="str">
        <f t="shared" si="461"/>
        <v/>
      </c>
    </row>
    <row r="1473" spans="1:18" ht="13.5" hidden="1" thickBot="1">
      <c r="A1473" s="198" t="s">
        <v>1609</v>
      </c>
      <c r="B1473" s="173"/>
      <c r="C1473" s="174"/>
      <c r="D1473" s="135"/>
      <c r="E1473" s="97">
        <f t="shared" ref="E1473:E1502" si="477">IF(D1473=0,0,ROUND(D1473*(1+D$9)*(1-D$10),2))</f>
        <v>0</v>
      </c>
      <c r="F1473" s="107"/>
      <c r="G1473" s="108"/>
      <c r="H1473" s="110">
        <f t="shared" si="469"/>
        <v>0</v>
      </c>
      <c r="I1473" s="110">
        <f t="shared" si="470"/>
        <v>0</v>
      </c>
      <c r="J1473" s="111"/>
      <c r="K1473" s="112">
        <f>F1473</f>
        <v>0</v>
      </c>
      <c r="L1473" s="112">
        <f>G1473</f>
        <v>0</v>
      </c>
      <c r="M1473" s="110">
        <f t="shared" si="471"/>
        <v>0</v>
      </c>
      <c r="N1473" s="110">
        <f t="shared" si="472"/>
        <v>0</v>
      </c>
      <c r="O1473" s="103"/>
      <c r="P1473" s="113"/>
      <c r="Q1473" s="94" t="str">
        <f t="shared" si="460"/>
        <v/>
      </c>
      <c r="R1473" s="94" t="str">
        <f t="shared" si="461"/>
        <v/>
      </c>
    </row>
    <row r="1474" spans="1:18" ht="13.5" hidden="1" thickBot="1">
      <c r="A1474" s="198" t="s">
        <v>1609</v>
      </c>
      <c r="B1474" s="173"/>
      <c r="C1474" s="174"/>
      <c r="D1474" s="135"/>
      <c r="E1474" s="97">
        <f t="shared" si="477"/>
        <v>0</v>
      </c>
      <c r="F1474" s="107"/>
      <c r="G1474" s="108"/>
      <c r="H1474" s="110">
        <f t="shared" si="469"/>
        <v>0</v>
      </c>
      <c r="I1474" s="110">
        <f t="shared" si="470"/>
        <v>0</v>
      </c>
      <c r="J1474" s="111"/>
      <c r="K1474" s="112">
        <f t="shared" ref="K1474:K1502" si="478">F1474</f>
        <v>0</v>
      </c>
      <c r="L1474" s="112">
        <f t="shared" ref="L1474:L1502" si="479">G1474</f>
        <v>0</v>
      </c>
      <c r="M1474" s="110">
        <f t="shared" si="471"/>
        <v>0</v>
      </c>
      <c r="N1474" s="110">
        <f t="shared" si="472"/>
        <v>0</v>
      </c>
      <c r="O1474" s="103"/>
      <c r="P1474" s="113"/>
      <c r="Q1474" s="94" t="str">
        <f t="shared" si="460"/>
        <v/>
      </c>
      <c r="R1474" s="94" t="str">
        <f t="shared" si="461"/>
        <v/>
      </c>
    </row>
    <row r="1475" spans="1:18" ht="13.5" hidden="1" thickBot="1">
      <c r="A1475" s="198" t="s">
        <v>1609</v>
      </c>
      <c r="B1475" s="173"/>
      <c r="C1475" s="174"/>
      <c r="D1475" s="135"/>
      <c r="E1475" s="97">
        <f t="shared" si="477"/>
        <v>0</v>
      </c>
      <c r="F1475" s="107"/>
      <c r="G1475" s="108"/>
      <c r="H1475" s="110">
        <f t="shared" si="469"/>
        <v>0</v>
      </c>
      <c r="I1475" s="110">
        <f t="shared" si="470"/>
        <v>0</v>
      </c>
      <c r="J1475" s="111"/>
      <c r="K1475" s="112">
        <f t="shared" si="478"/>
        <v>0</v>
      </c>
      <c r="L1475" s="112">
        <f t="shared" si="479"/>
        <v>0</v>
      </c>
      <c r="M1475" s="110">
        <f t="shared" si="471"/>
        <v>0</v>
      </c>
      <c r="N1475" s="110">
        <f t="shared" si="472"/>
        <v>0</v>
      </c>
      <c r="O1475" s="103"/>
      <c r="P1475" s="113"/>
      <c r="Q1475" s="94" t="str">
        <f t="shared" si="460"/>
        <v/>
      </c>
      <c r="R1475" s="94" t="str">
        <f t="shared" si="461"/>
        <v/>
      </c>
    </row>
    <row r="1476" spans="1:18" ht="13.5" hidden="1" thickBot="1">
      <c r="A1476" s="198" t="s">
        <v>1609</v>
      </c>
      <c r="B1476" s="173"/>
      <c r="C1476" s="174"/>
      <c r="D1476" s="135"/>
      <c r="E1476" s="97">
        <f t="shared" si="477"/>
        <v>0</v>
      </c>
      <c r="F1476" s="107"/>
      <c r="G1476" s="108"/>
      <c r="H1476" s="110">
        <f t="shared" si="469"/>
        <v>0</v>
      </c>
      <c r="I1476" s="110">
        <f t="shared" si="470"/>
        <v>0</v>
      </c>
      <c r="J1476" s="111"/>
      <c r="K1476" s="112">
        <f t="shared" si="478"/>
        <v>0</v>
      </c>
      <c r="L1476" s="112">
        <f t="shared" si="479"/>
        <v>0</v>
      </c>
      <c r="M1476" s="110">
        <f t="shared" si="471"/>
        <v>0</v>
      </c>
      <c r="N1476" s="110">
        <f t="shared" si="472"/>
        <v>0</v>
      </c>
      <c r="O1476" s="103"/>
      <c r="P1476" s="113"/>
      <c r="Q1476" s="94" t="str">
        <f t="shared" si="460"/>
        <v/>
      </c>
      <c r="R1476" s="94" t="str">
        <f t="shared" si="461"/>
        <v/>
      </c>
    </row>
    <row r="1477" spans="1:18" ht="13.5" hidden="1" thickBot="1">
      <c r="A1477" s="198" t="s">
        <v>1609</v>
      </c>
      <c r="B1477" s="173"/>
      <c r="C1477" s="174"/>
      <c r="D1477" s="135"/>
      <c r="E1477" s="97">
        <f t="shared" si="477"/>
        <v>0</v>
      </c>
      <c r="F1477" s="107"/>
      <c r="G1477" s="108"/>
      <c r="H1477" s="110">
        <f t="shared" si="469"/>
        <v>0</v>
      </c>
      <c r="I1477" s="110">
        <f t="shared" si="470"/>
        <v>0</v>
      </c>
      <c r="J1477" s="111"/>
      <c r="K1477" s="112">
        <f t="shared" si="478"/>
        <v>0</v>
      </c>
      <c r="L1477" s="112">
        <f t="shared" si="479"/>
        <v>0</v>
      </c>
      <c r="M1477" s="110">
        <f t="shared" si="471"/>
        <v>0</v>
      </c>
      <c r="N1477" s="110">
        <f t="shared" si="472"/>
        <v>0</v>
      </c>
      <c r="O1477" s="103"/>
      <c r="P1477" s="113"/>
      <c r="Q1477" s="94" t="str">
        <f t="shared" ref="Q1477:Q1535" si="480">IF(P1477="X","x",IF(P1477="xx","x",IF(N1477&gt;0,"x","")))</f>
        <v/>
      </c>
      <c r="R1477" s="94" t="str">
        <f t="shared" si="461"/>
        <v/>
      </c>
    </row>
    <row r="1478" spans="1:18" ht="13.5" hidden="1" thickBot="1">
      <c r="A1478" s="198" t="s">
        <v>1609</v>
      </c>
      <c r="B1478" s="173"/>
      <c r="C1478" s="174"/>
      <c r="D1478" s="135"/>
      <c r="E1478" s="97">
        <f t="shared" si="477"/>
        <v>0</v>
      </c>
      <c r="F1478" s="107"/>
      <c r="G1478" s="108"/>
      <c r="H1478" s="110">
        <f t="shared" si="469"/>
        <v>0</v>
      </c>
      <c r="I1478" s="110">
        <f t="shared" si="470"/>
        <v>0</v>
      </c>
      <c r="J1478" s="111"/>
      <c r="K1478" s="112">
        <f t="shared" si="478"/>
        <v>0</v>
      </c>
      <c r="L1478" s="112">
        <f t="shared" si="479"/>
        <v>0</v>
      </c>
      <c r="M1478" s="110">
        <f t="shared" si="471"/>
        <v>0</v>
      </c>
      <c r="N1478" s="110">
        <f t="shared" si="472"/>
        <v>0</v>
      </c>
      <c r="O1478" s="103"/>
      <c r="P1478" s="113"/>
      <c r="Q1478" s="94" t="str">
        <f t="shared" si="480"/>
        <v/>
      </c>
      <c r="R1478" s="94" t="str">
        <f t="shared" si="461"/>
        <v/>
      </c>
    </row>
    <row r="1479" spans="1:18" ht="13.5" hidden="1" thickBot="1">
      <c r="A1479" s="198" t="s">
        <v>1609</v>
      </c>
      <c r="B1479" s="173"/>
      <c r="C1479" s="174"/>
      <c r="D1479" s="135"/>
      <c r="E1479" s="97">
        <f t="shared" si="477"/>
        <v>0</v>
      </c>
      <c r="F1479" s="107"/>
      <c r="G1479" s="108"/>
      <c r="H1479" s="110">
        <f t="shared" si="469"/>
        <v>0</v>
      </c>
      <c r="I1479" s="110">
        <f t="shared" si="470"/>
        <v>0</v>
      </c>
      <c r="J1479" s="111"/>
      <c r="K1479" s="112">
        <f t="shared" si="478"/>
        <v>0</v>
      </c>
      <c r="L1479" s="112">
        <f t="shared" si="479"/>
        <v>0</v>
      </c>
      <c r="M1479" s="110">
        <f t="shared" si="471"/>
        <v>0</v>
      </c>
      <c r="N1479" s="110">
        <f t="shared" si="472"/>
        <v>0</v>
      </c>
      <c r="O1479" s="103"/>
      <c r="P1479" s="113"/>
      <c r="Q1479" s="94" t="str">
        <f t="shared" si="480"/>
        <v/>
      </c>
      <c r="R1479" s="94" t="str">
        <f t="shared" ref="R1479:R1537" si="481">IF(P1479="X","x",IF(P1479="xx","x",IF(OR(I1479&gt;0,N1479&gt;0),"x","")))</f>
        <v/>
      </c>
    </row>
    <row r="1480" spans="1:18" ht="13.5" hidden="1" thickBot="1">
      <c r="A1480" s="198" t="s">
        <v>1609</v>
      </c>
      <c r="B1480" s="173"/>
      <c r="C1480" s="174"/>
      <c r="D1480" s="135"/>
      <c r="E1480" s="97">
        <f t="shared" si="477"/>
        <v>0</v>
      </c>
      <c r="F1480" s="107"/>
      <c r="G1480" s="108"/>
      <c r="H1480" s="110">
        <f t="shared" si="469"/>
        <v>0</v>
      </c>
      <c r="I1480" s="110">
        <f t="shared" si="470"/>
        <v>0</v>
      </c>
      <c r="J1480" s="111"/>
      <c r="K1480" s="112">
        <f t="shared" si="478"/>
        <v>0</v>
      </c>
      <c r="L1480" s="112">
        <f t="shared" si="479"/>
        <v>0</v>
      </c>
      <c r="M1480" s="110">
        <f t="shared" si="471"/>
        <v>0</v>
      </c>
      <c r="N1480" s="110">
        <f t="shared" si="472"/>
        <v>0</v>
      </c>
      <c r="O1480" s="103"/>
      <c r="P1480" s="113"/>
      <c r="Q1480" s="94" t="str">
        <f t="shared" si="480"/>
        <v/>
      </c>
      <c r="R1480" s="94" t="str">
        <f t="shared" si="481"/>
        <v/>
      </c>
    </row>
    <row r="1481" spans="1:18" ht="13.5" hidden="1" thickBot="1">
      <c r="A1481" s="198" t="s">
        <v>1609</v>
      </c>
      <c r="B1481" s="173"/>
      <c r="C1481" s="174"/>
      <c r="D1481" s="135"/>
      <c r="E1481" s="97">
        <f t="shared" si="477"/>
        <v>0</v>
      </c>
      <c r="F1481" s="107"/>
      <c r="G1481" s="108"/>
      <c r="H1481" s="110">
        <f t="shared" si="469"/>
        <v>0</v>
      </c>
      <c r="I1481" s="110">
        <f t="shared" si="470"/>
        <v>0</v>
      </c>
      <c r="J1481" s="111"/>
      <c r="K1481" s="112">
        <f t="shared" si="478"/>
        <v>0</v>
      </c>
      <c r="L1481" s="112">
        <f t="shared" si="479"/>
        <v>0</v>
      </c>
      <c r="M1481" s="110">
        <f t="shared" si="471"/>
        <v>0</v>
      </c>
      <c r="N1481" s="110">
        <f t="shared" si="472"/>
        <v>0</v>
      </c>
      <c r="O1481" s="103"/>
      <c r="P1481" s="113"/>
      <c r="Q1481" s="94" t="str">
        <f t="shared" si="480"/>
        <v/>
      </c>
      <c r="R1481" s="94" t="str">
        <f t="shared" si="481"/>
        <v/>
      </c>
    </row>
    <row r="1482" spans="1:18" ht="13.5" hidden="1" thickBot="1">
      <c r="A1482" s="198" t="s">
        <v>1609</v>
      </c>
      <c r="B1482" s="173"/>
      <c r="C1482" s="174"/>
      <c r="D1482" s="135"/>
      <c r="E1482" s="97">
        <f t="shared" si="477"/>
        <v>0</v>
      </c>
      <c r="F1482" s="107"/>
      <c r="G1482" s="108"/>
      <c r="H1482" s="110">
        <f t="shared" si="469"/>
        <v>0</v>
      </c>
      <c r="I1482" s="110">
        <f t="shared" si="470"/>
        <v>0</v>
      </c>
      <c r="J1482" s="111"/>
      <c r="K1482" s="112">
        <f t="shared" si="478"/>
        <v>0</v>
      </c>
      <c r="L1482" s="112">
        <f t="shared" si="479"/>
        <v>0</v>
      </c>
      <c r="M1482" s="110">
        <f t="shared" si="471"/>
        <v>0</v>
      </c>
      <c r="N1482" s="110">
        <f t="shared" si="472"/>
        <v>0</v>
      </c>
      <c r="O1482" s="103"/>
      <c r="P1482" s="113"/>
      <c r="Q1482" s="94" t="str">
        <f t="shared" si="480"/>
        <v/>
      </c>
      <c r="R1482" s="94" t="str">
        <f t="shared" si="481"/>
        <v/>
      </c>
    </row>
    <row r="1483" spans="1:18" ht="13.5" hidden="1" thickBot="1">
      <c r="A1483" s="198" t="s">
        <v>1609</v>
      </c>
      <c r="B1483" s="173"/>
      <c r="C1483" s="174"/>
      <c r="D1483" s="135"/>
      <c r="E1483" s="97">
        <f t="shared" si="477"/>
        <v>0</v>
      </c>
      <c r="F1483" s="107"/>
      <c r="G1483" s="108"/>
      <c r="H1483" s="110">
        <f t="shared" si="469"/>
        <v>0</v>
      </c>
      <c r="I1483" s="110">
        <f t="shared" si="470"/>
        <v>0</v>
      </c>
      <c r="J1483" s="111"/>
      <c r="K1483" s="112">
        <f t="shared" si="478"/>
        <v>0</v>
      </c>
      <c r="L1483" s="112">
        <f t="shared" si="479"/>
        <v>0</v>
      </c>
      <c r="M1483" s="110">
        <f t="shared" si="471"/>
        <v>0</v>
      </c>
      <c r="N1483" s="110">
        <f t="shared" si="472"/>
        <v>0</v>
      </c>
      <c r="O1483" s="103"/>
      <c r="P1483" s="113"/>
      <c r="Q1483" s="94" t="str">
        <f t="shared" si="480"/>
        <v/>
      </c>
      <c r="R1483" s="94" t="str">
        <f t="shared" si="481"/>
        <v/>
      </c>
    </row>
    <row r="1484" spans="1:18" ht="13.5" hidden="1" thickBot="1">
      <c r="A1484" s="198" t="s">
        <v>1609</v>
      </c>
      <c r="B1484" s="173"/>
      <c r="C1484" s="174"/>
      <c r="D1484" s="135"/>
      <c r="E1484" s="97">
        <f t="shared" si="477"/>
        <v>0</v>
      </c>
      <c r="F1484" s="107"/>
      <c r="G1484" s="108"/>
      <c r="H1484" s="110">
        <f t="shared" si="469"/>
        <v>0</v>
      </c>
      <c r="I1484" s="110">
        <f t="shared" si="470"/>
        <v>0</v>
      </c>
      <c r="J1484" s="111"/>
      <c r="K1484" s="112">
        <f t="shared" si="478"/>
        <v>0</v>
      </c>
      <c r="L1484" s="112">
        <f t="shared" si="479"/>
        <v>0</v>
      </c>
      <c r="M1484" s="110">
        <f t="shared" si="471"/>
        <v>0</v>
      </c>
      <c r="N1484" s="110">
        <f t="shared" si="472"/>
        <v>0</v>
      </c>
      <c r="O1484" s="103"/>
      <c r="P1484" s="113"/>
      <c r="Q1484" s="94" t="str">
        <f t="shared" si="480"/>
        <v/>
      </c>
      <c r="R1484" s="94" t="str">
        <f t="shared" si="481"/>
        <v/>
      </c>
    </row>
    <row r="1485" spans="1:18" ht="13.5" hidden="1" thickBot="1">
      <c r="A1485" s="198" t="s">
        <v>1609</v>
      </c>
      <c r="B1485" s="173"/>
      <c r="C1485" s="174"/>
      <c r="D1485" s="135"/>
      <c r="E1485" s="97">
        <f t="shared" si="477"/>
        <v>0</v>
      </c>
      <c r="F1485" s="107"/>
      <c r="G1485" s="108"/>
      <c r="H1485" s="110">
        <f t="shared" si="469"/>
        <v>0</v>
      </c>
      <c r="I1485" s="110">
        <f t="shared" si="470"/>
        <v>0</v>
      </c>
      <c r="J1485" s="111"/>
      <c r="K1485" s="112">
        <f t="shared" si="478"/>
        <v>0</v>
      </c>
      <c r="L1485" s="112">
        <f t="shared" si="479"/>
        <v>0</v>
      </c>
      <c r="M1485" s="110">
        <f t="shared" si="471"/>
        <v>0</v>
      </c>
      <c r="N1485" s="110">
        <f t="shared" si="472"/>
        <v>0</v>
      </c>
      <c r="O1485" s="103"/>
      <c r="P1485" s="113"/>
      <c r="Q1485" s="94" t="str">
        <f t="shared" si="480"/>
        <v/>
      </c>
      <c r="R1485" s="94" t="str">
        <f t="shared" si="481"/>
        <v/>
      </c>
    </row>
    <row r="1486" spans="1:18" ht="13.5" hidden="1" thickBot="1">
      <c r="A1486" s="198" t="s">
        <v>1609</v>
      </c>
      <c r="B1486" s="173"/>
      <c r="C1486" s="174"/>
      <c r="D1486" s="135"/>
      <c r="E1486" s="97">
        <f t="shared" si="477"/>
        <v>0</v>
      </c>
      <c r="F1486" s="107"/>
      <c r="G1486" s="108"/>
      <c r="H1486" s="110">
        <f t="shared" si="469"/>
        <v>0</v>
      </c>
      <c r="I1486" s="110">
        <f t="shared" si="470"/>
        <v>0</v>
      </c>
      <c r="J1486" s="111"/>
      <c r="K1486" s="112">
        <f t="shared" si="478"/>
        <v>0</v>
      </c>
      <c r="L1486" s="112">
        <f t="shared" si="479"/>
        <v>0</v>
      </c>
      <c r="M1486" s="110">
        <f t="shared" si="471"/>
        <v>0</v>
      </c>
      <c r="N1486" s="110">
        <f t="shared" si="472"/>
        <v>0</v>
      </c>
      <c r="O1486" s="103"/>
      <c r="P1486" s="113"/>
      <c r="Q1486" s="94" t="str">
        <f t="shared" si="480"/>
        <v/>
      </c>
      <c r="R1486" s="94" t="str">
        <f t="shared" si="481"/>
        <v/>
      </c>
    </row>
    <row r="1487" spans="1:18" ht="13.5" hidden="1" thickBot="1">
      <c r="A1487" s="198" t="s">
        <v>1609</v>
      </c>
      <c r="B1487" s="173"/>
      <c r="C1487" s="174"/>
      <c r="D1487" s="135"/>
      <c r="E1487" s="97">
        <f t="shared" si="477"/>
        <v>0</v>
      </c>
      <c r="F1487" s="107"/>
      <c r="G1487" s="108"/>
      <c r="H1487" s="110">
        <f t="shared" si="469"/>
        <v>0</v>
      </c>
      <c r="I1487" s="110">
        <f t="shared" si="470"/>
        <v>0</v>
      </c>
      <c r="J1487" s="111"/>
      <c r="K1487" s="112">
        <f t="shared" si="478"/>
        <v>0</v>
      </c>
      <c r="L1487" s="112">
        <f t="shared" si="479"/>
        <v>0</v>
      </c>
      <c r="M1487" s="110">
        <f t="shared" si="471"/>
        <v>0</v>
      </c>
      <c r="N1487" s="110">
        <f t="shared" si="472"/>
        <v>0</v>
      </c>
      <c r="O1487" s="103"/>
      <c r="P1487" s="113"/>
      <c r="Q1487" s="94" t="str">
        <f t="shared" si="480"/>
        <v/>
      </c>
      <c r="R1487" s="94" t="str">
        <f t="shared" si="481"/>
        <v/>
      </c>
    </row>
    <row r="1488" spans="1:18" ht="13.5" hidden="1" thickBot="1">
      <c r="A1488" s="198" t="s">
        <v>1609</v>
      </c>
      <c r="B1488" s="173"/>
      <c r="C1488" s="174"/>
      <c r="D1488" s="135"/>
      <c r="E1488" s="97">
        <f t="shared" si="477"/>
        <v>0</v>
      </c>
      <c r="F1488" s="107"/>
      <c r="G1488" s="108"/>
      <c r="H1488" s="110">
        <f t="shared" si="469"/>
        <v>0</v>
      </c>
      <c r="I1488" s="110">
        <f t="shared" si="470"/>
        <v>0</v>
      </c>
      <c r="J1488" s="111"/>
      <c r="K1488" s="112">
        <f t="shared" si="478"/>
        <v>0</v>
      </c>
      <c r="L1488" s="112">
        <f t="shared" si="479"/>
        <v>0</v>
      </c>
      <c r="M1488" s="110">
        <f t="shared" si="471"/>
        <v>0</v>
      </c>
      <c r="N1488" s="110">
        <f t="shared" si="472"/>
        <v>0</v>
      </c>
      <c r="O1488" s="103"/>
      <c r="P1488" s="113"/>
      <c r="Q1488" s="94" t="str">
        <f t="shared" si="480"/>
        <v/>
      </c>
      <c r="R1488" s="94" t="str">
        <f t="shared" si="481"/>
        <v/>
      </c>
    </row>
    <row r="1489" spans="1:18" ht="13.5" hidden="1" thickBot="1">
      <c r="A1489" s="198" t="s">
        <v>1609</v>
      </c>
      <c r="B1489" s="173"/>
      <c r="C1489" s="174"/>
      <c r="D1489" s="135"/>
      <c r="E1489" s="97">
        <f t="shared" si="477"/>
        <v>0</v>
      </c>
      <c r="F1489" s="107"/>
      <c r="G1489" s="108"/>
      <c r="H1489" s="110">
        <f t="shared" si="469"/>
        <v>0</v>
      </c>
      <c r="I1489" s="110">
        <f t="shared" si="470"/>
        <v>0</v>
      </c>
      <c r="J1489" s="111"/>
      <c r="K1489" s="112">
        <f t="shared" si="478"/>
        <v>0</v>
      </c>
      <c r="L1489" s="112">
        <f t="shared" si="479"/>
        <v>0</v>
      </c>
      <c r="M1489" s="110">
        <f t="shared" si="471"/>
        <v>0</v>
      </c>
      <c r="N1489" s="110">
        <f t="shared" si="472"/>
        <v>0</v>
      </c>
      <c r="O1489" s="103"/>
      <c r="P1489" s="113"/>
      <c r="Q1489" s="94" t="str">
        <f t="shared" si="480"/>
        <v/>
      </c>
      <c r="R1489" s="94" t="str">
        <f t="shared" si="481"/>
        <v/>
      </c>
    </row>
    <row r="1490" spans="1:18" ht="13.5" hidden="1" thickBot="1">
      <c r="A1490" s="198" t="s">
        <v>1609</v>
      </c>
      <c r="B1490" s="173"/>
      <c r="C1490" s="174"/>
      <c r="D1490" s="135"/>
      <c r="E1490" s="97">
        <f t="shared" si="477"/>
        <v>0</v>
      </c>
      <c r="F1490" s="107"/>
      <c r="G1490" s="108"/>
      <c r="H1490" s="110">
        <f t="shared" si="469"/>
        <v>0</v>
      </c>
      <c r="I1490" s="110">
        <f t="shared" si="470"/>
        <v>0</v>
      </c>
      <c r="J1490" s="111"/>
      <c r="K1490" s="112">
        <f t="shared" si="478"/>
        <v>0</v>
      </c>
      <c r="L1490" s="112">
        <f t="shared" si="479"/>
        <v>0</v>
      </c>
      <c r="M1490" s="110">
        <f t="shared" si="471"/>
        <v>0</v>
      </c>
      <c r="N1490" s="110">
        <f t="shared" si="472"/>
        <v>0</v>
      </c>
      <c r="O1490" s="103"/>
      <c r="P1490" s="113"/>
      <c r="Q1490" s="94" t="str">
        <f t="shared" si="480"/>
        <v/>
      </c>
      <c r="R1490" s="94" t="str">
        <f t="shared" si="481"/>
        <v/>
      </c>
    </row>
    <row r="1491" spans="1:18" ht="13.5" hidden="1" thickBot="1">
      <c r="A1491" s="198" t="s">
        <v>1609</v>
      </c>
      <c r="B1491" s="173"/>
      <c r="C1491" s="174"/>
      <c r="D1491" s="135"/>
      <c r="E1491" s="97">
        <f t="shared" si="477"/>
        <v>0</v>
      </c>
      <c r="F1491" s="107"/>
      <c r="G1491" s="108"/>
      <c r="H1491" s="110">
        <f t="shared" si="469"/>
        <v>0</v>
      </c>
      <c r="I1491" s="110">
        <f t="shared" si="470"/>
        <v>0</v>
      </c>
      <c r="J1491" s="111"/>
      <c r="K1491" s="112">
        <f t="shared" si="478"/>
        <v>0</v>
      </c>
      <c r="L1491" s="112">
        <f t="shared" si="479"/>
        <v>0</v>
      </c>
      <c r="M1491" s="110">
        <f t="shared" si="471"/>
        <v>0</v>
      </c>
      <c r="N1491" s="110">
        <f t="shared" si="472"/>
        <v>0</v>
      </c>
      <c r="O1491" s="103"/>
      <c r="P1491" s="113"/>
      <c r="Q1491" s="94" t="str">
        <f t="shared" si="480"/>
        <v/>
      </c>
      <c r="R1491" s="94" t="str">
        <f t="shared" si="481"/>
        <v/>
      </c>
    </row>
    <row r="1492" spans="1:18" ht="13.5" hidden="1" thickBot="1">
      <c r="A1492" s="198" t="s">
        <v>1609</v>
      </c>
      <c r="B1492" s="173"/>
      <c r="C1492" s="174"/>
      <c r="D1492" s="135"/>
      <c r="E1492" s="97">
        <f t="shared" si="477"/>
        <v>0</v>
      </c>
      <c r="F1492" s="107"/>
      <c r="G1492" s="108"/>
      <c r="H1492" s="110">
        <f t="shared" si="469"/>
        <v>0</v>
      </c>
      <c r="I1492" s="110">
        <f t="shared" si="470"/>
        <v>0</v>
      </c>
      <c r="J1492" s="111"/>
      <c r="K1492" s="112">
        <f t="shared" si="478"/>
        <v>0</v>
      </c>
      <c r="L1492" s="112">
        <f t="shared" si="479"/>
        <v>0</v>
      </c>
      <c r="M1492" s="110">
        <f t="shared" si="471"/>
        <v>0</v>
      </c>
      <c r="N1492" s="110">
        <f t="shared" si="472"/>
        <v>0</v>
      </c>
      <c r="O1492" s="103"/>
      <c r="P1492" s="113"/>
      <c r="Q1492" s="94" t="str">
        <f t="shared" si="480"/>
        <v/>
      </c>
      <c r="R1492" s="94" t="str">
        <f t="shared" si="481"/>
        <v/>
      </c>
    </row>
    <row r="1493" spans="1:18" ht="13.5" hidden="1" thickBot="1">
      <c r="A1493" s="198" t="s">
        <v>1609</v>
      </c>
      <c r="B1493" s="173"/>
      <c r="C1493" s="174"/>
      <c r="D1493" s="135"/>
      <c r="E1493" s="97">
        <f t="shared" si="477"/>
        <v>0</v>
      </c>
      <c r="F1493" s="107"/>
      <c r="G1493" s="108"/>
      <c r="H1493" s="110">
        <f t="shared" si="469"/>
        <v>0</v>
      </c>
      <c r="I1493" s="110">
        <f t="shared" si="470"/>
        <v>0</v>
      </c>
      <c r="J1493" s="111"/>
      <c r="K1493" s="112">
        <f t="shared" si="478"/>
        <v>0</v>
      </c>
      <c r="L1493" s="112">
        <f t="shared" si="479"/>
        <v>0</v>
      </c>
      <c r="M1493" s="110">
        <f t="shared" si="471"/>
        <v>0</v>
      </c>
      <c r="N1493" s="110">
        <f t="shared" si="472"/>
        <v>0</v>
      </c>
      <c r="O1493" s="103"/>
      <c r="P1493" s="113"/>
      <c r="Q1493" s="94" t="str">
        <f t="shared" si="480"/>
        <v/>
      </c>
      <c r="R1493" s="94" t="str">
        <f t="shared" si="481"/>
        <v/>
      </c>
    </row>
    <row r="1494" spans="1:18" ht="13.5" hidden="1" thickBot="1">
      <c r="A1494" s="198" t="s">
        <v>1609</v>
      </c>
      <c r="B1494" s="173"/>
      <c r="C1494" s="174"/>
      <c r="D1494" s="135"/>
      <c r="E1494" s="97">
        <f t="shared" si="477"/>
        <v>0</v>
      </c>
      <c r="F1494" s="107"/>
      <c r="G1494" s="108"/>
      <c r="H1494" s="110">
        <f t="shared" si="469"/>
        <v>0</v>
      </c>
      <c r="I1494" s="110">
        <f t="shared" si="470"/>
        <v>0</v>
      </c>
      <c r="J1494" s="111"/>
      <c r="K1494" s="112">
        <f t="shared" si="478"/>
        <v>0</v>
      </c>
      <c r="L1494" s="112">
        <f t="shared" si="479"/>
        <v>0</v>
      </c>
      <c r="M1494" s="110">
        <f t="shared" si="471"/>
        <v>0</v>
      </c>
      <c r="N1494" s="110">
        <f t="shared" si="472"/>
        <v>0</v>
      </c>
      <c r="O1494" s="103"/>
      <c r="P1494" s="113"/>
      <c r="Q1494" s="94" t="str">
        <f t="shared" si="480"/>
        <v/>
      </c>
      <c r="R1494" s="94" t="str">
        <f t="shared" si="481"/>
        <v/>
      </c>
    </row>
    <row r="1495" spans="1:18" ht="13.5" hidden="1" thickBot="1">
      <c r="A1495" s="198" t="s">
        <v>1609</v>
      </c>
      <c r="B1495" s="173"/>
      <c r="C1495" s="174"/>
      <c r="D1495" s="135"/>
      <c r="E1495" s="97">
        <f t="shared" si="477"/>
        <v>0</v>
      </c>
      <c r="F1495" s="107"/>
      <c r="G1495" s="108"/>
      <c r="H1495" s="110">
        <f t="shared" si="469"/>
        <v>0</v>
      </c>
      <c r="I1495" s="110">
        <f t="shared" si="470"/>
        <v>0</v>
      </c>
      <c r="J1495" s="111"/>
      <c r="K1495" s="112">
        <f t="shared" si="478"/>
        <v>0</v>
      </c>
      <c r="L1495" s="112">
        <f t="shared" si="479"/>
        <v>0</v>
      </c>
      <c r="M1495" s="110">
        <f t="shared" si="471"/>
        <v>0</v>
      </c>
      <c r="N1495" s="110">
        <f t="shared" si="472"/>
        <v>0</v>
      </c>
      <c r="O1495" s="103"/>
      <c r="P1495" s="113"/>
      <c r="Q1495" s="94" t="str">
        <f t="shared" si="480"/>
        <v/>
      </c>
      <c r="R1495" s="94" t="str">
        <f t="shared" si="481"/>
        <v/>
      </c>
    </row>
    <row r="1496" spans="1:18" ht="13.5" hidden="1" thickBot="1">
      <c r="A1496" s="198" t="s">
        <v>1609</v>
      </c>
      <c r="B1496" s="173"/>
      <c r="C1496" s="174"/>
      <c r="D1496" s="135"/>
      <c r="E1496" s="97">
        <f t="shared" si="477"/>
        <v>0</v>
      </c>
      <c r="F1496" s="107"/>
      <c r="G1496" s="108"/>
      <c r="H1496" s="110">
        <f t="shared" si="469"/>
        <v>0</v>
      </c>
      <c r="I1496" s="110">
        <f t="shared" si="470"/>
        <v>0</v>
      </c>
      <c r="J1496" s="111"/>
      <c r="K1496" s="112">
        <f t="shared" si="478"/>
        <v>0</v>
      </c>
      <c r="L1496" s="112">
        <f t="shared" si="479"/>
        <v>0</v>
      </c>
      <c r="M1496" s="110">
        <f t="shared" si="471"/>
        <v>0</v>
      </c>
      <c r="N1496" s="110">
        <f t="shared" si="472"/>
        <v>0</v>
      </c>
      <c r="O1496" s="103"/>
      <c r="P1496" s="113"/>
      <c r="Q1496" s="94" t="str">
        <f t="shared" si="480"/>
        <v/>
      </c>
      <c r="R1496" s="94" t="str">
        <f t="shared" si="481"/>
        <v/>
      </c>
    </row>
    <row r="1497" spans="1:18" ht="13.5" hidden="1" thickBot="1">
      <c r="A1497" s="198" t="s">
        <v>1609</v>
      </c>
      <c r="B1497" s="173"/>
      <c r="C1497" s="174"/>
      <c r="D1497" s="135"/>
      <c r="E1497" s="97">
        <f t="shared" si="477"/>
        <v>0</v>
      </c>
      <c r="F1497" s="107"/>
      <c r="G1497" s="108"/>
      <c r="H1497" s="110">
        <f t="shared" si="469"/>
        <v>0</v>
      </c>
      <c r="I1497" s="110">
        <f t="shared" si="470"/>
        <v>0</v>
      </c>
      <c r="J1497" s="111"/>
      <c r="K1497" s="112">
        <f t="shared" si="478"/>
        <v>0</v>
      </c>
      <c r="L1497" s="112">
        <f t="shared" si="479"/>
        <v>0</v>
      </c>
      <c r="M1497" s="110">
        <f t="shared" si="471"/>
        <v>0</v>
      </c>
      <c r="N1497" s="110">
        <f t="shared" si="472"/>
        <v>0</v>
      </c>
      <c r="O1497" s="103"/>
      <c r="P1497" s="113"/>
      <c r="Q1497" s="94" t="str">
        <f t="shared" si="480"/>
        <v/>
      </c>
      <c r="R1497" s="94" t="str">
        <f t="shared" si="481"/>
        <v/>
      </c>
    </row>
    <row r="1498" spans="1:18" ht="13.5" hidden="1" thickBot="1">
      <c r="A1498" s="198" t="s">
        <v>1609</v>
      </c>
      <c r="B1498" s="173"/>
      <c r="C1498" s="174"/>
      <c r="D1498" s="135"/>
      <c r="E1498" s="97">
        <f t="shared" si="477"/>
        <v>0</v>
      </c>
      <c r="F1498" s="107"/>
      <c r="G1498" s="108"/>
      <c r="H1498" s="110">
        <f t="shared" si="469"/>
        <v>0</v>
      </c>
      <c r="I1498" s="110">
        <f t="shared" si="470"/>
        <v>0</v>
      </c>
      <c r="J1498" s="111"/>
      <c r="K1498" s="112">
        <f t="shared" si="478"/>
        <v>0</v>
      </c>
      <c r="L1498" s="112">
        <f t="shared" si="479"/>
        <v>0</v>
      </c>
      <c r="M1498" s="110">
        <f t="shared" si="471"/>
        <v>0</v>
      </c>
      <c r="N1498" s="110">
        <f t="shared" si="472"/>
        <v>0</v>
      </c>
      <c r="O1498" s="103"/>
      <c r="P1498" s="113"/>
      <c r="Q1498" s="94" t="str">
        <f t="shared" si="480"/>
        <v/>
      </c>
      <c r="R1498" s="94" t="str">
        <f t="shared" si="481"/>
        <v/>
      </c>
    </row>
    <row r="1499" spans="1:18" ht="13.5" hidden="1" thickBot="1">
      <c r="A1499" s="198" t="s">
        <v>1609</v>
      </c>
      <c r="B1499" s="173"/>
      <c r="C1499" s="174"/>
      <c r="D1499" s="135"/>
      <c r="E1499" s="97">
        <f t="shared" si="477"/>
        <v>0</v>
      </c>
      <c r="F1499" s="107"/>
      <c r="G1499" s="108"/>
      <c r="H1499" s="110">
        <f t="shared" si="469"/>
        <v>0</v>
      </c>
      <c r="I1499" s="110">
        <f t="shared" si="470"/>
        <v>0</v>
      </c>
      <c r="J1499" s="111"/>
      <c r="K1499" s="112">
        <f t="shared" si="478"/>
        <v>0</v>
      </c>
      <c r="L1499" s="112">
        <f t="shared" si="479"/>
        <v>0</v>
      </c>
      <c r="M1499" s="110">
        <f t="shared" si="471"/>
        <v>0</v>
      </c>
      <c r="N1499" s="110">
        <f t="shared" si="472"/>
        <v>0</v>
      </c>
      <c r="O1499" s="103"/>
      <c r="P1499" s="113"/>
      <c r="Q1499" s="94" t="str">
        <f t="shared" si="480"/>
        <v/>
      </c>
      <c r="R1499" s="94" t="str">
        <f t="shared" si="481"/>
        <v/>
      </c>
    </row>
    <row r="1500" spans="1:18" ht="13.5" hidden="1" thickBot="1">
      <c r="A1500" s="198" t="s">
        <v>1609</v>
      </c>
      <c r="B1500" s="173"/>
      <c r="C1500" s="174"/>
      <c r="D1500" s="135"/>
      <c r="E1500" s="97">
        <f t="shared" si="477"/>
        <v>0</v>
      </c>
      <c r="F1500" s="107"/>
      <c r="G1500" s="108"/>
      <c r="H1500" s="110">
        <f t="shared" si="469"/>
        <v>0</v>
      </c>
      <c r="I1500" s="110">
        <f t="shared" si="470"/>
        <v>0</v>
      </c>
      <c r="J1500" s="111"/>
      <c r="K1500" s="112">
        <f t="shared" si="478"/>
        <v>0</v>
      </c>
      <c r="L1500" s="112">
        <f t="shared" si="479"/>
        <v>0</v>
      </c>
      <c r="M1500" s="110">
        <f t="shared" si="471"/>
        <v>0</v>
      </c>
      <c r="N1500" s="110">
        <f t="shared" si="472"/>
        <v>0</v>
      </c>
      <c r="O1500" s="103"/>
      <c r="P1500" s="113"/>
      <c r="Q1500" s="94" t="str">
        <f t="shared" si="480"/>
        <v/>
      </c>
      <c r="R1500" s="94" t="str">
        <f t="shared" si="481"/>
        <v/>
      </c>
    </row>
    <row r="1501" spans="1:18" ht="13.5" hidden="1" thickBot="1">
      <c r="A1501" s="198" t="s">
        <v>1609</v>
      </c>
      <c r="B1501" s="173"/>
      <c r="C1501" s="174"/>
      <c r="D1501" s="135"/>
      <c r="E1501" s="97">
        <f t="shared" si="477"/>
        <v>0</v>
      </c>
      <c r="F1501" s="107"/>
      <c r="G1501" s="108"/>
      <c r="H1501" s="110">
        <f t="shared" si="469"/>
        <v>0</v>
      </c>
      <c r="I1501" s="110">
        <f t="shared" si="470"/>
        <v>0</v>
      </c>
      <c r="J1501" s="111"/>
      <c r="K1501" s="112">
        <f t="shared" si="478"/>
        <v>0</v>
      </c>
      <c r="L1501" s="112">
        <f t="shared" si="479"/>
        <v>0</v>
      </c>
      <c r="M1501" s="110">
        <f t="shared" si="471"/>
        <v>0</v>
      </c>
      <c r="N1501" s="110">
        <f t="shared" si="472"/>
        <v>0</v>
      </c>
      <c r="O1501" s="103"/>
      <c r="P1501" s="113"/>
      <c r="Q1501" s="94" t="str">
        <f t="shared" si="480"/>
        <v/>
      </c>
      <c r="R1501" s="94" t="str">
        <f t="shared" si="481"/>
        <v/>
      </c>
    </row>
    <row r="1502" spans="1:18" ht="13.5" hidden="1" thickBot="1">
      <c r="A1502" s="198" t="s">
        <v>1609</v>
      </c>
      <c r="B1502" s="173"/>
      <c r="C1502" s="174"/>
      <c r="D1502" s="135"/>
      <c r="E1502" s="97">
        <f t="shared" si="477"/>
        <v>0</v>
      </c>
      <c r="F1502" s="107"/>
      <c r="G1502" s="108"/>
      <c r="H1502" s="110">
        <f t="shared" si="469"/>
        <v>0</v>
      </c>
      <c r="I1502" s="110">
        <f t="shared" si="470"/>
        <v>0</v>
      </c>
      <c r="J1502" s="111"/>
      <c r="K1502" s="112">
        <f t="shared" si="478"/>
        <v>0</v>
      </c>
      <c r="L1502" s="112">
        <f t="shared" si="479"/>
        <v>0</v>
      </c>
      <c r="M1502" s="110">
        <f t="shared" si="471"/>
        <v>0</v>
      </c>
      <c r="N1502" s="110">
        <f t="shared" si="472"/>
        <v>0</v>
      </c>
      <c r="O1502" s="103"/>
      <c r="P1502" s="113"/>
      <c r="Q1502" s="94" t="str">
        <f t="shared" si="480"/>
        <v/>
      </c>
      <c r="R1502" s="94" t="str">
        <f t="shared" si="481"/>
        <v/>
      </c>
    </row>
    <row r="1503" spans="1:18" ht="13.5" thickBot="1">
      <c r="A1503" s="195">
        <v>14</v>
      </c>
      <c r="B1503" s="180" t="s">
        <v>1832</v>
      </c>
      <c r="C1503" s="85"/>
      <c r="D1503" s="86"/>
      <c r="E1503" s="87"/>
      <c r="F1503" s="88"/>
      <c r="G1503" s="88"/>
      <c r="H1503" s="89"/>
      <c r="I1503" s="89"/>
      <c r="J1503" s="90">
        <f>SUM(I1505:I1681)</f>
        <v>8876.16</v>
      </c>
      <c r="K1503" s="88"/>
      <c r="L1503" s="88"/>
      <c r="M1503" s="89"/>
      <c r="N1503" s="91"/>
      <c r="O1503" s="92">
        <f>SUM(N1505:N1681)</f>
        <v>8876.16</v>
      </c>
      <c r="P1503" s="93" t="str">
        <f>IF(OR(J1503&gt;0,O1503&gt;0),"X","")</f>
        <v>X</v>
      </c>
      <c r="Q1503" s="94" t="str">
        <f t="shared" si="480"/>
        <v>x</v>
      </c>
      <c r="R1503" s="94" t="str">
        <f t="shared" si="481"/>
        <v>x</v>
      </c>
    </row>
    <row r="1504" spans="1:18">
      <c r="A1504" s="196" t="s">
        <v>1833</v>
      </c>
      <c r="B1504" s="145" t="s">
        <v>1834</v>
      </c>
      <c r="C1504" s="105" t="s">
        <v>2203</v>
      </c>
      <c r="D1504" s="223"/>
      <c r="E1504" s="217"/>
      <c r="F1504" s="218"/>
      <c r="G1504" s="218"/>
      <c r="H1504" s="219"/>
      <c r="I1504" s="220"/>
      <c r="J1504" s="111"/>
      <c r="K1504" s="221"/>
      <c r="L1504" s="218"/>
      <c r="M1504" s="219"/>
      <c r="N1504" s="220"/>
      <c r="O1504" s="103"/>
      <c r="P1504" s="93" t="str">
        <f>IF(OR(SUM(I1505:I1531)&gt;0,SUM(N1505:N1531)&gt;0),"xx","")</f>
        <v>xx</v>
      </c>
      <c r="Q1504" s="94" t="str">
        <f t="shared" si="480"/>
        <v>x</v>
      </c>
      <c r="R1504" s="94" t="str">
        <f t="shared" si="481"/>
        <v>x</v>
      </c>
    </row>
    <row r="1505" spans="1:18" ht="25.5" hidden="1">
      <c r="A1505" s="196">
        <v>55960</v>
      </c>
      <c r="B1505" s="104" t="s">
        <v>2372</v>
      </c>
      <c r="C1505" s="105" t="s">
        <v>1461</v>
      </c>
      <c r="D1505" s="175">
        <v>5.21</v>
      </c>
      <c r="E1505" s="106">
        <f>IF(D1505=0,0,ROUND(D1505*(1+D$9)*(1-D$10),2))</f>
        <v>6.76</v>
      </c>
      <c r="F1505" s="107"/>
      <c r="G1505" s="112"/>
      <c r="H1505" s="110">
        <f t="shared" ref="H1505:H1566" si="482">IF(ISBLANK(D1505),0,ROUND(E1505*F1505,2))</f>
        <v>0</v>
      </c>
      <c r="I1505" s="110">
        <f t="shared" ref="I1505:I1566" si="483">IF(ISBLANK(F1505),0,ROUND(F1505*G1505,2))</f>
        <v>0</v>
      </c>
      <c r="J1505" s="111"/>
      <c r="K1505" s="112">
        <f>F1505</f>
        <v>0</v>
      </c>
      <c r="L1505" s="112">
        <f>G1505</f>
        <v>0</v>
      </c>
      <c r="M1505" s="109">
        <f t="shared" ref="M1505:M1566" si="484">IF(ISBLANK(D1505),0,ROUND(E1505*K1505,2))</f>
        <v>0</v>
      </c>
      <c r="N1505" s="109">
        <f t="shared" ref="N1505:N1566" si="485">IF(ISBLANK(K1505),0,ROUND(K1505*L1505,2))</f>
        <v>0</v>
      </c>
      <c r="O1505" s="103"/>
      <c r="P1505" s="93"/>
      <c r="Q1505" s="94" t="str">
        <f t="shared" si="480"/>
        <v/>
      </c>
      <c r="R1505" s="94" t="str">
        <f t="shared" si="481"/>
        <v/>
      </c>
    </row>
    <row r="1506" spans="1:18" hidden="1">
      <c r="A1506" s="196">
        <v>72224</v>
      </c>
      <c r="B1506" s="104" t="s">
        <v>3559</v>
      </c>
      <c r="C1506" s="116" t="s">
        <v>1461</v>
      </c>
      <c r="D1506" s="175">
        <v>8.5</v>
      </c>
      <c r="E1506" s="106">
        <f t="shared" ref="E1506:E1574" si="486">IF(D1506=0,0,ROUND(D1506*(1+D$9)*(1-D$10),2))</f>
        <v>11.03</v>
      </c>
      <c r="F1506" s="107"/>
      <c r="G1506" s="112"/>
      <c r="H1506" s="110">
        <f t="shared" si="482"/>
        <v>0</v>
      </c>
      <c r="I1506" s="110">
        <f t="shared" si="483"/>
        <v>0</v>
      </c>
      <c r="J1506" s="111"/>
      <c r="K1506" s="112">
        <f t="shared" ref="K1506:K1574" si="487">F1506</f>
        <v>0</v>
      </c>
      <c r="L1506" s="112">
        <f t="shared" ref="L1506:L1574" si="488">G1506</f>
        <v>0</v>
      </c>
      <c r="M1506" s="109">
        <f t="shared" si="484"/>
        <v>0</v>
      </c>
      <c r="N1506" s="109">
        <f t="shared" si="485"/>
        <v>0</v>
      </c>
      <c r="O1506" s="103"/>
      <c r="P1506" s="93"/>
      <c r="Q1506" s="94" t="str">
        <f t="shared" si="480"/>
        <v/>
      </c>
      <c r="R1506" s="94" t="str">
        <f t="shared" si="481"/>
        <v/>
      </c>
    </row>
    <row r="1507" spans="1:18" hidden="1">
      <c r="A1507" s="196">
        <v>72225</v>
      </c>
      <c r="B1507" s="104" t="s">
        <v>3560</v>
      </c>
      <c r="C1507" s="105" t="s">
        <v>1461</v>
      </c>
      <c r="D1507" s="175">
        <v>3.5300000000000002</v>
      </c>
      <c r="E1507" s="106">
        <f t="shared" si="486"/>
        <v>4.58</v>
      </c>
      <c r="F1507" s="107"/>
      <c r="G1507" s="112"/>
      <c r="H1507" s="110">
        <f t="shared" si="482"/>
        <v>0</v>
      </c>
      <c r="I1507" s="110">
        <f t="shared" si="483"/>
        <v>0</v>
      </c>
      <c r="J1507" s="111"/>
      <c r="K1507" s="112">
        <f t="shared" si="487"/>
        <v>0</v>
      </c>
      <c r="L1507" s="112">
        <f t="shared" si="488"/>
        <v>0</v>
      </c>
      <c r="M1507" s="109">
        <f t="shared" si="484"/>
        <v>0</v>
      </c>
      <c r="N1507" s="109">
        <f t="shared" si="485"/>
        <v>0</v>
      </c>
      <c r="O1507" s="103"/>
      <c r="P1507" s="93"/>
      <c r="Q1507" s="94" t="str">
        <f t="shared" si="480"/>
        <v/>
      </c>
      <c r="R1507" s="94" t="str">
        <f t="shared" si="481"/>
        <v/>
      </c>
    </row>
    <row r="1508" spans="1:18" hidden="1">
      <c r="A1508" s="196">
        <v>85373</v>
      </c>
      <c r="B1508" s="104" t="s">
        <v>3561</v>
      </c>
      <c r="C1508" s="105" t="s">
        <v>1461</v>
      </c>
      <c r="D1508" s="175">
        <v>4.76</v>
      </c>
      <c r="E1508" s="106">
        <f>IF(D1508=0,0,ROUND(D1508*(1+D$9)*(1-D$10),2))</f>
        <v>6.18</v>
      </c>
      <c r="F1508" s="107"/>
      <c r="G1508" s="112"/>
      <c r="H1508" s="110">
        <f t="shared" si="482"/>
        <v>0</v>
      </c>
      <c r="I1508" s="110">
        <f t="shared" si="483"/>
        <v>0</v>
      </c>
      <c r="J1508" s="111"/>
      <c r="K1508" s="112">
        <f>F1508</f>
        <v>0</v>
      </c>
      <c r="L1508" s="112">
        <f>G1508</f>
        <v>0</v>
      </c>
      <c r="M1508" s="109">
        <f t="shared" si="484"/>
        <v>0</v>
      </c>
      <c r="N1508" s="109">
        <f t="shared" si="485"/>
        <v>0</v>
      </c>
      <c r="O1508" s="103"/>
      <c r="P1508" s="93"/>
      <c r="Q1508" s="94" t="str">
        <f t="shared" si="480"/>
        <v/>
      </c>
      <c r="R1508" s="94" t="str">
        <f t="shared" si="481"/>
        <v/>
      </c>
    </row>
    <row r="1509" spans="1:18" hidden="1">
      <c r="A1509" s="196">
        <v>89263</v>
      </c>
      <c r="B1509" s="104" t="s">
        <v>3562</v>
      </c>
      <c r="C1509" s="105" t="s">
        <v>1461</v>
      </c>
      <c r="D1509" s="175">
        <v>26.689999999999998</v>
      </c>
      <c r="E1509" s="106">
        <f t="shared" si="486"/>
        <v>34.64</v>
      </c>
      <c r="F1509" s="107"/>
      <c r="G1509" s="112"/>
      <c r="H1509" s="110">
        <f t="shared" si="482"/>
        <v>0</v>
      </c>
      <c r="I1509" s="110">
        <f t="shared" si="483"/>
        <v>0</v>
      </c>
      <c r="J1509" s="111"/>
      <c r="K1509" s="112">
        <f t="shared" si="487"/>
        <v>0</v>
      </c>
      <c r="L1509" s="112">
        <f t="shared" si="488"/>
        <v>0</v>
      </c>
      <c r="M1509" s="109">
        <f t="shared" si="484"/>
        <v>0</v>
      </c>
      <c r="N1509" s="109">
        <f t="shared" si="485"/>
        <v>0</v>
      </c>
      <c r="O1509" s="103"/>
      <c r="P1509" s="93"/>
      <c r="Q1509" s="94" t="str">
        <f t="shared" si="480"/>
        <v/>
      </c>
      <c r="R1509" s="94" t="str">
        <f t="shared" si="481"/>
        <v/>
      </c>
    </row>
    <row r="1510" spans="1:18" ht="25.5" hidden="1">
      <c r="A1510" s="196">
        <v>72226</v>
      </c>
      <c r="B1510" s="104" t="s">
        <v>3563</v>
      </c>
      <c r="C1510" s="105" t="s">
        <v>1461</v>
      </c>
      <c r="D1510" s="175">
        <v>9.629999999999999</v>
      </c>
      <c r="E1510" s="106">
        <f t="shared" si="486"/>
        <v>12.5</v>
      </c>
      <c r="F1510" s="107"/>
      <c r="G1510" s="112"/>
      <c r="H1510" s="110">
        <f t="shared" si="482"/>
        <v>0</v>
      </c>
      <c r="I1510" s="110">
        <f t="shared" si="483"/>
        <v>0</v>
      </c>
      <c r="J1510" s="111"/>
      <c r="K1510" s="112">
        <f t="shared" si="487"/>
        <v>0</v>
      </c>
      <c r="L1510" s="112">
        <f t="shared" si="488"/>
        <v>0</v>
      </c>
      <c r="M1510" s="109">
        <f t="shared" si="484"/>
        <v>0</v>
      </c>
      <c r="N1510" s="109">
        <f t="shared" si="485"/>
        <v>0</v>
      </c>
      <c r="O1510" s="103"/>
      <c r="P1510" s="93"/>
      <c r="Q1510" s="94" t="str">
        <f t="shared" si="480"/>
        <v/>
      </c>
      <c r="R1510" s="94" t="str">
        <f t="shared" si="481"/>
        <v/>
      </c>
    </row>
    <row r="1511" spans="1:18" ht="25.5" hidden="1">
      <c r="A1511" s="196">
        <v>72227</v>
      </c>
      <c r="B1511" s="104" t="s">
        <v>1835</v>
      </c>
      <c r="C1511" s="105" t="s">
        <v>1461</v>
      </c>
      <c r="D1511" s="175">
        <v>6.41</v>
      </c>
      <c r="E1511" s="106">
        <f t="shared" si="486"/>
        <v>8.32</v>
      </c>
      <c r="F1511" s="107"/>
      <c r="G1511" s="112"/>
      <c r="H1511" s="110">
        <f t="shared" si="482"/>
        <v>0</v>
      </c>
      <c r="I1511" s="110">
        <f t="shared" si="483"/>
        <v>0</v>
      </c>
      <c r="J1511" s="111"/>
      <c r="K1511" s="112">
        <f t="shared" si="487"/>
        <v>0</v>
      </c>
      <c r="L1511" s="112">
        <f t="shared" si="488"/>
        <v>0</v>
      </c>
      <c r="M1511" s="109">
        <f t="shared" si="484"/>
        <v>0</v>
      </c>
      <c r="N1511" s="109">
        <f t="shared" si="485"/>
        <v>0</v>
      </c>
      <c r="O1511" s="103"/>
      <c r="P1511" s="93"/>
      <c r="Q1511" s="94" t="str">
        <f t="shared" si="480"/>
        <v/>
      </c>
      <c r="R1511" s="94" t="str">
        <f t="shared" si="481"/>
        <v/>
      </c>
    </row>
    <row r="1512" spans="1:18" ht="25.5" hidden="1">
      <c r="A1512" s="196">
        <v>72228</v>
      </c>
      <c r="B1512" s="104" t="s">
        <v>3564</v>
      </c>
      <c r="C1512" s="105" t="s">
        <v>1461</v>
      </c>
      <c r="D1512" s="175">
        <v>16.04</v>
      </c>
      <c r="E1512" s="106">
        <f t="shared" si="486"/>
        <v>20.82</v>
      </c>
      <c r="F1512" s="107"/>
      <c r="G1512" s="112"/>
      <c r="H1512" s="110">
        <f t="shared" si="482"/>
        <v>0</v>
      </c>
      <c r="I1512" s="110">
        <f t="shared" si="483"/>
        <v>0</v>
      </c>
      <c r="J1512" s="111"/>
      <c r="K1512" s="112">
        <f t="shared" si="487"/>
        <v>0</v>
      </c>
      <c r="L1512" s="112">
        <f t="shared" si="488"/>
        <v>0</v>
      </c>
      <c r="M1512" s="109">
        <f t="shared" si="484"/>
        <v>0</v>
      </c>
      <c r="N1512" s="109">
        <f t="shared" si="485"/>
        <v>0</v>
      </c>
      <c r="O1512" s="103"/>
      <c r="P1512" s="93"/>
      <c r="Q1512" s="94" t="str">
        <f t="shared" si="480"/>
        <v/>
      </c>
      <c r="R1512" s="94" t="str">
        <f t="shared" si="481"/>
        <v/>
      </c>
    </row>
    <row r="1513" spans="1:18" ht="25.5" hidden="1">
      <c r="A1513" s="196">
        <v>72229</v>
      </c>
      <c r="B1513" s="104" t="s">
        <v>1836</v>
      </c>
      <c r="C1513" s="105" t="s">
        <v>1461</v>
      </c>
      <c r="D1513" s="175">
        <v>12.83</v>
      </c>
      <c r="E1513" s="106">
        <f t="shared" si="486"/>
        <v>16.649999999999999</v>
      </c>
      <c r="F1513" s="107"/>
      <c r="G1513" s="112"/>
      <c r="H1513" s="110">
        <f t="shared" si="482"/>
        <v>0</v>
      </c>
      <c r="I1513" s="110">
        <f t="shared" si="483"/>
        <v>0</v>
      </c>
      <c r="J1513" s="111"/>
      <c r="K1513" s="112">
        <f t="shared" si="487"/>
        <v>0</v>
      </c>
      <c r="L1513" s="112">
        <f t="shared" si="488"/>
        <v>0</v>
      </c>
      <c r="M1513" s="109">
        <f t="shared" si="484"/>
        <v>0</v>
      </c>
      <c r="N1513" s="109">
        <f t="shared" si="485"/>
        <v>0</v>
      </c>
      <c r="O1513" s="103"/>
      <c r="P1513" s="93"/>
      <c r="Q1513" s="94" t="str">
        <f t="shared" si="480"/>
        <v/>
      </c>
      <c r="R1513" s="94" t="str">
        <f t="shared" si="481"/>
        <v/>
      </c>
    </row>
    <row r="1514" spans="1:18" hidden="1">
      <c r="A1514" s="196">
        <v>72230</v>
      </c>
      <c r="B1514" s="104" t="s">
        <v>3565</v>
      </c>
      <c r="C1514" s="105" t="s">
        <v>1461</v>
      </c>
      <c r="D1514" s="175">
        <v>7.07</v>
      </c>
      <c r="E1514" s="106">
        <f t="shared" si="486"/>
        <v>9.18</v>
      </c>
      <c r="F1514" s="107"/>
      <c r="G1514" s="112"/>
      <c r="H1514" s="110">
        <f t="shared" si="482"/>
        <v>0</v>
      </c>
      <c r="I1514" s="110">
        <f t="shared" si="483"/>
        <v>0</v>
      </c>
      <c r="J1514" s="111"/>
      <c r="K1514" s="112">
        <f t="shared" si="487"/>
        <v>0</v>
      </c>
      <c r="L1514" s="112">
        <f t="shared" si="488"/>
        <v>0</v>
      </c>
      <c r="M1514" s="109">
        <f t="shared" si="484"/>
        <v>0</v>
      </c>
      <c r="N1514" s="109">
        <f t="shared" si="485"/>
        <v>0</v>
      </c>
      <c r="O1514" s="103"/>
      <c r="P1514" s="93"/>
      <c r="Q1514" s="94" t="str">
        <f t="shared" si="480"/>
        <v/>
      </c>
      <c r="R1514" s="94" t="str">
        <f t="shared" si="481"/>
        <v/>
      </c>
    </row>
    <row r="1515" spans="1:18" hidden="1">
      <c r="A1515" s="196">
        <v>72231</v>
      </c>
      <c r="B1515" s="104" t="s">
        <v>1837</v>
      </c>
      <c r="C1515" s="105" t="s">
        <v>1461</v>
      </c>
      <c r="D1515" s="175">
        <v>4.95</v>
      </c>
      <c r="E1515" s="106">
        <f t="shared" si="486"/>
        <v>6.42</v>
      </c>
      <c r="F1515" s="107"/>
      <c r="G1515" s="112"/>
      <c r="H1515" s="110">
        <f t="shared" si="482"/>
        <v>0</v>
      </c>
      <c r="I1515" s="110">
        <f t="shared" si="483"/>
        <v>0</v>
      </c>
      <c r="J1515" s="111"/>
      <c r="K1515" s="112">
        <f t="shared" si="487"/>
        <v>0</v>
      </c>
      <c r="L1515" s="112">
        <f t="shared" si="488"/>
        <v>0</v>
      </c>
      <c r="M1515" s="109">
        <f t="shared" si="484"/>
        <v>0</v>
      </c>
      <c r="N1515" s="109">
        <f t="shared" si="485"/>
        <v>0</v>
      </c>
      <c r="O1515" s="103"/>
      <c r="P1515" s="93"/>
      <c r="Q1515" s="94" t="str">
        <f t="shared" si="480"/>
        <v/>
      </c>
      <c r="R1515" s="94" t="str">
        <f t="shared" si="481"/>
        <v/>
      </c>
    </row>
    <row r="1516" spans="1:18" hidden="1">
      <c r="A1516" s="196">
        <v>72232</v>
      </c>
      <c r="B1516" s="104" t="s">
        <v>3566</v>
      </c>
      <c r="C1516" s="105" t="s">
        <v>1477</v>
      </c>
      <c r="D1516" s="175">
        <v>4.24</v>
      </c>
      <c r="E1516" s="106">
        <f t="shared" si="486"/>
        <v>5.5</v>
      </c>
      <c r="F1516" s="107"/>
      <c r="G1516" s="112"/>
      <c r="H1516" s="110">
        <f t="shared" si="482"/>
        <v>0</v>
      </c>
      <c r="I1516" s="110">
        <f t="shared" si="483"/>
        <v>0</v>
      </c>
      <c r="J1516" s="111"/>
      <c r="K1516" s="112">
        <f t="shared" si="487"/>
        <v>0</v>
      </c>
      <c r="L1516" s="112">
        <f t="shared" si="488"/>
        <v>0</v>
      </c>
      <c r="M1516" s="109">
        <f t="shared" si="484"/>
        <v>0</v>
      </c>
      <c r="N1516" s="109">
        <f t="shared" si="485"/>
        <v>0</v>
      </c>
      <c r="O1516" s="103"/>
      <c r="P1516" s="93"/>
      <c r="Q1516" s="94" t="str">
        <f t="shared" si="480"/>
        <v/>
      </c>
      <c r="R1516" s="94" t="str">
        <f t="shared" si="481"/>
        <v/>
      </c>
    </row>
    <row r="1517" spans="1:18" hidden="1">
      <c r="A1517" s="196">
        <v>72233</v>
      </c>
      <c r="B1517" s="104" t="s">
        <v>3567</v>
      </c>
      <c r="C1517" s="105" t="s">
        <v>1477</v>
      </c>
      <c r="D1517" s="175">
        <v>2.83</v>
      </c>
      <c r="E1517" s="106">
        <f t="shared" ref="E1517:E1522" si="489">IF(D1517=0,0,ROUND(D1517*(1+D$9)*(1-D$10),2))</f>
        <v>3.67</v>
      </c>
      <c r="F1517" s="107"/>
      <c r="G1517" s="112"/>
      <c r="H1517" s="110">
        <f>IF(ISBLANK(D1517),0,ROUND(E1517*F1517,2))</f>
        <v>0</v>
      </c>
      <c r="I1517" s="110">
        <f>IF(ISBLANK(F1517),0,ROUND(F1517*G1517,2))</f>
        <v>0</v>
      </c>
      <c r="J1517" s="111"/>
      <c r="K1517" s="112">
        <f t="shared" ref="K1517:L1519" si="490">F1517</f>
        <v>0</v>
      </c>
      <c r="L1517" s="112">
        <f t="shared" si="490"/>
        <v>0</v>
      </c>
      <c r="M1517" s="109">
        <f>IF(ISBLANK(D1517),0,ROUND(E1517*K1517,2))</f>
        <v>0</v>
      </c>
      <c r="N1517" s="109">
        <f>IF(ISBLANK(K1517),0,ROUND(K1517*L1517,2))</f>
        <v>0</v>
      </c>
      <c r="O1517" s="103"/>
      <c r="P1517" s="93"/>
      <c r="Q1517" s="94" t="str">
        <f t="shared" si="480"/>
        <v/>
      </c>
      <c r="R1517" s="94" t="str">
        <f t="shared" si="481"/>
        <v/>
      </c>
    </row>
    <row r="1518" spans="1:18" ht="25.5" hidden="1">
      <c r="A1518" s="196">
        <v>85381</v>
      </c>
      <c r="B1518" s="104" t="s">
        <v>3568</v>
      </c>
      <c r="C1518" s="105" t="s">
        <v>1461</v>
      </c>
      <c r="D1518" s="175">
        <v>55.769999999999996</v>
      </c>
      <c r="E1518" s="106">
        <f t="shared" si="489"/>
        <v>72.38</v>
      </c>
      <c r="F1518" s="107"/>
      <c r="G1518" s="112"/>
      <c r="H1518" s="110">
        <f>IF(ISBLANK(D1518),0,ROUND(E1518*F1518,2))</f>
        <v>0</v>
      </c>
      <c r="I1518" s="110">
        <f>IF(ISBLANK(F1518),0,ROUND(F1518*G1518,2))</f>
        <v>0</v>
      </c>
      <c r="J1518" s="111"/>
      <c r="K1518" s="112">
        <f t="shared" si="490"/>
        <v>0</v>
      </c>
      <c r="L1518" s="112">
        <f t="shared" si="490"/>
        <v>0</v>
      </c>
      <c r="M1518" s="109">
        <f>IF(ISBLANK(D1518),0,ROUND(E1518*K1518,2))</f>
        <v>0</v>
      </c>
      <c r="N1518" s="109">
        <f>IF(ISBLANK(K1518),0,ROUND(K1518*L1518,2))</f>
        <v>0</v>
      </c>
      <c r="O1518" s="103"/>
      <c r="P1518" s="93"/>
      <c r="Q1518" s="94" t="str">
        <f t="shared" si="480"/>
        <v/>
      </c>
      <c r="R1518" s="94" t="str">
        <f t="shared" si="481"/>
        <v/>
      </c>
    </row>
    <row r="1519" spans="1:18" hidden="1">
      <c r="A1519" s="196">
        <v>85383</v>
      </c>
      <c r="B1519" s="104" t="s">
        <v>3569</v>
      </c>
      <c r="C1519" s="105" t="s">
        <v>1477</v>
      </c>
      <c r="D1519" s="175">
        <v>2.83</v>
      </c>
      <c r="E1519" s="106">
        <f t="shared" si="489"/>
        <v>3.67</v>
      </c>
      <c r="F1519" s="107"/>
      <c r="G1519" s="112"/>
      <c r="H1519" s="110">
        <f>IF(ISBLANK(D1519),0,ROUND(E1519*F1519,2))</f>
        <v>0</v>
      </c>
      <c r="I1519" s="110">
        <f>IF(ISBLANK(F1519),0,ROUND(F1519*G1519,2))</f>
        <v>0</v>
      </c>
      <c r="J1519" s="111"/>
      <c r="K1519" s="112">
        <f t="shared" si="490"/>
        <v>0</v>
      </c>
      <c r="L1519" s="112">
        <f t="shared" si="490"/>
        <v>0</v>
      </c>
      <c r="M1519" s="109">
        <f>IF(ISBLANK(D1519),0,ROUND(E1519*K1519,2))</f>
        <v>0</v>
      </c>
      <c r="N1519" s="109">
        <f>IF(ISBLANK(K1519),0,ROUND(K1519*L1519,2))</f>
        <v>0</v>
      </c>
      <c r="O1519" s="103"/>
      <c r="P1519" s="93"/>
      <c r="Q1519" s="94" t="str">
        <f t="shared" si="480"/>
        <v/>
      </c>
      <c r="R1519" s="94" t="str">
        <f t="shared" si="481"/>
        <v/>
      </c>
    </row>
    <row r="1520" spans="1:18" hidden="1">
      <c r="A1520" s="196">
        <v>85414</v>
      </c>
      <c r="B1520" s="104" t="s">
        <v>3570</v>
      </c>
      <c r="C1520" s="105" t="s">
        <v>1477</v>
      </c>
      <c r="D1520" s="175">
        <v>6.08</v>
      </c>
      <c r="E1520" s="106">
        <f t="shared" si="489"/>
        <v>7.89</v>
      </c>
      <c r="F1520" s="107"/>
      <c r="G1520" s="112"/>
      <c r="H1520" s="110">
        <f t="shared" si="482"/>
        <v>0</v>
      </c>
      <c r="I1520" s="110">
        <f t="shared" si="483"/>
        <v>0</v>
      </c>
      <c r="J1520" s="111"/>
      <c r="K1520" s="112">
        <f t="shared" ref="K1520:L1522" si="491">F1520</f>
        <v>0</v>
      </c>
      <c r="L1520" s="112">
        <f t="shared" si="491"/>
        <v>0</v>
      </c>
      <c r="M1520" s="109">
        <f t="shared" si="484"/>
        <v>0</v>
      </c>
      <c r="N1520" s="109">
        <f t="shared" si="485"/>
        <v>0</v>
      </c>
      <c r="O1520" s="103"/>
      <c r="P1520" s="93"/>
      <c r="Q1520" s="94" t="str">
        <f t="shared" si="480"/>
        <v/>
      </c>
      <c r="R1520" s="94" t="str">
        <f t="shared" si="481"/>
        <v/>
      </c>
    </row>
    <row r="1521" spans="1:18" ht="25.5" hidden="1">
      <c r="A1521" s="196">
        <v>72085</v>
      </c>
      <c r="B1521" s="104" t="s">
        <v>3571</v>
      </c>
      <c r="C1521" s="105" t="s">
        <v>1477</v>
      </c>
      <c r="D1521" s="175">
        <v>1.64</v>
      </c>
      <c r="E1521" s="106">
        <f t="shared" si="489"/>
        <v>2.13</v>
      </c>
      <c r="F1521" s="107"/>
      <c r="G1521" s="112"/>
      <c r="H1521" s="110">
        <f t="shared" si="482"/>
        <v>0</v>
      </c>
      <c r="I1521" s="110">
        <f t="shared" si="483"/>
        <v>0</v>
      </c>
      <c r="J1521" s="111"/>
      <c r="K1521" s="112">
        <f t="shared" si="491"/>
        <v>0</v>
      </c>
      <c r="L1521" s="112">
        <f t="shared" si="491"/>
        <v>0</v>
      </c>
      <c r="M1521" s="109">
        <f t="shared" si="484"/>
        <v>0</v>
      </c>
      <c r="N1521" s="109">
        <f t="shared" si="485"/>
        <v>0</v>
      </c>
      <c r="O1521" s="103"/>
      <c r="P1521" s="93"/>
      <c r="Q1521" s="94" t="str">
        <f t="shared" si="480"/>
        <v/>
      </c>
      <c r="R1521" s="94" t="str">
        <f t="shared" si="481"/>
        <v/>
      </c>
    </row>
    <row r="1522" spans="1:18" ht="25.5" hidden="1">
      <c r="A1522" s="196">
        <v>72086</v>
      </c>
      <c r="B1522" s="104" t="s">
        <v>3572</v>
      </c>
      <c r="C1522" s="105" t="s">
        <v>1477</v>
      </c>
      <c r="D1522" s="175">
        <v>4.99</v>
      </c>
      <c r="E1522" s="106">
        <f t="shared" si="489"/>
        <v>6.48</v>
      </c>
      <c r="F1522" s="107"/>
      <c r="G1522" s="112"/>
      <c r="H1522" s="110">
        <f t="shared" si="482"/>
        <v>0</v>
      </c>
      <c r="I1522" s="110">
        <f t="shared" si="483"/>
        <v>0</v>
      </c>
      <c r="J1522" s="111"/>
      <c r="K1522" s="112">
        <f t="shared" si="491"/>
        <v>0</v>
      </c>
      <c r="L1522" s="112">
        <f t="shared" si="491"/>
        <v>0</v>
      </c>
      <c r="M1522" s="109">
        <f t="shared" si="484"/>
        <v>0</v>
      </c>
      <c r="N1522" s="109">
        <f t="shared" si="485"/>
        <v>0</v>
      </c>
      <c r="O1522" s="103"/>
      <c r="P1522" s="93"/>
      <c r="Q1522" s="94" t="str">
        <f t="shared" si="480"/>
        <v/>
      </c>
      <c r="R1522" s="94" t="str">
        <f t="shared" si="481"/>
        <v/>
      </c>
    </row>
    <row r="1523" spans="1:18" ht="25.5" hidden="1">
      <c r="A1523" s="196">
        <v>72087</v>
      </c>
      <c r="B1523" s="104" t="s">
        <v>3573</v>
      </c>
      <c r="C1523" s="105" t="s">
        <v>1477</v>
      </c>
      <c r="D1523" s="175">
        <v>13.32</v>
      </c>
      <c r="E1523" s="106">
        <f t="shared" si="486"/>
        <v>17.29</v>
      </c>
      <c r="F1523" s="107"/>
      <c r="G1523" s="112"/>
      <c r="H1523" s="110">
        <f t="shared" si="482"/>
        <v>0</v>
      </c>
      <c r="I1523" s="110">
        <f t="shared" si="483"/>
        <v>0</v>
      </c>
      <c r="J1523" s="111"/>
      <c r="K1523" s="112">
        <f t="shared" si="487"/>
        <v>0</v>
      </c>
      <c r="L1523" s="112">
        <f t="shared" si="488"/>
        <v>0</v>
      </c>
      <c r="M1523" s="109">
        <f t="shared" si="484"/>
        <v>0</v>
      </c>
      <c r="N1523" s="109">
        <f t="shared" si="485"/>
        <v>0</v>
      </c>
      <c r="O1523" s="103"/>
      <c r="P1523" s="93"/>
      <c r="Q1523" s="94" t="str">
        <f t="shared" si="480"/>
        <v/>
      </c>
      <c r="R1523" s="94" t="str">
        <f t="shared" si="481"/>
        <v/>
      </c>
    </row>
    <row r="1524" spans="1:18" ht="25.5" hidden="1">
      <c r="A1524" s="196">
        <v>72088</v>
      </c>
      <c r="B1524" s="104" t="s">
        <v>3574</v>
      </c>
      <c r="C1524" s="105" t="s">
        <v>1460</v>
      </c>
      <c r="D1524" s="175">
        <v>9.86</v>
      </c>
      <c r="E1524" s="106">
        <f t="shared" si="486"/>
        <v>12.8</v>
      </c>
      <c r="F1524" s="107"/>
      <c r="G1524" s="112"/>
      <c r="H1524" s="110">
        <f t="shared" si="482"/>
        <v>0</v>
      </c>
      <c r="I1524" s="110">
        <f t="shared" si="483"/>
        <v>0</v>
      </c>
      <c r="J1524" s="111"/>
      <c r="K1524" s="112">
        <f t="shared" si="487"/>
        <v>0</v>
      </c>
      <c r="L1524" s="112">
        <f t="shared" si="488"/>
        <v>0</v>
      </c>
      <c r="M1524" s="109">
        <f t="shared" si="484"/>
        <v>0</v>
      </c>
      <c r="N1524" s="109">
        <f t="shared" si="485"/>
        <v>0</v>
      </c>
      <c r="O1524" s="103"/>
      <c r="P1524" s="93"/>
      <c r="Q1524" s="94" t="str">
        <f t="shared" si="480"/>
        <v/>
      </c>
      <c r="R1524" s="94" t="str">
        <f t="shared" si="481"/>
        <v/>
      </c>
    </row>
    <row r="1525" spans="1:18" ht="25.5" hidden="1">
      <c r="A1525" s="196">
        <v>72089</v>
      </c>
      <c r="B1525" s="104" t="s">
        <v>3575</v>
      </c>
      <c r="C1525" s="105" t="s">
        <v>1461</v>
      </c>
      <c r="D1525" s="175">
        <v>9.5599999999999987</v>
      </c>
      <c r="E1525" s="106">
        <f t="shared" si="486"/>
        <v>12.41</v>
      </c>
      <c r="F1525" s="107"/>
      <c r="G1525" s="112"/>
      <c r="H1525" s="110">
        <f t="shared" si="482"/>
        <v>0</v>
      </c>
      <c r="I1525" s="110">
        <f t="shared" si="483"/>
        <v>0</v>
      </c>
      <c r="J1525" s="111"/>
      <c r="K1525" s="112">
        <f t="shared" si="487"/>
        <v>0</v>
      </c>
      <c r="L1525" s="112">
        <f t="shared" si="488"/>
        <v>0</v>
      </c>
      <c r="M1525" s="109">
        <f t="shared" si="484"/>
        <v>0</v>
      </c>
      <c r="N1525" s="109">
        <f t="shared" si="485"/>
        <v>0</v>
      </c>
      <c r="O1525" s="103"/>
      <c r="P1525" s="93"/>
      <c r="Q1525" s="94" t="str">
        <f t="shared" si="480"/>
        <v/>
      </c>
      <c r="R1525" s="94" t="str">
        <f t="shared" si="481"/>
        <v/>
      </c>
    </row>
    <row r="1526" spans="1:18" ht="25.5" hidden="1">
      <c r="A1526" s="196">
        <v>72091</v>
      </c>
      <c r="B1526" s="104" t="s">
        <v>3576</v>
      </c>
      <c r="C1526" s="105" t="s">
        <v>1461</v>
      </c>
      <c r="D1526" s="175">
        <v>33.47</v>
      </c>
      <c r="E1526" s="106">
        <f t="shared" si="486"/>
        <v>43.44</v>
      </c>
      <c r="F1526" s="107"/>
      <c r="G1526" s="112"/>
      <c r="H1526" s="110">
        <f t="shared" si="482"/>
        <v>0</v>
      </c>
      <c r="I1526" s="110">
        <f t="shared" si="483"/>
        <v>0</v>
      </c>
      <c r="J1526" s="111"/>
      <c r="K1526" s="112">
        <f t="shared" si="487"/>
        <v>0</v>
      </c>
      <c r="L1526" s="112">
        <f t="shared" si="488"/>
        <v>0</v>
      </c>
      <c r="M1526" s="109">
        <f t="shared" si="484"/>
        <v>0</v>
      </c>
      <c r="N1526" s="109">
        <f t="shared" si="485"/>
        <v>0</v>
      </c>
      <c r="O1526" s="103"/>
      <c r="P1526" s="93"/>
      <c r="Q1526" s="94" t="str">
        <f t="shared" si="480"/>
        <v/>
      </c>
      <c r="R1526" s="94" t="str">
        <f t="shared" si="481"/>
        <v/>
      </c>
    </row>
    <row r="1527" spans="1:18">
      <c r="A1527" s="196">
        <v>72101</v>
      </c>
      <c r="B1527" s="104" t="s">
        <v>3577</v>
      </c>
      <c r="C1527" s="105" t="s">
        <v>1461</v>
      </c>
      <c r="D1527" s="175">
        <v>5.87</v>
      </c>
      <c r="E1527" s="106">
        <f t="shared" si="486"/>
        <v>7.62</v>
      </c>
      <c r="F1527" s="107">
        <v>122.07</v>
      </c>
      <c r="G1527" s="112">
        <v>7.34</v>
      </c>
      <c r="H1527" s="110">
        <f t="shared" si="482"/>
        <v>930.17</v>
      </c>
      <c r="I1527" s="110">
        <f t="shared" si="483"/>
        <v>895.99</v>
      </c>
      <c r="J1527" s="111"/>
      <c r="K1527" s="112">
        <f t="shared" si="487"/>
        <v>122.07</v>
      </c>
      <c r="L1527" s="112">
        <f t="shared" si="488"/>
        <v>7.34</v>
      </c>
      <c r="M1527" s="109">
        <f t="shared" si="484"/>
        <v>930.17</v>
      </c>
      <c r="N1527" s="109">
        <f t="shared" si="485"/>
        <v>895.99</v>
      </c>
      <c r="O1527" s="103"/>
      <c r="P1527" s="93"/>
      <c r="Q1527" s="94" t="str">
        <f t="shared" si="480"/>
        <v>x</v>
      </c>
      <c r="R1527" s="94" t="str">
        <f t="shared" si="481"/>
        <v>x</v>
      </c>
    </row>
    <row r="1528" spans="1:18" ht="25.5" hidden="1">
      <c r="A1528" s="196">
        <v>72092</v>
      </c>
      <c r="B1528" s="104" t="s">
        <v>3578</v>
      </c>
      <c r="C1528" s="105" t="s">
        <v>1461</v>
      </c>
      <c r="D1528" s="175">
        <v>9.32</v>
      </c>
      <c r="E1528" s="106">
        <f t="shared" si="486"/>
        <v>12.1</v>
      </c>
      <c r="F1528" s="107"/>
      <c r="G1528" s="112"/>
      <c r="H1528" s="110">
        <f t="shared" si="482"/>
        <v>0</v>
      </c>
      <c r="I1528" s="110">
        <f t="shared" si="483"/>
        <v>0</v>
      </c>
      <c r="J1528" s="111"/>
      <c r="K1528" s="112">
        <f t="shared" si="487"/>
        <v>0</v>
      </c>
      <c r="L1528" s="112">
        <f t="shared" si="488"/>
        <v>0</v>
      </c>
      <c r="M1528" s="109">
        <f t="shared" si="484"/>
        <v>0</v>
      </c>
      <c r="N1528" s="109">
        <f t="shared" si="485"/>
        <v>0</v>
      </c>
      <c r="O1528" s="103"/>
      <c r="P1528" s="93"/>
      <c r="Q1528" s="94" t="str">
        <f t="shared" si="480"/>
        <v/>
      </c>
      <c r="R1528" s="94" t="str">
        <f t="shared" si="481"/>
        <v/>
      </c>
    </row>
    <row r="1529" spans="1:18" ht="51" hidden="1">
      <c r="A1529" s="196">
        <v>72093</v>
      </c>
      <c r="B1529" s="104" t="s">
        <v>3579</v>
      </c>
      <c r="C1529" s="105" t="s">
        <v>1461</v>
      </c>
      <c r="D1529" s="175">
        <v>9.23</v>
      </c>
      <c r="E1529" s="106">
        <f t="shared" si="486"/>
        <v>11.98</v>
      </c>
      <c r="F1529" s="107"/>
      <c r="G1529" s="112"/>
      <c r="H1529" s="110">
        <f t="shared" si="482"/>
        <v>0</v>
      </c>
      <c r="I1529" s="110">
        <f t="shared" si="483"/>
        <v>0</v>
      </c>
      <c r="J1529" s="111"/>
      <c r="K1529" s="112">
        <f t="shared" si="487"/>
        <v>0</v>
      </c>
      <c r="L1529" s="112">
        <f t="shared" si="488"/>
        <v>0</v>
      </c>
      <c r="M1529" s="109">
        <f t="shared" si="484"/>
        <v>0</v>
      </c>
      <c r="N1529" s="109">
        <f t="shared" si="485"/>
        <v>0</v>
      </c>
      <c r="O1529" s="103"/>
      <c r="P1529" s="93"/>
      <c r="Q1529" s="94" t="str">
        <f t="shared" si="480"/>
        <v/>
      </c>
      <c r="R1529" s="94" t="str">
        <f t="shared" si="481"/>
        <v/>
      </c>
    </row>
    <row r="1530" spans="1:18" ht="51" hidden="1">
      <c r="A1530" s="196">
        <v>72094</v>
      </c>
      <c r="B1530" s="104" t="s">
        <v>2373</v>
      </c>
      <c r="C1530" s="105" t="s">
        <v>1461</v>
      </c>
      <c r="D1530" s="175">
        <v>9.16</v>
      </c>
      <c r="E1530" s="106">
        <f t="shared" si="486"/>
        <v>11.89</v>
      </c>
      <c r="F1530" s="107"/>
      <c r="G1530" s="112"/>
      <c r="H1530" s="110">
        <f t="shared" si="482"/>
        <v>0</v>
      </c>
      <c r="I1530" s="110">
        <f t="shared" si="483"/>
        <v>0</v>
      </c>
      <c r="J1530" s="111"/>
      <c r="K1530" s="112">
        <f t="shared" si="487"/>
        <v>0</v>
      </c>
      <c r="L1530" s="112">
        <f t="shared" si="488"/>
        <v>0</v>
      </c>
      <c r="M1530" s="109">
        <f t="shared" si="484"/>
        <v>0</v>
      </c>
      <c r="N1530" s="109">
        <f t="shared" si="485"/>
        <v>0</v>
      </c>
      <c r="O1530" s="103"/>
      <c r="P1530" s="93"/>
      <c r="Q1530" s="94" t="str">
        <f t="shared" si="480"/>
        <v/>
      </c>
      <c r="R1530" s="94" t="str">
        <f t="shared" si="481"/>
        <v/>
      </c>
    </row>
    <row r="1531" spans="1:18" ht="38.25" hidden="1">
      <c r="A1531" s="196">
        <v>72103</v>
      </c>
      <c r="B1531" s="104" t="s">
        <v>3580</v>
      </c>
      <c r="C1531" s="105" t="s">
        <v>1477</v>
      </c>
      <c r="D1531" s="175">
        <v>16.739999999999998</v>
      </c>
      <c r="E1531" s="106">
        <f t="shared" si="486"/>
        <v>21.73</v>
      </c>
      <c r="F1531" s="107"/>
      <c r="G1531" s="112"/>
      <c r="H1531" s="110">
        <f t="shared" si="482"/>
        <v>0</v>
      </c>
      <c r="I1531" s="110">
        <f t="shared" si="483"/>
        <v>0</v>
      </c>
      <c r="J1531" s="111"/>
      <c r="K1531" s="112">
        <f t="shared" si="487"/>
        <v>0</v>
      </c>
      <c r="L1531" s="112">
        <f t="shared" si="488"/>
        <v>0</v>
      </c>
      <c r="M1531" s="109">
        <f t="shared" si="484"/>
        <v>0</v>
      </c>
      <c r="N1531" s="109">
        <f t="shared" si="485"/>
        <v>0</v>
      </c>
      <c r="O1531" s="103"/>
      <c r="P1531" s="93"/>
      <c r="Q1531" s="94" t="str">
        <f t="shared" si="480"/>
        <v/>
      </c>
      <c r="R1531" s="94" t="str">
        <f t="shared" si="481"/>
        <v/>
      </c>
    </row>
    <row r="1532" spans="1:18">
      <c r="A1532" s="196" t="s">
        <v>1838</v>
      </c>
      <c r="B1532" s="145" t="s">
        <v>1839</v>
      </c>
      <c r="C1532" s="105" t="s">
        <v>2203</v>
      </c>
      <c r="D1532" s="223"/>
      <c r="E1532" s="217"/>
      <c r="F1532" s="218"/>
      <c r="G1532" s="218"/>
      <c r="H1532" s="219"/>
      <c r="I1532" s="220"/>
      <c r="J1532" s="111"/>
      <c r="K1532" s="221"/>
      <c r="L1532" s="218"/>
      <c r="M1532" s="219"/>
      <c r="N1532" s="220"/>
      <c r="O1532" s="103"/>
      <c r="P1532" s="93" t="str">
        <f>IF(OR(SUM(I1533:I1583)&gt;0,SUM(N1533:N1583)&gt;0),"xx","")</f>
        <v>xx</v>
      </c>
      <c r="Q1532" s="94" t="str">
        <f t="shared" si="480"/>
        <v>x</v>
      </c>
      <c r="R1532" s="94" t="str">
        <f t="shared" si="481"/>
        <v>x</v>
      </c>
    </row>
    <row r="1533" spans="1:18" ht="38.25" hidden="1">
      <c r="A1533" s="196" t="s">
        <v>1840</v>
      </c>
      <c r="B1533" s="104" t="s">
        <v>3581</v>
      </c>
      <c r="C1533" s="105" t="s">
        <v>1461</v>
      </c>
      <c r="D1533" s="175">
        <v>44.339999999999996</v>
      </c>
      <c r="E1533" s="106">
        <f t="shared" si="486"/>
        <v>57.54</v>
      </c>
      <c r="F1533" s="107"/>
      <c r="G1533" s="112"/>
      <c r="H1533" s="110">
        <f t="shared" si="482"/>
        <v>0</v>
      </c>
      <c r="I1533" s="110">
        <f t="shared" si="483"/>
        <v>0</v>
      </c>
      <c r="J1533" s="111"/>
      <c r="K1533" s="112">
        <f t="shared" si="487"/>
        <v>0</v>
      </c>
      <c r="L1533" s="112">
        <f t="shared" si="488"/>
        <v>0</v>
      </c>
      <c r="M1533" s="109">
        <f t="shared" si="484"/>
        <v>0</v>
      </c>
      <c r="N1533" s="109">
        <f t="shared" si="485"/>
        <v>0</v>
      </c>
      <c r="O1533" s="103"/>
      <c r="P1533" s="93"/>
      <c r="Q1533" s="94" t="str">
        <f t="shared" si="480"/>
        <v/>
      </c>
      <c r="R1533" s="94" t="str">
        <f t="shared" si="481"/>
        <v/>
      </c>
    </row>
    <row r="1534" spans="1:18" ht="38.25">
      <c r="A1534" s="196" t="s">
        <v>1841</v>
      </c>
      <c r="B1534" s="104" t="s">
        <v>2374</v>
      </c>
      <c r="C1534" s="105" t="s">
        <v>1461</v>
      </c>
      <c r="D1534" s="175">
        <v>31.509999999999998</v>
      </c>
      <c r="E1534" s="106">
        <f t="shared" si="486"/>
        <v>40.89</v>
      </c>
      <c r="F1534" s="107">
        <v>68.2</v>
      </c>
      <c r="G1534" s="112">
        <v>39.39</v>
      </c>
      <c r="H1534" s="110">
        <f t="shared" si="482"/>
        <v>2788.7</v>
      </c>
      <c r="I1534" s="110">
        <f t="shared" si="483"/>
        <v>2686.4</v>
      </c>
      <c r="J1534" s="111"/>
      <c r="K1534" s="112">
        <f t="shared" si="487"/>
        <v>68.2</v>
      </c>
      <c r="L1534" s="112">
        <f t="shared" si="488"/>
        <v>39.39</v>
      </c>
      <c r="M1534" s="109">
        <f t="shared" si="484"/>
        <v>2788.7</v>
      </c>
      <c r="N1534" s="109">
        <f t="shared" si="485"/>
        <v>2686.4</v>
      </c>
      <c r="O1534" s="103"/>
      <c r="P1534" s="93"/>
      <c r="Q1534" s="94" t="str">
        <f t="shared" si="480"/>
        <v>x</v>
      </c>
      <c r="R1534" s="94" t="str">
        <f t="shared" si="481"/>
        <v>x</v>
      </c>
    </row>
    <row r="1535" spans="1:18" ht="25.5" hidden="1">
      <c r="A1535" s="196" t="s">
        <v>1842</v>
      </c>
      <c r="B1535" s="104" t="s">
        <v>3582</v>
      </c>
      <c r="C1535" s="105" t="s">
        <v>1461</v>
      </c>
      <c r="D1535" s="175">
        <v>81.790000000000006</v>
      </c>
      <c r="E1535" s="106">
        <f t="shared" si="486"/>
        <v>106.15</v>
      </c>
      <c r="F1535" s="107"/>
      <c r="G1535" s="112"/>
      <c r="H1535" s="110">
        <f t="shared" si="482"/>
        <v>0</v>
      </c>
      <c r="I1535" s="110">
        <f t="shared" si="483"/>
        <v>0</v>
      </c>
      <c r="J1535" s="111"/>
      <c r="K1535" s="112">
        <f t="shared" si="487"/>
        <v>0</v>
      </c>
      <c r="L1535" s="112">
        <f t="shared" si="488"/>
        <v>0</v>
      </c>
      <c r="M1535" s="109">
        <f t="shared" si="484"/>
        <v>0</v>
      </c>
      <c r="N1535" s="109">
        <f t="shared" si="485"/>
        <v>0</v>
      </c>
      <c r="O1535" s="103"/>
      <c r="P1535" s="93"/>
      <c r="Q1535" s="94" t="str">
        <f t="shared" si="480"/>
        <v/>
      </c>
      <c r="R1535" s="94" t="str">
        <f t="shared" si="481"/>
        <v/>
      </c>
    </row>
    <row r="1536" spans="1:18" ht="25.5" hidden="1">
      <c r="A1536" s="196" t="s">
        <v>1843</v>
      </c>
      <c r="B1536" s="104" t="s">
        <v>3583</v>
      </c>
      <c r="C1536" s="105" t="s">
        <v>1460</v>
      </c>
      <c r="D1536" s="175">
        <v>909.44</v>
      </c>
      <c r="E1536" s="106">
        <f t="shared" si="486"/>
        <v>1180.27</v>
      </c>
      <c r="F1536" s="107"/>
      <c r="G1536" s="112"/>
      <c r="H1536" s="110">
        <f t="shared" si="482"/>
        <v>0</v>
      </c>
      <c r="I1536" s="110">
        <f t="shared" si="483"/>
        <v>0</v>
      </c>
      <c r="J1536" s="111"/>
      <c r="K1536" s="112">
        <f t="shared" si="487"/>
        <v>0</v>
      </c>
      <c r="L1536" s="112">
        <f t="shared" si="488"/>
        <v>0</v>
      </c>
      <c r="M1536" s="109">
        <f t="shared" si="484"/>
        <v>0</v>
      </c>
      <c r="N1536" s="109">
        <f t="shared" si="485"/>
        <v>0</v>
      </c>
      <c r="O1536" s="103"/>
      <c r="P1536" s="93"/>
      <c r="Q1536" s="94" t="str">
        <f t="shared" ref="Q1536:Q1599" si="492">IF(P1536="X","x",IF(P1536="xx","x",IF(N1536&gt;0,"x","")))</f>
        <v/>
      </c>
      <c r="R1536" s="94" t="str">
        <f t="shared" si="481"/>
        <v/>
      </c>
    </row>
    <row r="1537" spans="1:18" ht="25.5" hidden="1">
      <c r="A1537" s="196" t="s">
        <v>1844</v>
      </c>
      <c r="B1537" s="104" t="s">
        <v>3584</v>
      </c>
      <c r="C1537" s="105" t="s">
        <v>1460</v>
      </c>
      <c r="D1537" s="175">
        <v>1265.1799999999998</v>
      </c>
      <c r="E1537" s="106">
        <f t="shared" si="486"/>
        <v>1641.95</v>
      </c>
      <c r="F1537" s="107"/>
      <c r="G1537" s="112"/>
      <c r="H1537" s="110">
        <f t="shared" si="482"/>
        <v>0</v>
      </c>
      <c r="I1537" s="110">
        <f t="shared" si="483"/>
        <v>0</v>
      </c>
      <c r="J1537" s="111"/>
      <c r="K1537" s="112">
        <f t="shared" si="487"/>
        <v>0</v>
      </c>
      <c r="L1537" s="112">
        <f t="shared" si="488"/>
        <v>0</v>
      </c>
      <c r="M1537" s="109">
        <f t="shared" si="484"/>
        <v>0</v>
      </c>
      <c r="N1537" s="109">
        <f t="shared" si="485"/>
        <v>0</v>
      </c>
      <c r="O1537" s="103"/>
      <c r="P1537" s="93"/>
      <c r="Q1537" s="94" t="str">
        <f t="shared" si="492"/>
        <v/>
      </c>
      <c r="R1537" s="94" t="str">
        <f t="shared" si="481"/>
        <v/>
      </c>
    </row>
    <row r="1538" spans="1:18" ht="25.5" hidden="1">
      <c r="A1538" s="196" t="s">
        <v>1845</v>
      </c>
      <c r="B1538" s="104" t="s">
        <v>3585</v>
      </c>
      <c r="C1538" s="105" t="s">
        <v>1460</v>
      </c>
      <c r="D1538" s="175">
        <v>1092.27</v>
      </c>
      <c r="E1538" s="106">
        <f t="shared" si="486"/>
        <v>1417.55</v>
      </c>
      <c r="F1538" s="107"/>
      <c r="G1538" s="112"/>
      <c r="H1538" s="110">
        <f t="shared" si="482"/>
        <v>0</v>
      </c>
      <c r="I1538" s="110">
        <f t="shared" si="483"/>
        <v>0</v>
      </c>
      <c r="J1538" s="111"/>
      <c r="K1538" s="112">
        <f t="shared" si="487"/>
        <v>0</v>
      </c>
      <c r="L1538" s="112">
        <f t="shared" si="488"/>
        <v>0</v>
      </c>
      <c r="M1538" s="109">
        <f t="shared" si="484"/>
        <v>0</v>
      </c>
      <c r="N1538" s="109">
        <f t="shared" si="485"/>
        <v>0</v>
      </c>
      <c r="O1538" s="103"/>
      <c r="P1538" s="93"/>
      <c r="Q1538" s="94" t="str">
        <f t="shared" si="492"/>
        <v/>
      </c>
      <c r="R1538" s="94" t="str">
        <f t="shared" ref="R1538:R1601" si="493">IF(P1538="X","x",IF(P1538="xx","x",IF(OR(I1538&gt;0,N1538&gt;0),"x","")))</f>
        <v/>
      </c>
    </row>
    <row r="1539" spans="1:18" ht="25.5" hidden="1">
      <c r="A1539" s="196" t="s">
        <v>1846</v>
      </c>
      <c r="B1539" s="104" t="s">
        <v>3586</v>
      </c>
      <c r="C1539" s="105" t="s">
        <v>1460</v>
      </c>
      <c r="D1539" s="175">
        <v>1349.06</v>
      </c>
      <c r="E1539" s="106">
        <f t="shared" si="486"/>
        <v>1750.81</v>
      </c>
      <c r="F1539" s="107"/>
      <c r="G1539" s="112"/>
      <c r="H1539" s="110">
        <f t="shared" si="482"/>
        <v>0</v>
      </c>
      <c r="I1539" s="110">
        <f t="shared" si="483"/>
        <v>0</v>
      </c>
      <c r="J1539" s="111"/>
      <c r="K1539" s="112">
        <f t="shared" si="487"/>
        <v>0</v>
      </c>
      <c r="L1539" s="112">
        <f t="shared" si="488"/>
        <v>0</v>
      </c>
      <c r="M1539" s="109">
        <f t="shared" si="484"/>
        <v>0</v>
      </c>
      <c r="N1539" s="109">
        <f t="shared" si="485"/>
        <v>0</v>
      </c>
      <c r="O1539" s="103"/>
      <c r="P1539" s="93"/>
      <c r="Q1539" s="94" t="str">
        <f t="shared" si="492"/>
        <v/>
      </c>
      <c r="R1539" s="94" t="str">
        <f t="shared" si="493"/>
        <v/>
      </c>
    </row>
    <row r="1540" spans="1:18" ht="25.5" hidden="1">
      <c r="A1540" s="196" t="s">
        <v>1847</v>
      </c>
      <c r="B1540" s="104" t="s">
        <v>3587</v>
      </c>
      <c r="C1540" s="105" t="s">
        <v>1460</v>
      </c>
      <c r="D1540" s="175">
        <v>1419.88</v>
      </c>
      <c r="E1540" s="106">
        <f t="shared" si="486"/>
        <v>1842.72</v>
      </c>
      <c r="F1540" s="107"/>
      <c r="G1540" s="112"/>
      <c r="H1540" s="110">
        <f t="shared" si="482"/>
        <v>0</v>
      </c>
      <c r="I1540" s="110">
        <f t="shared" si="483"/>
        <v>0</v>
      </c>
      <c r="J1540" s="111"/>
      <c r="K1540" s="112">
        <f t="shared" si="487"/>
        <v>0</v>
      </c>
      <c r="L1540" s="112">
        <f t="shared" si="488"/>
        <v>0</v>
      </c>
      <c r="M1540" s="109">
        <f t="shared" si="484"/>
        <v>0</v>
      </c>
      <c r="N1540" s="109">
        <f t="shared" si="485"/>
        <v>0</v>
      </c>
      <c r="O1540" s="103"/>
      <c r="P1540" s="93"/>
      <c r="Q1540" s="94" t="str">
        <f t="shared" si="492"/>
        <v/>
      </c>
      <c r="R1540" s="94" t="str">
        <f t="shared" si="493"/>
        <v/>
      </c>
    </row>
    <row r="1541" spans="1:18" ht="25.5" hidden="1">
      <c r="A1541" s="196" t="s">
        <v>1848</v>
      </c>
      <c r="B1541" s="104" t="s">
        <v>3588</v>
      </c>
      <c r="C1541" s="105" t="s">
        <v>1460</v>
      </c>
      <c r="D1541" s="175">
        <v>1645.5900000000001</v>
      </c>
      <c r="E1541" s="106">
        <f t="shared" si="486"/>
        <v>2135.65</v>
      </c>
      <c r="F1541" s="107"/>
      <c r="G1541" s="112"/>
      <c r="H1541" s="110">
        <f t="shared" si="482"/>
        <v>0</v>
      </c>
      <c r="I1541" s="110">
        <f t="shared" si="483"/>
        <v>0</v>
      </c>
      <c r="J1541" s="111"/>
      <c r="K1541" s="112">
        <f t="shared" si="487"/>
        <v>0</v>
      </c>
      <c r="L1541" s="112">
        <f t="shared" si="488"/>
        <v>0</v>
      </c>
      <c r="M1541" s="109">
        <f t="shared" si="484"/>
        <v>0</v>
      </c>
      <c r="N1541" s="109">
        <f t="shared" si="485"/>
        <v>0</v>
      </c>
      <c r="O1541" s="103"/>
      <c r="P1541" s="93"/>
      <c r="Q1541" s="94" t="str">
        <f t="shared" si="492"/>
        <v/>
      </c>
      <c r="R1541" s="94" t="str">
        <f t="shared" si="493"/>
        <v/>
      </c>
    </row>
    <row r="1542" spans="1:18" ht="25.5" hidden="1">
      <c r="A1542" s="196" t="s">
        <v>1849</v>
      </c>
      <c r="B1542" s="104" t="s">
        <v>3589</v>
      </c>
      <c r="C1542" s="105" t="s">
        <v>1460</v>
      </c>
      <c r="D1542" s="175">
        <v>1645.48</v>
      </c>
      <c r="E1542" s="106">
        <f t="shared" si="486"/>
        <v>2135.5</v>
      </c>
      <c r="F1542" s="107"/>
      <c r="G1542" s="112"/>
      <c r="H1542" s="110">
        <f t="shared" si="482"/>
        <v>0</v>
      </c>
      <c r="I1542" s="110">
        <f t="shared" si="483"/>
        <v>0</v>
      </c>
      <c r="J1542" s="111"/>
      <c r="K1542" s="112">
        <f t="shared" si="487"/>
        <v>0</v>
      </c>
      <c r="L1542" s="112">
        <f t="shared" si="488"/>
        <v>0</v>
      </c>
      <c r="M1542" s="109">
        <f t="shared" si="484"/>
        <v>0</v>
      </c>
      <c r="N1542" s="109">
        <f t="shared" si="485"/>
        <v>0</v>
      </c>
      <c r="O1542" s="103"/>
      <c r="P1542" s="93"/>
      <c r="Q1542" s="94" t="str">
        <f t="shared" si="492"/>
        <v/>
      </c>
      <c r="R1542" s="94" t="str">
        <f t="shared" si="493"/>
        <v/>
      </c>
    </row>
    <row r="1543" spans="1:18" ht="25.5" hidden="1">
      <c r="A1543" s="196" t="s">
        <v>1850</v>
      </c>
      <c r="B1543" s="104" t="s">
        <v>3590</v>
      </c>
      <c r="C1543" s="105" t="s">
        <v>1460</v>
      </c>
      <c r="D1543" s="175">
        <v>1906.3</v>
      </c>
      <c r="E1543" s="106">
        <f t="shared" si="486"/>
        <v>2474</v>
      </c>
      <c r="F1543" s="107"/>
      <c r="G1543" s="112"/>
      <c r="H1543" s="110">
        <f t="shared" si="482"/>
        <v>0</v>
      </c>
      <c r="I1543" s="110">
        <f t="shared" si="483"/>
        <v>0</v>
      </c>
      <c r="J1543" s="111"/>
      <c r="K1543" s="112">
        <f t="shared" si="487"/>
        <v>0</v>
      </c>
      <c r="L1543" s="112">
        <f t="shared" si="488"/>
        <v>0</v>
      </c>
      <c r="M1543" s="109">
        <f t="shared" si="484"/>
        <v>0</v>
      </c>
      <c r="N1543" s="109">
        <f t="shared" si="485"/>
        <v>0</v>
      </c>
      <c r="O1543" s="103"/>
      <c r="P1543" s="93"/>
      <c r="Q1543" s="94" t="str">
        <f t="shared" si="492"/>
        <v/>
      </c>
      <c r="R1543" s="94" t="str">
        <f t="shared" si="493"/>
        <v/>
      </c>
    </row>
    <row r="1544" spans="1:18" ht="25.5" hidden="1">
      <c r="A1544" s="196" t="s">
        <v>1851</v>
      </c>
      <c r="B1544" s="104" t="s">
        <v>3591</v>
      </c>
      <c r="C1544" s="105" t="s">
        <v>1460</v>
      </c>
      <c r="D1544" s="175">
        <v>2054.04</v>
      </c>
      <c r="E1544" s="106">
        <f t="shared" si="486"/>
        <v>2665.73</v>
      </c>
      <c r="F1544" s="107"/>
      <c r="G1544" s="112"/>
      <c r="H1544" s="110">
        <f t="shared" si="482"/>
        <v>0</v>
      </c>
      <c r="I1544" s="110">
        <f t="shared" si="483"/>
        <v>0</v>
      </c>
      <c r="J1544" s="111"/>
      <c r="K1544" s="112">
        <f t="shared" si="487"/>
        <v>0</v>
      </c>
      <c r="L1544" s="112">
        <f t="shared" si="488"/>
        <v>0</v>
      </c>
      <c r="M1544" s="109">
        <f t="shared" si="484"/>
        <v>0</v>
      </c>
      <c r="N1544" s="109">
        <f t="shared" si="485"/>
        <v>0</v>
      </c>
      <c r="O1544" s="103"/>
      <c r="P1544" s="93"/>
      <c r="Q1544" s="94" t="str">
        <f t="shared" si="492"/>
        <v/>
      </c>
      <c r="R1544" s="94" t="str">
        <f t="shared" si="493"/>
        <v/>
      </c>
    </row>
    <row r="1545" spans="1:18" ht="25.5" hidden="1">
      <c r="A1545" s="196" t="s">
        <v>1852</v>
      </c>
      <c r="B1545" s="104" t="s">
        <v>3592</v>
      </c>
      <c r="C1545" s="105" t="s">
        <v>1460</v>
      </c>
      <c r="D1545" s="175">
        <v>2514.25</v>
      </c>
      <c r="E1545" s="106">
        <f t="shared" si="486"/>
        <v>3262.99</v>
      </c>
      <c r="F1545" s="107"/>
      <c r="G1545" s="112"/>
      <c r="H1545" s="110">
        <f t="shared" si="482"/>
        <v>0</v>
      </c>
      <c r="I1545" s="110">
        <f t="shared" si="483"/>
        <v>0</v>
      </c>
      <c r="J1545" s="111"/>
      <c r="K1545" s="112">
        <f t="shared" si="487"/>
        <v>0</v>
      </c>
      <c r="L1545" s="112">
        <f t="shared" si="488"/>
        <v>0</v>
      </c>
      <c r="M1545" s="109">
        <f t="shared" si="484"/>
        <v>0</v>
      </c>
      <c r="N1545" s="109">
        <f t="shared" si="485"/>
        <v>0</v>
      </c>
      <c r="O1545" s="103"/>
      <c r="P1545" s="93"/>
      <c r="Q1545" s="94" t="str">
        <f t="shared" si="492"/>
        <v/>
      </c>
      <c r="R1545" s="94" t="str">
        <f t="shared" si="493"/>
        <v/>
      </c>
    </row>
    <row r="1546" spans="1:18" ht="25.5" hidden="1">
      <c r="A1546" s="196" t="s">
        <v>1853</v>
      </c>
      <c r="B1546" s="104" t="s">
        <v>3593</v>
      </c>
      <c r="C1546" s="105" t="s">
        <v>1460</v>
      </c>
      <c r="D1546" s="175">
        <v>2309.94</v>
      </c>
      <c r="E1546" s="106">
        <f t="shared" si="486"/>
        <v>2997.84</v>
      </c>
      <c r="F1546" s="107"/>
      <c r="G1546" s="112"/>
      <c r="H1546" s="110">
        <f t="shared" si="482"/>
        <v>0</v>
      </c>
      <c r="I1546" s="110">
        <f t="shared" si="483"/>
        <v>0</v>
      </c>
      <c r="J1546" s="111"/>
      <c r="K1546" s="112">
        <f t="shared" si="487"/>
        <v>0</v>
      </c>
      <c r="L1546" s="112">
        <f t="shared" si="488"/>
        <v>0</v>
      </c>
      <c r="M1546" s="109">
        <f t="shared" si="484"/>
        <v>0</v>
      </c>
      <c r="N1546" s="109">
        <f t="shared" si="485"/>
        <v>0</v>
      </c>
      <c r="O1546" s="103"/>
      <c r="P1546" s="93"/>
      <c r="Q1546" s="94" t="str">
        <f t="shared" si="492"/>
        <v/>
      </c>
      <c r="R1546" s="94" t="str">
        <f t="shared" si="493"/>
        <v/>
      </c>
    </row>
    <row r="1547" spans="1:18" ht="25.5" hidden="1">
      <c r="A1547" s="196" t="s">
        <v>1854</v>
      </c>
      <c r="B1547" s="104" t="s">
        <v>3594</v>
      </c>
      <c r="C1547" s="105" t="s">
        <v>1460</v>
      </c>
      <c r="D1547" s="175">
        <v>2825.44</v>
      </c>
      <c r="E1547" s="106">
        <f t="shared" si="486"/>
        <v>3666.86</v>
      </c>
      <c r="F1547" s="107"/>
      <c r="G1547" s="112"/>
      <c r="H1547" s="110">
        <f t="shared" si="482"/>
        <v>0</v>
      </c>
      <c r="I1547" s="110">
        <f t="shared" si="483"/>
        <v>0</v>
      </c>
      <c r="J1547" s="111"/>
      <c r="K1547" s="112">
        <f t="shared" si="487"/>
        <v>0</v>
      </c>
      <c r="L1547" s="112">
        <f t="shared" si="488"/>
        <v>0</v>
      </c>
      <c r="M1547" s="109">
        <f t="shared" si="484"/>
        <v>0</v>
      </c>
      <c r="N1547" s="109">
        <f t="shared" si="485"/>
        <v>0</v>
      </c>
      <c r="O1547" s="103"/>
      <c r="P1547" s="93"/>
      <c r="Q1547" s="94" t="str">
        <f t="shared" si="492"/>
        <v/>
      </c>
      <c r="R1547" s="94" t="str">
        <f t="shared" si="493"/>
        <v/>
      </c>
    </row>
    <row r="1548" spans="1:18" ht="25.5" hidden="1">
      <c r="A1548" s="196" t="s">
        <v>1855</v>
      </c>
      <c r="B1548" s="104" t="s">
        <v>3595</v>
      </c>
      <c r="C1548" s="105" t="s">
        <v>1460</v>
      </c>
      <c r="D1548" s="175">
        <v>2715.88</v>
      </c>
      <c r="E1548" s="106">
        <f t="shared" si="486"/>
        <v>3524.67</v>
      </c>
      <c r="F1548" s="107"/>
      <c r="G1548" s="112"/>
      <c r="H1548" s="110">
        <f t="shared" si="482"/>
        <v>0</v>
      </c>
      <c r="I1548" s="110">
        <f t="shared" si="483"/>
        <v>0</v>
      </c>
      <c r="J1548" s="111"/>
      <c r="K1548" s="112">
        <f t="shared" si="487"/>
        <v>0</v>
      </c>
      <c r="L1548" s="112">
        <f t="shared" si="488"/>
        <v>0</v>
      </c>
      <c r="M1548" s="109">
        <f t="shared" si="484"/>
        <v>0</v>
      </c>
      <c r="N1548" s="109">
        <f t="shared" si="485"/>
        <v>0</v>
      </c>
      <c r="O1548" s="103"/>
      <c r="P1548" s="93"/>
      <c r="Q1548" s="94" t="str">
        <f t="shared" si="492"/>
        <v/>
      </c>
      <c r="R1548" s="94" t="str">
        <f t="shared" si="493"/>
        <v/>
      </c>
    </row>
    <row r="1549" spans="1:18" ht="25.5" hidden="1">
      <c r="A1549" s="196" t="s">
        <v>1856</v>
      </c>
      <c r="B1549" s="104" t="s">
        <v>3596</v>
      </c>
      <c r="C1549" s="105" t="s">
        <v>1460</v>
      </c>
      <c r="D1549" s="175">
        <v>3123.8199999999997</v>
      </c>
      <c r="E1549" s="106">
        <f t="shared" si="486"/>
        <v>4054.09</v>
      </c>
      <c r="F1549" s="107"/>
      <c r="G1549" s="112"/>
      <c r="H1549" s="110">
        <f t="shared" si="482"/>
        <v>0</v>
      </c>
      <c r="I1549" s="110">
        <f t="shared" si="483"/>
        <v>0</v>
      </c>
      <c r="J1549" s="111"/>
      <c r="K1549" s="112">
        <f t="shared" si="487"/>
        <v>0</v>
      </c>
      <c r="L1549" s="112">
        <f t="shared" si="488"/>
        <v>0</v>
      </c>
      <c r="M1549" s="109">
        <f t="shared" si="484"/>
        <v>0</v>
      </c>
      <c r="N1549" s="109">
        <f t="shared" si="485"/>
        <v>0</v>
      </c>
      <c r="O1549" s="103"/>
      <c r="P1549" s="93"/>
      <c r="Q1549" s="94" t="str">
        <f t="shared" si="492"/>
        <v/>
      </c>
      <c r="R1549" s="94" t="str">
        <f t="shared" si="493"/>
        <v/>
      </c>
    </row>
    <row r="1550" spans="1:18" ht="25.5" hidden="1">
      <c r="A1550" s="196" t="s">
        <v>1857</v>
      </c>
      <c r="B1550" s="104" t="s">
        <v>3597</v>
      </c>
      <c r="C1550" s="105" t="s">
        <v>1460</v>
      </c>
      <c r="D1550" s="175">
        <v>3183.04</v>
      </c>
      <c r="E1550" s="106">
        <f t="shared" si="486"/>
        <v>4130.95</v>
      </c>
      <c r="F1550" s="107"/>
      <c r="G1550" s="112"/>
      <c r="H1550" s="110">
        <f t="shared" si="482"/>
        <v>0</v>
      </c>
      <c r="I1550" s="110">
        <f t="shared" si="483"/>
        <v>0</v>
      </c>
      <c r="J1550" s="111"/>
      <c r="K1550" s="112">
        <f t="shared" si="487"/>
        <v>0</v>
      </c>
      <c r="L1550" s="112">
        <f t="shared" si="488"/>
        <v>0</v>
      </c>
      <c r="M1550" s="109">
        <f t="shared" si="484"/>
        <v>0</v>
      </c>
      <c r="N1550" s="109">
        <f t="shared" si="485"/>
        <v>0</v>
      </c>
      <c r="O1550" s="103"/>
      <c r="P1550" s="93"/>
      <c r="Q1550" s="94" t="str">
        <f t="shared" si="492"/>
        <v/>
      </c>
      <c r="R1550" s="94" t="str">
        <f t="shared" si="493"/>
        <v/>
      </c>
    </row>
    <row r="1551" spans="1:18" ht="25.5" hidden="1">
      <c r="A1551" s="196" t="s">
        <v>1858</v>
      </c>
      <c r="B1551" s="104" t="s">
        <v>3598</v>
      </c>
      <c r="C1551" s="105" t="s">
        <v>1460</v>
      </c>
      <c r="D1551" s="175">
        <v>3630.3199999999997</v>
      </c>
      <c r="E1551" s="106">
        <f t="shared" si="486"/>
        <v>4711.43</v>
      </c>
      <c r="F1551" s="107"/>
      <c r="G1551" s="112"/>
      <c r="H1551" s="110">
        <f t="shared" si="482"/>
        <v>0</v>
      </c>
      <c r="I1551" s="110">
        <f t="shared" si="483"/>
        <v>0</v>
      </c>
      <c r="J1551" s="111"/>
      <c r="K1551" s="112">
        <f t="shared" si="487"/>
        <v>0</v>
      </c>
      <c r="L1551" s="112">
        <f t="shared" si="488"/>
        <v>0</v>
      </c>
      <c r="M1551" s="109">
        <f t="shared" si="484"/>
        <v>0</v>
      </c>
      <c r="N1551" s="109">
        <f t="shared" si="485"/>
        <v>0</v>
      </c>
      <c r="O1551" s="103"/>
      <c r="P1551" s="93"/>
      <c r="Q1551" s="94" t="str">
        <f t="shared" si="492"/>
        <v/>
      </c>
      <c r="R1551" s="94" t="str">
        <f t="shared" si="493"/>
        <v/>
      </c>
    </row>
    <row r="1552" spans="1:18" ht="25.5" hidden="1">
      <c r="A1552" s="196" t="s">
        <v>1859</v>
      </c>
      <c r="B1552" s="104" t="s">
        <v>3599</v>
      </c>
      <c r="C1552" s="105" t="s">
        <v>1460</v>
      </c>
      <c r="D1552" s="175">
        <v>3510.79</v>
      </c>
      <c r="E1552" s="106">
        <f t="shared" si="486"/>
        <v>4556.3</v>
      </c>
      <c r="F1552" s="107"/>
      <c r="G1552" s="112"/>
      <c r="H1552" s="110">
        <f t="shared" si="482"/>
        <v>0</v>
      </c>
      <c r="I1552" s="110">
        <f t="shared" si="483"/>
        <v>0</v>
      </c>
      <c r="J1552" s="111"/>
      <c r="K1552" s="112">
        <f t="shared" si="487"/>
        <v>0</v>
      </c>
      <c r="L1552" s="112">
        <f t="shared" si="488"/>
        <v>0</v>
      </c>
      <c r="M1552" s="109">
        <f t="shared" si="484"/>
        <v>0</v>
      </c>
      <c r="N1552" s="109">
        <f t="shared" si="485"/>
        <v>0</v>
      </c>
      <c r="O1552" s="103"/>
      <c r="P1552" s="93"/>
      <c r="Q1552" s="94" t="str">
        <f t="shared" si="492"/>
        <v/>
      </c>
      <c r="R1552" s="94" t="str">
        <f t="shared" si="493"/>
        <v/>
      </c>
    </row>
    <row r="1553" spans="1:18" ht="25.5" hidden="1">
      <c r="A1553" s="196" t="s">
        <v>1860</v>
      </c>
      <c r="B1553" s="104" t="s">
        <v>3600</v>
      </c>
      <c r="C1553" s="105" t="s">
        <v>1460</v>
      </c>
      <c r="D1553" s="175">
        <v>4027.98</v>
      </c>
      <c r="E1553" s="106">
        <f t="shared" si="486"/>
        <v>5227.51</v>
      </c>
      <c r="F1553" s="107"/>
      <c r="G1553" s="112"/>
      <c r="H1553" s="110">
        <f t="shared" si="482"/>
        <v>0</v>
      </c>
      <c r="I1553" s="110">
        <f t="shared" si="483"/>
        <v>0</v>
      </c>
      <c r="J1553" s="111"/>
      <c r="K1553" s="112">
        <f t="shared" si="487"/>
        <v>0</v>
      </c>
      <c r="L1553" s="112">
        <f t="shared" si="488"/>
        <v>0</v>
      </c>
      <c r="M1553" s="109">
        <f t="shared" si="484"/>
        <v>0</v>
      </c>
      <c r="N1553" s="109">
        <f t="shared" si="485"/>
        <v>0</v>
      </c>
      <c r="O1553" s="103"/>
      <c r="P1553" s="93"/>
      <c r="Q1553" s="94" t="str">
        <f t="shared" si="492"/>
        <v/>
      </c>
      <c r="R1553" s="94" t="str">
        <f t="shared" si="493"/>
        <v/>
      </c>
    </row>
    <row r="1554" spans="1:18" ht="25.5" hidden="1">
      <c r="A1554" s="196" t="s">
        <v>1861</v>
      </c>
      <c r="B1554" s="104" t="s">
        <v>3601</v>
      </c>
      <c r="C1554" s="105" t="s">
        <v>1460</v>
      </c>
      <c r="D1554" s="175">
        <v>4058.3</v>
      </c>
      <c r="E1554" s="106">
        <f t="shared" si="486"/>
        <v>5266.86</v>
      </c>
      <c r="F1554" s="107"/>
      <c r="G1554" s="112"/>
      <c r="H1554" s="110">
        <f t="shared" si="482"/>
        <v>0</v>
      </c>
      <c r="I1554" s="110">
        <f t="shared" si="483"/>
        <v>0</v>
      </c>
      <c r="J1554" s="111"/>
      <c r="K1554" s="112">
        <f t="shared" si="487"/>
        <v>0</v>
      </c>
      <c r="L1554" s="112">
        <f t="shared" si="488"/>
        <v>0</v>
      </c>
      <c r="M1554" s="109">
        <f t="shared" si="484"/>
        <v>0</v>
      </c>
      <c r="N1554" s="109">
        <f t="shared" si="485"/>
        <v>0</v>
      </c>
      <c r="O1554" s="103"/>
      <c r="P1554" s="93"/>
      <c r="Q1554" s="94" t="str">
        <f t="shared" si="492"/>
        <v/>
      </c>
      <c r="R1554" s="94" t="str">
        <f t="shared" si="493"/>
        <v/>
      </c>
    </row>
    <row r="1555" spans="1:18" ht="25.5" hidden="1">
      <c r="A1555" s="196" t="s">
        <v>1862</v>
      </c>
      <c r="B1555" s="104" t="s">
        <v>3602</v>
      </c>
      <c r="C1555" s="105" t="s">
        <v>1460</v>
      </c>
      <c r="D1555" s="175">
        <v>4660.68</v>
      </c>
      <c r="E1555" s="106">
        <f t="shared" si="486"/>
        <v>6048.63</v>
      </c>
      <c r="F1555" s="107"/>
      <c r="G1555" s="112"/>
      <c r="H1555" s="110">
        <f t="shared" si="482"/>
        <v>0</v>
      </c>
      <c r="I1555" s="110">
        <f t="shared" si="483"/>
        <v>0</v>
      </c>
      <c r="J1555" s="111"/>
      <c r="K1555" s="112">
        <f t="shared" si="487"/>
        <v>0</v>
      </c>
      <c r="L1555" s="112">
        <f t="shared" si="488"/>
        <v>0</v>
      </c>
      <c r="M1555" s="109">
        <f t="shared" si="484"/>
        <v>0</v>
      </c>
      <c r="N1555" s="109">
        <f t="shared" si="485"/>
        <v>0</v>
      </c>
      <c r="O1555" s="103"/>
      <c r="P1555" s="93"/>
      <c r="Q1555" s="94" t="str">
        <f t="shared" si="492"/>
        <v/>
      </c>
      <c r="R1555" s="94" t="str">
        <f t="shared" si="493"/>
        <v/>
      </c>
    </row>
    <row r="1556" spans="1:18" ht="25.5" hidden="1">
      <c r="A1556" s="196">
        <v>72076</v>
      </c>
      <c r="B1556" s="104" t="s">
        <v>3603</v>
      </c>
      <c r="C1556" s="105" t="s">
        <v>1461</v>
      </c>
      <c r="D1556" s="175">
        <v>59.42</v>
      </c>
      <c r="E1556" s="106">
        <f t="shared" si="486"/>
        <v>77.12</v>
      </c>
      <c r="F1556" s="107"/>
      <c r="G1556" s="112"/>
      <c r="H1556" s="110">
        <f t="shared" si="482"/>
        <v>0</v>
      </c>
      <c r="I1556" s="110">
        <f t="shared" si="483"/>
        <v>0</v>
      </c>
      <c r="J1556" s="111"/>
      <c r="K1556" s="112">
        <f t="shared" si="487"/>
        <v>0</v>
      </c>
      <c r="L1556" s="112">
        <f t="shared" si="488"/>
        <v>0</v>
      </c>
      <c r="M1556" s="109">
        <f t="shared" si="484"/>
        <v>0</v>
      </c>
      <c r="N1556" s="109">
        <f t="shared" si="485"/>
        <v>0</v>
      </c>
      <c r="O1556" s="103"/>
      <c r="P1556" s="93"/>
      <c r="Q1556" s="94" t="str">
        <f t="shared" si="492"/>
        <v/>
      </c>
      <c r="R1556" s="94" t="str">
        <f t="shared" si="493"/>
        <v/>
      </c>
    </row>
    <row r="1557" spans="1:18" ht="38.25" hidden="1">
      <c r="A1557" s="196">
        <v>72077</v>
      </c>
      <c r="B1557" s="104" t="s">
        <v>3604</v>
      </c>
      <c r="C1557" s="105" t="s">
        <v>1461</v>
      </c>
      <c r="D1557" s="175">
        <v>80.2</v>
      </c>
      <c r="E1557" s="106">
        <f t="shared" si="486"/>
        <v>104.08</v>
      </c>
      <c r="F1557" s="107"/>
      <c r="G1557" s="112"/>
      <c r="H1557" s="110">
        <f t="shared" si="482"/>
        <v>0</v>
      </c>
      <c r="I1557" s="110">
        <f t="shared" si="483"/>
        <v>0</v>
      </c>
      <c r="J1557" s="111"/>
      <c r="K1557" s="112">
        <f t="shared" si="487"/>
        <v>0</v>
      </c>
      <c r="L1557" s="112">
        <f t="shared" si="488"/>
        <v>0</v>
      </c>
      <c r="M1557" s="109">
        <f t="shared" si="484"/>
        <v>0</v>
      </c>
      <c r="N1557" s="109">
        <f t="shared" si="485"/>
        <v>0</v>
      </c>
      <c r="O1557" s="103"/>
      <c r="P1557" s="93"/>
      <c r="Q1557" s="94" t="str">
        <f t="shared" si="492"/>
        <v/>
      </c>
      <c r="R1557" s="94" t="str">
        <f t="shared" si="493"/>
        <v/>
      </c>
    </row>
    <row r="1558" spans="1:18" ht="38.25" hidden="1">
      <c r="A1558" s="196">
        <v>72078</v>
      </c>
      <c r="B1558" s="104" t="s">
        <v>3605</v>
      </c>
      <c r="C1558" s="105" t="s">
        <v>1461</v>
      </c>
      <c r="D1558" s="175">
        <v>95.080000000000013</v>
      </c>
      <c r="E1558" s="106">
        <f t="shared" si="486"/>
        <v>123.39</v>
      </c>
      <c r="F1558" s="107"/>
      <c r="G1558" s="112"/>
      <c r="H1558" s="110">
        <f t="shared" si="482"/>
        <v>0</v>
      </c>
      <c r="I1558" s="110">
        <f t="shared" si="483"/>
        <v>0</v>
      </c>
      <c r="J1558" s="111"/>
      <c r="K1558" s="112">
        <f t="shared" si="487"/>
        <v>0</v>
      </c>
      <c r="L1558" s="112">
        <f t="shared" si="488"/>
        <v>0</v>
      </c>
      <c r="M1558" s="109">
        <f t="shared" si="484"/>
        <v>0</v>
      </c>
      <c r="N1558" s="109">
        <f t="shared" si="485"/>
        <v>0</v>
      </c>
      <c r="O1558" s="103"/>
      <c r="P1558" s="93"/>
      <c r="Q1558" s="94" t="str">
        <f t="shared" si="492"/>
        <v/>
      </c>
      <c r="R1558" s="94" t="str">
        <f t="shared" si="493"/>
        <v/>
      </c>
    </row>
    <row r="1559" spans="1:18" ht="38.25" hidden="1">
      <c r="A1559" s="196">
        <v>72079</v>
      </c>
      <c r="B1559" s="104" t="s">
        <v>3606</v>
      </c>
      <c r="C1559" s="105" t="s">
        <v>1461</v>
      </c>
      <c r="D1559" s="175">
        <v>105.17</v>
      </c>
      <c r="E1559" s="106">
        <f t="shared" si="486"/>
        <v>136.49</v>
      </c>
      <c r="F1559" s="107"/>
      <c r="G1559" s="112"/>
      <c r="H1559" s="110">
        <f t="shared" si="482"/>
        <v>0</v>
      </c>
      <c r="I1559" s="110">
        <f t="shared" si="483"/>
        <v>0</v>
      </c>
      <c r="J1559" s="111"/>
      <c r="K1559" s="112">
        <f t="shared" si="487"/>
        <v>0</v>
      </c>
      <c r="L1559" s="112">
        <f t="shared" si="488"/>
        <v>0</v>
      </c>
      <c r="M1559" s="109">
        <f t="shared" si="484"/>
        <v>0</v>
      </c>
      <c r="N1559" s="109">
        <f t="shared" si="485"/>
        <v>0</v>
      </c>
      <c r="O1559" s="103"/>
      <c r="P1559" s="93"/>
      <c r="Q1559" s="94" t="str">
        <f t="shared" si="492"/>
        <v/>
      </c>
      <c r="R1559" s="94" t="str">
        <f t="shared" si="493"/>
        <v/>
      </c>
    </row>
    <row r="1560" spans="1:18" ht="38.25" hidden="1">
      <c r="A1560" s="196">
        <v>72080</v>
      </c>
      <c r="B1560" s="104" t="s">
        <v>3607</v>
      </c>
      <c r="C1560" s="105" t="s">
        <v>1461</v>
      </c>
      <c r="D1560" s="175">
        <v>121.64999999999999</v>
      </c>
      <c r="E1560" s="106">
        <f t="shared" si="486"/>
        <v>157.88</v>
      </c>
      <c r="F1560" s="107"/>
      <c r="G1560" s="112"/>
      <c r="H1560" s="110">
        <f t="shared" si="482"/>
        <v>0</v>
      </c>
      <c r="I1560" s="110">
        <f t="shared" si="483"/>
        <v>0</v>
      </c>
      <c r="J1560" s="111"/>
      <c r="K1560" s="112">
        <f t="shared" si="487"/>
        <v>0</v>
      </c>
      <c r="L1560" s="112">
        <f t="shared" si="488"/>
        <v>0</v>
      </c>
      <c r="M1560" s="109">
        <f t="shared" si="484"/>
        <v>0</v>
      </c>
      <c r="N1560" s="109">
        <f t="shared" si="485"/>
        <v>0</v>
      </c>
      <c r="O1560" s="103"/>
      <c r="P1560" s="93"/>
      <c r="Q1560" s="94" t="str">
        <f t="shared" si="492"/>
        <v/>
      </c>
      <c r="R1560" s="94" t="str">
        <f t="shared" si="493"/>
        <v/>
      </c>
    </row>
    <row r="1561" spans="1:18" ht="38.25" hidden="1">
      <c r="A1561" s="196">
        <v>72081</v>
      </c>
      <c r="B1561" s="104" t="s">
        <v>3608</v>
      </c>
      <c r="C1561" s="105" t="s">
        <v>1461</v>
      </c>
      <c r="D1561" s="175">
        <v>56.68</v>
      </c>
      <c r="E1561" s="106">
        <f t="shared" si="486"/>
        <v>73.56</v>
      </c>
      <c r="F1561" s="107"/>
      <c r="G1561" s="112"/>
      <c r="H1561" s="110">
        <f t="shared" si="482"/>
        <v>0</v>
      </c>
      <c r="I1561" s="110">
        <f t="shared" si="483"/>
        <v>0</v>
      </c>
      <c r="J1561" s="111"/>
      <c r="K1561" s="112">
        <f t="shared" si="487"/>
        <v>0</v>
      </c>
      <c r="L1561" s="112">
        <f t="shared" si="488"/>
        <v>0</v>
      </c>
      <c r="M1561" s="109">
        <f t="shared" si="484"/>
        <v>0</v>
      </c>
      <c r="N1561" s="109">
        <f t="shared" si="485"/>
        <v>0</v>
      </c>
      <c r="O1561" s="103"/>
      <c r="P1561" s="93"/>
      <c r="Q1561" s="94" t="str">
        <f t="shared" si="492"/>
        <v/>
      </c>
      <c r="R1561" s="94" t="str">
        <f t="shared" si="493"/>
        <v/>
      </c>
    </row>
    <row r="1562" spans="1:18" ht="38.25" hidden="1">
      <c r="A1562" s="196">
        <v>72082</v>
      </c>
      <c r="B1562" s="104" t="s">
        <v>3609</v>
      </c>
      <c r="C1562" s="105" t="s">
        <v>1461</v>
      </c>
      <c r="D1562" s="175">
        <v>61.480000000000004</v>
      </c>
      <c r="E1562" s="106">
        <f t="shared" si="486"/>
        <v>79.790000000000006</v>
      </c>
      <c r="F1562" s="107"/>
      <c r="G1562" s="112"/>
      <c r="H1562" s="110">
        <f t="shared" si="482"/>
        <v>0</v>
      </c>
      <c r="I1562" s="110">
        <f t="shared" si="483"/>
        <v>0</v>
      </c>
      <c r="J1562" s="111"/>
      <c r="K1562" s="112">
        <f t="shared" si="487"/>
        <v>0</v>
      </c>
      <c r="L1562" s="112">
        <f t="shared" si="488"/>
        <v>0</v>
      </c>
      <c r="M1562" s="109">
        <f t="shared" si="484"/>
        <v>0</v>
      </c>
      <c r="N1562" s="109">
        <f t="shared" si="485"/>
        <v>0</v>
      </c>
      <c r="O1562" s="103"/>
      <c r="P1562" s="93"/>
      <c r="Q1562" s="94" t="str">
        <f t="shared" si="492"/>
        <v/>
      </c>
      <c r="R1562" s="94" t="str">
        <f t="shared" si="493"/>
        <v/>
      </c>
    </row>
    <row r="1563" spans="1:18" ht="38.25" hidden="1">
      <c r="A1563" s="196">
        <v>72083</v>
      </c>
      <c r="B1563" s="104" t="s">
        <v>3610</v>
      </c>
      <c r="C1563" s="105" t="s">
        <v>1461</v>
      </c>
      <c r="D1563" s="175">
        <v>72.180000000000007</v>
      </c>
      <c r="E1563" s="106">
        <f t="shared" si="486"/>
        <v>93.68</v>
      </c>
      <c r="F1563" s="107"/>
      <c r="G1563" s="112"/>
      <c r="H1563" s="110">
        <f t="shared" si="482"/>
        <v>0</v>
      </c>
      <c r="I1563" s="110">
        <f t="shared" si="483"/>
        <v>0</v>
      </c>
      <c r="J1563" s="111"/>
      <c r="K1563" s="112">
        <f t="shared" si="487"/>
        <v>0</v>
      </c>
      <c r="L1563" s="112">
        <f t="shared" si="488"/>
        <v>0</v>
      </c>
      <c r="M1563" s="109">
        <f t="shared" si="484"/>
        <v>0</v>
      </c>
      <c r="N1563" s="109">
        <f t="shared" si="485"/>
        <v>0</v>
      </c>
      <c r="O1563" s="103"/>
      <c r="P1563" s="93"/>
      <c r="Q1563" s="94" t="str">
        <f t="shared" si="492"/>
        <v/>
      </c>
      <c r="R1563" s="94" t="str">
        <f t="shared" si="493"/>
        <v/>
      </c>
    </row>
    <row r="1564" spans="1:18" ht="38.25" hidden="1">
      <c r="A1564" s="196">
        <v>72084</v>
      </c>
      <c r="B1564" s="104" t="s">
        <v>3611</v>
      </c>
      <c r="C1564" s="105" t="s">
        <v>1461</v>
      </c>
      <c r="D1564" s="175">
        <v>86.41</v>
      </c>
      <c r="E1564" s="106">
        <f t="shared" si="486"/>
        <v>112.14</v>
      </c>
      <c r="F1564" s="107"/>
      <c r="G1564" s="112"/>
      <c r="H1564" s="110">
        <f t="shared" si="482"/>
        <v>0</v>
      </c>
      <c r="I1564" s="110">
        <f t="shared" si="483"/>
        <v>0</v>
      </c>
      <c r="J1564" s="111"/>
      <c r="K1564" s="112">
        <f t="shared" si="487"/>
        <v>0</v>
      </c>
      <c r="L1564" s="112">
        <f t="shared" si="488"/>
        <v>0</v>
      </c>
      <c r="M1564" s="109">
        <f t="shared" si="484"/>
        <v>0</v>
      </c>
      <c r="N1564" s="109">
        <f t="shared" si="485"/>
        <v>0</v>
      </c>
      <c r="O1564" s="103"/>
      <c r="P1564" s="93"/>
      <c r="Q1564" s="94" t="str">
        <f t="shared" si="492"/>
        <v/>
      </c>
      <c r="R1564" s="94" t="str">
        <f t="shared" si="493"/>
        <v/>
      </c>
    </row>
    <row r="1565" spans="1:18" hidden="1">
      <c r="A1565" s="196">
        <v>84005</v>
      </c>
      <c r="B1565" s="104" t="s">
        <v>1863</v>
      </c>
      <c r="C1565" s="105" t="s">
        <v>1461</v>
      </c>
      <c r="D1565" s="175">
        <v>30.450000000000003</v>
      </c>
      <c r="E1565" s="106">
        <f t="shared" si="486"/>
        <v>39.520000000000003</v>
      </c>
      <c r="F1565" s="107"/>
      <c r="G1565" s="112"/>
      <c r="H1565" s="110">
        <f t="shared" si="482"/>
        <v>0</v>
      </c>
      <c r="I1565" s="110">
        <f t="shared" si="483"/>
        <v>0</v>
      </c>
      <c r="J1565" s="111"/>
      <c r="K1565" s="112">
        <f t="shared" si="487"/>
        <v>0</v>
      </c>
      <c r="L1565" s="112">
        <f t="shared" si="488"/>
        <v>0</v>
      </c>
      <c r="M1565" s="109">
        <f t="shared" si="484"/>
        <v>0</v>
      </c>
      <c r="N1565" s="109">
        <f t="shared" si="485"/>
        <v>0</v>
      </c>
      <c r="O1565" s="103"/>
      <c r="P1565" s="93"/>
      <c r="Q1565" s="94" t="str">
        <f t="shared" si="492"/>
        <v/>
      </c>
      <c r="R1565" s="94" t="str">
        <f t="shared" si="493"/>
        <v/>
      </c>
    </row>
    <row r="1566" spans="1:18" ht="38.25" hidden="1">
      <c r="A1566" s="196">
        <v>84006</v>
      </c>
      <c r="B1566" s="104" t="s">
        <v>3612</v>
      </c>
      <c r="C1566" s="105" t="s">
        <v>1461</v>
      </c>
      <c r="D1566" s="175">
        <v>38.43</v>
      </c>
      <c r="E1566" s="106">
        <f t="shared" si="486"/>
        <v>49.87</v>
      </c>
      <c r="F1566" s="107"/>
      <c r="G1566" s="112"/>
      <c r="H1566" s="110">
        <f t="shared" si="482"/>
        <v>0</v>
      </c>
      <c r="I1566" s="110">
        <f t="shared" si="483"/>
        <v>0</v>
      </c>
      <c r="J1566" s="111"/>
      <c r="K1566" s="112">
        <f t="shared" si="487"/>
        <v>0</v>
      </c>
      <c r="L1566" s="112">
        <f t="shared" si="488"/>
        <v>0</v>
      </c>
      <c r="M1566" s="109">
        <f t="shared" si="484"/>
        <v>0</v>
      </c>
      <c r="N1566" s="109">
        <f t="shared" si="485"/>
        <v>0</v>
      </c>
      <c r="O1566" s="103"/>
      <c r="P1566" s="93"/>
      <c r="Q1566" s="94" t="str">
        <f t="shared" si="492"/>
        <v/>
      </c>
      <c r="R1566" s="94" t="str">
        <f t="shared" si="493"/>
        <v/>
      </c>
    </row>
    <row r="1567" spans="1:18" ht="51" hidden="1">
      <c r="A1567" s="196">
        <v>84007</v>
      </c>
      <c r="B1567" s="104" t="s">
        <v>3613</v>
      </c>
      <c r="C1567" s="105" t="s">
        <v>1461</v>
      </c>
      <c r="D1567" s="175">
        <v>32.72</v>
      </c>
      <c r="E1567" s="106">
        <f t="shared" si="486"/>
        <v>42.46</v>
      </c>
      <c r="F1567" s="107"/>
      <c r="G1567" s="112"/>
      <c r="H1567" s="110">
        <f t="shared" ref="H1567:H1630" si="494">IF(ISBLANK(D1567),0,ROUND(E1567*F1567,2))</f>
        <v>0</v>
      </c>
      <c r="I1567" s="110">
        <f t="shared" ref="I1567:I1630" si="495">IF(ISBLANK(F1567),0,ROUND(F1567*G1567,2))</f>
        <v>0</v>
      </c>
      <c r="J1567" s="111"/>
      <c r="K1567" s="112">
        <f t="shared" si="487"/>
        <v>0</v>
      </c>
      <c r="L1567" s="112">
        <f t="shared" si="488"/>
        <v>0</v>
      </c>
      <c r="M1567" s="109">
        <f t="shared" ref="M1567:M1630" si="496">IF(ISBLANK(D1567),0,ROUND(E1567*K1567,2))</f>
        <v>0</v>
      </c>
      <c r="N1567" s="109">
        <f t="shared" ref="N1567:N1630" si="497">IF(ISBLANK(K1567),0,ROUND(K1567*L1567,2))</f>
        <v>0</v>
      </c>
      <c r="O1567" s="103"/>
      <c r="P1567" s="93"/>
      <c r="Q1567" s="94" t="str">
        <f t="shared" si="492"/>
        <v/>
      </c>
      <c r="R1567" s="94" t="str">
        <f t="shared" si="493"/>
        <v/>
      </c>
    </row>
    <row r="1568" spans="1:18" ht="25.5" hidden="1">
      <c r="A1568" s="196">
        <v>84008</v>
      </c>
      <c r="B1568" s="104" t="s">
        <v>3614</v>
      </c>
      <c r="C1568" s="105" t="s">
        <v>1477</v>
      </c>
      <c r="D1568" s="175">
        <v>24.36</v>
      </c>
      <c r="E1568" s="106">
        <f t="shared" si="486"/>
        <v>31.61</v>
      </c>
      <c r="F1568" s="107"/>
      <c r="G1568" s="112"/>
      <c r="H1568" s="110">
        <f t="shared" si="494"/>
        <v>0</v>
      </c>
      <c r="I1568" s="110">
        <f t="shared" si="495"/>
        <v>0</v>
      </c>
      <c r="J1568" s="111"/>
      <c r="K1568" s="112">
        <f t="shared" si="487"/>
        <v>0</v>
      </c>
      <c r="L1568" s="112">
        <f t="shared" si="488"/>
        <v>0</v>
      </c>
      <c r="M1568" s="109">
        <f t="shared" si="496"/>
        <v>0</v>
      </c>
      <c r="N1568" s="109">
        <f t="shared" si="497"/>
        <v>0</v>
      </c>
      <c r="O1568" s="103"/>
      <c r="P1568" s="93"/>
      <c r="Q1568" s="94" t="str">
        <f t="shared" si="492"/>
        <v/>
      </c>
      <c r="R1568" s="94" t="str">
        <f t="shared" si="493"/>
        <v/>
      </c>
    </row>
    <row r="1569" spans="1:18" ht="38.25" hidden="1">
      <c r="A1569" s="196">
        <v>84009</v>
      </c>
      <c r="B1569" s="104" t="s">
        <v>3615</v>
      </c>
      <c r="C1569" s="105" t="s">
        <v>1477</v>
      </c>
      <c r="D1569" s="175">
        <v>27.349999999999998</v>
      </c>
      <c r="E1569" s="106">
        <f t="shared" si="486"/>
        <v>35.49</v>
      </c>
      <c r="F1569" s="107"/>
      <c r="G1569" s="112"/>
      <c r="H1569" s="110">
        <f t="shared" si="494"/>
        <v>0</v>
      </c>
      <c r="I1569" s="110">
        <f t="shared" si="495"/>
        <v>0</v>
      </c>
      <c r="J1569" s="111"/>
      <c r="K1569" s="112">
        <f t="shared" si="487"/>
        <v>0</v>
      </c>
      <c r="L1569" s="112">
        <f t="shared" si="488"/>
        <v>0</v>
      </c>
      <c r="M1569" s="109">
        <f t="shared" si="496"/>
        <v>0</v>
      </c>
      <c r="N1569" s="109">
        <f t="shared" si="497"/>
        <v>0</v>
      </c>
      <c r="O1569" s="103"/>
      <c r="P1569" s="93"/>
      <c r="Q1569" s="94" t="str">
        <f t="shared" si="492"/>
        <v/>
      </c>
      <c r="R1569" s="94" t="str">
        <f t="shared" si="493"/>
        <v/>
      </c>
    </row>
    <row r="1570" spans="1:18" ht="38.25" hidden="1">
      <c r="A1570" s="196">
        <v>84010</v>
      </c>
      <c r="B1570" s="104" t="s">
        <v>3616</v>
      </c>
      <c r="C1570" s="105" t="s">
        <v>1477</v>
      </c>
      <c r="D1570" s="175">
        <v>20.440000000000001</v>
      </c>
      <c r="E1570" s="106">
        <f t="shared" si="486"/>
        <v>26.53</v>
      </c>
      <c r="F1570" s="107"/>
      <c r="G1570" s="112"/>
      <c r="H1570" s="110">
        <f t="shared" si="494"/>
        <v>0</v>
      </c>
      <c r="I1570" s="110">
        <f t="shared" si="495"/>
        <v>0</v>
      </c>
      <c r="J1570" s="111"/>
      <c r="K1570" s="112">
        <f t="shared" si="487"/>
        <v>0</v>
      </c>
      <c r="L1570" s="112">
        <f t="shared" si="488"/>
        <v>0</v>
      </c>
      <c r="M1570" s="109">
        <f t="shared" si="496"/>
        <v>0</v>
      </c>
      <c r="N1570" s="109">
        <f t="shared" si="497"/>
        <v>0</v>
      </c>
      <c r="O1570" s="103"/>
      <c r="P1570" s="93"/>
      <c r="Q1570" s="94" t="str">
        <f t="shared" si="492"/>
        <v/>
      </c>
      <c r="R1570" s="94" t="str">
        <f t="shared" si="493"/>
        <v/>
      </c>
    </row>
    <row r="1571" spans="1:18" ht="38.25" hidden="1">
      <c r="A1571" s="196">
        <v>84011</v>
      </c>
      <c r="B1571" s="104" t="s">
        <v>3617</v>
      </c>
      <c r="C1571" s="105" t="s">
        <v>1477</v>
      </c>
      <c r="D1571" s="175">
        <v>39.68</v>
      </c>
      <c r="E1571" s="106">
        <f t="shared" si="486"/>
        <v>51.5</v>
      </c>
      <c r="F1571" s="107"/>
      <c r="G1571" s="112"/>
      <c r="H1571" s="110">
        <f t="shared" si="494"/>
        <v>0</v>
      </c>
      <c r="I1571" s="110">
        <f t="shared" si="495"/>
        <v>0</v>
      </c>
      <c r="J1571" s="111"/>
      <c r="K1571" s="112">
        <f t="shared" si="487"/>
        <v>0</v>
      </c>
      <c r="L1571" s="112">
        <f t="shared" si="488"/>
        <v>0</v>
      </c>
      <c r="M1571" s="109">
        <f t="shared" si="496"/>
        <v>0</v>
      </c>
      <c r="N1571" s="109">
        <f t="shared" si="497"/>
        <v>0</v>
      </c>
      <c r="O1571" s="103"/>
      <c r="P1571" s="93"/>
      <c r="Q1571" s="94" t="str">
        <f t="shared" si="492"/>
        <v/>
      </c>
      <c r="R1571" s="94" t="str">
        <f t="shared" si="493"/>
        <v/>
      </c>
    </row>
    <row r="1572" spans="1:18" ht="25.5" hidden="1">
      <c r="A1572" s="196">
        <v>84012</v>
      </c>
      <c r="B1572" s="104" t="s">
        <v>3618</v>
      </c>
      <c r="C1572" s="105" t="s">
        <v>1477</v>
      </c>
      <c r="D1572" s="175">
        <v>45.42</v>
      </c>
      <c r="E1572" s="106">
        <f t="shared" si="486"/>
        <v>58.95</v>
      </c>
      <c r="F1572" s="107"/>
      <c r="G1572" s="112"/>
      <c r="H1572" s="110">
        <f t="shared" si="494"/>
        <v>0</v>
      </c>
      <c r="I1572" s="110">
        <f t="shared" si="495"/>
        <v>0</v>
      </c>
      <c r="J1572" s="111"/>
      <c r="K1572" s="112">
        <f t="shared" si="487"/>
        <v>0</v>
      </c>
      <c r="L1572" s="112">
        <f t="shared" si="488"/>
        <v>0</v>
      </c>
      <c r="M1572" s="109">
        <f t="shared" si="496"/>
        <v>0</v>
      </c>
      <c r="N1572" s="109">
        <f t="shared" si="497"/>
        <v>0</v>
      </c>
      <c r="O1572" s="103"/>
      <c r="P1572" s="93"/>
      <c r="Q1572" s="94" t="str">
        <f t="shared" si="492"/>
        <v/>
      </c>
      <c r="R1572" s="94" t="str">
        <f t="shared" si="493"/>
        <v/>
      </c>
    </row>
    <row r="1573" spans="1:18" ht="38.25" hidden="1">
      <c r="A1573" s="196">
        <v>84014</v>
      </c>
      <c r="B1573" s="104" t="s">
        <v>3619</v>
      </c>
      <c r="C1573" s="105" t="s">
        <v>1477</v>
      </c>
      <c r="D1573" s="175">
        <v>50.76</v>
      </c>
      <c r="E1573" s="106">
        <f t="shared" si="486"/>
        <v>65.88</v>
      </c>
      <c r="F1573" s="107"/>
      <c r="G1573" s="112"/>
      <c r="H1573" s="110">
        <f t="shared" si="494"/>
        <v>0</v>
      </c>
      <c r="I1573" s="110">
        <f t="shared" si="495"/>
        <v>0</v>
      </c>
      <c r="J1573" s="111"/>
      <c r="K1573" s="112">
        <f t="shared" si="487"/>
        <v>0</v>
      </c>
      <c r="L1573" s="112">
        <f t="shared" si="488"/>
        <v>0</v>
      </c>
      <c r="M1573" s="109">
        <f t="shared" si="496"/>
        <v>0</v>
      </c>
      <c r="N1573" s="109">
        <f t="shared" si="497"/>
        <v>0</v>
      </c>
      <c r="O1573" s="103"/>
      <c r="P1573" s="93"/>
      <c r="Q1573" s="94" t="str">
        <f t="shared" si="492"/>
        <v/>
      </c>
      <c r="R1573" s="94" t="str">
        <f t="shared" si="493"/>
        <v/>
      </c>
    </row>
    <row r="1574" spans="1:18" ht="25.5" hidden="1">
      <c r="A1574" s="196">
        <v>84016</v>
      </c>
      <c r="B1574" s="104" t="s">
        <v>3620</v>
      </c>
      <c r="C1574" s="105" t="s">
        <v>1477</v>
      </c>
      <c r="D1574" s="175">
        <v>64.83</v>
      </c>
      <c r="E1574" s="106">
        <f t="shared" si="486"/>
        <v>84.14</v>
      </c>
      <c r="F1574" s="107"/>
      <c r="G1574" s="112"/>
      <c r="H1574" s="110">
        <f t="shared" si="494"/>
        <v>0</v>
      </c>
      <c r="I1574" s="110">
        <f t="shared" si="495"/>
        <v>0</v>
      </c>
      <c r="J1574" s="111"/>
      <c r="K1574" s="112">
        <f t="shared" si="487"/>
        <v>0</v>
      </c>
      <c r="L1574" s="112">
        <f t="shared" si="488"/>
        <v>0</v>
      </c>
      <c r="M1574" s="109">
        <f t="shared" si="496"/>
        <v>0</v>
      </c>
      <c r="N1574" s="109">
        <f t="shared" si="497"/>
        <v>0</v>
      </c>
      <c r="O1574" s="103"/>
      <c r="P1574" s="93"/>
      <c r="Q1574" s="94" t="str">
        <f t="shared" si="492"/>
        <v/>
      </c>
      <c r="R1574" s="94" t="str">
        <f t="shared" si="493"/>
        <v/>
      </c>
    </row>
    <row r="1575" spans="1:18" ht="38.25" hidden="1">
      <c r="A1575" s="196">
        <v>84018</v>
      </c>
      <c r="B1575" s="104" t="s">
        <v>3621</v>
      </c>
      <c r="C1575" s="105" t="s">
        <v>1477</v>
      </c>
      <c r="D1575" s="175">
        <v>73.44</v>
      </c>
      <c r="E1575" s="106">
        <f t="shared" ref="E1575:E1639" si="498">IF(D1575=0,0,ROUND(D1575*(1+D$9)*(1-D$10),2))</f>
        <v>95.31</v>
      </c>
      <c r="F1575" s="107"/>
      <c r="G1575" s="112"/>
      <c r="H1575" s="110">
        <f t="shared" si="494"/>
        <v>0</v>
      </c>
      <c r="I1575" s="110">
        <f t="shared" si="495"/>
        <v>0</v>
      </c>
      <c r="J1575" s="111"/>
      <c r="K1575" s="112">
        <f t="shared" ref="K1575:K1639" si="499">F1575</f>
        <v>0</v>
      </c>
      <c r="L1575" s="112">
        <f t="shared" ref="L1575:L1639" si="500">G1575</f>
        <v>0</v>
      </c>
      <c r="M1575" s="109">
        <f t="shared" si="496"/>
        <v>0</v>
      </c>
      <c r="N1575" s="109">
        <f t="shared" si="497"/>
        <v>0</v>
      </c>
      <c r="O1575" s="103"/>
      <c r="P1575" s="93"/>
      <c r="Q1575" s="94" t="str">
        <f t="shared" si="492"/>
        <v/>
      </c>
      <c r="R1575" s="94" t="str">
        <f t="shared" si="493"/>
        <v/>
      </c>
    </row>
    <row r="1576" spans="1:18" ht="25.5" hidden="1">
      <c r="A1576" s="196">
        <v>84019</v>
      </c>
      <c r="B1576" s="104" t="s">
        <v>3622</v>
      </c>
      <c r="C1576" s="105" t="s">
        <v>1477</v>
      </c>
      <c r="D1576" s="175">
        <v>18.95</v>
      </c>
      <c r="E1576" s="106">
        <f t="shared" si="498"/>
        <v>24.59</v>
      </c>
      <c r="F1576" s="107"/>
      <c r="G1576" s="112"/>
      <c r="H1576" s="110">
        <f t="shared" si="494"/>
        <v>0</v>
      </c>
      <c r="I1576" s="110">
        <f t="shared" si="495"/>
        <v>0</v>
      </c>
      <c r="J1576" s="111"/>
      <c r="K1576" s="112">
        <f t="shared" si="499"/>
        <v>0</v>
      </c>
      <c r="L1576" s="112">
        <f t="shared" si="500"/>
        <v>0</v>
      </c>
      <c r="M1576" s="109">
        <f t="shared" si="496"/>
        <v>0</v>
      </c>
      <c r="N1576" s="109">
        <f t="shared" si="497"/>
        <v>0</v>
      </c>
      <c r="O1576" s="103"/>
      <c r="P1576" s="93"/>
      <c r="Q1576" s="94" t="str">
        <f t="shared" si="492"/>
        <v/>
      </c>
      <c r="R1576" s="94" t="str">
        <f t="shared" si="493"/>
        <v/>
      </c>
    </row>
    <row r="1577" spans="1:18" ht="25.5" hidden="1">
      <c r="A1577" s="196">
        <v>84022</v>
      </c>
      <c r="B1577" s="104" t="s">
        <v>3623</v>
      </c>
      <c r="C1577" s="105" t="s">
        <v>1477</v>
      </c>
      <c r="D1577" s="175">
        <v>17.32</v>
      </c>
      <c r="E1577" s="106">
        <f t="shared" si="498"/>
        <v>22.48</v>
      </c>
      <c r="F1577" s="107"/>
      <c r="G1577" s="112"/>
      <c r="H1577" s="110">
        <f t="shared" si="494"/>
        <v>0</v>
      </c>
      <c r="I1577" s="110">
        <f t="shared" si="495"/>
        <v>0</v>
      </c>
      <c r="J1577" s="111"/>
      <c r="K1577" s="112">
        <f t="shared" si="499"/>
        <v>0</v>
      </c>
      <c r="L1577" s="112">
        <f t="shared" si="500"/>
        <v>0</v>
      </c>
      <c r="M1577" s="109">
        <f t="shared" si="496"/>
        <v>0</v>
      </c>
      <c r="N1577" s="109">
        <f t="shared" si="497"/>
        <v>0</v>
      </c>
      <c r="O1577" s="103"/>
      <c r="P1577" s="93"/>
      <c r="Q1577" s="94" t="str">
        <f t="shared" si="492"/>
        <v/>
      </c>
      <c r="R1577" s="94" t="str">
        <f t="shared" si="493"/>
        <v/>
      </c>
    </row>
    <row r="1578" spans="1:18" ht="25.5" hidden="1">
      <c r="A1578" s="196">
        <v>84025</v>
      </c>
      <c r="B1578" s="104" t="s">
        <v>3624</v>
      </c>
      <c r="C1578" s="105" t="s">
        <v>1477</v>
      </c>
      <c r="D1578" s="175">
        <v>36.42</v>
      </c>
      <c r="E1578" s="106">
        <f t="shared" si="498"/>
        <v>47.27</v>
      </c>
      <c r="F1578" s="107"/>
      <c r="G1578" s="112"/>
      <c r="H1578" s="110">
        <f t="shared" si="494"/>
        <v>0</v>
      </c>
      <c r="I1578" s="110">
        <f t="shared" si="495"/>
        <v>0</v>
      </c>
      <c r="J1578" s="111"/>
      <c r="K1578" s="112">
        <f t="shared" si="499"/>
        <v>0</v>
      </c>
      <c r="L1578" s="112">
        <f t="shared" si="500"/>
        <v>0</v>
      </c>
      <c r="M1578" s="109">
        <f t="shared" si="496"/>
        <v>0</v>
      </c>
      <c r="N1578" s="109">
        <f t="shared" si="497"/>
        <v>0</v>
      </c>
      <c r="O1578" s="103"/>
      <c r="P1578" s="93"/>
      <c r="Q1578" s="94" t="str">
        <f t="shared" si="492"/>
        <v/>
      </c>
      <c r="R1578" s="94" t="str">
        <f t="shared" si="493"/>
        <v/>
      </c>
    </row>
    <row r="1579" spans="1:18" ht="25.5" hidden="1">
      <c r="A1579" s="196">
        <v>84029</v>
      </c>
      <c r="B1579" s="104" t="s">
        <v>3625</v>
      </c>
      <c r="C1579" s="105" t="s">
        <v>1477</v>
      </c>
      <c r="D1579" s="175">
        <v>10.01</v>
      </c>
      <c r="E1579" s="106">
        <f t="shared" si="498"/>
        <v>12.99</v>
      </c>
      <c r="F1579" s="107"/>
      <c r="G1579" s="112"/>
      <c r="H1579" s="110">
        <f t="shared" si="494"/>
        <v>0</v>
      </c>
      <c r="I1579" s="110">
        <f t="shared" si="495"/>
        <v>0</v>
      </c>
      <c r="J1579" s="111"/>
      <c r="K1579" s="112">
        <f t="shared" si="499"/>
        <v>0</v>
      </c>
      <c r="L1579" s="112">
        <f t="shared" si="500"/>
        <v>0</v>
      </c>
      <c r="M1579" s="109">
        <f t="shared" si="496"/>
        <v>0</v>
      </c>
      <c r="N1579" s="109">
        <f t="shared" si="497"/>
        <v>0</v>
      </c>
      <c r="O1579" s="103"/>
      <c r="P1579" s="93"/>
      <c r="Q1579" s="94" t="str">
        <f t="shared" si="492"/>
        <v/>
      </c>
      <c r="R1579" s="94" t="str">
        <f t="shared" si="493"/>
        <v/>
      </c>
    </row>
    <row r="1580" spans="1:18" ht="25.5" hidden="1">
      <c r="A1580" s="196">
        <v>84030</v>
      </c>
      <c r="B1580" s="104" t="s">
        <v>3626</v>
      </c>
      <c r="C1580" s="105" t="s">
        <v>1477</v>
      </c>
      <c r="D1580" s="175">
        <v>5.42</v>
      </c>
      <c r="E1580" s="106">
        <f t="shared" si="498"/>
        <v>7.03</v>
      </c>
      <c r="F1580" s="107"/>
      <c r="G1580" s="112"/>
      <c r="H1580" s="110">
        <f t="shared" si="494"/>
        <v>0</v>
      </c>
      <c r="I1580" s="110">
        <f t="shared" si="495"/>
        <v>0</v>
      </c>
      <c r="J1580" s="111"/>
      <c r="K1580" s="112">
        <f t="shared" si="499"/>
        <v>0</v>
      </c>
      <c r="L1580" s="112">
        <f t="shared" si="500"/>
        <v>0</v>
      </c>
      <c r="M1580" s="109">
        <f t="shared" si="496"/>
        <v>0</v>
      </c>
      <c r="N1580" s="109">
        <f t="shared" si="497"/>
        <v>0</v>
      </c>
      <c r="O1580" s="103"/>
      <c r="P1580" s="93"/>
      <c r="Q1580" s="94" t="str">
        <f t="shared" si="492"/>
        <v/>
      </c>
      <c r="R1580" s="94" t="str">
        <f t="shared" si="493"/>
        <v/>
      </c>
    </row>
    <row r="1581" spans="1:18" ht="25.5" hidden="1">
      <c r="A1581" s="196">
        <v>84031</v>
      </c>
      <c r="B1581" s="104" t="s">
        <v>3627</v>
      </c>
      <c r="C1581" s="105" t="s">
        <v>1461</v>
      </c>
      <c r="D1581" s="175">
        <v>92.92</v>
      </c>
      <c r="E1581" s="106">
        <f t="shared" si="498"/>
        <v>120.59</v>
      </c>
      <c r="F1581" s="107"/>
      <c r="G1581" s="112"/>
      <c r="H1581" s="110">
        <f t="shared" si="494"/>
        <v>0</v>
      </c>
      <c r="I1581" s="110">
        <f t="shared" si="495"/>
        <v>0</v>
      </c>
      <c r="J1581" s="111"/>
      <c r="K1581" s="112">
        <f t="shared" si="499"/>
        <v>0</v>
      </c>
      <c r="L1581" s="112">
        <f t="shared" si="500"/>
        <v>0</v>
      </c>
      <c r="M1581" s="109">
        <f t="shared" si="496"/>
        <v>0</v>
      </c>
      <c r="N1581" s="109">
        <f t="shared" si="497"/>
        <v>0</v>
      </c>
      <c r="O1581" s="103"/>
      <c r="P1581" s="93"/>
      <c r="Q1581" s="94" t="str">
        <f t="shared" si="492"/>
        <v/>
      </c>
      <c r="R1581" s="94" t="str">
        <f t="shared" si="493"/>
        <v/>
      </c>
    </row>
    <row r="1582" spans="1:18" hidden="1">
      <c r="A1582" s="196">
        <v>84851</v>
      </c>
      <c r="B1582" s="104" t="s">
        <v>3628</v>
      </c>
      <c r="C1582" s="105" t="s">
        <v>1461</v>
      </c>
      <c r="D1582" s="175">
        <v>110.72</v>
      </c>
      <c r="E1582" s="106">
        <f>IF(D1582=0,0,ROUND(D1582*(1+D$9)*(1-D$10),2))</f>
        <v>143.69</v>
      </c>
      <c r="F1582" s="107"/>
      <c r="G1582" s="112"/>
      <c r="H1582" s="110">
        <f t="shared" si="494"/>
        <v>0</v>
      </c>
      <c r="I1582" s="110">
        <f t="shared" si="495"/>
        <v>0</v>
      </c>
      <c r="J1582" s="111"/>
      <c r="K1582" s="112">
        <f>F1582</f>
        <v>0</v>
      </c>
      <c r="L1582" s="112">
        <f>G1582</f>
        <v>0</v>
      </c>
      <c r="M1582" s="109">
        <f t="shared" si="496"/>
        <v>0</v>
      </c>
      <c r="N1582" s="109">
        <f t="shared" si="497"/>
        <v>0</v>
      </c>
      <c r="O1582" s="103"/>
      <c r="P1582" s="93"/>
      <c r="Q1582" s="94" t="str">
        <f t="shared" si="492"/>
        <v/>
      </c>
      <c r="R1582" s="94" t="str">
        <f t="shared" si="493"/>
        <v/>
      </c>
    </row>
    <row r="1583" spans="1:18" ht="25.5" hidden="1">
      <c r="A1583" s="196">
        <v>84032</v>
      </c>
      <c r="B1583" s="104" t="s">
        <v>3629</v>
      </c>
      <c r="C1583" s="105" t="s">
        <v>1460</v>
      </c>
      <c r="D1583" s="175">
        <v>36.479999999999997</v>
      </c>
      <c r="E1583" s="106">
        <f t="shared" si="498"/>
        <v>47.34</v>
      </c>
      <c r="F1583" s="107"/>
      <c r="G1583" s="112"/>
      <c r="H1583" s="110">
        <f t="shared" si="494"/>
        <v>0</v>
      </c>
      <c r="I1583" s="110">
        <f t="shared" si="495"/>
        <v>0</v>
      </c>
      <c r="J1583" s="111"/>
      <c r="K1583" s="112">
        <f t="shared" si="499"/>
        <v>0</v>
      </c>
      <c r="L1583" s="112">
        <f t="shared" si="500"/>
        <v>0</v>
      </c>
      <c r="M1583" s="109">
        <f t="shared" si="496"/>
        <v>0</v>
      </c>
      <c r="N1583" s="109">
        <f t="shared" si="497"/>
        <v>0</v>
      </c>
      <c r="O1583" s="103"/>
      <c r="P1583" s="93"/>
      <c r="Q1583" s="94" t="str">
        <f t="shared" si="492"/>
        <v/>
      </c>
      <c r="R1583" s="94" t="str">
        <f t="shared" si="493"/>
        <v/>
      </c>
    </row>
    <row r="1584" spans="1:18" hidden="1">
      <c r="A1584" s="196" t="s">
        <v>1864</v>
      </c>
      <c r="B1584" s="145" t="s">
        <v>1865</v>
      </c>
      <c r="C1584" s="105" t="s">
        <v>2203</v>
      </c>
      <c r="D1584" s="223"/>
      <c r="E1584" s="217"/>
      <c r="F1584" s="218"/>
      <c r="G1584" s="218"/>
      <c r="H1584" s="219"/>
      <c r="I1584" s="220"/>
      <c r="J1584" s="111"/>
      <c r="K1584" s="221"/>
      <c r="L1584" s="218"/>
      <c r="M1584" s="219"/>
      <c r="N1584" s="220"/>
      <c r="O1584" s="103"/>
      <c r="P1584" s="93" t="str">
        <f>IF(OR(SUM(I1585:I1597)&gt;0,SUM(N1585:N1597)&gt;0),"xx","")</f>
        <v/>
      </c>
      <c r="Q1584" s="94" t="str">
        <f t="shared" si="492"/>
        <v/>
      </c>
      <c r="R1584" s="94" t="str">
        <f t="shared" si="493"/>
        <v/>
      </c>
    </row>
    <row r="1585" spans="1:18" ht="38.25" hidden="1">
      <c r="A1585" s="196" t="s">
        <v>1866</v>
      </c>
      <c r="B1585" s="104" t="s">
        <v>3630</v>
      </c>
      <c r="C1585" s="105" t="s">
        <v>1461</v>
      </c>
      <c r="D1585" s="175">
        <v>354.56</v>
      </c>
      <c r="E1585" s="106">
        <f t="shared" si="498"/>
        <v>460.15</v>
      </c>
      <c r="F1585" s="107"/>
      <c r="G1585" s="112"/>
      <c r="H1585" s="110">
        <f t="shared" si="494"/>
        <v>0</v>
      </c>
      <c r="I1585" s="110">
        <f t="shared" si="495"/>
        <v>0</v>
      </c>
      <c r="J1585" s="111"/>
      <c r="K1585" s="112">
        <f t="shared" si="499"/>
        <v>0</v>
      </c>
      <c r="L1585" s="112">
        <f t="shared" si="500"/>
        <v>0</v>
      </c>
      <c r="M1585" s="109">
        <f t="shared" si="496"/>
        <v>0</v>
      </c>
      <c r="N1585" s="109">
        <f t="shared" si="497"/>
        <v>0</v>
      </c>
      <c r="O1585" s="103"/>
      <c r="P1585" s="93"/>
      <c r="Q1585" s="94" t="str">
        <f t="shared" si="492"/>
        <v/>
      </c>
      <c r="R1585" s="94" t="str">
        <f t="shared" si="493"/>
        <v/>
      </c>
    </row>
    <row r="1586" spans="1:18" ht="38.25" hidden="1">
      <c r="A1586" s="196" t="s">
        <v>1867</v>
      </c>
      <c r="B1586" s="104" t="s">
        <v>3631</v>
      </c>
      <c r="C1586" s="105" t="s">
        <v>1461</v>
      </c>
      <c r="D1586" s="175">
        <v>372.24</v>
      </c>
      <c r="E1586" s="106">
        <f t="shared" si="498"/>
        <v>483.09</v>
      </c>
      <c r="F1586" s="107"/>
      <c r="G1586" s="112"/>
      <c r="H1586" s="110">
        <f t="shared" si="494"/>
        <v>0</v>
      </c>
      <c r="I1586" s="110">
        <f t="shared" si="495"/>
        <v>0</v>
      </c>
      <c r="J1586" s="111"/>
      <c r="K1586" s="112">
        <f t="shared" si="499"/>
        <v>0</v>
      </c>
      <c r="L1586" s="112">
        <f t="shared" si="500"/>
        <v>0</v>
      </c>
      <c r="M1586" s="109">
        <f t="shared" si="496"/>
        <v>0</v>
      </c>
      <c r="N1586" s="109">
        <f t="shared" si="497"/>
        <v>0</v>
      </c>
      <c r="O1586" s="103"/>
      <c r="P1586" s="93"/>
      <c r="Q1586" s="94" t="str">
        <f t="shared" si="492"/>
        <v/>
      </c>
      <c r="R1586" s="94" t="str">
        <f t="shared" si="493"/>
        <v/>
      </c>
    </row>
    <row r="1587" spans="1:18" ht="38.25" hidden="1">
      <c r="A1587" s="196" t="s">
        <v>1868</v>
      </c>
      <c r="B1587" s="104" t="s">
        <v>3632</v>
      </c>
      <c r="C1587" s="105" t="s">
        <v>1461</v>
      </c>
      <c r="D1587" s="175">
        <v>388.64000000000004</v>
      </c>
      <c r="E1587" s="106">
        <f t="shared" si="498"/>
        <v>504.38</v>
      </c>
      <c r="F1587" s="107"/>
      <c r="G1587" s="112"/>
      <c r="H1587" s="110">
        <f t="shared" si="494"/>
        <v>0</v>
      </c>
      <c r="I1587" s="110">
        <f t="shared" si="495"/>
        <v>0</v>
      </c>
      <c r="J1587" s="111"/>
      <c r="K1587" s="112">
        <f t="shared" si="499"/>
        <v>0</v>
      </c>
      <c r="L1587" s="112">
        <f t="shared" si="500"/>
        <v>0</v>
      </c>
      <c r="M1587" s="109">
        <f t="shared" si="496"/>
        <v>0</v>
      </c>
      <c r="N1587" s="109">
        <f t="shared" si="497"/>
        <v>0</v>
      </c>
      <c r="O1587" s="103"/>
      <c r="P1587" s="93"/>
      <c r="Q1587" s="94" t="str">
        <f t="shared" si="492"/>
        <v/>
      </c>
      <c r="R1587" s="94" t="str">
        <f t="shared" si="493"/>
        <v/>
      </c>
    </row>
    <row r="1588" spans="1:18" ht="25.5" hidden="1">
      <c r="A1588" s="196" t="s">
        <v>1869</v>
      </c>
      <c r="B1588" s="104" t="s">
        <v>3633</v>
      </c>
      <c r="C1588" s="105" t="s">
        <v>1461</v>
      </c>
      <c r="D1588" s="175">
        <v>323.87</v>
      </c>
      <c r="E1588" s="106">
        <f t="shared" si="498"/>
        <v>420.32</v>
      </c>
      <c r="F1588" s="107"/>
      <c r="G1588" s="112"/>
      <c r="H1588" s="110">
        <f t="shared" si="494"/>
        <v>0</v>
      </c>
      <c r="I1588" s="110">
        <f t="shared" si="495"/>
        <v>0</v>
      </c>
      <c r="J1588" s="111"/>
      <c r="K1588" s="112">
        <f t="shared" si="499"/>
        <v>0</v>
      </c>
      <c r="L1588" s="112">
        <f t="shared" si="500"/>
        <v>0</v>
      </c>
      <c r="M1588" s="109">
        <f t="shared" si="496"/>
        <v>0</v>
      </c>
      <c r="N1588" s="109">
        <f t="shared" si="497"/>
        <v>0</v>
      </c>
      <c r="O1588" s="103"/>
      <c r="P1588" s="93"/>
      <c r="Q1588" s="94" t="str">
        <f t="shared" si="492"/>
        <v/>
      </c>
      <c r="R1588" s="94" t="str">
        <f t="shared" si="493"/>
        <v/>
      </c>
    </row>
    <row r="1589" spans="1:18" ht="25.5" hidden="1">
      <c r="A1589" s="196" t="s">
        <v>1870</v>
      </c>
      <c r="B1589" s="104" t="s">
        <v>3634</v>
      </c>
      <c r="C1589" s="105" t="s">
        <v>1461</v>
      </c>
      <c r="D1589" s="175">
        <v>344.5</v>
      </c>
      <c r="E1589" s="106">
        <f t="shared" si="498"/>
        <v>447.09</v>
      </c>
      <c r="F1589" s="107"/>
      <c r="G1589" s="112"/>
      <c r="H1589" s="110">
        <f t="shared" si="494"/>
        <v>0</v>
      </c>
      <c r="I1589" s="110">
        <f t="shared" si="495"/>
        <v>0</v>
      </c>
      <c r="J1589" s="111"/>
      <c r="K1589" s="112">
        <f t="shared" si="499"/>
        <v>0</v>
      </c>
      <c r="L1589" s="112">
        <f t="shared" si="500"/>
        <v>0</v>
      </c>
      <c r="M1589" s="109">
        <f t="shared" si="496"/>
        <v>0</v>
      </c>
      <c r="N1589" s="109">
        <f t="shared" si="497"/>
        <v>0</v>
      </c>
      <c r="O1589" s="103"/>
      <c r="P1589" s="93"/>
      <c r="Q1589" s="94" t="str">
        <f t="shared" si="492"/>
        <v/>
      </c>
      <c r="R1589" s="94" t="str">
        <f t="shared" si="493"/>
        <v/>
      </c>
    </row>
    <row r="1590" spans="1:18" ht="25.5" hidden="1">
      <c r="A1590" s="196" t="s">
        <v>1871</v>
      </c>
      <c r="B1590" s="104" t="s">
        <v>3635</v>
      </c>
      <c r="C1590" s="105" t="s">
        <v>1461</v>
      </c>
      <c r="D1590" s="175">
        <v>360.83</v>
      </c>
      <c r="E1590" s="106">
        <f t="shared" si="498"/>
        <v>468.29</v>
      </c>
      <c r="F1590" s="107"/>
      <c r="G1590" s="112"/>
      <c r="H1590" s="110">
        <f t="shared" si="494"/>
        <v>0</v>
      </c>
      <c r="I1590" s="110">
        <f t="shared" si="495"/>
        <v>0</v>
      </c>
      <c r="J1590" s="111"/>
      <c r="K1590" s="112">
        <f t="shared" si="499"/>
        <v>0</v>
      </c>
      <c r="L1590" s="112">
        <f t="shared" si="500"/>
        <v>0</v>
      </c>
      <c r="M1590" s="109">
        <f t="shared" si="496"/>
        <v>0</v>
      </c>
      <c r="N1590" s="109">
        <f t="shared" si="497"/>
        <v>0</v>
      </c>
      <c r="O1590" s="103"/>
      <c r="P1590" s="93"/>
      <c r="Q1590" s="94" t="str">
        <f t="shared" si="492"/>
        <v/>
      </c>
      <c r="R1590" s="94" t="str">
        <f t="shared" si="493"/>
        <v/>
      </c>
    </row>
    <row r="1591" spans="1:18" ht="38.25" hidden="1">
      <c r="A1591" s="196" t="s">
        <v>1872</v>
      </c>
      <c r="B1591" s="104" t="s">
        <v>3636</v>
      </c>
      <c r="C1591" s="105" t="s">
        <v>1461</v>
      </c>
      <c r="D1591" s="175">
        <v>393.92999999999995</v>
      </c>
      <c r="E1591" s="106">
        <f t="shared" si="498"/>
        <v>511.24</v>
      </c>
      <c r="F1591" s="107"/>
      <c r="G1591" s="112"/>
      <c r="H1591" s="110">
        <f t="shared" si="494"/>
        <v>0</v>
      </c>
      <c r="I1591" s="110">
        <f t="shared" si="495"/>
        <v>0</v>
      </c>
      <c r="J1591" s="111"/>
      <c r="K1591" s="112">
        <f t="shared" si="499"/>
        <v>0</v>
      </c>
      <c r="L1591" s="112">
        <f t="shared" si="500"/>
        <v>0</v>
      </c>
      <c r="M1591" s="109">
        <f t="shared" si="496"/>
        <v>0</v>
      </c>
      <c r="N1591" s="109">
        <f t="shared" si="497"/>
        <v>0</v>
      </c>
      <c r="O1591" s="103"/>
      <c r="P1591" s="93"/>
      <c r="Q1591" s="94" t="str">
        <f t="shared" si="492"/>
        <v/>
      </c>
      <c r="R1591" s="94" t="str">
        <f t="shared" si="493"/>
        <v/>
      </c>
    </row>
    <row r="1592" spans="1:18" ht="38.25" hidden="1">
      <c r="A1592" s="196" t="s">
        <v>1873</v>
      </c>
      <c r="B1592" s="104" t="s">
        <v>3637</v>
      </c>
      <c r="C1592" s="105" t="s">
        <v>1461</v>
      </c>
      <c r="D1592" s="175">
        <v>467.7</v>
      </c>
      <c r="E1592" s="106">
        <f t="shared" si="498"/>
        <v>606.98</v>
      </c>
      <c r="F1592" s="107"/>
      <c r="G1592" s="112"/>
      <c r="H1592" s="110">
        <f t="shared" si="494"/>
        <v>0</v>
      </c>
      <c r="I1592" s="110">
        <f t="shared" si="495"/>
        <v>0</v>
      </c>
      <c r="J1592" s="111"/>
      <c r="K1592" s="112">
        <f t="shared" si="499"/>
        <v>0</v>
      </c>
      <c r="L1592" s="112">
        <f t="shared" si="500"/>
        <v>0</v>
      </c>
      <c r="M1592" s="109">
        <f t="shared" si="496"/>
        <v>0</v>
      </c>
      <c r="N1592" s="109">
        <f t="shared" si="497"/>
        <v>0</v>
      </c>
      <c r="O1592" s="103"/>
      <c r="P1592" s="93"/>
      <c r="Q1592" s="94" t="str">
        <f t="shared" si="492"/>
        <v/>
      </c>
      <c r="R1592" s="94" t="str">
        <f t="shared" si="493"/>
        <v/>
      </c>
    </row>
    <row r="1593" spans="1:18" ht="38.25" hidden="1">
      <c r="A1593" s="196" t="s">
        <v>1874</v>
      </c>
      <c r="B1593" s="104" t="s">
        <v>3638</v>
      </c>
      <c r="C1593" s="105" t="s">
        <v>1461</v>
      </c>
      <c r="D1593" s="175">
        <v>484.92999999999995</v>
      </c>
      <c r="E1593" s="106">
        <f t="shared" si="498"/>
        <v>629.34</v>
      </c>
      <c r="F1593" s="107"/>
      <c r="G1593" s="112"/>
      <c r="H1593" s="110">
        <f t="shared" si="494"/>
        <v>0</v>
      </c>
      <c r="I1593" s="110">
        <f t="shared" si="495"/>
        <v>0</v>
      </c>
      <c r="J1593" s="111"/>
      <c r="K1593" s="112">
        <f t="shared" si="499"/>
        <v>0</v>
      </c>
      <c r="L1593" s="112">
        <f t="shared" si="500"/>
        <v>0</v>
      </c>
      <c r="M1593" s="109">
        <f t="shared" si="496"/>
        <v>0</v>
      </c>
      <c r="N1593" s="109">
        <f t="shared" si="497"/>
        <v>0</v>
      </c>
      <c r="O1593" s="103"/>
      <c r="P1593" s="93"/>
      <c r="Q1593" s="94" t="str">
        <f t="shared" si="492"/>
        <v/>
      </c>
      <c r="R1593" s="94" t="str">
        <f t="shared" si="493"/>
        <v/>
      </c>
    </row>
    <row r="1594" spans="1:18" ht="25.5" hidden="1">
      <c r="A1594" s="196" t="s">
        <v>1875</v>
      </c>
      <c r="B1594" s="104" t="s">
        <v>3639</v>
      </c>
      <c r="C1594" s="105" t="s">
        <v>1461</v>
      </c>
      <c r="D1594" s="175">
        <v>175.1</v>
      </c>
      <c r="E1594" s="106">
        <f t="shared" si="498"/>
        <v>227.24</v>
      </c>
      <c r="F1594" s="107"/>
      <c r="G1594" s="112"/>
      <c r="H1594" s="110">
        <f t="shared" si="494"/>
        <v>0</v>
      </c>
      <c r="I1594" s="110">
        <f t="shared" si="495"/>
        <v>0</v>
      </c>
      <c r="J1594" s="111"/>
      <c r="K1594" s="112">
        <f t="shared" si="499"/>
        <v>0</v>
      </c>
      <c r="L1594" s="112">
        <f t="shared" si="500"/>
        <v>0</v>
      </c>
      <c r="M1594" s="109">
        <f t="shared" si="496"/>
        <v>0</v>
      </c>
      <c r="N1594" s="109">
        <f t="shared" si="497"/>
        <v>0</v>
      </c>
      <c r="O1594" s="103"/>
      <c r="P1594" s="93"/>
      <c r="Q1594" s="94" t="str">
        <f t="shared" si="492"/>
        <v/>
      </c>
      <c r="R1594" s="94" t="str">
        <f t="shared" si="493"/>
        <v/>
      </c>
    </row>
    <row r="1595" spans="1:18" ht="25.5" hidden="1">
      <c r="A1595" s="196" t="s">
        <v>1876</v>
      </c>
      <c r="B1595" s="104" t="s">
        <v>3640</v>
      </c>
      <c r="C1595" s="105" t="s">
        <v>1461</v>
      </c>
      <c r="D1595" s="175">
        <v>191.97</v>
      </c>
      <c r="E1595" s="106">
        <f t="shared" si="498"/>
        <v>249.14</v>
      </c>
      <c r="F1595" s="107"/>
      <c r="G1595" s="112"/>
      <c r="H1595" s="110">
        <f t="shared" si="494"/>
        <v>0</v>
      </c>
      <c r="I1595" s="110">
        <f t="shared" si="495"/>
        <v>0</v>
      </c>
      <c r="J1595" s="111"/>
      <c r="K1595" s="112">
        <f t="shared" si="499"/>
        <v>0</v>
      </c>
      <c r="L1595" s="112">
        <f t="shared" si="500"/>
        <v>0</v>
      </c>
      <c r="M1595" s="109">
        <f t="shared" si="496"/>
        <v>0</v>
      </c>
      <c r="N1595" s="109">
        <f t="shared" si="497"/>
        <v>0</v>
      </c>
      <c r="O1595" s="103"/>
      <c r="P1595" s="93"/>
      <c r="Q1595" s="94" t="str">
        <f t="shared" si="492"/>
        <v/>
      </c>
      <c r="R1595" s="94" t="str">
        <f t="shared" si="493"/>
        <v/>
      </c>
    </row>
    <row r="1596" spans="1:18" ht="25.5" hidden="1">
      <c r="A1596" s="196" t="s">
        <v>1877</v>
      </c>
      <c r="B1596" s="104" t="s">
        <v>3641</v>
      </c>
      <c r="C1596" s="105" t="s">
        <v>1461</v>
      </c>
      <c r="D1596" s="175">
        <v>229.46</v>
      </c>
      <c r="E1596" s="106">
        <f t="shared" si="498"/>
        <v>297.79000000000002</v>
      </c>
      <c r="F1596" s="107"/>
      <c r="G1596" s="112"/>
      <c r="H1596" s="110">
        <f t="shared" si="494"/>
        <v>0</v>
      </c>
      <c r="I1596" s="110">
        <f t="shared" si="495"/>
        <v>0</v>
      </c>
      <c r="J1596" s="111"/>
      <c r="K1596" s="112">
        <f t="shared" si="499"/>
        <v>0</v>
      </c>
      <c r="L1596" s="112">
        <f t="shared" si="500"/>
        <v>0</v>
      </c>
      <c r="M1596" s="109">
        <f t="shared" si="496"/>
        <v>0</v>
      </c>
      <c r="N1596" s="109">
        <f t="shared" si="497"/>
        <v>0</v>
      </c>
      <c r="O1596" s="103"/>
      <c r="P1596" s="93"/>
      <c r="Q1596" s="94" t="str">
        <f t="shared" si="492"/>
        <v/>
      </c>
      <c r="R1596" s="94" t="str">
        <f t="shared" si="493"/>
        <v/>
      </c>
    </row>
    <row r="1597" spans="1:18" ht="25.5" hidden="1">
      <c r="A1597" s="196" t="s">
        <v>1878</v>
      </c>
      <c r="B1597" s="104" t="s">
        <v>3642</v>
      </c>
      <c r="C1597" s="105" t="s">
        <v>1461</v>
      </c>
      <c r="D1597" s="175">
        <v>236.96</v>
      </c>
      <c r="E1597" s="106">
        <f t="shared" si="498"/>
        <v>307.52999999999997</v>
      </c>
      <c r="F1597" s="107"/>
      <c r="G1597" s="112"/>
      <c r="H1597" s="110">
        <f t="shared" si="494"/>
        <v>0</v>
      </c>
      <c r="I1597" s="110">
        <f t="shared" si="495"/>
        <v>0</v>
      </c>
      <c r="J1597" s="111"/>
      <c r="K1597" s="112">
        <f t="shared" si="499"/>
        <v>0</v>
      </c>
      <c r="L1597" s="112">
        <f t="shared" si="500"/>
        <v>0</v>
      </c>
      <c r="M1597" s="109">
        <f t="shared" si="496"/>
        <v>0</v>
      </c>
      <c r="N1597" s="109">
        <f t="shared" si="497"/>
        <v>0</v>
      </c>
      <c r="O1597" s="103"/>
      <c r="P1597" s="93"/>
      <c r="Q1597" s="94" t="str">
        <f t="shared" si="492"/>
        <v/>
      </c>
      <c r="R1597" s="94" t="str">
        <f t="shared" si="493"/>
        <v/>
      </c>
    </row>
    <row r="1598" spans="1:18" hidden="1">
      <c r="A1598" s="196" t="s">
        <v>1879</v>
      </c>
      <c r="B1598" s="145" t="s">
        <v>1880</v>
      </c>
      <c r="C1598" s="105" t="s">
        <v>2203</v>
      </c>
      <c r="D1598" s="223"/>
      <c r="E1598" s="217"/>
      <c r="F1598" s="218"/>
      <c r="G1598" s="218"/>
      <c r="H1598" s="219"/>
      <c r="I1598" s="220"/>
      <c r="J1598" s="111"/>
      <c r="K1598" s="221"/>
      <c r="L1598" s="218"/>
      <c r="M1598" s="219"/>
      <c r="N1598" s="220"/>
      <c r="O1598" s="103"/>
      <c r="P1598" s="93" t="str">
        <f>IF(OR(SUM(I1599:I1605)&gt;0,SUM(N1599:N1605)&gt;0),"xx","")</f>
        <v/>
      </c>
      <c r="Q1598" s="94" t="str">
        <f t="shared" si="492"/>
        <v/>
      </c>
      <c r="R1598" s="94" t="str">
        <f t="shared" si="493"/>
        <v/>
      </c>
    </row>
    <row r="1599" spans="1:18" ht="63.75" hidden="1">
      <c r="A1599" s="196">
        <v>72110</v>
      </c>
      <c r="B1599" s="104" t="s">
        <v>3643</v>
      </c>
      <c r="C1599" s="105" t="s">
        <v>1461</v>
      </c>
      <c r="D1599" s="175">
        <v>94.63</v>
      </c>
      <c r="E1599" s="106">
        <f t="shared" si="498"/>
        <v>122.81</v>
      </c>
      <c r="F1599" s="107"/>
      <c r="G1599" s="112"/>
      <c r="H1599" s="110">
        <f t="shared" si="494"/>
        <v>0</v>
      </c>
      <c r="I1599" s="110">
        <f t="shared" si="495"/>
        <v>0</v>
      </c>
      <c r="J1599" s="111"/>
      <c r="K1599" s="112">
        <f t="shared" si="499"/>
        <v>0</v>
      </c>
      <c r="L1599" s="112">
        <f t="shared" si="500"/>
        <v>0</v>
      </c>
      <c r="M1599" s="109">
        <f t="shared" si="496"/>
        <v>0</v>
      </c>
      <c r="N1599" s="109">
        <f t="shared" si="497"/>
        <v>0</v>
      </c>
      <c r="O1599" s="103"/>
      <c r="P1599" s="93"/>
      <c r="Q1599" s="94" t="str">
        <f t="shared" si="492"/>
        <v/>
      </c>
      <c r="R1599" s="94" t="str">
        <f t="shared" si="493"/>
        <v/>
      </c>
    </row>
    <row r="1600" spans="1:18" ht="63.75" hidden="1">
      <c r="A1600" s="196">
        <v>72111</v>
      </c>
      <c r="B1600" s="104" t="s">
        <v>3644</v>
      </c>
      <c r="C1600" s="105" t="s">
        <v>1461</v>
      </c>
      <c r="D1600" s="175">
        <v>103.35</v>
      </c>
      <c r="E1600" s="106">
        <f t="shared" si="498"/>
        <v>134.13</v>
      </c>
      <c r="F1600" s="107"/>
      <c r="G1600" s="112"/>
      <c r="H1600" s="110">
        <f t="shared" si="494"/>
        <v>0</v>
      </c>
      <c r="I1600" s="110">
        <f t="shared" si="495"/>
        <v>0</v>
      </c>
      <c r="J1600" s="111"/>
      <c r="K1600" s="112">
        <f t="shared" si="499"/>
        <v>0</v>
      </c>
      <c r="L1600" s="112">
        <f t="shared" si="500"/>
        <v>0</v>
      </c>
      <c r="M1600" s="109">
        <f t="shared" si="496"/>
        <v>0</v>
      </c>
      <c r="N1600" s="109">
        <f t="shared" si="497"/>
        <v>0</v>
      </c>
      <c r="O1600" s="103"/>
      <c r="P1600" s="93"/>
      <c r="Q1600" s="94" t="str">
        <f t="shared" ref="Q1600:Q1663" si="501">IF(P1600="X","x",IF(P1600="xx","x",IF(N1600&gt;0,"x","")))</f>
        <v/>
      </c>
      <c r="R1600" s="94" t="str">
        <f t="shared" si="493"/>
        <v/>
      </c>
    </row>
    <row r="1601" spans="1:18" ht="63.75" hidden="1">
      <c r="A1601" s="196">
        <v>72112</v>
      </c>
      <c r="B1601" s="104" t="s">
        <v>3645</v>
      </c>
      <c r="C1601" s="105" t="s">
        <v>1461</v>
      </c>
      <c r="D1601" s="175">
        <v>112.09</v>
      </c>
      <c r="E1601" s="106">
        <f t="shared" si="498"/>
        <v>145.47</v>
      </c>
      <c r="F1601" s="107"/>
      <c r="G1601" s="112"/>
      <c r="H1601" s="110">
        <f t="shared" si="494"/>
        <v>0</v>
      </c>
      <c r="I1601" s="110">
        <f t="shared" si="495"/>
        <v>0</v>
      </c>
      <c r="J1601" s="111"/>
      <c r="K1601" s="112">
        <f t="shared" si="499"/>
        <v>0</v>
      </c>
      <c r="L1601" s="112">
        <f t="shared" si="500"/>
        <v>0</v>
      </c>
      <c r="M1601" s="109">
        <f t="shared" si="496"/>
        <v>0</v>
      </c>
      <c r="N1601" s="109">
        <f t="shared" si="497"/>
        <v>0</v>
      </c>
      <c r="O1601" s="103"/>
      <c r="P1601" s="93"/>
      <c r="Q1601" s="94" t="str">
        <f t="shared" si="501"/>
        <v/>
      </c>
      <c r="R1601" s="94" t="str">
        <f t="shared" si="493"/>
        <v/>
      </c>
    </row>
    <row r="1602" spans="1:18" ht="63.75" hidden="1">
      <c r="A1602" s="196">
        <v>72113</v>
      </c>
      <c r="B1602" s="104" t="s">
        <v>3646</v>
      </c>
      <c r="C1602" s="105" t="s">
        <v>1461</v>
      </c>
      <c r="D1602" s="175">
        <v>126.1</v>
      </c>
      <c r="E1602" s="106">
        <f t="shared" si="498"/>
        <v>163.65</v>
      </c>
      <c r="F1602" s="107"/>
      <c r="G1602" s="112"/>
      <c r="H1602" s="110">
        <f t="shared" si="494"/>
        <v>0</v>
      </c>
      <c r="I1602" s="110">
        <f t="shared" si="495"/>
        <v>0</v>
      </c>
      <c r="J1602" s="111"/>
      <c r="K1602" s="112">
        <f t="shared" si="499"/>
        <v>0</v>
      </c>
      <c r="L1602" s="112">
        <f t="shared" si="500"/>
        <v>0</v>
      </c>
      <c r="M1602" s="109">
        <f t="shared" si="496"/>
        <v>0</v>
      </c>
      <c r="N1602" s="109">
        <f t="shared" si="497"/>
        <v>0</v>
      </c>
      <c r="O1602" s="103"/>
      <c r="P1602" s="93"/>
      <c r="Q1602" s="94" t="str">
        <f t="shared" si="501"/>
        <v/>
      </c>
      <c r="R1602" s="94" t="str">
        <f t="shared" ref="R1602:R1665" si="502">IF(P1602="X","x",IF(P1602="xx","x",IF(OR(I1602&gt;0,N1602&gt;0),"x","")))</f>
        <v/>
      </c>
    </row>
    <row r="1603" spans="1:18" ht="63.75" hidden="1">
      <c r="A1603" s="196">
        <v>72114</v>
      </c>
      <c r="B1603" s="104" t="s">
        <v>3647</v>
      </c>
      <c r="C1603" s="105" t="s">
        <v>1461</v>
      </c>
      <c r="D1603" s="175">
        <v>140.11000000000001</v>
      </c>
      <c r="E1603" s="106">
        <f t="shared" si="498"/>
        <v>181.83</v>
      </c>
      <c r="F1603" s="107"/>
      <c r="G1603" s="112"/>
      <c r="H1603" s="110">
        <f t="shared" si="494"/>
        <v>0</v>
      </c>
      <c r="I1603" s="110">
        <f t="shared" si="495"/>
        <v>0</v>
      </c>
      <c r="J1603" s="111"/>
      <c r="K1603" s="112">
        <f t="shared" si="499"/>
        <v>0</v>
      </c>
      <c r="L1603" s="112">
        <f t="shared" si="500"/>
        <v>0</v>
      </c>
      <c r="M1603" s="109">
        <f t="shared" si="496"/>
        <v>0</v>
      </c>
      <c r="N1603" s="109">
        <f t="shared" si="497"/>
        <v>0</v>
      </c>
      <c r="O1603" s="103"/>
      <c r="P1603" s="93"/>
      <c r="Q1603" s="94" t="str">
        <f t="shared" si="501"/>
        <v/>
      </c>
      <c r="R1603" s="94" t="str">
        <f t="shared" si="502"/>
        <v/>
      </c>
    </row>
    <row r="1604" spans="1:18" hidden="1">
      <c r="A1604" s="196" t="s">
        <v>1881</v>
      </c>
      <c r="B1604" s="104" t="s">
        <v>3648</v>
      </c>
      <c r="C1604" s="105" t="s">
        <v>1140</v>
      </c>
      <c r="D1604" s="175">
        <v>11.56</v>
      </c>
      <c r="E1604" s="106">
        <f t="shared" si="498"/>
        <v>15</v>
      </c>
      <c r="F1604" s="107"/>
      <c r="G1604" s="112"/>
      <c r="H1604" s="110">
        <f t="shared" si="494"/>
        <v>0</v>
      </c>
      <c r="I1604" s="110">
        <f t="shared" si="495"/>
        <v>0</v>
      </c>
      <c r="J1604" s="111"/>
      <c r="K1604" s="112">
        <f t="shared" si="499"/>
        <v>0</v>
      </c>
      <c r="L1604" s="112">
        <f t="shared" si="500"/>
        <v>0</v>
      </c>
      <c r="M1604" s="109">
        <f t="shared" si="496"/>
        <v>0</v>
      </c>
      <c r="N1604" s="109">
        <f t="shared" si="497"/>
        <v>0</v>
      </c>
      <c r="O1604" s="103"/>
      <c r="P1604" s="93"/>
      <c r="Q1604" s="94" t="str">
        <f t="shared" si="501"/>
        <v/>
      </c>
      <c r="R1604" s="94" t="str">
        <f t="shared" si="502"/>
        <v/>
      </c>
    </row>
    <row r="1605" spans="1:18" hidden="1">
      <c r="A1605" s="196" t="s">
        <v>1882</v>
      </c>
      <c r="B1605" s="104" t="s">
        <v>3649</v>
      </c>
      <c r="C1605" s="105" t="s">
        <v>1140</v>
      </c>
      <c r="D1605" s="175">
        <v>9.0400000000000009</v>
      </c>
      <c r="E1605" s="106">
        <f t="shared" si="498"/>
        <v>11.73</v>
      </c>
      <c r="F1605" s="107"/>
      <c r="G1605" s="112"/>
      <c r="H1605" s="110">
        <f t="shared" si="494"/>
        <v>0</v>
      </c>
      <c r="I1605" s="110">
        <f t="shared" si="495"/>
        <v>0</v>
      </c>
      <c r="J1605" s="111"/>
      <c r="K1605" s="112">
        <f t="shared" si="499"/>
        <v>0</v>
      </c>
      <c r="L1605" s="112">
        <f t="shared" si="500"/>
        <v>0</v>
      </c>
      <c r="M1605" s="109">
        <f t="shared" si="496"/>
        <v>0</v>
      </c>
      <c r="N1605" s="109">
        <f t="shared" si="497"/>
        <v>0</v>
      </c>
      <c r="O1605" s="103"/>
      <c r="P1605" s="93"/>
      <c r="Q1605" s="94" t="str">
        <f t="shared" si="501"/>
        <v/>
      </c>
      <c r="R1605" s="94" t="str">
        <f t="shared" si="502"/>
        <v/>
      </c>
    </row>
    <row r="1606" spans="1:18" hidden="1">
      <c r="A1606" s="196" t="s">
        <v>1883</v>
      </c>
      <c r="B1606" s="145" t="s">
        <v>1884</v>
      </c>
      <c r="C1606" s="105" t="s">
        <v>2203</v>
      </c>
      <c r="D1606" s="223"/>
      <c r="E1606" s="217"/>
      <c r="F1606" s="218"/>
      <c r="G1606" s="218"/>
      <c r="H1606" s="219"/>
      <c r="I1606" s="220"/>
      <c r="J1606" s="111"/>
      <c r="K1606" s="221"/>
      <c r="L1606" s="218"/>
      <c r="M1606" s="219"/>
      <c r="N1606" s="220"/>
      <c r="O1606" s="103"/>
      <c r="P1606" s="93" t="str">
        <f>IF(OR(SUM(I1607:I1611)&gt;0,SUM(N1607:N1611)&gt;0),"xx","")</f>
        <v/>
      </c>
      <c r="Q1606" s="94" t="str">
        <f t="shared" si="501"/>
        <v/>
      </c>
      <c r="R1606" s="94" t="str">
        <f t="shared" si="502"/>
        <v/>
      </c>
    </row>
    <row r="1607" spans="1:18" hidden="1">
      <c r="A1607" s="196">
        <v>75220</v>
      </c>
      <c r="B1607" s="104" t="s">
        <v>2375</v>
      </c>
      <c r="C1607" s="105" t="s">
        <v>1477</v>
      </c>
      <c r="D1607" s="175">
        <v>35.79</v>
      </c>
      <c r="E1607" s="106">
        <f t="shared" si="498"/>
        <v>46.45</v>
      </c>
      <c r="F1607" s="107"/>
      <c r="G1607" s="112"/>
      <c r="H1607" s="110">
        <f t="shared" si="494"/>
        <v>0</v>
      </c>
      <c r="I1607" s="110">
        <f t="shared" si="495"/>
        <v>0</v>
      </c>
      <c r="J1607" s="111"/>
      <c r="K1607" s="112">
        <f t="shared" si="499"/>
        <v>0</v>
      </c>
      <c r="L1607" s="112">
        <f t="shared" si="500"/>
        <v>0</v>
      </c>
      <c r="M1607" s="109">
        <f t="shared" si="496"/>
        <v>0</v>
      </c>
      <c r="N1607" s="109">
        <f t="shared" si="497"/>
        <v>0</v>
      </c>
      <c r="O1607" s="103"/>
      <c r="P1607" s="93"/>
      <c r="Q1607" s="94" t="str">
        <f t="shared" si="501"/>
        <v/>
      </c>
      <c r="R1607" s="94" t="str">
        <f t="shared" si="502"/>
        <v/>
      </c>
    </row>
    <row r="1608" spans="1:18" ht="25.5" hidden="1">
      <c r="A1608" s="196">
        <v>84038</v>
      </c>
      <c r="B1608" s="104" t="s">
        <v>3650</v>
      </c>
      <c r="C1608" s="105" t="s">
        <v>1461</v>
      </c>
      <c r="D1608" s="175">
        <v>44.13</v>
      </c>
      <c r="E1608" s="106">
        <f t="shared" si="498"/>
        <v>57.27</v>
      </c>
      <c r="F1608" s="107"/>
      <c r="G1608" s="112"/>
      <c r="H1608" s="110">
        <f t="shared" si="494"/>
        <v>0</v>
      </c>
      <c r="I1608" s="110">
        <f t="shared" si="495"/>
        <v>0</v>
      </c>
      <c r="J1608" s="111"/>
      <c r="K1608" s="112">
        <f t="shared" si="499"/>
        <v>0</v>
      </c>
      <c r="L1608" s="112">
        <f t="shared" si="500"/>
        <v>0</v>
      </c>
      <c r="M1608" s="109">
        <f t="shared" si="496"/>
        <v>0</v>
      </c>
      <c r="N1608" s="109">
        <f t="shared" si="497"/>
        <v>0</v>
      </c>
      <c r="O1608" s="103"/>
      <c r="P1608" s="93"/>
      <c r="Q1608" s="94" t="str">
        <f t="shared" si="501"/>
        <v/>
      </c>
      <c r="R1608" s="94" t="str">
        <f t="shared" si="502"/>
        <v/>
      </c>
    </row>
    <row r="1609" spans="1:18" ht="25.5" hidden="1">
      <c r="A1609" s="196">
        <v>84039</v>
      </c>
      <c r="B1609" s="104" t="s">
        <v>3651</v>
      </c>
      <c r="C1609" s="105" t="s">
        <v>1461</v>
      </c>
      <c r="D1609" s="175">
        <v>60.52</v>
      </c>
      <c r="E1609" s="106">
        <f t="shared" si="498"/>
        <v>78.540000000000006</v>
      </c>
      <c r="F1609" s="107"/>
      <c r="G1609" s="112"/>
      <c r="H1609" s="110">
        <f t="shared" si="494"/>
        <v>0</v>
      </c>
      <c r="I1609" s="110">
        <f t="shared" si="495"/>
        <v>0</v>
      </c>
      <c r="J1609" s="111"/>
      <c r="K1609" s="112">
        <f t="shared" si="499"/>
        <v>0</v>
      </c>
      <c r="L1609" s="112">
        <f t="shared" si="500"/>
        <v>0</v>
      </c>
      <c r="M1609" s="109">
        <f t="shared" si="496"/>
        <v>0</v>
      </c>
      <c r="N1609" s="109">
        <f t="shared" si="497"/>
        <v>0</v>
      </c>
      <c r="O1609" s="103"/>
      <c r="P1609" s="93"/>
      <c r="Q1609" s="94" t="str">
        <f t="shared" si="501"/>
        <v/>
      </c>
      <c r="R1609" s="94" t="str">
        <f t="shared" si="502"/>
        <v/>
      </c>
    </row>
    <row r="1610" spans="1:18" ht="25.5" hidden="1">
      <c r="A1610" s="196" t="s">
        <v>1885</v>
      </c>
      <c r="B1610" s="104" t="s">
        <v>3652</v>
      </c>
      <c r="C1610" s="105" t="s">
        <v>1461</v>
      </c>
      <c r="D1610" s="175">
        <v>32.660000000000004</v>
      </c>
      <c r="E1610" s="106">
        <f t="shared" si="498"/>
        <v>42.39</v>
      </c>
      <c r="F1610" s="107"/>
      <c r="G1610" s="112"/>
      <c r="H1610" s="110">
        <f t="shared" si="494"/>
        <v>0</v>
      </c>
      <c r="I1610" s="110">
        <f t="shared" si="495"/>
        <v>0</v>
      </c>
      <c r="J1610" s="111"/>
      <c r="K1610" s="112">
        <f t="shared" si="499"/>
        <v>0</v>
      </c>
      <c r="L1610" s="112">
        <f t="shared" si="500"/>
        <v>0</v>
      </c>
      <c r="M1610" s="109">
        <f t="shared" si="496"/>
        <v>0</v>
      </c>
      <c r="N1610" s="109">
        <f t="shared" si="497"/>
        <v>0</v>
      </c>
      <c r="O1610" s="103"/>
      <c r="P1610" s="93"/>
      <c r="Q1610" s="94" t="str">
        <f t="shared" si="501"/>
        <v/>
      </c>
      <c r="R1610" s="94" t="str">
        <f t="shared" si="502"/>
        <v/>
      </c>
    </row>
    <row r="1611" spans="1:18" ht="25.5" hidden="1">
      <c r="A1611" s="196">
        <v>84040</v>
      </c>
      <c r="B1611" s="104" t="s">
        <v>3653</v>
      </c>
      <c r="C1611" s="105" t="s">
        <v>1461</v>
      </c>
      <c r="D1611" s="175">
        <v>27.8</v>
      </c>
      <c r="E1611" s="106">
        <f t="shared" si="498"/>
        <v>36.08</v>
      </c>
      <c r="F1611" s="107"/>
      <c r="G1611" s="112"/>
      <c r="H1611" s="110">
        <f t="shared" si="494"/>
        <v>0</v>
      </c>
      <c r="I1611" s="110">
        <f t="shared" si="495"/>
        <v>0</v>
      </c>
      <c r="J1611" s="111"/>
      <c r="K1611" s="112">
        <f t="shared" si="499"/>
        <v>0</v>
      </c>
      <c r="L1611" s="112">
        <f t="shared" si="500"/>
        <v>0</v>
      </c>
      <c r="M1611" s="109">
        <f t="shared" si="496"/>
        <v>0</v>
      </c>
      <c r="N1611" s="109">
        <f t="shared" si="497"/>
        <v>0</v>
      </c>
      <c r="O1611" s="103"/>
      <c r="P1611" s="93"/>
      <c r="Q1611" s="94" t="str">
        <f t="shared" si="501"/>
        <v/>
      </c>
      <c r="R1611" s="94" t="str">
        <f t="shared" si="502"/>
        <v/>
      </c>
    </row>
    <row r="1612" spans="1:18" hidden="1">
      <c r="A1612" s="196" t="s">
        <v>1886</v>
      </c>
      <c r="B1612" s="145" t="s">
        <v>1887</v>
      </c>
      <c r="C1612" s="105" t="s">
        <v>2203</v>
      </c>
      <c r="D1612" s="223"/>
      <c r="E1612" s="217"/>
      <c r="F1612" s="218"/>
      <c r="G1612" s="218"/>
      <c r="H1612" s="219"/>
      <c r="I1612" s="220"/>
      <c r="J1612" s="111"/>
      <c r="K1612" s="221"/>
      <c r="L1612" s="218"/>
      <c r="M1612" s="219"/>
      <c r="N1612" s="220"/>
      <c r="O1612" s="103"/>
      <c r="P1612" s="93" t="str">
        <f>IF(OR(SUM(I1613:I1623)&gt;0,SUM(N1613:N1623)&gt;0),"xx","")</f>
        <v/>
      </c>
      <c r="Q1612" s="94" t="str">
        <f t="shared" si="501"/>
        <v/>
      </c>
      <c r="R1612" s="94" t="str">
        <f t="shared" si="502"/>
        <v/>
      </c>
    </row>
    <row r="1613" spans="1:18" ht="25.5" hidden="1">
      <c r="A1613" s="196" t="s">
        <v>1897</v>
      </c>
      <c r="B1613" s="104" t="s">
        <v>3654</v>
      </c>
      <c r="C1613" s="105" t="s">
        <v>1477</v>
      </c>
      <c r="D1613" s="175">
        <v>20.420000000000002</v>
      </c>
      <c r="E1613" s="106">
        <f t="shared" si="498"/>
        <v>26.5</v>
      </c>
      <c r="F1613" s="107"/>
      <c r="G1613" s="112"/>
      <c r="H1613" s="110">
        <f t="shared" si="494"/>
        <v>0</v>
      </c>
      <c r="I1613" s="110">
        <f t="shared" si="495"/>
        <v>0</v>
      </c>
      <c r="J1613" s="111"/>
      <c r="K1613" s="112">
        <f t="shared" si="499"/>
        <v>0</v>
      </c>
      <c r="L1613" s="112">
        <f t="shared" si="500"/>
        <v>0</v>
      </c>
      <c r="M1613" s="109">
        <f t="shared" si="496"/>
        <v>0</v>
      </c>
      <c r="N1613" s="109">
        <f t="shared" si="497"/>
        <v>0</v>
      </c>
      <c r="O1613" s="103"/>
      <c r="P1613" s="93"/>
      <c r="Q1613" s="94" t="str">
        <f t="shared" si="501"/>
        <v/>
      </c>
      <c r="R1613" s="94" t="str">
        <f t="shared" si="502"/>
        <v/>
      </c>
    </row>
    <row r="1614" spans="1:18" ht="25.5" hidden="1">
      <c r="A1614" s="196" t="s">
        <v>1894</v>
      </c>
      <c r="B1614" s="104" t="s">
        <v>3655</v>
      </c>
      <c r="C1614" s="105" t="s">
        <v>1477</v>
      </c>
      <c r="D1614" s="175">
        <v>19.05</v>
      </c>
      <c r="E1614" s="106">
        <f t="shared" si="498"/>
        <v>24.72</v>
      </c>
      <c r="F1614" s="107"/>
      <c r="G1614" s="112"/>
      <c r="H1614" s="110">
        <f t="shared" si="494"/>
        <v>0</v>
      </c>
      <c r="I1614" s="110">
        <f t="shared" si="495"/>
        <v>0</v>
      </c>
      <c r="J1614" s="111"/>
      <c r="K1614" s="112">
        <f t="shared" si="499"/>
        <v>0</v>
      </c>
      <c r="L1614" s="112">
        <f t="shared" si="500"/>
        <v>0</v>
      </c>
      <c r="M1614" s="109">
        <f t="shared" si="496"/>
        <v>0</v>
      </c>
      <c r="N1614" s="109">
        <f t="shared" si="497"/>
        <v>0</v>
      </c>
      <c r="O1614" s="103"/>
      <c r="P1614" s="93"/>
      <c r="Q1614" s="94" t="str">
        <f t="shared" si="501"/>
        <v/>
      </c>
      <c r="R1614" s="94" t="str">
        <f t="shared" si="502"/>
        <v/>
      </c>
    </row>
    <row r="1615" spans="1:18" hidden="1">
      <c r="A1615" s="196">
        <v>84033</v>
      </c>
      <c r="B1615" s="104" t="s">
        <v>1889</v>
      </c>
      <c r="C1615" s="105" t="s">
        <v>1461</v>
      </c>
      <c r="D1615" s="175">
        <v>29.64</v>
      </c>
      <c r="E1615" s="106">
        <f t="shared" si="498"/>
        <v>38.47</v>
      </c>
      <c r="F1615" s="107"/>
      <c r="G1615" s="112"/>
      <c r="H1615" s="110">
        <f t="shared" si="494"/>
        <v>0</v>
      </c>
      <c r="I1615" s="110">
        <f t="shared" si="495"/>
        <v>0</v>
      </c>
      <c r="J1615" s="111"/>
      <c r="K1615" s="112">
        <f t="shared" si="499"/>
        <v>0</v>
      </c>
      <c r="L1615" s="112">
        <f t="shared" si="500"/>
        <v>0</v>
      </c>
      <c r="M1615" s="109">
        <f t="shared" si="496"/>
        <v>0</v>
      </c>
      <c r="N1615" s="109">
        <f t="shared" si="497"/>
        <v>0</v>
      </c>
      <c r="O1615" s="103"/>
      <c r="P1615" s="93"/>
      <c r="Q1615" s="94" t="str">
        <f t="shared" si="501"/>
        <v/>
      </c>
      <c r="R1615" s="94" t="str">
        <f t="shared" si="502"/>
        <v/>
      </c>
    </row>
    <row r="1616" spans="1:18" ht="25.5" hidden="1">
      <c r="A1616" s="196" t="s">
        <v>1890</v>
      </c>
      <c r="B1616" s="104" t="s">
        <v>3656</v>
      </c>
      <c r="C1616" s="105" t="s">
        <v>1461</v>
      </c>
      <c r="D1616" s="175">
        <v>51.12</v>
      </c>
      <c r="E1616" s="106">
        <f t="shared" si="498"/>
        <v>66.34</v>
      </c>
      <c r="F1616" s="107"/>
      <c r="G1616" s="112"/>
      <c r="H1616" s="110">
        <f t="shared" si="494"/>
        <v>0</v>
      </c>
      <c r="I1616" s="110">
        <f t="shared" si="495"/>
        <v>0</v>
      </c>
      <c r="J1616" s="111"/>
      <c r="K1616" s="112">
        <f t="shared" si="499"/>
        <v>0</v>
      </c>
      <c r="L1616" s="112">
        <f t="shared" si="500"/>
        <v>0</v>
      </c>
      <c r="M1616" s="109">
        <f t="shared" si="496"/>
        <v>0</v>
      </c>
      <c r="N1616" s="109">
        <f t="shared" si="497"/>
        <v>0</v>
      </c>
      <c r="O1616" s="103"/>
      <c r="P1616" s="93"/>
      <c r="Q1616" s="94" t="str">
        <f t="shared" si="501"/>
        <v/>
      </c>
      <c r="R1616" s="94" t="str">
        <f t="shared" si="502"/>
        <v/>
      </c>
    </row>
    <row r="1617" spans="1:18" ht="25.5" hidden="1">
      <c r="A1617" s="196" t="s">
        <v>1892</v>
      </c>
      <c r="B1617" s="104" t="s">
        <v>3657</v>
      </c>
      <c r="C1617" s="105" t="s">
        <v>1461</v>
      </c>
      <c r="D1617" s="175">
        <v>84.039999999999992</v>
      </c>
      <c r="E1617" s="106">
        <f t="shared" si="498"/>
        <v>109.07</v>
      </c>
      <c r="F1617" s="107"/>
      <c r="G1617" s="112"/>
      <c r="H1617" s="110">
        <f t="shared" si="494"/>
        <v>0</v>
      </c>
      <c r="I1617" s="110">
        <f t="shared" si="495"/>
        <v>0</v>
      </c>
      <c r="J1617" s="111"/>
      <c r="K1617" s="112">
        <f t="shared" si="499"/>
        <v>0</v>
      </c>
      <c r="L1617" s="112">
        <f t="shared" si="500"/>
        <v>0</v>
      </c>
      <c r="M1617" s="109">
        <f t="shared" si="496"/>
        <v>0</v>
      </c>
      <c r="N1617" s="109">
        <f t="shared" si="497"/>
        <v>0</v>
      </c>
      <c r="O1617" s="103"/>
      <c r="P1617" s="93"/>
      <c r="Q1617" s="94" t="str">
        <f t="shared" si="501"/>
        <v/>
      </c>
      <c r="R1617" s="94" t="str">
        <f t="shared" si="502"/>
        <v/>
      </c>
    </row>
    <row r="1618" spans="1:18" ht="25.5" hidden="1">
      <c r="A1618" s="196" t="s">
        <v>1888</v>
      </c>
      <c r="B1618" s="104" t="s">
        <v>3658</v>
      </c>
      <c r="C1618" s="105" t="s">
        <v>1461</v>
      </c>
      <c r="D1618" s="175">
        <v>72.789999999999992</v>
      </c>
      <c r="E1618" s="106">
        <f t="shared" si="498"/>
        <v>94.47</v>
      </c>
      <c r="F1618" s="107"/>
      <c r="G1618" s="112"/>
      <c r="H1618" s="110">
        <f t="shared" si="494"/>
        <v>0</v>
      </c>
      <c r="I1618" s="110">
        <f t="shared" si="495"/>
        <v>0</v>
      </c>
      <c r="J1618" s="111"/>
      <c r="K1618" s="112">
        <f t="shared" si="499"/>
        <v>0</v>
      </c>
      <c r="L1618" s="112">
        <f t="shared" si="500"/>
        <v>0</v>
      </c>
      <c r="M1618" s="109">
        <f t="shared" si="496"/>
        <v>0</v>
      </c>
      <c r="N1618" s="109">
        <f t="shared" si="497"/>
        <v>0</v>
      </c>
      <c r="O1618" s="103"/>
      <c r="P1618" s="93"/>
      <c r="Q1618" s="94" t="str">
        <f t="shared" si="501"/>
        <v/>
      </c>
      <c r="R1618" s="94" t="str">
        <f t="shared" si="502"/>
        <v/>
      </c>
    </row>
    <row r="1619" spans="1:18" ht="25.5" hidden="1">
      <c r="A1619" s="196" t="s">
        <v>1891</v>
      </c>
      <c r="B1619" s="104" t="s">
        <v>3659</v>
      </c>
      <c r="C1619" s="105" t="s">
        <v>1461</v>
      </c>
      <c r="D1619" s="175">
        <v>41.61</v>
      </c>
      <c r="E1619" s="106">
        <f t="shared" si="498"/>
        <v>54</v>
      </c>
      <c r="F1619" s="107"/>
      <c r="G1619" s="112"/>
      <c r="H1619" s="110">
        <f t="shared" si="494"/>
        <v>0</v>
      </c>
      <c r="I1619" s="110">
        <f t="shared" si="495"/>
        <v>0</v>
      </c>
      <c r="J1619" s="111"/>
      <c r="K1619" s="112">
        <f t="shared" si="499"/>
        <v>0</v>
      </c>
      <c r="L1619" s="112">
        <f t="shared" si="500"/>
        <v>0</v>
      </c>
      <c r="M1619" s="109">
        <f t="shared" si="496"/>
        <v>0</v>
      </c>
      <c r="N1619" s="109">
        <f t="shared" si="497"/>
        <v>0</v>
      </c>
      <c r="O1619" s="103"/>
      <c r="P1619" s="93"/>
      <c r="Q1619" s="94" t="str">
        <f t="shared" si="501"/>
        <v/>
      </c>
      <c r="R1619" s="94" t="str">
        <f t="shared" si="502"/>
        <v/>
      </c>
    </row>
    <row r="1620" spans="1:18" ht="25.5" hidden="1">
      <c r="A1620" s="196" t="s">
        <v>1893</v>
      </c>
      <c r="B1620" s="104" t="s">
        <v>3660</v>
      </c>
      <c r="C1620" s="105" t="s">
        <v>1461</v>
      </c>
      <c r="D1620" s="175">
        <v>94.080000000000013</v>
      </c>
      <c r="E1620" s="106">
        <f t="shared" si="498"/>
        <v>122.1</v>
      </c>
      <c r="F1620" s="107"/>
      <c r="G1620" s="112"/>
      <c r="H1620" s="110">
        <f t="shared" si="494"/>
        <v>0</v>
      </c>
      <c r="I1620" s="110">
        <f t="shared" si="495"/>
        <v>0</v>
      </c>
      <c r="J1620" s="111"/>
      <c r="K1620" s="112">
        <f t="shared" si="499"/>
        <v>0</v>
      </c>
      <c r="L1620" s="112">
        <f t="shared" si="500"/>
        <v>0</v>
      </c>
      <c r="M1620" s="109">
        <f t="shared" si="496"/>
        <v>0</v>
      </c>
      <c r="N1620" s="109">
        <f t="shared" si="497"/>
        <v>0</v>
      </c>
      <c r="O1620" s="103"/>
      <c r="P1620" s="93"/>
      <c r="Q1620" s="94" t="str">
        <f t="shared" si="501"/>
        <v/>
      </c>
      <c r="R1620" s="94" t="str">
        <f t="shared" si="502"/>
        <v/>
      </c>
    </row>
    <row r="1621" spans="1:18" ht="38.25" hidden="1">
      <c r="A1621" s="196" t="s">
        <v>1896</v>
      </c>
      <c r="B1621" s="104" t="s">
        <v>3661</v>
      </c>
      <c r="C1621" s="105" t="s">
        <v>1461</v>
      </c>
      <c r="D1621" s="175">
        <v>96.72</v>
      </c>
      <c r="E1621" s="106">
        <f t="shared" si="498"/>
        <v>125.52</v>
      </c>
      <c r="F1621" s="107"/>
      <c r="G1621" s="112"/>
      <c r="H1621" s="110">
        <f t="shared" si="494"/>
        <v>0</v>
      </c>
      <c r="I1621" s="110">
        <f t="shared" si="495"/>
        <v>0</v>
      </c>
      <c r="J1621" s="111"/>
      <c r="K1621" s="112">
        <f t="shared" si="499"/>
        <v>0</v>
      </c>
      <c r="L1621" s="112">
        <f t="shared" si="500"/>
        <v>0</v>
      </c>
      <c r="M1621" s="109">
        <f t="shared" si="496"/>
        <v>0</v>
      </c>
      <c r="N1621" s="109">
        <f t="shared" si="497"/>
        <v>0</v>
      </c>
      <c r="O1621" s="103"/>
      <c r="P1621" s="93"/>
      <c r="Q1621" s="94" t="str">
        <f t="shared" si="501"/>
        <v/>
      </c>
      <c r="R1621" s="94" t="str">
        <f t="shared" si="502"/>
        <v/>
      </c>
    </row>
    <row r="1622" spans="1:18" ht="25.5" hidden="1">
      <c r="A1622" s="196">
        <v>6058</v>
      </c>
      <c r="B1622" s="104" t="s">
        <v>3662</v>
      </c>
      <c r="C1622" s="105" t="s">
        <v>1477</v>
      </c>
      <c r="D1622" s="175">
        <v>22.630000000000003</v>
      </c>
      <c r="E1622" s="106">
        <f t="shared" si="498"/>
        <v>29.37</v>
      </c>
      <c r="F1622" s="107"/>
      <c r="G1622" s="112"/>
      <c r="H1622" s="110">
        <f t="shared" si="494"/>
        <v>0</v>
      </c>
      <c r="I1622" s="110">
        <f t="shared" si="495"/>
        <v>0</v>
      </c>
      <c r="J1622" s="111"/>
      <c r="K1622" s="112">
        <f t="shared" si="499"/>
        <v>0</v>
      </c>
      <c r="L1622" s="112">
        <f t="shared" si="500"/>
        <v>0</v>
      </c>
      <c r="M1622" s="109">
        <f t="shared" si="496"/>
        <v>0</v>
      </c>
      <c r="N1622" s="109">
        <f t="shared" si="497"/>
        <v>0</v>
      </c>
      <c r="O1622" s="103"/>
      <c r="P1622" s="93"/>
      <c r="Q1622" s="94" t="str">
        <f t="shared" si="501"/>
        <v/>
      </c>
      <c r="R1622" s="94" t="str">
        <f t="shared" si="502"/>
        <v/>
      </c>
    </row>
    <row r="1623" spans="1:18" ht="38.25" hidden="1">
      <c r="A1623" s="196" t="s">
        <v>1895</v>
      </c>
      <c r="B1623" s="104" t="s">
        <v>3663</v>
      </c>
      <c r="C1623" s="105" t="s">
        <v>1477</v>
      </c>
      <c r="D1623" s="175">
        <v>10.33</v>
      </c>
      <c r="E1623" s="106">
        <f t="shared" si="498"/>
        <v>13.41</v>
      </c>
      <c r="F1623" s="107"/>
      <c r="G1623" s="112"/>
      <c r="H1623" s="110">
        <f t="shared" si="494"/>
        <v>0</v>
      </c>
      <c r="I1623" s="110">
        <f t="shared" si="495"/>
        <v>0</v>
      </c>
      <c r="J1623" s="111"/>
      <c r="K1623" s="112">
        <f t="shared" si="499"/>
        <v>0</v>
      </c>
      <c r="L1623" s="112">
        <f t="shared" si="500"/>
        <v>0</v>
      </c>
      <c r="M1623" s="109">
        <f t="shared" si="496"/>
        <v>0</v>
      </c>
      <c r="N1623" s="109">
        <f t="shared" si="497"/>
        <v>0</v>
      </c>
      <c r="O1623" s="103"/>
      <c r="P1623" s="93"/>
      <c r="Q1623" s="94" t="str">
        <f t="shared" si="501"/>
        <v/>
      </c>
      <c r="R1623" s="94" t="str">
        <f t="shared" si="502"/>
        <v/>
      </c>
    </row>
    <row r="1624" spans="1:18">
      <c r="A1624" s="196" t="s">
        <v>1898</v>
      </c>
      <c r="B1624" s="145" t="s">
        <v>1899</v>
      </c>
      <c r="C1624" s="105" t="s">
        <v>2203</v>
      </c>
      <c r="D1624" s="223"/>
      <c r="E1624" s="217"/>
      <c r="F1624" s="218"/>
      <c r="G1624" s="218"/>
      <c r="H1624" s="219"/>
      <c r="I1624" s="220"/>
      <c r="J1624" s="111"/>
      <c r="K1624" s="221"/>
      <c r="L1624" s="218"/>
      <c r="M1624" s="219"/>
      <c r="N1624" s="220"/>
      <c r="O1624" s="103"/>
      <c r="P1624" s="93" t="str">
        <f>IF(OR(SUM(I1625:I1633)&gt;0,SUM(N1625:N1633)&gt;0),"xx","")</f>
        <v>xx</v>
      </c>
      <c r="Q1624" s="94" t="str">
        <f t="shared" si="501"/>
        <v>x</v>
      </c>
      <c r="R1624" s="94" t="str">
        <f t="shared" si="502"/>
        <v>x</v>
      </c>
    </row>
    <row r="1625" spans="1:18" ht="38.25" hidden="1">
      <c r="A1625" s="196">
        <v>73633</v>
      </c>
      <c r="B1625" s="104" t="s">
        <v>3664</v>
      </c>
      <c r="C1625" s="105" t="s">
        <v>1461</v>
      </c>
      <c r="D1625" s="175">
        <v>62.92</v>
      </c>
      <c r="E1625" s="106">
        <f t="shared" si="498"/>
        <v>81.66</v>
      </c>
      <c r="F1625" s="107"/>
      <c r="G1625" s="112"/>
      <c r="H1625" s="110">
        <f t="shared" si="494"/>
        <v>0</v>
      </c>
      <c r="I1625" s="110">
        <f t="shared" si="495"/>
        <v>0</v>
      </c>
      <c r="J1625" s="111"/>
      <c r="K1625" s="112">
        <f t="shared" si="499"/>
        <v>0</v>
      </c>
      <c r="L1625" s="112">
        <f t="shared" si="500"/>
        <v>0</v>
      </c>
      <c r="M1625" s="109">
        <f t="shared" si="496"/>
        <v>0</v>
      </c>
      <c r="N1625" s="109">
        <f t="shared" si="497"/>
        <v>0</v>
      </c>
      <c r="O1625" s="103"/>
      <c r="P1625" s="93"/>
      <c r="Q1625" s="94" t="str">
        <f t="shared" si="501"/>
        <v/>
      </c>
      <c r="R1625" s="94" t="str">
        <f t="shared" si="502"/>
        <v/>
      </c>
    </row>
    <row r="1626" spans="1:18" ht="38.25" hidden="1">
      <c r="A1626" s="196">
        <v>73634</v>
      </c>
      <c r="B1626" s="104" t="s">
        <v>3665</v>
      </c>
      <c r="C1626" s="105" t="s">
        <v>1461</v>
      </c>
      <c r="D1626" s="175">
        <v>85.899999999999991</v>
      </c>
      <c r="E1626" s="106">
        <f t="shared" si="498"/>
        <v>111.48</v>
      </c>
      <c r="F1626" s="107"/>
      <c r="G1626" s="112"/>
      <c r="H1626" s="110">
        <f t="shared" si="494"/>
        <v>0</v>
      </c>
      <c r="I1626" s="110">
        <f t="shared" si="495"/>
        <v>0</v>
      </c>
      <c r="J1626" s="111"/>
      <c r="K1626" s="112">
        <f t="shared" si="499"/>
        <v>0</v>
      </c>
      <c r="L1626" s="112">
        <f t="shared" si="500"/>
        <v>0</v>
      </c>
      <c r="M1626" s="109">
        <f t="shared" si="496"/>
        <v>0</v>
      </c>
      <c r="N1626" s="109">
        <f t="shared" si="497"/>
        <v>0</v>
      </c>
      <c r="O1626" s="103"/>
      <c r="P1626" s="93"/>
      <c r="Q1626" s="94" t="str">
        <f t="shared" si="501"/>
        <v/>
      </c>
      <c r="R1626" s="94" t="str">
        <f t="shared" si="502"/>
        <v/>
      </c>
    </row>
    <row r="1627" spans="1:18" ht="38.25">
      <c r="A1627" s="196" t="s">
        <v>1900</v>
      </c>
      <c r="B1627" s="104" t="s">
        <v>3666</v>
      </c>
      <c r="C1627" s="105" t="s">
        <v>1461</v>
      </c>
      <c r="D1627" s="175">
        <v>28.62</v>
      </c>
      <c r="E1627" s="106">
        <f t="shared" si="498"/>
        <v>37.14</v>
      </c>
      <c r="F1627" s="107">
        <v>63.09</v>
      </c>
      <c r="G1627" s="112">
        <v>35.78</v>
      </c>
      <c r="H1627" s="110">
        <f t="shared" si="494"/>
        <v>2343.16</v>
      </c>
      <c r="I1627" s="110">
        <f t="shared" si="495"/>
        <v>2257.36</v>
      </c>
      <c r="J1627" s="111"/>
      <c r="K1627" s="112">
        <f t="shared" si="499"/>
        <v>63.09</v>
      </c>
      <c r="L1627" s="112">
        <f t="shared" si="500"/>
        <v>35.78</v>
      </c>
      <c r="M1627" s="109">
        <f t="shared" si="496"/>
        <v>2343.16</v>
      </c>
      <c r="N1627" s="109">
        <f t="shared" si="497"/>
        <v>2257.36</v>
      </c>
      <c r="O1627" s="103"/>
      <c r="P1627" s="93"/>
      <c r="Q1627" s="94" t="str">
        <f t="shared" si="501"/>
        <v>x</v>
      </c>
      <c r="R1627" s="94" t="str">
        <f t="shared" si="502"/>
        <v>x</v>
      </c>
    </row>
    <row r="1628" spans="1:18" ht="25.5" hidden="1">
      <c r="A1628" s="196" t="s">
        <v>1901</v>
      </c>
      <c r="B1628" s="104" t="s">
        <v>3667</v>
      </c>
      <c r="C1628" s="105" t="s">
        <v>1477</v>
      </c>
      <c r="D1628" s="175">
        <v>98.49</v>
      </c>
      <c r="E1628" s="106">
        <f t="shared" si="498"/>
        <v>127.82</v>
      </c>
      <c r="F1628" s="107"/>
      <c r="G1628" s="112"/>
      <c r="H1628" s="110">
        <f t="shared" si="494"/>
        <v>0</v>
      </c>
      <c r="I1628" s="110">
        <f t="shared" si="495"/>
        <v>0</v>
      </c>
      <c r="J1628" s="111"/>
      <c r="K1628" s="112">
        <f t="shared" si="499"/>
        <v>0</v>
      </c>
      <c r="L1628" s="112">
        <f t="shared" si="500"/>
        <v>0</v>
      </c>
      <c r="M1628" s="109">
        <f t="shared" si="496"/>
        <v>0</v>
      </c>
      <c r="N1628" s="109">
        <f t="shared" si="497"/>
        <v>0</v>
      </c>
      <c r="O1628" s="103"/>
      <c r="P1628" s="93"/>
      <c r="Q1628" s="94" t="str">
        <f t="shared" si="501"/>
        <v/>
      </c>
      <c r="R1628" s="94" t="str">
        <f t="shared" si="502"/>
        <v/>
      </c>
    </row>
    <row r="1629" spans="1:18" ht="38.25" hidden="1">
      <c r="A1629" s="196" t="s">
        <v>1902</v>
      </c>
      <c r="B1629" s="104" t="s">
        <v>3668</v>
      </c>
      <c r="C1629" s="105" t="s">
        <v>1477</v>
      </c>
      <c r="D1629" s="175">
        <v>49.1</v>
      </c>
      <c r="E1629" s="106">
        <f t="shared" si="498"/>
        <v>63.72</v>
      </c>
      <c r="F1629" s="107"/>
      <c r="G1629" s="112"/>
      <c r="H1629" s="110">
        <f t="shared" si="494"/>
        <v>0</v>
      </c>
      <c r="I1629" s="110">
        <f t="shared" si="495"/>
        <v>0</v>
      </c>
      <c r="J1629" s="111"/>
      <c r="K1629" s="112">
        <f t="shared" si="499"/>
        <v>0</v>
      </c>
      <c r="L1629" s="112">
        <f t="shared" si="500"/>
        <v>0</v>
      </c>
      <c r="M1629" s="109">
        <f t="shared" si="496"/>
        <v>0</v>
      </c>
      <c r="N1629" s="109">
        <f t="shared" si="497"/>
        <v>0</v>
      </c>
      <c r="O1629" s="103"/>
      <c r="P1629" s="93"/>
      <c r="Q1629" s="94" t="str">
        <f t="shared" si="501"/>
        <v/>
      </c>
      <c r="R1629" s="94" t="str">
        <f t="shared" si="502"/>
        <v/>
      </c>
    </row>
    <row r="1630" spans="1:18" ht="38.25" hidden="1">
      <c r="A1630" s="196" t="s">
        <v>1903</v>
      </c>
      <c r="B1630" s="104" t="s">
        <v>3669</v>
      </c>
      <c r="C1630" s="105" t="s">
        <v>1477</v>
      </c>
      <c r="D1630" s="175">
        <v>41.97</v>
      </c>
      <c r="E1630" s="106">
        <f t="shared" si="498"/>
        <v>54.47</v>
      </c>
      <c r="F1630" s="107"/>
      <c r="G1630" s="112"/>
      <c r="H1630" s="110">
        <f t="shared" si="494"/>
        <v>0</v>
      </c>
      <c r="I1630" s="110">
        <f t="shared" si="495"/>
        <v>0</v>
      </c>
      <c r="J1630" s="111"/>
      <c r="K1630" s="112">
        <f t="shared" si="499"/>
        <v>0</v>
      </c>
      <c r="L1630" s="112">
        <f t="shared" si="500"/>
        <v>0</v>
      </c>
      <c r="M1630" s="109">
        <f t="shared" si="496"/>
        <v>0</v>
      </c>
      <c r="N1630" s="109">
        <f t="shared" si="497"/>
        <v>0</v>
      </c>
      <c r="O1630" s="103"/>
      <c r="P1630" s="93"/>
      <c r="Q1630" s="94" t="str">
        <f t="shared" si="501"/>
        <v/>
      </c>
      <c r="R1630" s="94" t="str">
        <f t="shared" si="502"/>
        <v/>
      </c>
    </row>
    <row r="1631" spans="1:18" ht="38.25" hidden="1">
      <c r="A1631" s="196">
        <v>84035</v>
      </c>
      <c r="B1631" s="104" t="s">
        <v>3670</v>
      </c>
      <c r="C1631" s="105" t="s">
        <v>1461</v>
      </c>
      <c r="D1631" s="175">
        <v>50.81</v>
      </c>
      <c r="E1631" s="106">
        <f t="shared" si="498"/>
        <v>65.94</v>
      </c>
      <c r="F1631" s="107"/>
      <c r="G1631" s="112"/>
      <c r="H1631" s="110">
        <f t="shared" ref="H1631:H1694" si="503">IF(ISBLANK(D1631),0,ROUND(E1631*F1631,2))</f>
        <v>0</v>
      </c>
      <c r="I1631" s="110">
        <f t="shared" ref="I1631:I1694" si="504">IF(ISBLANK(F1631),0,ROUND(F1631*G1631,2))</f>
        <v>0</v>
      </c>
      <c r="J1631" s="111"/>
      <c r="K1631" s="112">
        <f t="shared" si="499"/>
        <v>0</v>
      </c>
      <c r="L1631" s="112">
        <f t="shared" si="500"/>
        <v>0</v>
      </c>
      <c r="M1631" s="109">
        <f t="shared" ref="M1631:M1694" si="505">IF(ISBLANK(D1631),0,ROUND(E1631*K1631,2))</f>
        <v>0</v>
      </c>
      <c r="N1631" s="109">
        <f t="shared" ref="N1631:N1694" si="506">IF(ISBLANK(K1631),0,ROUND(K1631*L1631,2))</f>
        <v>0</v>
      </c>
      <c r="O1631" s="103"/>
      <c r="P1631" s="93"/>
      <c r="Q1631" s="94" t="str">
        <f t="shared" si="501"/>
        <v/>
      </c>
      <c r="R1631" s="94" t="str">
        <f t="shared" si="502"/>
        <v/>
      </c>
    </row>
    <row r="1632" spans="1:18" ht="38.25" hidden="1">
      <c r="A1632" s="196">
        <v>84036</v>
      </c>
      <c r="B1632" s="104" t="s">
        <v>3671</v>
      </c>
      <c r="C1632" s="105" t="s">
        <v>1461</v>
      </c>
      <c r="D1632" s="175">
        <v>27.27</v>
      </c>
      <c r="E1632" s="106">
        <f t="shared" si="498"/>
        <v>35.39</v>
      </c>
      <c r="F1632" s="107"/>
      <c r="G1632" s="112"/>
      <c r="H1632" s="110">
        <f t="shared" si="503"/>
        <v>0</v>
      </c>
      <c r="I1632" s="110">
        <f t="shared" si="504"/>
        <v>0</v>
      </c>
      <c r="J1632" s="111"/>
      <c r="K1632" s="112">
        <f t="shared" si="499"/>
        <v>0</v>
      </c>
      <c r="L1632" s="112">
        <f t="shared" si="500"/>
        <v>0</v>
      </c>
      <c r="M1632" s="109">
        <f t="shared" si="505"/>
        <v>0</v>
      </c>
      <c r="N1632" s="109">
        <f t="shared" si="506"/>
        <v>0</v>
      </c>
      <c r="O1632" s="103"/>
      <c r="P1632" s="93"/>
      <c r="Q1632" s="94" t="str">
        <f t="shared" si="501"/>
        <v/>
      </c>
      <c r="R1632" s="94" t="str">
        <f t="shared" si="502"/>
        <v/>
      </c>
    </row>
    <row r="1633" spans="1:18" ht="51" hidden="1">
      <c r="A1633" s="196">
        <v>84037</v>
      </c>
      <c r="B1633" s="104" t="s">
        <v>3672</v>
      </c>
      <c r="C1633" s="105" t="s">
        <v>1461</v>
      </c>
      <c r="D1633" s="175">
        <v>42.230000000000004</v>
      </c>
      <c r="E1633" s="106">
        <f t="shared" si="498"/>
        <v>54.81</v>
      </c>
      <c r="F1633" s="107"/>
      <c r="G1633" s="112"/>
      <c r="H1633" s="110">
        <f t="shared" si="503"/>
        <v>0</v>
      </c>
      <c r="I1633" s="110">
        <f t="shared" si="504"/>
        <v>0</v>
      </c>
      <c r="J1633" s="111"/>
      <c r="K1633" s="112">
        <f t="shared" si="499"/>
        <v>0</v>
      </c>
      <c r="L1633" s="112">
        <f t="shared" si="500"/>
        <v>0</v>
      </c>
      <c r="M1633" s="109">
        <f t="shared" si="505"/>
        <v>0</v>
      </c>
      <c r="N1633" s="109">
        <f t="shared" si="506"/>
        <v>0</v>
      </c>
      <c r="O1633" s="103"/>
      <c r="P1633" s="93"/>
      <c r="Q1633" s="94" t="str">
        <f t="shared" si="501"/>
        <v/>
      </c>
      <c r="R1633" s="94" t="str">
        <f t="shared" si="502"/>
        <v/>
      </c>
    </row>
    <row r="1634" spans="1:18" hidden="1">
      <c r="A1634" s="196" t="s">
        <v>1904</v>
      </c>
      <c r="B1634" s="145" t="s">
        <v>1905</v>
      </c>
      <c r="C1634" s="105"/>
      <c r="D1634" s="223"/>
      <c r="E1634" s="217"/>
      <c r="F1634" s="218"/>
      <c r="G1634" s="218"/>
      <c r="H1634" s="219"/>
      <c r="I1634" s="220"/>
      <c r="J1634" s="111"/>
      <c r="K1634" s="221"/>
      <c r="L1634" s="218"/>
      <c r="M1634" s="219"/>
      <c r="N1634" s="220"/>
      <c r="O1634" s="103"/>
      <c r="P1634" s="93" t="str">
        <f>IF(OR(SUM(I1635:I1637)&gt;0,SUM(N1635:N1637)&gt;0),"xx","")</f>
        <v/>
      </c>
      <c r="Q1634" s="94" t="str">
        <f t="shared" si="501"/>
        <v/>
      </c>
      <c r="R1634" s="94" t="str">
        <f t="shared" si="502"/>
        <v/>
      </c>
    </row>
    <row r="1635" spans="1:18" ht="38.25" hidden="1">
      <c r="A1635" s="196">
        <v>41619</v>
      </c>
      <c r="B1635" s="104" t="s">
        <v>3707</v>
      </c>
      <c r="C1635" s="105" t="s">
        <v>1461</v>
      </c>
      <c r="D1635" s="175">
        <v>31.14</v>
      </c>
      <c r="E1635" s="106">
        <f t="shared" si="498"/>
        <v>40.409999999999997</v>
      </c>
      <c r="F1635" s="107"/>
      <c r="G1635" s="112"/>
      <c r="H1635" s="110">
        <f t="shared" si="503"/>
        <v>0</v>
      </c>
      <c r="I1635" s="110">
        <f t="shared" si="504"/>
        <v>0</v>
      </c>
      <c r="J1635" s="111"/>
      <c r="K1635" s="112">
        <f t="shared" si="499"/>
        <v>0</v>
      </c>
      <c r="L1635" s="112">
        <f t="shared" si="500"/>
        <v>0</v>
      </c>
      <c r="M1635" s="109">
        <f t="shared" si="505"/>
        <v>0</v>
      </c>
      <c r="N1635" s="109">
        <f t="shared" si="506"/>
        <v>0</v>
      </c>
      <c r="O1635" s="103"/>
      <c r="P1635" s="93"/>
      <c r="Q1635" s="94" t="str">
        <f t="shared" si="501"/>
        <v/>
      </c>
      <c r="R1635" s="94" t="str">
        <f t="shared" si="502"/>
        <v/>
      </c>
    </row>
    <row r="1636" spans="1:18" ht="25.5" hidden="1">
      <c r="A1636" s="196">
        <v>84041</v>
      </c>
      <c r="B1636" s="104" t="s">
        <v>3708</v>
      </c>
      <c r="C1636" s="105" t="s">
        <v>1461</v>
      </c>
      <c r="D1636" s="175">
        <v>30.04</v>
      </c>
      <c r="E1636" s="106">
        <f t="shared" si="498"/>
        <v>38.99</v>
      </c>
      <c r="F1636" s="107"/>
      <c r="G1636" s="112"/>
      <c r="H1636" s="110">
        <f t="shared" si="503"/>
        <v>0</v>
      </c>
      <c r="I1636" s="110">
        <f t="shared" si="504"/>
        <v>0</v>
      </c>
      <c r="J1636" s="111"/>
      <c r="K1636" s="112">
        <f t="shared" si="499"/>
        <v>0</v>
      </c>
      <c r="L1636" s="112">
        <f t="shared" si="500"/>
        <v>0</v>
      </c>
      <c r="M1636" s="109">
        <f t="shared" si="505"/>
        <v>0</v>
      </c>
      <c r="N1636" s="109">
        <f t="shared" si="506"/>
        <v>0</v>
      </c>
      <c r="O1636" s="103"/>
      <c r="P1636" s="93"/>
      <c r="Q1636" s="94" t="str">
        <f t="shared" si="501"/>
        <v/>
      </c>
      <c r="R1636" s="94" t="str">
        <f t="shared" si="502"/>
        <v/>
      </c>
    </row>
    <row r="1637" spans="1:18" hidden="1">
      <c r="A1637" s="196">
        <v>84047</v>
      </c>
      <c r="B1637" s="104" t="s">
        <v>1906</v>
      </c>
      <c r="C1637" s="105" t="s">
        <v>1461</v>
      </c>
      <c r="D1637" s="175">
        <v>406.47999999999996</v>
      </c>
      <c r="E1637" s="106">
        <f t="shared" si="498"/>
        <v>527.53</v>
      </c>
      <c r="F1637" s="107"/>
      <c r="G1637" s="112"/>
      <c r="H1637" s="110">
        <f t="shared" si="503"/>
        <v>0</v>
      </c>
      <c r="I1637" s="110">
        <f t="shared" si="504"/>
        <v>0</v>
      </c>
      <c r="J1637" s="111"/>
      <c r="K1637" s="112">
        <f t="shared" si="499"/>
        <v>0</v>
      </c>
      <c r="L1637" s="112">
        <f t="shared" si="500"/>
        <v>0</v>
      </c>
      <c r="M1637" s="109">
        <f t="shared" si="505"/>
        <v>0</v>
      </c>
      <c r="N1637" s="109">
        <f t="shared" si="506"/>
        <v>0</v>
      </c>
      <c r="O1637" s="103"/>
      <c r="P1637" s="93"/>
      <c r="Q1637" s="94" t="str">
        <f t="shared" si="501"/>
        <v/>
      </c>
      <c r="R1637" s="94" t="str">
        <f t="shared" si="502"/>
        <v/>
      </c>
    </row>
    <row r="1638" spans="1:18">
      <c r="A1638" s="196" t="s">
        <v>1907</v>
      </c>
      <c r="B1638" s="145" t="s">
        <v>1908</v>
      </c>
      <c r="C1638" s="105" t="s">
        <v>2203</v>
      </c>
      <c r="D1638" s="223"/>
      <c r="E1638" s="217"/>
      <c r="F1638" s="218"/>
      <c r="G1638" s="218"/>
      <c r="H1638" s="219"/>
      <c r="I1638" s="220"/>
      <c r="J1638" s="111"/>
      <c r="K1638" s="221"/>
      <c r="L1638" s="218"/>
      <c r="M1638" s="219"/>
      <c r="N1638" s="220"/>
      <c r="O1638" s="103"/>
      <c r="P1638" s="93" t="str">
        <f>IF(OR(SUM(I1639:I1642)&gt;0,SUM(N1639:N1642)&gt;0),"xx","")</f>
        <v>xx</v>
      </c>
      <c r="Q1638" s="94" t="str">
        <f t="shared" si="501"/>
        <v>x</v>
      </c>
      <c r="R1638" s="94" t="str">
        <f t="shared" si="502"/>
        <v>x</v>
      </c>
    </row>
    <row r="1639" spans="1:18" ht="25.5" hidden="1">
      <c r="A1639" s="196">
        <v>72104</v>
      </c>
      <c r="B1639" s="104" t="s">
        <v>3673</v>
      </c>
      <c r="C1639" s="105" t="s">
        <v>1477</v>
      </c>
      <c r="D1639" s="175">
        <v>32.019999999999996</v>
      </c>
      <c r="E1639" s="106">
        <f t="shared" si="498"/>
        <v>41.56</v>
      </c>
      <c r="F1639" s="107"/>
      <c r="G1639" s="112"/>
      <c r="H1639" s="110">
        <f t="shared" si="503"/>
        <v>0</v>
      </c>
      <c r="I1639" s="110">
        <f t="shared" si="504"/>
        <v>0</v>
      </c>
      <c r="J1639" s="111"/>
      <c r="K1639" s="112">
        <f t="shared" si="499"/>
        <v>0</v>
      </c>
      <c r="L1639" s="112">
        <f t="shared" si="500"/>
        <v>0</v>
      </c>
      <c r="M1639" s="109">
        <f t="shared" si="505"/>
        <v>0</v>
      </c>
      <c r="N1639" s="109">
        <f t="shared" si="506"/>
        <v>0</v>
      </c>
      <c r="O1639" s="103"/>
      <c r="P1639" s="93"/>
      <c r="Q1639" s="94" t="str">
        <f t="shared" si="501"/>
        <v/>
      </c>
      <c r="R1639" s="94" t="str">
        <f t="shared" si="502"/>
        <v/>
      </c>
    </row>
    <row r="1640" spans="1:18" ht="25.5">
      <c r="A1640" s="196">
        <v>72105</v>
      </c>
      <c r="B1640" s="104" t="s">
        <v>3674</v>
      </c>
      <c r="C1640" s="105" t="s">
        <v>1477</v>
      </c>
      <c r="D1640" s="175">
        <v>48.29</v>
      </c>
      <c r="E1640" s="106">
        <f t="shared" ref="E1640:E1650" si="507">IF(D1640=0,0,ROUND(D1640*(1+D$9)*(1-D$10),2))</f>
        <v>62.67</v>
      </c>
      <c r="F1640" s="107">
        <v>20</v>
      </c>
      <c r="G1640" s="112">
        <v>60.36</v>
      </c>
      <c r="H1640" s="110">
        <f t="shared" si="503"/>
        <v>1253.4000000000001</v>
      </c>
      <c r="I1640" s="110">
        <f t="shared" si="504"/>
        <v>1207.2</v>
      </c>
      <c r="J1640" s="111"/>
      <c r="K1640" s="112">
        <f t="shared" ref="K1640:K1650" si="508">F1640</f>
        <v>20</v>
      </c>
      <c r="L1640" s="112">
        <f t="shared" ref="L1640:L1650" si="509">G1640</f>
        <v>60.36</v>
      </c>
      <c r="M1640" s="109">
        <f t="shared" si="505"/>
        <v>1253.4000000000001</v>
      </c>
      <c r="N1640" s="109">
        <f t="shared" si="506"/>
        <v>1207.2</v>
      </c>
      <c r="O1640" s="103"/>
      <c r="P1640" s="93"/>
      <c r="Q1640" s="94" t="str">
        <f t="shared" si="501"/>
        <v>x</v>
      </c>
      <c r="R1640" s="94" t="str">
        <f t="shared" si="502"/>
        <v>x</v>
      </c>
    </row>
    <row r="1641" spans="1:18" ht="51" hidden="1">
      <c r="A1641" s="196">
        <v>84044</v>
      </c>
      <c r="B1641" s="104" t="s">
        <v>3675</v>
      </c>
      <c r="C1641" s="105" t="s">
        <v>1477</v>
      </c>
      <c r="D1641" s="175">
        <v>56.510000000000005</v>
      </c>
      <c r="E1641" s="106">
        <f t="shared" si="507"/>
        <v>73.34</v>
      </c>
      <c r="F1641" s="107"/>
      <c r="G1641" s="112"/>
      <c r="H1641" s="110">
        <f t="shared" si="503"/>
        <v>0</v>
      </c>
      <c r="I1641" s="110">
        <f t="shared" si="504"/>
        <v>0</v>
      </c>
      <c r="J1641" s="111"/>
      <c r="K1641" s="112">
        <f t="shared" si="508"/>
        <v>0</v>
      </c>
      <c r="L1641" s="112">
        <f t="shared" si="509"/>
        <v>0</v>
      </c>
      <c r="M1641" s="109">
        <f t="shared" si="505"/>
        <v>0</v>
      </c>
      <c r="N1641" s="109">
        <f t="shared" si="506"/>
        <v>0</v>
      </c>
      <c r="O1641" s="103"/>
      <c r="P1641" s="93"/>
      <c r="Q1641" s="94" t="str">
        <f t="shared" si="501"/>
        <v/>
      </c>
      <c r="R1641" s="94" t="str">
        <f t="shared" si="502"/>
        <v/>
      </c>
    </row>
    <row r="1642" spans="1:18" ht="25.5" hidden="1">
      <c r="A1642" s="196">
        <v>84046</v>
      </c>
      <c r="B1642" s="104" t="s">
        <v>3676</v>
      </c>
      <c r="C1642" s="105" t="s">
        <v>1477</v>
      </c>
      <c r="D1642" s="175">
        <v>11.64</v>
      </c>
      <c r="E1642" s="106">
        <f t="shared" si="507"/>
        <v>15.11</v>
      </c>
      <c r="F1642" s="107"/>
      <c r="G1642" s="112"/>
      <c r="H1642" s="110">
        <f t="shared" si="503"/>
        <v>0</v>
      </c>
      <c r="I1642" s="110">
        <f t="shared" si="504"/>
        <v>0</v>
      </c>
      <c r="J1642" s="111"/>
      <c r="K1642" s="112">
        <f t="shared" si="508"/>
        <v>0</v>
      </c>
      <c r="L1642" s="112">
        <f t="shared" si="509"/>
        <v>0</v>
      </c>
      <c r="M1642" s="109">
        <f t="shared" si="505"/>
        <v>0</v>
      </c>
      <c r="N1642" s="109">
        <f t="shared" si="506"/>
        <v>0</v>
      </c>
      <c r="O1642" s="103"/>
      <c r="P1642" s="93"/>
      <c r="Q1642" s="94" t="str">
        <f t="shared" si="501"/>
        <v/>
      </c>
      <c r="R1642" s="94" t="str">
        <f t="shared" si="502"/>
        <v/>
      </c>
    </row>
    <row r="1643" spans="1:18" hidden="1">
      <c r="A1643" s="196" t="s">
        <v>1909</v>
      </c>
      <c r="B1643" s="145" t="s">
        <v>1910</v>
      </c>
      <c r="C1643" s="105" t="s">
        <v>2203</v>
      </c>
      <c r="D1643" s="223"/>
      <c r="E1643" s="217"/>
      <c r="F1643" s="218"/>
      <c r="G1643" s="218"/>
      <c r="H1643" s="219"/>
      <c r="I1643" s="220"/>
      <c r="J1643" s="111"/>
      <c r="K1643" s="221"/>
      <c r="L1643" s="218"/>
      <c r="M1643" s="219"/>
      <c r="N1643" s="220"/>
      <c r="O1643" s="103"/>
      <c r="P1643" s="93" t="str">
        <f>IF(OR(SUM(I1644)&gt;0,SUM(N1644)&gt;0),"xx","")</f>
        <v/>
      </c>
      <c r="Q1643" s="94" t="str">
        <f t="shared" si="501"/>
        <v/>
      </c>
      <c r="R1643" s="94" t="str">
        <f t="shared" si="502"/>
        <v/>
      </c>
    </row>
    <row r="1644" spans="1:18" ht="38.25" hidden="1">
      <c r="A1644" s="196">
        <v>84045</v>
      </c>
      <c r="B1644" s="104" t="s">
        <v>3677</v>
      </c>
      <c r="C1644" s="105" t="s">
        <v>1477</v>
      </c>
      <c r="D1644" s="175">
        <v>25.86</v>
      </c>
      <c r="E1644" s="106">
        <f t="shared" si="507"/>
        <v>33.56</v>
      </c>
      <c r="F1644" s="107"/>
      <c r="G1644" s="112"/>
      <c r="H1644" s="110">
        <f t="shared" si="503"/>
        <v>0</v>
      </c>
      <c r="I1644" s="110">
        <f t="shared" si="504"/>
        <v>0</v>
      </c>
      <c r="J1644" s="111"/>
      <c r="K1644" s="112">
        <f t="shared" si="508"/>
        <v>0</v>
      </c>
      <c r="L1644" s="112">
        <f t="shared" si="509"/>
        <v>0</v>
      </c>
      <c r="M1644" s="109">
        <f t="shared" si="505"/>
        <v>0</v>
      </c>
      <c r="N1644" s="109">
        <f t="shared" si="506"/>
        <v>0</v>
      </c>
      <c r="O1644" s="103"/>
      <c r="P1644" s="93"/>
      <c r="Q1644" s="94" t="str">
        <f t="shared" si="501"/>
        <v/>
      </c>
      <c r="R1644" s="94" t="str">
        <f t="shared" si="502"/>
        <v/>
      </c>
    </row>
    <row r="1645" spans="1:18">
      <c r="A1645" s="196" t="s">
        <v>1911</v>
      </c>
      <c r="B1645" s="145" t="s">
        <v>1912</v>
      </c>
      <c r="C1645" s="105" t="s">
        <v>2203</v>
      </c>
      <c r="D1645" s="223"/>
      <c r="E1645" s="217"/>
      <c r="F1645" s="218"/>
      <c r="G1645" s="218"/>
      <c r="H1645" s="219"/>
      <c r="I1645" s="220"/>
      <c r="J1645" s="111"/>
      <c r="K1645" s="221"/>
      <c r="L1645" s="218"/>
      <c r="M1645" s="219"/>
      <c r="N1645" s="220"/>
      <c r="O1645" s="103"/>
      <c r="P1645" s="93" t="str">
        <f>IF(OR(SUM(I1646:I1650)&gt;0,SUM(N1646:N1650)&gt;0),"xx","")</f>
        <v>xx</v>
      </c>
      <c r="Q1645" s="94" t="str">
        <f t="shared" si="501"/>
        <v>x</v>
      </c>
      <c r="R1645" s="94" t="str">
        <f t="shared" si="502"/>
        <v>x</v>
      </c>
    </row>
    <row r="1646" spans="1:18" ht="25.5" hidden="1">
      <c r="A1646" s="196">
        <v>72106</v>
      </c>
      <c r="B1646" s="104" t="s">
        <v>3678</v>
      </c>
      <c r="C1646" s="105" t="s">
        <v>1477</v>
      </c>
      <c r="D1646" s="175">
        <v>20.87</v>
      </c>
      <c r="E1646" s="106">
        <f t="shared" si="507"/>
        <v>27.09</v>
      </c>
      <c r="F1646" s="107"/>
      <c r="G1646" s="112"/>
      <c r="H1646" s="110">
        <f t="shared" si="503"/>
        <v>0</v>
      </c>
      <c r="I1646" s="110">
        <f t="shared" si="504"/>
        <v>0</v>
      </c>
      <c r="J1646" s="111"/>
      <c r="K1646" s="112">
        <f t="shared" si="508"/>
        <v>0</v>
      </c>
      <c r="L1646" s="112">
        <f t="shared" si="509"/>
        <v>0</v>
      </c>
      <c r="M1646" s="109">
        <f t="shared" si="505"/>
        <v>0</v>
      </c>
      <c r="N1646" s="109">
        <f t="shared" si="506"/>
        <v>0</v>
      </c>
      <c r="O1646" s="103"/>
      <c r="P1646" s="93"/>
      <c r="Q1646" s="94" t="str">
        <f t="shared" si="501"/>
        <v/>
      </c>
      <c r="R1646" s="94" t="str">
        <f t="shared" si="502"/>
        <v/>
      </c>
    </row>
    <row r="1647" spans="1:18" ht="26.25" thickBot="1">
      <c r="A1647" s="196">
        <v>72107</v>
      </c>
      <c r="B1647" s="104" t="s">
        <v>3679</v>
      </c>
      <c r="C1647" s="105" t="s">
        <v>1477</v>
      </c>
      <c r="D1647" s="175">
        <v>25.47</v>
      </c>
      <c r="E1647" s="106">
        <f t="shared" si="507"/>
        <v>33.049999999999997</v>
      </c>
      <c r="F1647" s="107">
        <v>57.45</v>
      </c>
      <c r="G1647" s="112">
        <v>31.84</v>
      </c>
      <c r="H1647" s="110">
        <f t="shared" si="503"/>
        <v>1898.72</v>
      </c>
      <c r="I1647" s="110">
        <f t="shared" si="504"/>
        <v>1829.21</v>
      </c>
      <c r="J1647" s="111"/>
      <c r="K1647" s="112">
        <f t="shared" si="508"/>
        <v>57.45</v>
      </c>
      <c r="L1647" s="112">
        <f t="shared" si="509"/>
        <v>31.84</v>
      </c>
      <c r="M1647" s="109">
        <f t="shared" si="505"/>
        <v>1898.72</v>
      </c>
      <c r="N1647" s="109">
        <f t="shared" si="506"/>
        <v>1829.21</v>
      </c>
      <c r="O1647" s="103"/>
      <c r="P1647" s="93"/>
      <c r="Q1647" s="94" t="str">
        <f t="shared" si="501"/>
        <v>x</v>
      </c>
      <c r="R1647" s="94" t="str">
        <f t="shared" si="502"/>
        <v>x</v>
      </c>
    </row>
    <row r="1648" spans="1:18" ht="26.25" hidden="1" thickBot="1">
      <c r="A1648" s="196" t="s">
        <v>1913</v>
      </c>
      <c r="B1648" s="104" t="s">
        <v>3680</v>
      </c>
      <c r="C1648" s="105" t="s">
        <v>1477</v>
      </c>
      <c r="D1648" s="175">
        <v>28.13</v>
      </c>
      <c r="E1648" s="106">
        <f t="shared" si="507"/>
        <v>36.51</v>
      </c>
      <c r="F1648" s="107"/>
      <c r="G1648" s="112"/>
      <c r="H1648" s="110">
        <f t="shared" si="503"/>
        <v>0</v>
      </c>
      <c r="I1648" s="110">
        <f t="shared" si="504"/>
        <v>0</v>
      </c>
      <c r="J1648" s="111"/>
      <c r="K1648" s="112">
        <f t="shared" si="508"/>
        <v>0</v>
      </c>
      <c r="L1648" s="112">
        <f t="shared" si="509"/>
        <v>0</v>
      </c>
      <c r="M1648" s="109">
        <f t="shared" si="505"/>
        <v>0</v>
      </c>
      <c r="N1648" s="109">
        <f t="shared" si="506"/>
        <v>0</v>
      </c>
      <c r="O1648" s="103"/>
      <c r="P1648" s="93"/>
      <c r="Q1648" s="94" t="str">
        <f t="shared" si="501"/>
        <v/>
      </c>
      <c r="R1648" s="94" t="str">
        <f t="shared" si="502"/>
        <v/>
      </c>
    </row>
    <row r="1649" spans="1:18" ht="26.25" hidden="1" thickBot="1">
      <c r="A1649" s="196">
        <v>68058</v>
      </c>
      <c r="B1649" s="104" t="s">
        <v>1914</v>
      </c>
      <c r="C1649" s="105" t="s">
        <v>1477</v>
      </c>
      <c r="D1649" s="175">
        <v>59.35</v>
      </c>
      <c r="E1649" s="106">
        <f t="shared" si="507"/>
        <v>77.02</v>
      </c>
      <c r="F1649" s="107"/>
      <c r="G1649" s="112"/>
      <c r="H1649" s="110">
        <f t="shared" si="503"/>
        <v>0</v>
      </c>
      <c r="I1649" s="110">
        <f t="shared" si="504"/>
        <v>0</v>
      </c>
      <c r="J1649" s="111"/>
      <c r="K1649" s="112">
        <f t="shared" si="508"/>
        <v>0</v>
      </c>
      <c r="L1649" s="112">
        <f t="shared" si="509"/>
        <v>0</v>
      </c>
      <c r="M1649" s="109">
        <f t="shared" si="505"/>
        <v>0</v>
      </c>
      <c r="N1649" s="109">
        <f t="shared" si="506"/>
        <v>0</v>
      </c>
      <c r="O1649" s="103"/>
      <c r="P1649" s="93"/>
      <c r="Q1649" s="94" t="str">
        <f t="shared" si="501"/>
        <v/>
      </c>
      <c r="R1649" s="94" t="str">
        <f t="shared" si="502"/>
        <v/>
      </c>
    </row>
    <row r="1650" spans="1:18" ht="26.25" hidden="1" thickBot="1">
      <c r="A1650" s="196" t="s">
        <v>1915</v>
      </c>
      <c r="B1650" s="104" t="s">
        <v>1916</v>
      </c>
      <c r="C1650" s="105" t="s">
        <v>1477</v>
      </c>
      <c r="D1650" s="175">
        <v>25.98</v>
      </c>
      <c r="E1650" s="106">
        <f t="shared" si="507"/>
        <v>33.72</v>
      </c>
      <c r="F1650" s="107"/>
      <c r="G1650" s="112"/>
      <c r="H1650" s="110">
        <f t="shared" si="503"/>
        <v>0</v>
      </c>
      <c r="I1650" s="110">
        <f t="shared" si="504"/>
        <v>0</v>
      </c>
      <c r="J1650" s="111"/>
      <c r="K1650" s="112">
        <f t="shared" si="508"/>
        <v>0</v>
      </c>
      <c r="L1650" s="112">
        <f t="shared" si="509"/>
        <v>0</v>
      </c>
      <c r="M1650" s="109">
        <f t="shared" si="505"/>
        <v>0</v>
      </c>
      <c r="N1650" s="109">
        <f t="shared" si="506"/>
        <v>0</v>
      </c>
      <c r="O1650" s="103"/>
      <c r="P1650" s="93"/>
      <c r="Q1650" s="94" t="str">
        <f t="shared" si="501"/>
        <v/>
      </c>
      <c r="R1650" s="94" t="str">
        <f t="shared" si="502"/>
        <v/>
      </c>
    </row>
    <row r="1651" spans="1:18" ht="13.5" hidden="1" thickBot="1">
      <c r="A1651" s="197" t="s">
        <v>6755</v>
      </c>
      <c r="B1651" s="178" t="s">
        <v>1917</v>
      </c>
      <c r="C1651" s="105"/>
      <c r="D1651" s="105"/>
      <c r="E1651" s="217"/>
      <c r="F1651" s="218"/>
      <c r="G1651" s="218"/>
      <c r="H1651" s="219"/>
      <c r="I1651" s="220"/>
      <c r="J1651" s="111"/>
      <c r="K1651" s="221"/>
      <c r="L1651" s="218"/>
      <c r="M1651" s="219"/>
      <c r="N1651" s="220"/>
      <c r="O1651" s="103"/>
      <c r="P1651" s="93" t="str">
        <f>IF(OR(SUM(I1652:I1681)&gt;0,SUM(N1652:N1681)&gt;0),"xx","")</f>
        <v/>
      </c>
      <c r="Q1651" s="94" t="str">
        <f t="shared" si="501"/>
        <v/>
      </c>
      <c r="R1651" s="94" t="str">
        <f t="shared" si="502"/>
        <v/>
      </c>
    </row>
    <row r="1652" spans="1:18" ht="13.5" hidden="1" thickBot="1">
      <c r="A1652" s="198" t="s">
        <v>1609</v>
      </c>
      <c r="B1652" s="173"/>
      <c r="C1652" s="174"/>
      <c r="D1652" s="135"/>
      <c r="E1652" s="97">
        <f t="shared" ref="E1652:E1681" si="510">IF(D1652=0,0,ROUND(D1652*(1+D$9)*(1-D$10),2))</f>
        <v>0</v>
      </c>
      <c r="F1652" s="107"/>
      <c r="G1652" s="108"/>
      <c r="H1652" s="110">
        <f t="shared" si="503"/>
        <v>0</v>
      </c>
      <c r="I1652" s="110">
        <f t="shared" si="504"/>
        <v>0</v>
      </c>
      <c r="J1652" s="111"/>
      <c r="K1652" s="112">
        <f>F1652</f>
        <v>0</v>
      </c>
      <c r="L1652" s="112">
        <f>G1652</f>
        <v>0</v>
      </c>
      <c r="M1652" s="110">
        <f t="shared" si="505"/>
        <v>0</v>
      </c>
      <c r="N1652" s="110">
        <f t="shared" si="506"/>
        <v>0</v>
      </c>
      <c r="O1652" s="103"/>
      <c r="P1652" s="113"/>
      <c r="Q1652" s="94" t="str">
        <f t="shared" si="501"/>
        <v/>
      </c>
      <c r="R1652" s="94" t="str">
        <f t="shared" si="502"/>
        <v/>
      </c>
    </row>
    <row r="1653" spans="1:18" ht="13.5" hidden="1" thickBot="1">
      <c r="A1653" s="198" t="s">
        <v>1609</v>
      </c>
      <c r="B1653" s="173"/>
      <c r="C1653" s="174"/>
      <c r="D1653" s="135"/>
      <c r="E1653" s="97">
        <f t="shared" si="510"/>
        <v>0</v>
      </c>
      <c r="F1653" s="107"/>
      <c r="G1653" s="108"/>
      <c r="H1653" s="110">
        <f t="shared" si="503"/>
        <v>0</v>
      </c>
      <c r="I1653" s="110">
        <f t="shared" si="504"/>
        <v>0</v>
      </c>
      <c r="J1653" s="111"/>
      <c r="K1653" s="112">
        <f t="shared" ref="K1653:K1681" si="511">F1653</f>
        <v>0</v>
      </c>
      <c r="L1653" s="112">
        <f t="shared" ref="L1653:L1681" si="512">G1653</f>
        <v>0</v>
      </c>
      <c r="M1653" s="110">
        <f t="shared" si="505"/>
        <v>0</v>
      </c>
      <c r="N1653" s="110">
        <f t="shared" si="506"/>
        <v>0</v>
      </c>
      <c r="O1653" s="103"/>
      <c r="P1653" s="113"/>
      <c r="Q1653" s="94" t="str">
        <f t="shared" si="501"/>
        <v/>
      </c>
      <c r="R1653" s="94" t="str">
        <f t="shared" si="502"/>
        <v/>
      </c>
    </row>
    <row r="1654" spans="1:18" ht="13.5" hidden="1" thickBot="1">
      <c r="A1654" s="198" t="s">
        <v>1609</v>
      </c>
      <c r="B1654" s="173"/>
      <c r="C1654" s="174"/>
      <c r="D1654" s="135"/>
      <c r="E1654" s="97">
        <f t="shared" si="510"/>
        <v>0</v>
      </c>
      <c r="F1654" s="107"/>
      <c r="G1654" s="108"/>
      <c r="H1654" s="110">
        <f t="shared" si="503"/>
        <v>0</v>
      </c>
      <c r="I1654" s="110">
        <f t="shared" si="504"/>
        <v>0</v>
      </c>
      <c r="J1654" s="111"/>
      <c r="K1654" s="112">
        <f t="shared" si="511"/>
        <v>0</v>
      </c>
      <c r="L1654" s="112">
        <f t="shared" si="512"/>
        <v>0</v>
      </c>
      <c r="M1654" s="110">
        <f t="shared" si="505"/>
        <v>0</v>
      </c>
      <c r="N1654" s="110">
        <f t="shared" si="506"/>
        <v>0</v>
      </c>
      <c r="O1654" s="103"/>
      <c r="P1654" s="113"/>
      <c r="Q1654" s="94" t="str">
        <f t="shared" si="501"/>
        <v/>
      </c>
      <c r="R1654" s="94" t="str">
        <f t="shared" si="502"/>
        <v/>
      </c>
    </row>
    <row r="1655" spans="1:18" ht="13.5" hidden="1" thickBot="1">
      <c r="A1655" s="198" t="s">
        <v>1609</v>
      </c>
      <c r="B1655" s="173"/>
      <c r="C1655" s="174"/>
      <c r="D1655" s="135"/>
      <c r="E1655" s="97">
        <f t="shared" si="510"/>
        <v>0</v>
      </c>
      <c r="F1655" s="107"/>
      <c r="G1655" s="108"/>
      <c r="H1655" s="110">
        <f t="shared" si="503"/>
        <v>0</v>
      </c>
      <c r="I1655" s="110">
        <f t="shared" si="504"/>
        <v>0</v>
      </c>
      <c r="J1655" s="111"/>
      <c r="K1655" s="112">
        <f t="shared" si="511"/>
        <v>0</v>
      </c>
      <c r="L1655" s="112">
        <f t="shared" si="512"/>
        <v>0</v>
      </c>
      <c r="M1655" s="110">
        <f t="shared" si="505"/>
        <v>0</v>
      </c>
      <c r="N1655" s="110">
        <f t="shared" si="506"/>
        <v>0</v>
      </c>
      <c r="O1655" s="103"/>
      <c r="P1655" s="113"/>
      <c r="Q1655" s="94" t="str">
        <f t="shared" si="501"/>
        <v/>
      </c>
      <c r="R1655" s="94" t="str">
        <f t="shared" si="502"/>
        <v/>
      </c>
    </row>
    <row r="1656" spans="1:18" ht="13.5" hidden="1" thickBot="1">
      <c r="A1656" s="198" t="s">
        <v>1609</v>
      </c>
      <c r="B1656" s="173"/>
      <c r="C1656" s="174"/>
      <c r="D1656" s="135"/>
      <c r="E1656" s="97">
        <f t="shared" si="510"/>
        <v>0</v>
      </c>
      <c r="F1656" s="107"/>
      <c r="G1656" s="108"/>
      <c r="H1656" s="110">
        <f t="shared" si="503"/>
        <v>0</v>
      </c>
      <c r="I1656" s="110">
        <f t="shared" si="504"/>
        <v>0</v>
      </c>
      <c r="J1656" s="111"/>
      <c r="K1656" s="112">
        <f t="shared" si="511"/>
        <v>0</v>
      </c>
      <c r="L1656" s="112">
        <f t="shared" si="512"/>
        <v>0</v>
      </c>
      <c r="M1656" s="110">
        <f t="shared" si="505"/>
        <v>0</v>
      </c>
      <c r="N1656" s="110">
        <f t="shared" si="506"/>
        <v>0</v>
      </c>
      <c r="O1656" s="103"/>
      <c r="P1656" s="113"/>
      <c r="Q1656" s="94" t="str">
        <f t="shared" si="501"/>
        <v/>
      </c>
      <c r="R1656" s="94" t="str">
        <f t="shared" si="502"/>
        <v/>
      </c>
    </row>
    <row r="1657" spans="1:18" ht="13.5" hidden="1" thickBot="1">
      <c r="A1657" s="198" t="s">
        <v>1609</v>
      </c>
      <c r="B1657" s="173"/>
      <c r="C1657" s="174"/>
      <c r="D1657" s="135"/>
      <c r="E1657" s="97">
        <f t="shared" si="510"/>
        <v>0</v>
      </c>
      <c r="F1657" s="107"/>
      <c r="G1657" s="108"/>
      <c r="H1657" s="110">
        <f t="shared" si="503"/>
        <v>0</v>
      </c>
      <c r="I1657" s="110">
        <f t="shared" si="504"/>
        <v>0</v>
      </c>
      <c r="J1657" s="111"/>
      <c r="K1657" s="112">
        <f t="shared" si="511"/>
        <v>0</v>
      </c>
      <c r="L1657" s="112">
        <f t="shared" si="512"/>
        <v>0</v>
      </c>
      <c r="M1657" s="110">
        <f t="shared" si="505"/>
        <v>0</v>
      </c>
      <c r="N1657" s="110">
        <f t="shared" si="506"/>
        <v>0</v>
      </c>
      <c r="O1657" s="103"/>
      <c r="P1657" s="113"/>
      <c r="Q1657" s="94" t="str">
        <f t="shared" si="501"/>
        <v/>
      </c>
      <c r="R1657" s="94" t="str">
        <f t="shared" si="502"/>
        <v/>
      </c>
    </row>
    <row r="1658" spans="1:18" ht="13.5" hidden="1" thickBot="1">
      <c r="A1658" s="198" t="s">
        <v>1609</v>
      </c>
      <c r="B1658" s="173"/>
      <c r="C1658" s="174"/>
      <c r="D1658" s="135"/>
      <c r="E1658" s="97">
        <f t="shared" si="510"/>
        <v>0</v>
      </c>
      <c r="F1658" s="107"/>
      <c r="G1658" s="108"/>
      <c r="H1658" s="110">
        <f t="shared" si="503"/>
        <v>0</v>
      </c>
      <c r="I1658" s="110">
        <f t="shared" si="504"/>
        <v>0</v>
      </c>
      <c r="J1658" s="111"/>
      <c r="K1658" s="112">
        <f t="shared" si="511"/>
        <v>0</v>
      </c>
      <c r="L1658" s="112">
        <f t="shared" si="512"/>
        <v>0</v>
      </c>
      <c r="M1658" s="110">
        <f t="shared" si="505"/>
        <v>0</v>
      </c>
      <c r="N1658" s="110">
        <f t="shared" si="506"/>
        <v>0</v>
      </c>
      <c r="O1658" s="103"/>
      <c r="P1658" s="113"/>
      <c r="Q1658" s="94" t="str">
        <f t="shared" si="501"/>
        <v/>
      </c>
      <c r="R1658" s="94" t="str">
        <f t="shared" si="502"/>
        <v/>
      </c>
    </row>
    <row r="1659" spans="1:18" ht="13.5" hidden="1" thickBot="1">
      <c r="A1659" s="198" t="s">
        <v>1609</v>
      </c>
      <c r="B1659" s="173"/>
      <c r="C1659" s="174"/>
      <c r="D1659" s="135"/>
      <c r="E1659" s="97">
        <f t="shared" si="510"/>
        <v>0</v>
      </c>
      <c r="F1659" s="107"/>
      <c r="G1659" s="108"/>
      <c r="H1659" s="110">
        <f t="shared" si="503"/>
        <v>0</v>
      </c>
      <c r="I1659" s="110">
        <f t="shared" si="504"/>
        <v>0</v>
      </c>
      <c r="J1659" s="111"/>
      <c r="K1659" s="112">
        <f t="shared" si="511"/>
        <v>0</v>
      </c>
      <c r="L1659" s="112">
        <f t="shared" si="512"/>
        <v>0</v>
      </c>
      <c r="M1659" s="110">
        <f t="shared" si="505"/>
        <v>0</v>
      </c>
      <c r="N1659" s="110">
        <f t="shared" si="506"/>
        <v>0</v>
      </c>
      <c r="O1659" s="103"/>
      <c r="P1659" s="113"/>
      <c r="Q1659" s="94" t="str">
        <f t="shared" si="501"/>
        <v/>
      </c>
      <c r="R1659" s="94" t="str">
        <f t="shared" si="502"/>
        <v/>
      </c>
    </row>
    <row r="1660" spans="1:18" ht="13.5" hidden="1" thickBot="1">
      <c r="A1660" s="198" t="s">
        <v>1609</v>
      </c>
      <c r="B1660" s="173"/>
      <c r="C1660" s="174"/>
      <c r="D1660" s="135"/>
      <c r="E1660" s="97">
        <f t="shared" si="510"/>
        <v>0</v>
      </c>
      <c r="F1660" s="107"/>
      <c r="G1660" s="108"/>
      <c r="H1660" s="110">
        <f t="shared" si="503"/>
        <v>0</v>
      </c>
      <c r="I1660" s="110">
        <f t="shared" si="504"/>
        <v>0</v>
      </c>
      <c r="J1660" s="111"/>
      <c r="K1660" s="112">
        <f t="shared" si="511"/>
        <v>0</v>
      </c>
      <c r="L1660" s="112">
        <f t="shared" si="512"/>
        <v>0</v>
      </c>
      <c r="M1660" s="110">
        <f t="shared" si="505"/>
        <v>0</v>
      </c>
      <c r="N1660" s="110">
        <f t="shared" si="506"/>
        <v>0</v>
      </c>
      <c r="O1660" s="103"/>
      <c r="P1660" s="113"/>
      <c r="Q1660" s="94" t="str">
        <f t="shared" si="501"/>
        <v/>
      </c>
      <c r="R1660" s="94" t="str">
        <f t="shared" si="502"/>
        <v/>
      </c>
    </row>
    <row r="1661" spans="1:18" ht="13.5" hidden="1" thickBot="1">
      <c r="A1661" s="198" t="s">
        <v>1609</v>
      </c>
      <c r="B1661" s="173"/>
      <c r="C1661" s="174"/>
      <c r="D1661" s="135"/>
      <c r="E1661" s="97">
        <f t="shared" si="510"/>
        <v>0</v>
      </c>
      <c r="F1661" s="107"/>
      <c r="G1661" s="108"/>
      <c r="H1661" s="110">
        <f t="shared" si="503"/>
        <v>0</v>
      </c>
      <c r="I1661" s="110">
        <f t="shared" si="504"/>
        <v>0</v>
      </c>
      <c r="J1661" s="111"/>
      <c r="K1661" s="112">
        <f t="shared" si="511"/>
        <v>0</v>
      </c>
      <c r="L1661" s="112">
        <f t="shared" si="512"/>
        <v>0</v>
      </c>
      <c r="M1661" s="110">
        <f t="shared" si="505"/>
        <v>0</v>
      </c>
      <c r="N1661" s="110">
        <f t="shared" si="506"/>
        <v>0</v>
      </c>
      <c r="O1661" s="103"/>
      <c r="P1661" s="113"/>
      <c r="Q1661" s="94" t="str">
        <f t="shared" si="501"/>
        <v/>
      </c>
      <c r="R1661" s="94" t="str">
        <f t="shared" si="502"/>
        <v/>
      </c>
    </row>
    <row r="1662" spans="1:18" ht="13.5" hidden="1" thickBot="1">
      <c r="A1662" s="198" t="s">
        <v>1609</v>
      </c>
      <c r="B1662" s="173"/>
      <c r="C1662" s="174"/>
      <c r="D1662" s="135"/>
      <c r="E1662" s="97">
        <f t="shared" si="510"/>
        <v>0</v>
      </c>
      <c r="F1662" s="107"/>
      <c r="G1662" s="108"/>
      <c r="H1662" s="110">
        <f t="shared" si="503"/>
        <v>0</v>
      </c>
      <c r="I1662" s="110">
        <f t="shared" si="504"/>
        <v>0</v>
      </c>
      <c r="J1662" s="111"/>
      <c r="K1662" s="112">
        <f t="shared" si="511"/>
        <v>0</v>
      </c>
      <c r="L1662" s="112">
        <f t="shared" si="512"/>
        <v>0</v>
      </c>
      <c r="M1662" s="110">
        <f t="shared" si="505"/>
        <v>0</v>
      </c>
      <c r="N1662" s="110">
        <f t="shared" si="506"/>
        <v>0</v>
      </c>
      <c r="O1662" s="103"/>
      <c r="P1662" s="113"/>
      <c r="Q1662" s="94" t="str">
        <f t="shared" si="501"/>
        <v/>
      </c>
      <c r="R1662" s="94" t="str">
        <f t="shared" si="502"/>
        <v/>
      </c>
    </row>
    <row r="1663" spans="1:18" ht="13.5" hidden="1" thickBot="1">
      <c r="A1663" s="198" t="s">
        <v>1609</v>
      </c>
      <c r="B1663" s="173"/>
      <c r="C1663" s="174"/>
      <c r="D1663" s="135"/>
      <c r="E1663" s="97">
        <f t="shared" si="510"/>
        <v>0</v>
      </c>
      <c r="F1663" s="107"/>
      <c r="G1663" s="108"/>
      <c r="H1663" s="110">
        <f t="shared" si="503"/>
        <v>0</v>
      </c>
      <c r="I1663" s="110">
        <f t="shared" si="504"/>
        <v>0</v>
      </c>
      <c r="J1663" s="111"/>
      <c r="K1663" s="112">
        <f t="shared" si="511"/>
        <v>0</v>
      </c>
      <c r="L1663" s="112">
        <f t="shared" si="512"/>
        <v>0</v>
      </c>
      <c r="M1663" s="110">
        <f t="shared" si="505"/>
        <v>0</v>
      </c>
      <c r="N1663" s="110">
        <f t="shared" si="506"/>
        <v>0</v>
      </c>
      <c r="O1663" s="103"/>
      <c r="P1663" s="113"/>
      <c r="Q1663" s="94" t="str">
        <f t="shared" si="501"/>
        <v/>
      </c>
      <c r="R1663" s="94" t="str">
        <f t="shared" si="502"/>
        <v/>
      </c>
    </row>
    <row r="1664" spans="1:18" ht="13.5" hidden="1" thickBot="1">
      <c r="A1664" s="198" t="s">
        <v>1609</v>
      </c>
      <c r="B1664" s="173"/>
      <c r="C1664" s="174"/>
      <c r="D1664" s="135"/>
      <c r="E1664" s="97">
        <f t="shared" si="510"/>
        <v>0</v>
      </c>
      <c r="F1664" s="107"/>
      <c r="G1664" s="108"/>
      <c r="H1664" s="110">
        <f t="shared" si="503"/>
        <v>0</v>
      </c>
      <c r="I1664" s="110">
        <f t="shared" si="504"/>
        <v>0</v>
      </c>
      <c r="J1664" s="111"/>
      <c r="K1664" s="112">
        <f t="shared" si="511"/>
        <v>0</v>
      </c>
      <c r="L1664" s="112">
        <f t="shared" si="512"/>
        <v>0</v>
      </c>
      <c r="M1664" s="110">
        <f t="shared" si="505"/>
        <v>0</v>
      </c>
      <c r="N1664" s="110">
        <f t="shared" si="506"/>
        <v>0</v>
      </c>
      <c r="O1664" s="103"/>
      <c r="P1664" s="113"/>
      <c r="Q1664" s="94" t="str">
        <f t="shared" ref="Q1664:Q1756" si="513">IF(P1664="X","x",IF(P1664="xx","x",IF(N1664&gt;0,"x","")))</f>
        <v/>
      </c>
      <c r="R1664" s="94" t="str">
        <f t="shared" si="502"/>
        <v/>
      </c>
    </row>
    <row r="1665" spans="1:18" ht="13.5" hidden="1" thickBot="1">
      <c r="A1665" s="198" t="s">
        <v>1609</v>
      </c>
      <c r="B1665" s="173"/>
      <c r="C1665" s="174"/>
      <c r="D1665" s="135"/>
      <c r="E1665" s="97">
        <f t="shared" si="510"/>
        <v>0</v>
      </c>
      <c r="F1665" s="107"/>
      <c r="G1665" s="108"/>
      <c r="H1665" s="110">
        <f t="shared" si="503"/>
        <v>0</v>
      </c>
      <c r="I1665" s="110">
        <f t="shared" si="504"/>
        <v>0</v>
      </c>
      <c r="J1665" s="111"/>
      <c r="K1665" s="112">
        <f t="shared" si="511"/>
        <v>0</v>
      </c>
      <c r="L1665" s="112">
        <f t="shared" si="512"/>
        <v>0</v>
      </c>
      <c r="M1665" s="110">
        <f t="shared" si="505"/>
        <v>0</v>
      </c>
      <c r="N1665" s="110">
        <f t="shared" si="506"/>
        <v>0</v>
      </c>
      <c r="O1665" s="103"/>
      <c r="P1665" s="113"/>
      <c r="Q1665" s="94" t="str">
        <f t="shared" si="513"/>
        <v/>
      </c>
      <c r="R1665" s="94" t="str">
        <f t="shared" si="502"/>
        <v/>
      </c>
    </row>
    <row r="1666" spans="1:18" ht="13.5" hidden="1" thickBot="1">
      <c r="A1666" s="198" t="s">
        <v>1609</v>
      </c>
      <c r="B1666" s="173"/>
      <c r="C1666" s="174"/>
      <c r="D1666" s="135"/>
      <c r="E1666" s="97">
        <f t="shared" si="510"/>
        <v>0</v>
      </c>
      <c r="F1666" s="107"/>
      <c r="G1666" s="108"/>
      <c r="H1666" s="110">
        <f t="shared" si="503"/>
        <v>0</v>
      </c>
      <c r="I1666" s="110">
        <f t="shared" si="504"/>
        <v>0</v>
      </c>
      <c r="J1666" s="111"/>
      <c r="K1666" s="112">
        <f t="shared" si="511"/>
        <v>0</v>
      </c>
      <c r="L1666" s="112">
        <f t="shared" si="512"/>
        <v>0</v>
      </c>
      <c r="M1666" s="110">
        <f t="shared" si="505"/>
        <v>0</v>
      </c>
      <c r="N1666" s="110">
        <f t="shared" si="506"/>
        <v>0</v>
      </c>
      <c r="O1666" s="103"/>
      <c r="P1666" s="113"/>
      <c r="Q1666" s="94" t="str">
        <f t="shared" si="513"/>
        <v/>
      </c>
      <c r="R1666" s="94" t="str">
        <f t="shared" ref="R1666:R1758" si="514">IF(P1666="X","x",IF(P1666="xx","x",IF(OR(I1666&gt;0,N1666&gt;0),"x","")))</f>
        <v/>
      </c>
    </row>
    <row r="1667" spans="1:18" ht="13.5" hidden="1" thickBot="1">
      <c r="A1667" s="198" t="s">
        <v>1609</v>
      </c>
      <c r="B1667" s="173"/>
      <c r="C1667" s="174"/>
      <c r="D1667" s="135"/>
      <c r="E1667" s="97">
        <f t="shared" si="510"/>
        <v>0</v>
      </c>
      <c r="F1667" s="107"/>
      <c r="G1667" s="108"/>
      <c r="H1667" s="110">
        <f t="shared" si="503"/>
        <v>0</v>
      </c>
      <c r="I1667" s="110">
        <f t="shared" si="504"/>
        <v>0</v>
      </c>
      <c r="J1667" s="111"/>
      <c r="K1667" s="112">
        <f t="shared" si="511"/>
        <v>0</v>
      </c>
      <c r="L1667" s="112">
        <f t="shared" si="512"/>
        <v>0</v>
      </c>
      <c r="M1667" s="110">
        <f t="shared" si="505"/>
        <v>0</v>
      </c>
      <c r="N1667" s="110">
        <f t="shared" si="506"/>
        <v>0</v>
      </c>
      <c r="O1667" s="103"/>
      <c r="P1667" s="113"/>
      <c r="Q1667" s="94" t="str">
        <f t="shared" si="513"/>
        <v/>
      </c>
      <c r="R1667" s="94" t="str">
        <f t="shared" si="514"/>
        <v/>
      </c>
    </row>
    <row r="1668" spans="1:18" ht="13.5" hidden="1" thickBot="1">
      <c r="A1668" s="198" t="s">
        <v>1609</v>
      </c>
      <c r="B1668" s="173"/>
      <c r="C1668" s="174"/>
      <c r="D1668" s="135"/>
      <c r="E1668" s="97">
        <f t="shared" si="510"/>
        <v>0</v>
      </c>
      <c r="F1668" s="107"/>
      <c r="G1668" s="108"/>
      <c r="H1668" s="110">
        <f t="shared" si="503"/>
        <v>0</v>
      </c>
      <c r="I1668" s="110">
        <f t="shared" si="504"/>
        <v>0</v>
      </c>
      <c r="J1668" s="111"/>
      <c r="K1668" s="112">
        <f t="shared" si="511"/>
        <v>0</v>
      </c>
      <c r="L1668" s="112">
        <f t="shared" si="512"/>
        <v>0</v>
      </c>
      <c r="M1668" s="110">
        <f t="shared" si="505"/>
        <v>0</v>
      </c>
      <c r="N1668" s="110">
        <f t="shared" si="506"/>
        <v>0</v>
      </c>
      <c r="O1668" s="103"/>
      <c r="P1668" s="113"/>
      <c r="Q1668" s="94" t="str">
        <f t="shared" si="513"/>
        <v/>
      </c>
      <c r="R1668" s="94" t="str">
        <f t="shared" si="514"/>
        <v/>
      </c>
    </row>
    <row r="1669" spans="1:18" ht="13.5" hidden="1" thickBot="1">
      <c r="A1669" s="198" t="s">
        <v>1609</v>
      </c>
      <c r="B1669" s="173"/>
      <c r="C1669" s="174"/>
      <c r="D1669" s="135"/>
      <c r="E1669" s="97">
        <f t="shared" si="510"/>
        <v>0</v>
      </c>
      <c r="F1669" s="107"/>
      <c r="G1669" s="108"/>
      <c r="H1669" s="110">
        <f t="shared" si="503"/>
        <v>0</v>
      </c>
      <c r="I1669" s="110">
        <f t="shared" si="504"/>
        <v>0</v>
      </c>
      <c r="J1669" s="111"/>
      <c r="K1669" s="112">
        <f t="shared" si="511"/>
        <v>0</v>
      </c>
      <c r="L1669" s="112">
        <f t="shared" si="512"/>
        <v>0</v>
      </c>
      <c r="M1669" s="110">
        <f t="shared" si="505"/>
        <v>0</v>
      </c>
      <c r="N1669" s="110">
        <f t="shared" si="506"/>
        <v>0</v>
      </c>
      <c r="O1669" s="103"/>
      <c r="P1669" s="113"/>
      <c r="Q1669" s="94" t="str">
        <f t="shared" si="513"/>
        <v/>
      </c>
      <c r="R1669" s="94" t="str">
        <f t="shared" si="514"/>
        <v/>
      </c>
    </row>
    <row r="1670" spans="1:18" ht="13.5" hidden="1" thickBot="1">
      <c r="A1670" s="198" t="s">
        <v>1609</v>
      </c>
      <c r="B1670" s="173"/>
      <c r="C1670" s="174"/>
      <c r="D1670" s="135"/>
      <c r="E1670" s="97">
        <f t="shared" si="510"/>
        <v>0</v>
      </c>
      <c r="F1670" s="107"/>
      <c r="G1670" s="108"/>
      <c r="H1670" s="110">
        <f t="shared" si="503"/>
        <v>0</v>
      </c>
      <c r="I1670" s="110">
        <f t="shared" si="504"/>
        <v>0</v>
      </c>
      <c r="J1670" s="111"/>
      <c r="K1670" s="112">
        <f t="shared" si="511"/>
        <v>0</v>
      </c>
      <c r="L1670" s="112">
        <f t="shared" si="512"/>
        <v>0</v>
      </c>
      <c r="M1670" s="110">
        <f t="shared" si="505"/>
        <v>0</v>
      </c>
      <c r="N1670" s="110">
        <f t="shared" si="506"/>
        <v>0</v>
      </c>
      <c r="O1670" s="103"/>
      <c r="P1670" s="113"/>
      <c r="Q1670" s="94" t="str">
        <f t="shared" si="513"/>
        <v/>
      </c>
      <c r="R1670" s="94" t="str">
        <f t="shared" si="514"/>
        <v/>
      </c>
    </row>
    <row r="1671" spans="1:18" ht="13.5" hidden="1" thickBot="1">
      <c r="A1671" s="198" t="s">
        <v>1609</v>
      </c>
      <c r="B1671" s="173"/>
      <c r="C1671" s="174"/>
      <c r="D1671" s="135"/>
      <c r="E1671" s="97">
        <f t="shared" si="510"/>
        <v>0</v>
      </c>
      <c r="F1671" s="107"/>
      <c r="G1671" s="108"/>
      <c r="H1671" s="110">
        <f t="shared" si="503"/>
        <v>0</v>
      </c>
      <c r="I1671" s="110">
        <f t="shared" si="504"/>
        <v>0</v>
      </c>
      <c r="J1671" s="111"/>
      <c r="K1671" s="112">
        <f t="shared" si="511"/>
        <v>0</v>
      </c>
      <c r="L1671" s="112">
        <f t="shared" si="512"/>
        <v>0</v>
      </c>
      <c r="M1671" s="110">
        <f t="shared" si="505"/>
        <v>0</v>
      </c>
      <c r="N1671" s="110">
        <f t="shared" si="506"/>
        <v>0</v>
      </c>
      <c r="O1671" s="103"/>
      <c r="P1671" s="113"/>
      <c r="Q1671" s="94" t="str">
        <f t="shared" si="513"/>
        <v/>
      </c>
      <c r="R1671" s="94" t="str">
        <f t="shared" si="514"/>
        <v/>
      </c>
    </row>
    <row r="1672" spans="1:18" ht="13.5" hidden="1" thickBot="1">
      <c r="A1672" s="198" t="s">
        <v>1609</v>
      </c>
      <c r="B1672" s="173"/>
      <c r="C1672" s="174"/>
      <c r="D1672" s="135"/>
      <c r="E1672" s="97">
        <f t="shared" si="510"/>
        <v>0</v>
      </c>
      <c r="F1672" s="107"/>
      <c r="G1672" s="108"/>
      <c r="H1672" s="110">
        <f t="shared" si="503"/>
        <v>0</v>
      </c>
      <c r="I1672" s="110">
        <f t="shared" si="504"/>
        <v>0</v>
      </c>
      <c r="J1672" s="111"/>
      <c r="K1672" s="112">
        <f t="shared" si="511"/>
        <v>0</v>
      </c>
      <c r="L1672" s="112">
        <f t="shared" si="512"/>
        <v>0</v>
      </c>
      <c r="M1672" s="110">
        <f t="shared" si="505"/>
        <v>0</v>
      </c>
      <c r="N1672" s="110">
        <f t="shared" si="506"/>
        <v>0</v>
      </c>
      <c r="O1672" s="103"/>
      <c r="P1672" s="113"/>
      <c r="Q1672" s="94" t="str">
        <f t="shared" si="513"/>
        <v/>
      </c>
      <c r="R1672" s="94" t="str">
        <f t="shared" si="514"/>
        <v/>
      </c>
    </row>
    <row r="1673" spans="1:18" ht="13.5" hidden="1" thickBot="1">
      <c r="A1673" s="198" t="s">
        <v>1609</v>
      </c>
      <c r="B1673" s="173"/>
      <c r="C1673" s="174"/>
      <c r="D1673" s="135"/>
      <c r="E1673" s="97">
        <f t="shared" si="510"/>
        <v>0</v>
      </c>
      <c r="F1673" s="107"/>
      <c r="G1673" s="108"/>
      <c r="H1673" s="110">
        <f t="shared" si="503"/>
        <v>0</v>
      </c>
      <c r="I1673" s="110">
        <f t="shared" si="504"/>
        <v>0</v>
      </c>
      <c r="J1673" s="111"/>
      <c r="K1673" s="112">
        <f t="shared" si="511"/>
        <v>0</v>
      </c>
      <c r="L1673" s="112">
        <f t="shared" si="512"/>
        <v>0</v>
      </c>
      <c r="M1673" s="110">
        <f t="shared" si="505"/>
        <v>0</v>
      </c>
      <c r="N1673" s="110">
        <f t="shared" si="506"/>
        <v>0</v>
      </c>
      <c r="O1673" s="103"/>
      <c r="P1673" s="113"/>
      <c r="Q1673" s="94" t="str">
        <f t="shared" si="513"/>
        <v/>
      </c>
      <c r="R1673" s="94" t="str">
        <f t="shared" si="514"/>
        <v/>
      </c>
    </row>
    <row r="1674" spans="1:18" ht="13.5" hidden="1" thickBot="1">
      <c r="A1674" s="198" t="s">
        <v>1609</v>
      </c>
      <c r="B1674" s="173"/>
      <c r="C1674" s="174"/>
      <c r="D1674" s="135"/>
      <c r="E1674" s="97">
        <f t="shared" si="510"/>
        <v>0</v>
      </c>
      <c r="F1674" s="107"/>
      <c r="G1674" s="108"/>
      <c r="H1674" s="110">
        <f t="shared" si="503"/>
        <v>0</v>
      </c>
      <c r="I1674" s="110">
        <f t="shared" si="504"/>
        <v>0</v>
      </c>
      <c r="J1674" s="111"/>
      <c r="K1674" s="112">
        <f t="shared" si="511"/>
        <v>0</v>
      </c>
      <c r="L1674" s="112">
        <f t="shared" si="512"/>
        <v>0</v>
      </c>
      <c r="M1674" s="110">
        <f t="shared" si="505"/>
        <v>0</v>
      </c>
      <c r="N1674" s="110">
        <f t="shared" si="506"/>
        <v>0</v>
      </c>
      <c r="O1674" s="103"/>
      <c r="P1674" s="113"/>
      <c r="Q1674" s="94" t="str">
        <f t="shared" si="513"/>
        <v/>
      </c>
      <c r="R1674" s="94" t="str">
        <f t="shared" si="514"/>
        <v/>
      </c>
    </row>
    <row r="1675" spans="1:18" ht="13.5" hidden="1" thickBot="1">
      <c r="A1675" s="198" t="s">
        <v>1609</v>
      </c>
      <c r="B1675" s="173"/>
      <c r="C1675" s="174"/>
      <c r="D1675" s="135"/>
      <c r="E1675" s="97">
        <f t="shared" si="510"/>
        <v>0</v>
      </c>
      <c r="F1675" s="107"/>
      <c r="G1675" s="108"/>
      <c r="H1675" s="110">
        <f t="shared" si="503"/>
        <v>0</v>
      </c>
      <c r="I1675" s="110">
        <f t="shared" si="504"/>
        <v>0</v>
      </c>
      <c r="J1675" s="111"/>
      <c r="K1675" s="112">
        <f t="shared" si="511"/>
        <v>0</v>
      </c>
      <c r="L1675" s="112">
        <f t="shared" si="512"/>
        <v>0</v>
      </c>
      <c r="M1675" s="110">
        <f t="shared" si="505"/>
        <v>0</v>
      </c>
      <c r="N1675" s="110">
        <f t="shared" si="506"/>
        <v>0</v>
      </c>
      <c r="O1675" s="103"/>
      <c r="P1675" s="113"/>
      <c r="Q1675" s="94" t="str">
        <f t="shared" si="513"/>
        <v/>
      </c>
      <c r="R1675" s="94" t="str">
        <f t="shared" si="514"/>
        <v/>
      </c>
    </row>
    <row r="1676" spans="1:18" ht="13.5" hidden="1" thickBot="1">
      <c r="A1676" s="198" t="s">
        <v>1609</v>
      </c>
      <c r="B1676" s="173"/>
      <c r="C1676" s="174"/>
      <c r="D1676" s="135"/>
      <c r="E1676" s="97">
        <f t="shared" si="510"/>
        <v>0</v>
      </c>
      <c r="F1676" s="107"/>
      <c r="G1676" s="108"/>
      <c r="H1676" s="110">
        <f t="shared" si="503"/>
        <v>0</v>
      </c>
      <c r="I1676" s="110">
        <f t="shared" si="504"/>
        <v>0</v>
      </c>
      <c r="J1676" s="111"/>
      <c r="K1676" s="112">
        <f t="shared" si="511"/>
        <v>0</v>
      </c>
      <c r="L1676" s="112">
        <f t="shared" si="512"/>
        <v>0</v>
      </c>
      <c r="M1676" s="110">
        <f t="shared" si="505"/>
        <v>0</v>
      </c>
      <c r="N1676" s="110">
        <f t="shared" si="506"/>
        <v>0</v>
      </c>
      <c r="O1676" s="103"/>
      <c r="P1676" s="113"/>
      <c r="Q1676" s="94" t="str">
        <f t="shared" si="513"/>
        <v/>
      </c>
      <c r="R1676" s="94" t="str">
        <f t="shared" si="514"/>
        <v/>
      </c>
    </row>
    <row r="1677" spans="1:18" ht="13.5" hidden="1" thickBot="1">
      <c r="A1677" s="198" t="s">
        <v>1609</v>
      </c>
      <c r="B1677" s="173"/>
      <c r="C1677" s="174"/>
      <c r="D1677" s="135"/>
      <c r="E1677" s="97">
        <f t="shared" si="510"/>
        <v>0</v>
      </c>
      <c r="F1677" s="107"/>
      <c r="G1677" s="108"/>
      <c r="H1677" s="110">
        <f t="shared" si="503"/>
        <v>0</v>
      </c>
      <c r="I1677" s="110">
        <f t="shared" si="504"/>
        <v>0</v>
      </c>
      <c r="J1677" s="111"/>
      <c r="K1677" s="112">
        <f t="shared" si="511"/>
        <v>0</v>
      </c>
      <c r="L1677" s="112">
        <f t="shared" si="512"/>
        <v>0</v>
      </c>
      <c r="M1677" s="110">
        <f t="shared" si="505"/>
        <v>0</v>
      </c>
      <c r="N1677" s="110">
        <f t="shared" si="506"/>
        <v>0</v>
      </c>
      <c r="O1677" s="103"/>
      <c r="P1677" s="113"/>
      <c r="Q1677" s="94" t="str">
        <f t="shared" si="513"/>
        <v/>
      </c>
      <c r="R1677" s="94" t="str">
        <f t="shared" si="514"/>
        <v/>
      </c>
    </row>
    <row r="1678" spans="1:18" ht="13.5" hidden="1" thickBot="1">
      <c r="A1678" s="198" t="s">
        <v>1609</v>
      </c>
      <c r="B1678" s="173"/>
      <c r="C1678" s="174"/>
      <c r="D1678" s="135"/>
      <c r="E1678" s="97">
        <f t="shared" si="510"/>
        <v>0</v>
      </c>
      <c r="F1678" s="107"/>
      <c r="G1678" s="108"/>
      <c r="H1678" s="110">
        <f t="shared" si="503"/>
        <v>0</v>
      </c>
      <c r="I1678" s="110">
        <f t="shared" si="504"/>
        <v>0</v>
      </c>
      <c r="J1678" s="111"/>
      <c r="K1678" s="112">
        <f t="shared" si="511"/>
        <v>0</v>
      </c>
      <c r="L1678" s="112">
        <f t="shared" si="512"/>
        <v>0</v>
      </c>
      <c r="M1678" s="110">
        <f t="shared" si="505"/>
        <v>0</v>
      </c>
      <c r="N1678" s="110">
        <f t="shared" si="506"/>
        <v>0</v>
      </c>
      <c r="O1678" s="103"/>
      <c r="P1678" s="113"/>
      <c r="Q1678" s="94" t="str">
        <f t="shared" si="513"/>
        <v/>
      </c>
      <c r="R1678" s="94" t="str">
        <f t="shared" si="514"/>
        <v/>
      </c>
    </row>
    <row r="1679" spans="1:18" ht="13.5" hidden="1" thickBot="1">
      <c r="A1679" s="198" t="s">
        <v>1609</v>
      </c>
      <c r="B1679" s="173"/>
      <c r="C1679" s="174"/>
      <c r="D1679" s="135"/>
      <c r="E1679" s="97">
        <f t="shared" si="510"/>
        <v>0</v>
      </c>
      <c r="F1679" s="107"/>
      <c r="G1679" s="108"/>
      <c r="H1679" s="110">
        <f t="shared" si="503"/>
        <v>0</v>
      </c>
      <c r="I1679" s="110">
        <f t="shared" si="504"/>
        <v>0</v>
      </c>
      <c r="J1679" s="111"/>
      <c r="K1679" s="112">
        <f t="shared" si="511"/>
        <v>0</v>
      </c>
      <c r="L1679" s="112">
        <f t="shared" si="512"/>
        <v>0</v>
      </c>
      <c r="M1679" s="110">
        <f t="shared" si="505"/>
        <v>0</v>
      </c>
      <c r="N1679" s="110">
        <f t="shared" si="506"/>
        <v>0</v>
      </c>
      <c r="O1679" s="103"/>
      <c r="P1679" s="113"/>
      <c r="Q1679" s="94" t="str">
        <f t="shared" si="513"/>
        <v/>
      </c>
      <c r="R1679" s="94" t="str">
        <f t="shared" si="514"/>
        <v/>
      </c>
    </row>
    <row r="1680" spans="1:18" ht="13.5" hidden="1" thickBot="1">
      <c r="A1680" s="198" t="s">
        <v>1609</v>
      </c>
      <c r="B1680" s="173"/>
      <c r="C1680" s="174"/>
      <c r="D1680" s="135"/>
      <c r="E1680" s="97">
        <f t="shared" si="510"/>
        <v>0</v>
      </c>
      <c r="F1680" s="107"/>
      <c r="G1680" s="108"/>
      <c r="H1680" s="110">
        <f t="shared" si="503"/>
        <v>0</v>
      </c>
      <c r="I1680" s="110">
        <f t="shared" si="504"/>
        <v>0</v>
      </c>
      <c r="J1680" s="111"/>
      <c r="K1680" s="112">
        <f t="shared" si="511"/>
        <v>0</v>
      </c>
      <c r="L1680" s="112">
        <f t="shared" si="512"/>
        <v>0</v>
      </c>
      <c r="M1680" s="110">
        <f t="shared" si="505"/>
        <v>0</v>
      </c>
      <c r="N1680" s="110">
        <f t="shared" si="506"/>
        <v>0</v>
      </c>
      <c r="O1680" s="103"/>
      <c r="P1680" s="113"/>
      <c r="Q1680" s="94" t="str">
        <f t="shared" si="513"/>
        <v/>
      </c>
      <c r="R1680" s="94" t="str">
        <f t="shared" si="514"/>
        <v/>
      </c>
    </row>
    <row r="1681" spans="1:18" ht="13.5" hidden="1" thickBot="1">
      <c r="A1681" s="198" t="s">
        <v>1609</v>
      </c>
      <c r="B1681" s="173"/>
      <c r="C1681" s="174"/>
      <c r="D1681" s="135"/>
      <c r="E1681" s="97">
        <f t="shared" si="510"/>
        <v>0</v>
      </c>
      <c r="F1681" s="107"/>
      <c r="G1681" s="108"/>
      <c r="H1681" s="110">
        <f t="shared" si="503"/>
        <v>0</v>
      </c>
      <c r="I1681" s="110">
        <f t="shared" si="504"/>
        <v>0</v>
      </c>
      <c r="J1681" s="111"/>
      <c r="K1681" s="112">
        <f t="shared" si="511"/>
        <v>0</v>
      </c>
      <c r="L1681" s="112">
        <f t="shared" si="512"/>
        <v>0</v>
      </c>
      <c r="M1681" s="110">
        <f t="shared" si="505"/>
        <v>0</v>
      </c>
      <c r="N1681" s="110">
        <f t="shared" si="506"/>
        <v>0</v>
      </c>
      <c r="O1681" s="103"/>
      <c r="P1681" s="113"/>
      <c r="Q1681" s="94" t="str">
        <f t="shared" si="513"/>
        <v/>
      </c>
      <c r="R1681" s="94" t="str">
        <f t="shared" si="514"/>
        <v/>
      </c>
    </row>
    <row r="1682" spans="1:18" ht="13.5" thickBot="1">
      <c r="A1682" s="195">
        <v>15</v>
      </c>
      <c r="B1682" s="180" t="s">
        <v>1918</v>
      </c>
      <c r="C1682" s="85"/>
      <c r="D1682" s="86"/>
      <c r="E1682" s="87"/>
      <c r="F1682" s="88"/>
      <c r="G1682" s="88"/>
      <c r="H1682" s="89"/>
      <c r="I1682" s="89"/>
      <c r="J1682" s="90">
        <f>SUM(I1684:I1958)</f>
        <v>61208.429999999993</v>
      </c>
      <c r="K1682" s="88"/>
      <c r="L1682" s="88"/>
      <c r="M1682" s="89"/>
      <c r="N1682" s="91"/>
      <c r="O1682" s="92">
        <f>SUM(N1684:N1958)</f>
        <v>61208.429999999993</v>
      </c>
      <c r="P1682" s="93" t="str">
        <f>IF(OR(J1682&gt;0,O1682&gt;0),"X","")</f>
        <v>X</v>
      </c>
      <c r="Q1682" s="94" t="str">
        <f t="shared" si="513"/>
        <v>x</v>
      </c>
      <c r="R1682" s="94" t="str">
        <f t="shared" si="514"/>
        <v>x</v>
      </c>
    </row>
    <row r="1683" spans="1:18">
      <c r="A1683" s="225" t="s">
        <v>1919</v>
      </c>
      <c r="B1683" s="226" t="s">
        <v>1920</v>
      </c>
      <c r="C1683" s="116"/>
      <c r="D1683" s="207"/>
      <c r="E1683" s="208"/>
      <c r="F1683" s="209"/>
      <c r="G1683" s="209"/>
      <c r="H1683" s="210"/>
      <c r="I1683" s="210"/>
      <c r="J1683" s="111"/>
      <c r="K1683" s="209"/>
      <c r="L1683" s="209"/>
      <c r="M1683" s="210"/>
      <c r="N1683" s="210"/>
      <c r="O1683" s="103"/>
      <c r="P1683" s="93" t="str">
        <f>IF(OR(SUM(I1684:I1690)&gt;0,SUM(N1684:N1690)&gt;0),"xx","")</f>
        <v>xx</v>
      </c>
      <c r="Q1683" s="94" t="str">
        <f t="shared" si="513"/>
        <v>x</v>
      </c>
      <c r="R1683" s="94" t="str">
        <f t="shared" si="514"/>
        <v>x</v>
      </c>
    </row>
    <row r="1684" spans="1:18">
      <c r="A1684" s="196">
        <v>72142</v>
      </c>
      <c r="B1684" s="104" t="s">
        <v>1921</v>
      </c>
      <c r="C1684" s="105" t="s">
        <v>1460</v>
      </c>
      <c r="D1684" s="175">
        <v>8.9499999999999993</v>
      </c>
      <c r="E1684" s="106">
        <f t="shared" ref="E1684:E1690" si="515">IF(D1684=0,0,ROUND(D1684*(1+D$9)*(1-D$10),2))</f>
        <v>11.62</v>
      </c>
      <c r="F1684" s="107">
        <v>14</v>
      </c>
      <c r="G1684" s="112">
        <v>11.19</v>
      </c>
      <c r="H1684" s="110">
        <f t="shared" si="503"/>
        <v>162.68</v>
      </c>
      <c r="I1684" s="110">
        <f t="shared" si="504"/>
        <v>156.66</v>
      </c>
      <c r="J1684" s="111"/>
      <c r="K1684" s="112">
        <f>F1684</f>
        <v>14</v>
      </c>
      <c r="L1684" s="112">
        <f>G1684</f>
        <v>11.19</v>
      </c>
      <c r="M1684" s="109">
        <f t="shared" si="505"/>
        <v>162.68</v>
      </c>
      <c r="N1684" s="109">
        <f t="shared" si="506"/>
        <v>156.66</v>
      </c>
      <c r="O1684" s="103"/>
      <c r="P1684" s="113"/>
      <c r="Q1684" s="94" t="str">
        <f t="shared" si="513"/>
        <v>x</v>
      </c>
      <c r="R1684" s="94" t="str">
        <f t="shared" si="514"/>
        <v>x</v>
      </c>
    </row>
    <row r="1685" spans="1:18">
      <c r="A1685" s="196">
        <v>72143</v>
      </c>
      <c r="B1685" s="104" t="s">
        <v>1922</v>
      </c>
      <c r="C1685" s="105" t="s">
        <v>1460</v>
      </c>
      <c r="D1685" s="175">
        <v>43.3</v>
      </c>
      <c r="E1685" s="106">
        <f t="shared" si="515"/>
        <v>56.19</v>
      </c>
      <c r="F1685" s="107">
        <v>4</v>
      </c>
      <c r="G1685" s="112">
        <v>54.13</v>
      </c>
      <c r="H1685" s="110">
        <f t="shared" si="503"/>
        <v>224.76</v>
      </c>
      <c r="I1685" s="110">
        <f t="shared" si="504"/>
        <v>216.52</v>
      </c>
      <c r="J1685" s="111"/>
      <c r="K1685" s="112">
        <f t="shared" ref="K1685:K1698" si="516">F1685</f>
        <v>4</v>
      </c>
      <c r="L1685" s="112">
        <f t="shared" ref="L1685:L1698" si="517">G1685</f>
        <v>54.13</v>
      </c>
      <c r="M1685" s="109">
        <f t="shared" si="505"/>
        <v>224.76</v>
      </c>
      <c r="N1685" s="109">
        <f t="shared" si="506"/>
        <v>216.52</v>
      </c>
      <c r="O1685" s="103"/>
      <c r="P1685" s="93"/>
      <c r="Q1685" s="94" t="str">
        <f t="shared" si="513"/>
        <v>x</v>
      </c>
      <c r="R1685" s="94" t="str">
        <f t="shared" si="514"/>
        <v>x</v>
      </c>
    </row>
    <row r="1686" spans="1:18">
      <c r="A1686" s="196">
        <v>72148</v>
      </c>
      <c r="B1686" s="104" t="s">
        <v>3681</v>
      </c>
      <c r="C1686" s="105" t="s">
        <v>1460</v>
      </c>
      <c r="D1686" s="175">
        <v>38.78</v>
      </c>
      <c r="E1686" s="106">
        <f t="shared" si="515"/>
        <v>50.33</v>
      </c>
      <c r="F1686" s="107">
        <v>4</v>
      </c>
      <c r="G1686" s="112">
        <v>48.48</v>
      </c>
      <c r="H1686" s="110">
        <f t="shared" si="503"/>
        <v>201.32</v>
      </c>
      <c r="I1686" s="110">
        <f t="shared" si="504"/>
        <v>193.92</v>
      </c>
      <c r="J1686" s="111"/>
      <c r="K1686" s="112">
        <f t="shared" si="516"/>
        <v>4</v>
      </c>
      <c r="L1686" s="112">
        <f t="shared" si="517"/>
        <v>48.48</v>
      </c>
      <c r="M1686" s="109">
        <f t="shared" si="505"/>
        <v>201.32</v>
      </c>
      <c r="N1686" s="109">
        <f t="shared" si="506"/>
        <v>193.92</v>
      </c>
      <c r="O1686" s="103"/>
      <c r="P1686" s="113"/>
      <c r="Q1686" s="94" t="str">
        <f t="shared" si="513"/>
        <v>x</v>
      </c>
      <c r="R1686" s="94" t="str">
        <f t="shared" si="514"/>
        <v>x</v>
      </c>
    </row>
    <row r="1687" spans="1:18" hidden="1">
      <c r="A1687" s="196">
        <v>85334</v>
      </c>
      <c r="B1687" s="104" t="s">
        <v>3682</v>
      </c>
      <c r="C1687" s="105" t="s">
        <v>1461</v>
      </c>
      <c r="D1687" s="175">
        <v>14.16</v>
      </c>
      <c r="E1687" s="106">
        <f t="shared" si="515"/>
        <v>18.38</v>
      </c>
      <c r="F1687" s="107"/>
      <c r="G1687" s="112"/>
      <c r="H1687" s="110">
        <f t="shared" si="503"/>
        <v>0</v>
      </c>
      <c r="I1687" s="110">
        <f t="shared" si="504"/>
        <v>0</v>
      </c>
      <c r="J1687" s="111"/>
      <c r="K1687" s="112">
        <f t="shared" si="516"/>
        <v>0</v>
      </c>
      <c r="L1687" s="112">
        <f t="shared" si="517"/>
        <v>0</v>
      </c>
      <c r="M1687" s="109">
        <f t="shared" si="505"/>
        <v>0</v>
      </c>
      <c r="N1687" s="109">
        <f t="shared" si="506"/>
        <v>0</v>
      </c>
      <c r="O1687" s="103"/>
      <c r="P1687" s="113"/>
      <c r="Q1687" s="94" t="str">
        <f t="shared" si="513"/>
        <v/>
      </c>
      <c r="R1687" s="94" t="str">
        <f t="shared" si="514"/>
        <v/>
      </c>
    </row>
    <row r="1688" spans="1:18" ht="25.5" hidden="1">
      <c r="A1688" s="196">
        <v>72144</v>
      </c>
      <c r="B1688" s="104" t="s">
        <v>3683</v>
      </c>
      <c r="C1688" s="116" t="s">
        <v>1460</v>
      </c>
      <c r="D1688" s="175">
        <v>70.63</v>
      </c>
      <c r="E1688" s="106">
        <f t="shared" si="515"/>
        <v>91.66</v>
      </c>
      <c r="F1688" s="107"/>
      <c r="G1688" s="112"/>
      <c r="H1688" s="110">
        <f t="shared" si="503"/>
        <v>0</v>
      </c>
      <c r="I1688" s="110">
        <f t="shared" si="504"/>
        <v>0</v>
      </c>
      <c r="J1688" s="111"/>
      <c r="K1688" s="112">
        <f t="shared" si="516"/>
        <v>0</v>
      </c>
      <c r="L1688" s="112">
        <f t="shared" si="517"/>
        <v>0</v>
      </c>
      <c r="M1688" s="109">
        <f t="shared" si="505"/>
        <v>0</v>
      </c>
      <c r="N1688" s="109">
        <f t="shared" si="506"/>
        <v>0</v>
      </c>
      <c r="O1688" s="103"/>
      <c r="P1688" s="93"/>
      <c r="Q1688" s="94" t="str">
        <f t="shared" si="513"/>
        <v/>
      </c>
      <c r="R1688" s="94" t="str">
        <f t="shared" si="514"/>
        <v/>
      </c>
    </row>
    <row r="1689" spans="1:18" ht="25.5" hidden="1">
      <c r="A1689" s="196">
        <v>72146</v>
      </c>
      <c r="B1689" s="104" t="s">
        <v>3684</v>
      </c>
      <c r="C1689" s="116" t="s">
        <v>1460</v>
      </c>
      <c r="D1689" s="175">
        <v>43.47</v>
      </c>
      <c r="E1689" s="106">
        <f t="shared" si="515"/>
        <v>56.42</v>
      </c>
      <c r="F1689" s="107"/>
      <c r="G1689" s="112"/>
      <c r="H1689" s="110">
        <f t="shared" si="503"/>
        <v>0</v>
      </c>
      <c r="I1689" s="110">
        <f t="shared" si="504"/>
        <v>0</v>
      </c>
      <c r="J1689" s="111"/>
      <c r="K1689" s="112">
        <f t="shared" si="516"/>
        <v>0</v>
      </c>
      <c r="L1689" s="112">
        <f t="shared" si="517"/>
        <v>0</v>
      </c>
      <c r="M1689" s="109">
        <f t="shared" si="505"/>
        <v>0</v>
      </c>
      <c r="N1689" s="109">
        <f t="shared" si="506"/>
        <v>0</v>
      </c>
      <c r="O1689" s="103"/>
      <c r="P1689" s="113"/>
      <c r="Q1689" s="94" t="str">
        <f t="shared" si="513"/>
        <v/>
      </c>
      <c r="R1689" s="94" t="str">
        <f t="shared" si="514"/>
        <v/>
      </c>
    </row>
    <row r="1690" spans="1:18" ht="25.5" hidden="1">
      <c r="A1690" s="196">
        <v>72149</v>
      </c>
      <c r="B1690" s="104" t="s">
        <v>3685</v>
      </c>
      <c r="C1690" s="211" t="s">
        <v>1460</v>
      </c>
      <c r="D1690" s="212">
        <v>42.01</v>
      </c>
      <c r="E1690" s="213">
        <f t="shared" si="515"/>
        <v>54.52</v>
      </c>
      <c r="F1690" s="214"/>
      <c r="G1690" s="119"/>
      <c r="H1690" s="215">
        <f t="shared" si="503"/>
        <v>0</v>
      </c>
      <c r="I1690" s="215">
        <f t="shared" si="504"/>
        <v>0</v>
      </c>
      <c r="J1690" s="111"/>
      <c r="K1690" s="119">
        <f t="shared" si="516"/>
        <v>0</v>
      </c>
      <c r="L1690" s="119">
        <f t="shared" si="517"/>
        <v>0</v>
      </c>
      <c r="M1690" s="118">
        <f t="shared" si="505"/>
        <v>0</v>
      </c>
      <c r="N1690" s="118">
        <f t="shared" si="506"/>
        <v>0</v>
      </c>
      <c r="O1690" s="103"/>
      <c r="P1690" s="113"/>
      <c r="Q1690" s="94" t="str">
        <f t="shared" si="513"/>
        <v/>
      </c>
      <c r="R1690" s="94" t="str">
        <f t="shared" si="514"/>
        <v/>
      </c>
    </row>
    <row r="1691" spans="1:18" hidden="1">
      <c r="A1691" s="196" t="s">
        <v>1923</v>
      </c>
      <c r="B1691" s="226" t="s">
        <v>2034</v>
      </c>
      <c r="C1691" s="105"/>
      <c r="D1691" s="216"/>
      <c r="E1691" s="217"/>
      <c r="F1691" s="218"/>
      <c r="G1691" s="218"/>
      <c r="H1691" s="219"/>
      <c r="I1691" s="220"/>
      <c r="J1691" s="111"/>
      <c r="K1691" s="221"/>
      <c r="L1691" s="218"/>
      <c r="M1691" s="219"/>
      <c r="N1691" s="220"/>
      <c r="O1691" s="103"/>
      <c r="P1691" s="93" t="str">
        <f>IF(OR(SUM(I1692:I1698)&gt;0,SUM(N1692:N1698)&gt;0),"xx","")</f>
        <v/>
      </c>
      <c r="Q1691" s="94" t="str">
        <f t="shared" si="513"/>
        <v/>
      </c>
      <c r="R1691" s="94" t="str">
        <f t="shared" si="514"/>
        <v/>
      </c>
    </row>
    <row r="1692" spans="1:18" ht="25.5" hidden="1">
      <c r="A1692" s="196">
        <v>84892</v>
      </c>
      <c r="B1692" s="104" t="s">
        <v>3686</v>
      </c>
      <c r="C1692" s="105" t="s">
        <v>1460</v>
      </c>
      <c r="D1692" s="175">
        <v>86.67</v>
      </c>
      <c r="E1692" s="106">
        <f t="shared" ref="E1692:E1698" si="518">IF(D1692=0,0,ROUND(D1692*(1+D$9)*(1-D$10),2))</f>
        <v>112.48</v>
      </c>
      <c r="F1692" s="107"/>
      <c r="G1692" s="112"/>
      <c r="H1692" s="110">
        <f t="shared" si="503"/>
        <v>0</v>
      </c>
      <c r="I1692" s="110">
        <f t="shared" si="504"/>
        <v>0</v>
      </c>
      <c r="J1692" s="111"/>
      <c r="K1692" s="112">
        <f t="shared" si="516"/>
        <v>0</v>
      </c>
      <c r="L1692" s="112">
        <f t="shared" si="517"/>
        <v>0</v>
      </c>
      <c r="M1692" s="109">
        <f t="shared" si="505"/>
        <v>0</v>
      </c>
      <c r="N1692" s="109">
        <f t="shared" si="506"/>
        <v>0</v>
      </c>
      <c r="O1692" s="103"/>
      <c r="P1692" s="93"/>
      <c r="Q1692" s="94" t="str">
        <f t="shared" si="513"/>
        <v/>
      </c>
      <c r="R1692" s="94" t="str">
        <f t="shared" si="514"/>
        <v/>
      </c>
    </row>
    <row r="1693" spans="1:18" hidden="1">
      <c r="A1693" s="196">
        <v>84889</v>
      </c>
      <c r="B1693" s="104" t="s">
        <v>3687</v>
      </c>
      <c r="C1693" s="105" t="s">
        <v>1460</v>
      </c>
      <c r="D1693" s="175">
        <v>17.810000000000002</v>
      </c>
      <c r="E1693" s="106">
        <f t="shared" si="518"/>
        <v>23.11</v>
      </c>
      <c r="F1693" s="107"/>
      <c r="G1693" s="112"/>
      <c r="H1693" s="110">
        <f t="shared" si="503"/>
        <v>0</v>
      </c>
      <c r="I1693" s="110">
        <f t="shared" si="504"/>
        <v>0</v>
      </c>
      <c r="J1693" s="111"/>
      <c r="K1693" s="112">
        <f t="shared" si="516"/>
        <v>0</v>
      </c>
      <c r="L1693" s="112">
        <f t="shared" si="517"/>
        <v>0</v>
      </c>
      <c r="M1693" s="109">
        <f t="shared" si="505"/>
        <v>0</v>
      </c>
      <c r="N1693" s="109">
        <f t="shared" si="506"/>
        <v>0</v>
      </c>
      <c r="O1693" s="103"/>
      <c r="P1693" s="113"/>
      <c r="Q1693" s="94" t="str">
        <f t="shared" si="513"/>
        <v/>
      </c>
      <c r="R1693" s="94" t="str">
        <f t="shared" si="514"/>
        <v/>
      </c>
    </row>
    <row r="1694" spans="1:18" ht="38.25" hidden="1">
      <c r="A1694" s="196">
        <v>84894</v>
      </c>
      <c r="B1694" s="104" t="s">
        <v>3688</v>
      </c>
      <c r="C1694" s="105" t="s">
        <v>1460</v>
      </c>
      <c r="D1694" s="175">
        <v>19.350000000000001</v>
      </c>
      <c r="E1694" s="106">
        <f t="shared" si="518"/>
        <v>25.11</v>
      </c>
      <c r="F1694" s="107"/>
      <c r="G1694" s="112"/>
      <c r="H1694" s="110">
        <f t="shared" si="503"/>
        <v>0</v>
      </c>
      <c r="I1694" s="110">
        <f t="shared" si="504"/>
        <v>0</v>
      </c>
      <c r="J1694" s="111"/>
      <c r="K1694" s="112">
        <f t="shared" si="516"/>
        <v>0</v>
      </c>
      <c r="L1694" s="112">
        <f t="shared" si="517"/>
        <v>0</v>
      </c>
      <c r="M1694" s="109">
        <f t="shared" si="505"/>
        <v>0</v>
      </c>
      <c r="N1694" s="109">
        <f t="shared" si="506"/>
        <v>0</v>
      </c>
      <c r="O1694" s="103"/>
      <c r="P1694" s="93"/>
      <c r="Q1694" s="94" t="str">
        <f t="shared" si="513"/>
        <v/>
      </c>
      <c r="R1694" s="94" t="str">
        <f t="shared" si="514"/>
        <v/>
      </c>
    </row>
    <row r="1695" spans="1:18" ht="25.5" hidden="1">
      <c r="A1695" s="196">
        <v>84895</v>
      </c>
      <c r="B1695" s="104" t="s">
        <v>3689</v>
      </c>
      <c r="C1695" s="105" t="s">
        <v>1460</v>
      </c>
      <c r="D1695" s="175">
        <v>131.97</v>
      </c>
      <c r="E1695" s="106">
        <f t="shared" si="518"/>
        <v>171.27</v>
      </c>
      <c r="F1695" s="107"/>
      <c r="G1695" s="112"/>
      <c r="H1695" s="110">
        <f>IF(ISBLANK(D1695),0,ROUND(E1695*F1695,2))</f>
        <v>0</v>
      </c>
      <c r="I1695" s="110">
        <f>IF(ISBLANK(F1695),0,ROUND(F1695*G1695,2))</f>
        <v>0</v>
      </c>
      <c r="J1695" s="111"/>
      <c r="K1695" s="112">
        <f t="shared" si="516"/>
        <v>0</v>
      </c>
      <c r="L1695" s="112">
        <f t="shared" si="517"/>
        <v>0</v>
      </c>
      <c r="M1695" s="109">
        <f>IF(ISBLANK(D1695),0,ROUND(E1695*K1695,2))</f>
        <v>0</v>
      </c>
      <c r="N1695" s="109">
        <f>IF(ISBLANK(K1695),0,ROUND(K1695*L1695,2))</f>
        <v>0</v>
      </c>
      <c r="O1695" s="103"/>
      <c r="P1695" s="113"/>
      <c r="Q1695" s="94" t="str">
        <f t="shared" si="513"/>
        <v/>
      </c>
      <c r="R1695" s="94" t="str">
        <f t="shared" si="514"/>
        <v/>
      </c>
    </row>
    <row r="1696" spans="1:18" ht="25.5" hidden="1">
      <c r="A1696" s="196">
        <v>84893</v>
      </c>
      <c r="B1696" s="104" t="s">
        <v>3690</v>
      </c>
      <c r="C1696" s="105" t="s">
        <v>1460</v>
      </c>
      <c r="D1696" s="175">
        <v>71</v>
      </c>
      <c r="E1696" s="106">
        <f t="shared" si="518"/>
        <v>92.14</v>
      </c>
      <c r="F1696" s="107"/>
      <c r="G1696" s="112"/>
      <c r="H1696" s="110">
        <f>IF(ISBLANK(D1696),0,ROUND(E1696*F1696,2))</f>
        <v>0</v>
      </c>
      <c r="I1696" s="110">
        <f>IF(ISBLANK(F1696),0,ROUND(F1696*G1696,2))</f>
        <v>0</v>
      </c>
      <c r="J1696" s="111"/>
      <c r="K1696" s="112">
        <f t="shared" si="516"/>
        <v>0</v>
      </c>
      <c r="L1696" s="112">
        <f t="shared" si="517"/>
        <v>0</v>
      </c>
      <c r="M1696" s="109">
        <f>IF(ISBLANK(D1696),0,ROUND(E1696*K1696,2))</f>
        <v>0</v>
      </c>
      <c r="N1696" s="109">
        <f>IF(ISBLANK(K1696),0,ROUND(K1696*L1696,2))</f>
        <v>0</v>
      </c>
      <c r="O1696" s="103"/>
      <c r="P1696" s="93"/>
      <c r="Q1696" s="94" t="str">
        <f t="shared" si="513"/>
        <v/>
      </c>
      <c r="R1696" s="94" t="str">
        <f t="shared" si="514"/>
        <v/>
      </c>
    </row>
    <row r="1697" spans="1:18" hidden="1">
      <c r="A1697" s="196">
        <v>84896</v>
      </c>
      <c r="B1697" s="104" t="s">
        <v>2035</v>
      </c>
      <c r="C1697" s="116" t="s">
        <v>1460</v>
      </c>
      <c r="D1697" s="175">
        <v>51.160000000000004</v>
      </c>
      <c r="E1697" s="106">
        <f t="shared" si="518"/>
        <v>66.400000000000006</v>
      </c>
      <c r="F1697" s="107"/>
      <c r="G1697" s="112"/>
      <c r="H1697" s="110">
        <f>IF(ISBLANK(D1697),0,ROUND(E1697*F1697,2))</f>
        <v>0</v>
      </c>
      <c r="I1697" s="110">
        <f>IF(ISBLANK(F1697),0,ROUND(F1697*G1697,2))</f>
        <v>0</v>
      </c>
      <c r="J1697" s="111"/>
      <c r="K1697" s="112">
        <f t="shared" si="516"/>
        <v>0</v>
      </c>
      <c r="L1697" s="112">
        <f t="shared" si="517"/>
        <v>0</v>
      </c>
      <c r="M1697" s="109">
        <f>IF(ISBLANK(D1697),0,ROUND(E1697*K1697,2))</f>
        <v>0</v>
      </c>
      <c r="N1697" s="109">
        <f>IF(ISBLANK(K1697),0,ROUND(K1697*L1697,2))</f>
        <v>0</v>
      </c>
      <c r="O1697" s="103"/>
      <c r="P1697" s="113"/>
      <c r="Q1697" s="94" t="str">
        <f t="shared" si="513"/>
        <v/>
      </c>
      <c r="R1697" s="94" t="str">
        <f t="shared" si="514"/>
        <v/>
      </c>
    </row>
    <row r="1698" spans="1:18" ht="25.5" hidden="1">
      <c r="A1698" s="196">
        <v>84891</v>
      </c>
      <c r="B1698" s="104" t="s">
        <v>3691</v>
      </c>
      <c r="C1698" s="116" t="s">
        <v>1460</v>
      </c>
      <c r="D1698" s="175">
        <v>158.16</v>
      </c>
      <c r="E1698" s="106">
        <f t="shared" si="518"/>
        <v>205.26</v>
      </c>
      <c r="F1698" s="107"/>
      <c r="G1698" s="112"/>
      <c r="H1698" s="110">
        <f>IF(ISBLANK(D1698),0,ROUND(E1698*F1698,2))</f>
        <v>0</v>
      </c>
      <c r="I1698" s="110">
        <f>IF(ISBLANK(F1698),0,ROUND(F1698*G1698,2))</f>
        <v>0</v>
      </c>
      <c r="J1698" s="111"/>
      <c r="K1698" s="112">
        <f t="shared" si="516"/>
        <v>0</v>
      </c>
      <c r="L1698" s="112">
        <f t="shared" si="517"/>
        <v>0</v>
      </c>
      <c r="M1698" s="109">
        <f>IF(ISBLANK(D1698),0,ROUND(E1698*K1698,2))</f>
        <v>0</v>
      </c>
      <c r="N1698" s="109">
        <f>IF(ISBLANK(K1698),0,ROUND(K1698*L1698,2))</f>
        <v>0</v>
      </c>
      <c r="O1698" s="103"/>
      <c r="P1698" s="93"/>
      <c r="Q1698" s="94" t="str">
        <f t="shared" si="513"/>
        <v/>
      </c>
      <c r="R1698" s="94" t="str">
        <f t="shared" si="514"/>
        <v/>
      </c>
    </row>
    <row r="1699" spans="1:18" hidden="1">
      <c r="A1699" s="196" t="s">
        <v>1929</v>
      </c>
      <c r="B1699" s="224" t="s">
        <v>1924</v>
      </c>
      <c r="C1699" s="105"/>
      <c r="D1699" s="216"/>
      <c r="E1699" s="217"/>
      <c r="F1699" s="218"/>
      <c r="G1699" s="218"/>
      <c r="H1699" s="219"/>
      <c r="I1699" s="220"/>
      <c r="J1699" s="111"/>
      <c r="K1699" s="221"/>
      <c r="L1699" s="218"/>
      <c r="M1699" s="219"/>
      <c r="N1699" s="220"/>
      <c r="O1699" s="103"/>
      <c r="P1699" s="93" t="str">
        <f>IF(OR(SUM(I1701:I1761)&gt;0,SUM(N1701:N1761)&gt;0),"xx","")</f>
        <v/>
      </c>
      <c r="Q1699" s="94" t="str">
        <f t="shared" si="513"/>
        <v/>
      </c>
      <c r="R1699" s="94" t="str">
        <f t="shared" si="514"/>
        <v/>
      </c>
    </row>
    <row r="1700" spans="1:18" hidden="1">
      <c r="A1700" s="199" t="s">
        <v>2301</v>
      </c>
      <c r="B1700" s="226" t="s">
        <v>2308</v>
      </c>
      <c r="C1700" s="105"/>
      <c r="D1700" s="216"/>
      <c r="E1700" s="217"/>
      <c r="F1700" s="218"/>
      <c r="G1700" s="218"/>
      <c r="H1700" s="219"/>
      <c r="I1700" s="220"/>
      <c r="J1700" s="111"/>
      <c r="K1700" s="221"/>
      <c r="L1700" s="218"/>
      <c r="M1700" s="219"/>
      <c r="N1700" s="220"/>
      <c r="O1700" s="103"/>
      <c r="P1700" s="93" t="str">
        <f>IF(OR(SUM(I1701:I1715)&gt;0,SUM(N1701:N1715)&gt;0),"xx","")</f>
        <v/>
      </c>
      <c r="Q1700" s="94" t="str">
        <f t="shared" si="513"/>
        <v/>
      </c>
      <c r="R1700" s="94" t="str">
        <f t="shared" si="514"/>
        <v/>
      </c>
    </row>
    <row r="1701" spans="1:18" ht="38.25" hidden="1">
      <c r="A1701" s="196">
        <v>91295</v>
      </c>
      <c r="B1701" s="104" t="s">
        <v>3694</v>
      </c>
      <c r="C1701" s="105" t="s">
        <v>1460</v>
      </c>
      <c r="D1701" s="175">
        <v>437.56</v>
      </c>
      <c r="E1701" s="106">
        <f>IF(D1701=0,0,ROUND(D1701*(1+D$9)*(1-D$10),2))</f>
        <v>567.87</v>
      </c>
      <c r="F1701" s="107"/>
      <c r="G1701" s="112"/>
      <c r="H1701" s="110">
        <f>IF(ISBLANK(D1701),0,ROUND(E1701*F1701,2))</f>
        <v>0</v>
      </c>
      <c r="I1701" s="110">
        <f>IF(ISBLANK(F1701),0,ROUND(F1701*G1701,2))</f>
        <v>0</v>
      </c>
      <c r="J1701" s="111"/>
      <c r="K1701" s="112">
        <f t="shared" ref="K1701:L1705" si="519">F1701</f>
        <v>0</v>
      </c>
      <c r="L1701" s="112">
        <f t="shared" si="519"/>
        <v>0</v>
      </c>
      <c r="M1701" s="109">
        <f>IF(ISBLANK(D1701),0,ROUND(E1701*K1701,2))</f>
        <v>0</v>
      </c>
      <c r="N1701" s="109">
        <f>IF(ISBLANK(K1701),0,ROUND(K1701*L1701,2))</f>
        <v>0</v>
      </c>
      <c r="O1701" s="103"/>
      <c r="P1701" s="93"/>
      <c r="Q1701" s="94" t="str">
        <f t="shared" si="513"/>
        <v/>
      </c>
      <c r="R1701" s="94" t="str">
        <f t="shared" si="514"/>
        <v/>
      </c>
    </row>
    <row r="1702" spans="1:18" ht="38.25" hidden="1">
      <c r="A1702" s="196">
        <v>91296</v>
      </c>
      <c r="B1702" s="104" t="s">
        <v>3695</v>
      </c>
      <c r="C1702" s="105" t="s">
        <v>1460</v>
      </c>
      <c r="D1702" s="175">
        <v>453.87</v>
      </c>
      <c r="E1702" s="106">
        <f>IF(D1702=0,0,ROUND(D1702*(1+D$9)*(1-D$10),2))</f>
        <v>589.03</v>
      </c>
      <c r="F1702" s="107"/>
      <c r="G1702" s="112"/>
      <c r="H1702" s="110">
        <f>IF(ISBLANK(D1702),0,ROUND(E1702*F1702,2))</f>
        <v>0</v>
      </c>
      <c r="I1702" s="110">
        <f>IF(ISBLANK(F1702),0,ROUND(F1702*G1702,2))</f>
        <v>0</v>
      </c>
      <c r="J1702" s="111"/>
      <c r="K1702" s="112">
        <f t="shared" si="519"/>
        <v>0</v>
      </c>
      <c r="L1702" s="112">
        <f t="shared" si="519"/>
        <v>0</v>
      </c>
      <c r="M1702" s="109">
        <f>IF(ISBLANK(D1702),0,ROUND(E1702*K1702,2))</f>
        <v>0</v>
      </c>
      <c r="N1702" s="109">
        <f>IF(ISBLANK(K1702),0,ROUND(K1702*L1702,2))</f>
        <v>0</v>
      </c>
      <c r="O1702" s="103"/>
      <c r="P1702" s="93"/>
      <c r="Q1702" s="94" t="str">
        <f>IF(P1702="X","x",IF(P1702="xx","x",IF(N1702&gt;0,"x","")))</f>
        <v/>
      </c>
      <c r="R1702" s="94" t="str">
        <f>IF(P1702="X","x",IF(P1702="xx","x",IF(OR(I1702&gt;0,N1702&gt;0),"x","")))</f>
        <v/>
      </c>
    </row>
    <row r="1703" spans="1:18" ht="38.25" hidden="1">
      <c r="A1703" s="196">
        <v>91297</v>
      </c>
      <c r="B1703" s="104" t="s">
        <v>3696</v>
      </c>
      <c r="C1703" s="105" t="s">
        <v>1460</v>
      </c>
      <c r="D1703" s="175">
        <v>291.52999999999997</v>
      </c>
      <c r="E1703" s="106">
        <f>IF(D1703=0,0,ROUND(D1703*(1+D$9)*(1-D$10),2))</f>
        <v>378.35</v>
      </c>
      <c r="F1703" s="107"/>
      <c r="G1703" s="112"/>
      <c r="H1703" s="110">
        <f>IF(ISBLANK(D1703),0,ROUND(E1703*F1703,2))</f>
        <v>0</v>
      </c>
      <c r="I1703" s="110">
        <f>IF(ISBLANK(F1703),0,ROUND(F1703*G1703,2))</f>
        <v>0</v>
      </c>
      <c r="J1703" s="111"/>
      <c r="K1703" s="112">
        <f t="shared" si="519"/>
        <v>0</v>
      </c>
      <c r="L1703" s="112">
        <f t="shared" si="519"/>
        <v>0</v>
      </c>
      <c r="M1703" s="109">
        <f>IF(ISBLANK(D1703),0,ROUND(E1703*K1703,2))</f>
        <v>0</v>
      </c>
      <c r="N1703" s="109">
        <f>IF(ISBLANK(K1703),0,ROUND(K1703*L1703,2))</f>
        <v>0</v>
      </c>
      <c r="O1703" s="103"/>
      <c r="P1703" s="93"/>
      <c r="Q1703" s="94" t="str">
        <f>IF(P1703="X","x",IF(P1703="xx","x",IF(N1703&gt;0,"x","")))</f>
        <v/>
      </c>
      <c r="R1703" s="94" t="str">
        <f>IF(P1703="X","x",IF(P1703="xx","x",IF(OR(I1703&gt;0,N1703&gt;0),"x","")))</f>
        <v/>
      </c>
    </row>
    <row r="1704" spans="1:18" ht="38.25" hidden="1">
      <c r="A1704" s="196">
        <v>84868</v>
      </c>
      <c r="B1704" s="104" t="s">
        <v>3692</v>
      </c>
      <c r="C1704" s="105" t="s">
        <v>1460</v>
      </c>
      <c r="D1704" s="175">
        <v>1111.31</v>
      </c>
      <c r="E1704" s="106">
        <f>IF(D1704=0,0,ROUND(D1704*(1+D$9)*(1-D$10),2))</f>
        <v>1442.26</v>
      </c>
      <c r="F1704" s="107"/>
      <c r="G1704" s="112"/>
      <c r="H1704" s="110">
        <f>IF(ISBLANK(D1704),0,ROUND(E1704*F1704,2))</f>
        <v>0</v>
      </c>
      <c r="I1704" s="110">
        <f>IF(ISBLANK(F1704),0,ROUND(F1704*G1704,2))</f>
        <v>0</v>
      </c>
      <c r="J1704" s="111"/>
      <c r="K1704" s="112">
        <f t="shared" si="519"/>
        <v>0</v>
      </c>
      <c r="L1704" s="112">
        <f t="shared" si="519"/>
        <v>0</v>
      </c>
      <c r="M1704" s="109">
        <f>IF(ISBLANK(D1704),0,ROUND(E1704*K1704,2))</f>
        <v>0</v>
      </c>
      <c r="N1704" s="109">
        <f>IF(ISBLANK(K1704),0,ROUND(K1704*L1704,2))</f>
        <v>0</v>
      </c>
      <c r="O1704" s="103"/>
      <c r="P1704" s="113"/>
      <c r="Q1704" s="94" t="str">
        <f t="shared" si="513"/>
        <v/>
      </c>
      <c r="R1704" s="94" t="str">
        <f t="shared" si="514"/>
        <v/>
      </c>
    </row>
    <row r="1705" spans="1:18" ht="38.25" hidden="1">
      <c r="A1705" s="196">
        <v>84850</v>
      </c>
      <c r="B1705" s="104" t="s">
        <v>3693</v>
      </c>
      <c r="C1705" s="105" t="s">
        <v>1460</v>
      </c>
      <c r="D1705" s="175">
        <v>1151.06</v>
      </c>
      <c r="E1705" s="106">
        <f>IF(D1705=0,0,ROUND(D1705*(1+D$9)*(1-D$10),2))</f>
        <v>1493.85</v>
      </c>
      <c r="F1705" s="107"/>
      <c r="G1705" s="112"/>
      <c r="H1705" s="110">
        <f>IF(ISBLANK(D1705),0,ROUND(E1705*F1705,2))</f>
        <v>0</v>
      </c>
      <c r="I1705" s="110">
        <f>IF(ISBLANK(F1705),0,ROUND(F1705*G1705,2))</f>
        <v>0</v>
      </c>
      <c r="J1705" s="111"/>
      <c r="K1705" s="112">
        <f t="shared" si="519"/>
        <v>0</v>
      </c>
      <c r="L1705" s="112">
        <f t="shared" si="519"/>
        <v>0</v>
      </c>
      <c r="M1705" s="109">
        <f>IF(ISBLANK(D1705),0,ROUND(E1705*K1705,2))</f>
        <v>0</v>
      </c>
      <c r="N1705" s="109">
        <f>IF(ISBLANK(K1705),0,ROUND(K1705*L1705,2))</f>
        <v>0</v>
      </c>
      <c r="O1705" s="103"/>
      <c r="P1705" s="113"/>
      <c r="Q1705" s="94" t="str">
        <f t="shared" si="513"/>
        <v/>
      </c>
      <c r="R1705" s="94" t="str">
        <f t="shared" si="514"/>
        <v/>
      </c>
    </row>
    <row r="1706" spans="1:18" ht="63.75" hidden="1">
      <c r="A1706" s="196">
        <v>91324</v>
      </c>
      <c r="B1706" s="104" t="s">
        <v>3697</v>
      </c>
      <c r="C1706" s="105" t="s">
        <v>1460</v>
      </c>
      <c r="D1706" s="175">
        <v>424.56</v>
      </c>
      <c r="E1706" s="106">
        <f t="shared" ref="E1706:E1713" si="520">IF(D1706=0,0,ROUND(D1706*(1+D$9)*(1-D$10),2))</f>
        <v>550.99</v>
      </c>
      <c r="F1706" s="107"/>
      <c r="G1706" s="112"/>
      <c r="H1706" s="110">
        <f t="shared" ref="H1706:H1713" si="521">IF(ISBLANK(D1706),0,ROUND(E1706*F1706,2))</f>
        <v>0</v>
      </c>
      <c r="I1706" s="110">
        <f t="shared" ref="I1706:I1713" si="522">IF(ISBLANK(F1706),0,ROUND(F1706*G1706,2))</f>
        <v>0</v>
      </c>
      <c r="J1706" s="111"/>
      <c r="K1706" s="112">
        <f t="shared" ref="K1706:K1713" si="523">F1706</f>
        <v>0</v>
      </c>
      <c r="L1706" s="112">
        <f t="shared" ref="L1706:L1713" si="524">G1706</f>
        <v>0</v>
      </c>
      <c r="M1706" s="109">
        <f t="shared" ref="M1706:M1713" si="525">IF(ISBLANK(D1706),0,ROUND(E1706*K1706,2))</f>
        <v>0</v>
      </c>
      <c r="N1706" s="109">
        <f t="shared" ref="N1706:N1713" si="526">IF(ISBLANK(K1706),0,ROUND(K1706*L1706,2))</f>
        <v>0</v>
      </c>
      <c r="O1706" s="103"/>
      <c r="P1706" s="113"/>
      <c r="Q1706" s="94" t="str">
        <f t="shared" ref="Q1706:Q1713" si="527">IF(P1706="X","x",IF(P1706="xx","x",IF(N1706&gt;0,"x","")))</f>
        <v/>
      </c>
      <c r="R1706" s="94" t="str">
        <f t="shared" ref="R1706:R1713" si="528">IF(P1706="X","x",IF(P1706="xx","x",IF(OR(I1706&gt;0,N1706&gt;0),"x","")))</f>
        <v/>
      </c>
    </row>
    <row r="1707" spans="1:18" ht="63.75" hidden="1">
      <c r="A1707" s="196">
        <v>91325</v>
      </c>
      <c r="B1707" s="104" t="s">
        <v>3698</v>
      </c>
      <c r="C1707" s="105" t="s">
        <v>1460</v>
      </c>
      <c r="D1707" s="175">
        <v>449.87</v>
      </c>
      <c r="E1707" s="106">
        <f t="shared" si="520"/>
        <v>583.84</v>
      </c>
      <c r="F1707" s="107"/>
      <c r="G1707" s="112"/>
      <c r="H1707" s="110">
        <f t="shared" si="521"/>
        <v>0</v>
      </c>
      <c r="I1707" s="110">
        <f t="shared" si="522"/>
        <v>0</v>
      </c>
      <c r="J1707" s="111"/>
      <c r="K1707" s="112">
        <f t="shared" si="523"/>
        <v>0</v>
      </c>
      <c r="L1707" s="112">
        <f t="shared" si="524"/>
        <v>0</v>
      </c>
      <c r="M1707" s="109">
        <f t="shared" si="525"/>
        <v>0</v>
      </c>
      <c r="N1707" s="109">
        <f t="shared" si="526"/>
        <v>0</v>
      </c>
      <c r="O1707" s="103"/>
      <c r="P1707" s="113"/>
      <c r="Q1707" s="94" t="str">
        <f t="shared" si="527"/>
        <v/>
      </c>
      <c r="R1707" s="94" t="str">
        <f t="shared" si="528"/>
        <v/>
      </c>
    </row>
    <row r="1708" spans="1:18" ht="63.75" hidden="1">
      <c r="A1708" s="196">
        <v>91326</v>
      </c>
      <c r="B1708" s="104" t="s">
        <v>3699</v>
      </c>
      <c r="C1708" s="105" t="s">
        <v>1460</v>
      </c>
      <c r="D1708" s="175">
        <v>470.76</v>
      </c>
      <c r="E1708" s="106">
        <f t="shared" si="520"/>
        <v>610.95000000000005</v>
      </c>
      <c r="F1708" s="107"/>
      <c r="G1708" s="112"/>
      <c r="H1708" s="110">
        <f t="shared" si="521"/>
        <v>0</v>
      </c>
      <c r="I1708" s="110">
        <f t="shared" si="522"/>
        <v>0</v>
      </c>
      <c r="J1708" s="111"/>
      <c r="K1708" s="112">
        <f t="shared" si="523"/>
        <v>0</v>
      </c>
      <c r="L1708" s="112">
        <f t="shared" si="524"/>
        <v>0</v>
      </c>
      <c r="M1708" s="109">
        <f t="shared" si="525"/>
        <v>0</v>
      </c>
      <c r="N1708" s="109">
        <f t="shared" si="526"/>
        <v>0</v>
      </c>
      <c r="O1708" s="103"/>
      <c r="P1708" s="113"/>
      <c r="Q1708" s="94" t="str">
        <f t="shared" si="527"/>
        <v/>
      </c>
      <c r="R1708" s="94" t="str">
        <f t="shared" si="528"/>
        <v/>
      </c>
    </row>
    <row r="1709" spans="1:18" ht="63.75" hidden="1">
      <c r="A1709" s="196">
        <v>91327</v>
      </c>
      <c r="B1709" s="104" t="s">
        <v>3700</v>
      </c>
      <c r="C1709" s="105" t="s">
        <v>1460</v>
      </c>
      <c r="D1709" s="175">
        <v>503.99</v>
      </c>
      <c r="E1709" s="106">
        <f t="shared" si="520"/>
        <v>654.08000000000004</v>
      </c>
      <c r="F1709" s="107"/>
      <c r="G1709" s="112"/>
      <c r="H1709" s="110">
        <f t="shared" si="521"/>
        <v>0</v>
      </c>
      <c r="I1709" s="110">
        <f t="shared" si="522"/>
        <v>0</v>
      </c>
      <c r="J1709" s="111"/>
      <c r="K1709" s="112">
        <f t="shared" si="523"/>
        <v>0</v>
      </c>
      <c r="L1709" s="112">
        <f t="shared" si="524"/>
        <v>0</v>
      </c>
      <c r="M1709" s="109">
        <f t="shared" si="525"/>
        <v>0</v>
      </c>
      <c r="N1709" s="109">
        <f t="shared" si="526"/>
        <v>0</v>
      </c>
      <c r="O1709" s="103"/>
      <c r="P1709" s="113"/>
      <c r="Q1709" s="94" t="str">
        <f t="shared" si="527"/>
        <v/>
      </c>
      <c r="R1709" s="94" t="str">
        <f t="shared" si="528"/>
        <v/>
      </c>
    </row>
    <row r="1710" spans="1:18" ht="63.75" hidden="1">
      <c r="A1710" s="196">
        <v>91329</v>
      </c>
      <c r="B1710" s="104" t="s">
        <v>3701</v>
      </c>
      <c r="C1710" s="105" t="s">
        <v>1460</v>
      </c>
      <c r="D1710" s="175">
        <v>668.63</v>
      </c>
      <c r="E1710" s="106">
        <f t="shared" si="520"/>
        <v>867.75</v>
      </c>
      <c r="F1710" s="107"/>
      <c r="G1710" s="112"/>
      <c r="H1710" s="110">
        <f t="shared" si="521"/>
        <v>0</v>
      </c>
      <c r="I1710" s="110">
        <f t="shared" si="522"/>
        <v>0</v>
      </c>
      <c r="J1710" s="111"/>
      <c r="K1710" s="112">
        <f t="shared" si="523"/>
        <v>0</v>
      </c>
      <c r="L1710" s="112">
        <f t="shared" si="524"/>
        <v>0</v>
      </c>
      <c r="M1710" s="109">
        <f t="shared" si="525"/>
        <v>0</v>
      </c>
      <c r="N1710" s="109">
        <f t="shared" si="526"/>
        <v>0</v>
      </c>
      <c r="O1710" s="103"/>
      <c r="P1710" s="113"/>
      <c r="Q1710" s="94" t="str">
        <f t="shared" si="527"/>
        <v/>
      </c>
      <c r="R1710" s="94" t="str">
        <f t="shared" si="528"/>
        <v/>
      </c>
    </row>
    <row r="1711" spans="1:18" ht="63.75" hidden="1">
      <c r="A1711" s="196">
        <v>91330</v>
      </c>
      <c r="B1711" s="104" t="s">
        <v>3702</v>
      </c>
      <c r="C1711" s="105" t="s">
        <v>1460</v>
      </c>
      <c r="D1711" s="175">
        <v>743.31000000000006</v>
      </c>
      <c r="E1711" s="106">
        <f t="shared" si="520"/>
        <v>964.67</v>
      </c>
      <c r="F1711" s="107"/>
      <c r="G1711" s="112"/>
      <c r="H1711" s="110">
        <f t="shared" si="521"/>
        <v>0</v>
      </c>
      <c r="I1711" s="110">
        <f t="shared" si="522"/>
        <v>0</v>
      </c>
      <c r="J1711" s="111"/>
      <c r="K1711" s="112">
        <f t="shared" si="523"/>
        <v>0</v>
      </c>
      <c r="L1711" s="112">
        <f t="shared" si="524"/>
        <v>0</v>
      </c>
      <c r="M1711" s="109">
        <f t="shared" si="525"/>
        <v>0</v>
      </c>
      <c r="N1711" s="109">
        <f t="shared" si="526"/>
        <v>0</v>
      </c>
      <c r="O1711" s="103"/>
      <c r="P1711" s="113"/>
      <c r="Q1711" s="94" t="str">
        <f t="shared" si="527"/>
        <v/>
      </c>
      <c r="R1711" s="94" t="str">
        <f t="shared" si="528"/>
        <v/>
      </c>
    </row>
    <row r="1712" spans="1:18" ht="63.75" hidden="1">
      <c r="A1712" s="196">
        <v>91331</v>
      </c>
      <c r="B1712" s="104" t="s">
        <v>3703</v>
      </c>
      <c r="C1712" s="105" t="s">
        <v>1460</v>
      </c>
      <c r="D1712" s="175">
        <v>698.31000000000006</v>
      </c>
      <c r="E1712" s="106">
        <f t="shared" si="520"/>
        <v>906.27</v>
      </c>
      <c r="F1712" s="107"/>
      <c r="G1712" s="112"/>
      <c r="H1712" s="110">
        <f t="shared" si="521"/>
        <v>0</v>
      </c>
      <c r="I1712" s="110">
        <f t="shared" si="522"/>
        <v>0</v>
      </c>
      <c r="J1712" s="111"/>
      <c r="K1712" s="112">
        <f t="shared" si="523"/>
        <v>0</v>
      </c>
      <c r="L1712" s="112">
        <f t="shared" si="524"/>
        <v>0</v>
      </c>
      <c r="M1712" s="109">
        <f t="shared" si="525"/>
        <v>0</v>
      </c>
      <c r="N1712" s="109">
        <f t="shared" si="526"/>
        <v>0</v>
      </c>
      <c r="O1712" s="103"/>
      <c r="P1712" s="113"/>
      <c r="Q1712" s="94" t="str">
        <f t="shared" si="527"/>
        <v/>
      </c>
      <c r="R1712" s="94" t="str">
        <f t="shared" si="528"/>
        <v/>
      </c>
    </row>
    <row r="1713" spans="1:18" ht="63.75" hidden="1">
      <c r="A1713" s="196">
        <v>91332</v>
      </c>
      <c r="B1713" s="104" t="s">
        <v>3704</v>
      </c>
      <c r="C1713" s="105" t="s">
        <v>1460</v>
      </c>
      <c r="D1713" s="175">
        <v>594.5</v>
      </c>
      <c r="E1713" s="106">
        <f t="shared" si="520"/>
        <v>771.54</v>
      </c>
      <c r="F1713" s="107"/>
      <c r="G1713" s="112"/>
      <c r="H1713" s="110">
        <f t="shared" si="521"/>
        <v>0</v>
      </c>
      <c r="I1713" s="110">
        <f t="shared" si="522"/>
        <v>0</v>
      </c>
      <c r="J1713" s="111"/>
      <c r="K1713" s="112">
        <f t="shared" si="523"/>
        <v>0</v>
      </c>
      <c r="L1713" s="112">
        <f t="shared" si="524"/>
        <v>0</v>
      </c>
      <c r="M1713" s="109">
        <f t="shared" si="525"/>
        <v>0</v>
      </c>
      <c r="N1713" s="109">
        <f t="shared" si="526"/>
        <v>0</v>
      </c>
      <c r="O1713" s="103"/>
      <c r="P1713" s="113"/>
      <c r="Q1713" s="94" t="str">
        <f t="shared" si="527"/>
        <v/>
      </c>
      <c r="R1713" s="94" t="str">
        <f t="shared" si="528"/>
        <v/>
      </c>
    </row>
    <row r="1714" spans="1:18" ht="63.75" hidden="1">
      <c r="A1714" s="196">
        <v>91333</v>
      </c>
      <c r="B1714" s="104" t="s">
        <v>3705</v>
      </c>
      <c r="C1714" s="105" t="s">
        <v>1460</v>
      </c>
      <c r="D1714" s="175">
        <v>549.35</v>
      </c>
      <c r="E1714" s="106">
        <f>IF(D1714=0,0,ROUND(D1714*(1+D$9)*(1-D$10),2))</f>
        <v>712.95</v>
      </c>
      <c r="F1714" s="107"/>
      <c r="G1714" s="112"/>
      <c r="H1714" s="110">
        <f>IF(ISBLANK(D1714),0,ROUND(E1714*F1714,2))</f>
        <v>0</v>
      </c>
      <c r="I1714" s="110">
        <f>IF(ISBLANK(F1714),0,ROUND(F1714*G1714,2))</f>
        <v>0</v>
      </c>
      <c r="J1714" s="111"/>
      <c r="K1714" s="112">
        <f>F1714</f>
        <v>0</v>
      </c>
      <c r="L1714" s="112">
        <f>G1714</f>
        <v>0</v>
      </c>
      <c r="M1714" s="109">
        <f>IF(ISBLANK(D1714),0,ROUND(E1714*K1714,2))</f>
        <v>0</v>
      </c>
      <c r="N1714" s="109">
        <f>IF(ISBLANK(K1714),0,ROUND(K1714*L1714,2))</f>
        <v>0</v>
      </c>
      <c r="O1714" s="103"/>
      <c r="P1714" s="113"/>
      <c r="Q1714" s="94" t="str">
        <f t="shared" si="513"/>
        <v/>
      </c>
      <c r="R1714" s="94" t="str">
        <f t="shared" si="514"/>
        <v/>
      </c>
    </row>
    <row r="1715" spans="1:18" ht="63.75" hidden="1">
      <c r="A1715" s="196">
        <v>91328</v>
      </c>
      <c r="B1715" s="104" t="s">
        <v>3706</v>
      </c>
      <c r="C1715" s="105" t="s">
        <v>1460</v>
      </c>
      <c r="D1715" s="175">
        <v>713.48</v>
      </c>
      <c r="E1715" s="106">
        <f>IF(D1715=0,0,ROUND(D1715*(1+D$9)*(1-D$10),2))</f>
        <v>925.95</v>
      </c>
      <c r="F1715" s="107"/>
      <c r="G1715" s="112"/>
      <c r="H1715" s="110">
        <f>IF(ISBLANK(D1715),0,ROUND(E1715*F1715,2))</f>
        <v>0</v>
      </c>
      <c r="I1715" s="110">
        <f>IF(ISBLANK(F1715),0,ROUND(F1715*G1715,2))</f>
        <v>0</v>
      </c>
      <c r="J1715" s="111"/>
      <c r="K1715" s="112">
        <f>F1715</f>
        <v>0</v>
      </c>
      <c r="L1715" s="112">
        <f>G1715</f>
        <v>0</v>
      </c>
      <c r="M1715" s="109">
        <f>IF(ISBLANK(D1715),0,ROUND(E1715*K1715,2))</f>
        <v>0</v>
      </c>
      <c r="N1715" s="109">
        <f>IF(ISBLANK(K1715),0,ROUND(K1715*L1715,2))</f>
        <v>0</v>
      </c>
      <c r="O1715" s="103"/>
      <c r="P1715" s="113"/>
      <c r="Q1715" s="94" t="str">
        <f t="shared" si="513"/>
        <v/>
      </c>
      <c r="R1715" s="94" t="str">
        <f t="shared" si="514"/>
        <v/>
      </c>
    </row>
    <row r="1716" spans="1:18" hidden="1">
      <c r="A1716" s="199" t="s">
        <v>2302</v>
      </c>
      <c r="B1716" s="226" t="s">
        <v>2309</v>
      </c>
      <c r="C1716" s="105"/>
      <c r="D1716" s="216"/>
      <c r="E1716" s="217"/>
      <c r="F1716" s="218"/>
      <c r="G1716" s="218"/>
      <c r="H1716" s="219"/>
      <c r="I1716" s="220"/>
      <c r="J1716" s="111"/>
      <c r="K1716" s="221"/>
      <c r="L1716" s="218"/>
      <c r="M1716" s="219"/>
      <c r="N1716" s="220"/>
      <c r="O1716" s="103"/>
      <c r="P1716" s="93" t="str">
        <f>IF(OR(SUM(I1717:I1725)&gt;0,SUM(N1717:N1725)&gt;0),"xx","")</f>
        <v/>
      </c>
      <c r="Q1716" s="94" t="str">
        <f t="shared" si="513"/>
        <v/>
      </c>
      <c r="R1716" s="94" t="str">
        <f t="shared" si="514"/>
        <v/>
      </c>
    </row>
    <row r="1717" spans="1:18" ht="38.25" hidden="1">
      <c r="A1717" s="196">
        <v>91009</v>
      </c>
      <c r="B1717" s="104" t="s">
        <v>3710</v>
      </c>
      <c r="C1717" s="116" t="s">
        <v>1460</v>
      </c>
      <c r="D1717" s="175">
        <v>193.5</v>
      </c>
      <c r="E1717" s="106">
        <f t="shared" ref="E1717:E1725" si="529">IF(D1717=0,0,ROUND(D1717*(1+D$9)*(1-D$10),2))</f>
        <v>251.12</v>
      </c>
      <c r="F1717" s="107"/>
      <c r="G1717" s="112"/>
      <c r="H1717" s="110">
        <f t="shared" ref="H1717:H1725" si="530">IF(ISBLANK(D1717),0,ROUND(E1717*F1717,2))</f>
        <v>0</v>
      </c>
      <c r="I1717" s="110">
        <f t="shared" ref="I1717:I1725" si="531">IF(ISBLANK(F1717),0,ROUND(F1717*G1717,2))</f>
        <v>0</v>
      </c>
      <c r="J1717" s="111"/>
      <c r="K1717" s="112">
        <f t="shared" ref="K1717:L1725" si="532">F1717</f>
        <v>0</v>
      </c>
      <c r="L1717" s="112">
        <f t="shared" si="532"/>
        <v>0</v>
      </c>
      <c r="M1717" s="109">
        <f t="shared" ref="M1717:M1725" si="533">IF(ISBLANK(D1717),0,ROUND(E1717*K1717,2))</f>
        <v>0</v>
      </c>
      <c r="N1717" s="109">
        <f t="shared" ref="N1717:N1725" si="534">IF(ISBLANK(K1717),0,ROUND(K1717*L1717,2))</f>
        <v>0</v>
      </c>
      <c r="O1717" s="103"/>
      <c r="P1717" s="113"/>
      <c r="Q1717" s="94" t="str">
        <f t="shared" si="513"/>
        <v/>
      </c>
      <c r="R1717" s="94" t="str">
        <f t="shared" si="514"/>
        <v/>
      </c>
    </row>
    <row r="1718" spans="1:18" ht="38.25" hidden="1">
      <c r="A1718" s="196">
        <v>91010</v>
      </c>
      <c r="B1718" s="104" t="s">
        <v>3711</v>
      </c>
      <c r="C1718" s="116" t="s">
        <v>1460</v>
      </c>
      <c r="D1718" s="175">
        <v>205.42999999999998</v>
      </c>
      <c r="E1718" s="106">
        <f t="shared" si="529"/>
        <v>266.61</v>
      </c>
      <c r="F1718" s="107"/>
      <c r="G1718" s="112"/>
      <c r="H1718" s="110">
        <f t="shared" si="530"/>
        <v>0</v>
      </c>
      <c r="I1718" s="110">
        <f t="shared" si="531"/>
        <v>0</v>
      </c>
      <c r="J1718" s="111"/>
      <c r="K1718" s="112">
        <f t="shared" si="532"/>
        <v>0</v>
      </c>
      <c r="L1718" s="112">
        <f t="shared" si="532"/>
        <v>0</v>
      </c>
      <c r="M1718" s="109">
        <f t="shared" si="533"/>
        <v>0</v>
      </c>
      <c r="N1718" s="109">
        <f t="shared" si="534"/>
        <v>0</v>
      </c>
      <c r="O1718" s="103"/>
      <c r="P1718" s="113"/>
      <c r="Q1718" s="94" t="str">
        <f t="shared" si="513"/>
        <v/>
      </c>
      <c r="R1718" s="94" t="str">
        <f t="shared" si="514"/>
        <v/>
      </c>
    </row>
    <row r="1719" spans="1:18" ht="38.25" hidden="1">
      <c r="A1719" s="196">
        <v>91011</v>
      </c>
      <c r="B1719" s="104" t="s">
        <v>3712</v>
      </c>
      <c r="C1719" s="116" t="s">
        <v>1460</v>
      </c>
      <c r="D1719" s="175">
        <v>212.95</v>
      </c>
      <c r="E1719" s="106">
        <f t="shared" si="529"/>
        <v>276.37</v>
      </c>
      <c r="F1719" s="107"/>
      <c r="G1719" s="112"/>
      <c r="H1719" s="110">
        <f t="shared" si="530"/>
        <v>0</v>
      </c>
      <c r="I1719" s="110">
        <f t="shared" si="531"/>
        <v>0</v>
      </c>
      <c r="J1719" s="111"/>
      <c r="K1719" s="112">
        <f t="shared" si="532"/>
        <v>0</v>
      </c>
      <c r="L1719" s="112">
        <f t="shared" si="532"/>
        <v>0</v>
      </c>
      <c r="M1719" s="109">
        <f t="shared" si="533"/>
        <v>0</v>
      </c>
      <c r="N1719" s="109">
        <f t="shared" si="534"/>
        <v>0</v>
      </c>
      <c r="O1719" s="103"/>
      <c r="P1719" s="113"/>
      <c r="Q1719" s="94" t="str">
        <f t="shared" si="513"/>
        <v/>
      </c>
      <c r="R1719" s="94" t="str">
        <f t="shared" si="514"/>
        <v/>
      </c>
    </row>
    <row r="1720" spans="1:18" ht="38.25" hidden="1">
      <c r="A1720" s="196">
        <v>91012</v>
      </c>
      <c r="B1720" s="104" t="s">
        <v>3713</v>
      </c>
      <c r="C1720" s="116" t="s">
        <v>1460</v>
      </c>
      <c r="D1720" s="175">
        <v>232.70999999999998</v>
      </c>
      <c r="E1720" s="106">
        <f t="shared" si="529"/>
        <v>302.01</v>
      </c>
      <c r="F1720" s="107"/>
      <c r="G1720" s="112"/>
      <c r="H1720" s="110">
        <f t="shared" si="530"/>
        <v>0</v>
      </c>
      <c r="I1720" s="110">
        <f t="shared" si="531"/>
        <v>0</v>
      </c>
      <c r="J1720" s="111"/>
      <c r="K1720" s="112">
        <f t="shared" si="532"/>
        <v>0</v>
      </c>
      <c r="L1720" s="112">
        <f t="shared" si="532"/>
        <v>0</v>
      </c>
      <c r="M1720" s="109">
        <f t="shared" si="533"/>
        <v>0</v>
      </c>
      <c r="N1720" s="109">
        <f t="shared" si="534"/>
        <v>0</v>
      </c>
      <c r="O1720" s="103"/>
      <c r="P1720" s="113"/>
      <c r="Q1720" s="94" t="str">
        <f t="shared" si="513"/>
        <v/>
      </c>
      <c r="R1720" s="94" t="str">
        <f t="shared" si="514"/>
        <v/>
      </c>
    </row>
    <row r="1721" spans="1:18" ht="38.25" hidden="1">
      <c r="A1721" s="196" t="s">
        <v>1926</v>
      </c>
      <c r="B1721" s="104" t="s">
        <v>3709</v>
      </c>
      <c r="C1721" s="116" t="s">
        <v>1460</v>
      </c>
      <c r="D1721" s="175">
        <v>620.48</v>
      </c>
      <c r="E1721" s="106">
        <f t="shared" si="529"/>
        <v>805.26</v>
      </c>
      <c r="F1721" s="107"/>
      <c r="G1721" s="112"/>
      <c r="H1721" s="110">
        <f t="shared" si="530"/>
        <v>0</v>
      </c>
      <c r="I1721" s="110">
        <f t="shared" si="531"/>
        <v>0</v>
      </c>
      <c r="J1721" s="111"/>
      <c r="K1721" s="112">
        <f t="shared" ref="K1721:L1724" si="535">F1721</f>
        <v>0</v>
      </c>
      <c r="L1721" s="112">
        <f t="shared" si="535"/>
        <v>0</v>
      </c>
      <c r="M1721" s="109">
        <f t="shared" si="533"/>
        <v>0</v>
      </c>
      <c r="N1721" s="109">
        <f t="shared" si="534"/>
        <v>0</v>
      </c>
      <c r="O1721" s="103"/>
      <c r="P1721" s="113"/>
      <c r="Q1721" s="94" t="str">
        <f>IF(P1721="X","x",IF(P1721="xx","x",IF(N1721&gt;0,"x","")))</f>
        <v/>
      </c>
      <c r="R1721" s="94" t="str">
        <f>IF(P1721="X","x",IF(P1721="xx","x",IF(OR(I1721&gt;0,N1721&gt;0),"x","")))</f>
        <v/>
      </c>
    </row>
    <row r="1722" spans="1:18" ht="63.75" hidden="1">
      <c r="A1722" s="196">
        <v>91013</v>
      </c>
      <c r="B1722" s="104" t="s">
        <v>3714</v>
      </c>
      <c r="C1722" s="116" t="s">
        <v>1460</v>
      </c>
      <c r="D1722" s="175">
        <v>469.41</v>
      </c>
      <c r="E1722" s="106">
        <f t="shared" si="529"/>
        <v>609.20000000000005</v>
      </c>
      <c r="F1722" s="107"/>
      <c r="G1722" s="112"/>
      <c r="H1722" s="110">
        <f t="shared" si="530"/>
        <v>0</v>
      </c>
      <c r="I1722" s="110">
        <f t="shared" si="531"/>
        <v>0</v>
      </c>
      <c r="J1722" s="111"/>
      <c r="K1722" s="112">
        <f t="shared" si="535"/>
        <v>0</v>
      </c>
      <c r="L1722" s="112">
        <f t="shared" si="535"/>
        <v>0</v>
      </c>
      <c r="M1722" s="109">
        <f t="shared" si="533"/>
        <v>0</v>
      </c>
      <c r="N1722" s="109">
        <f t="shared" si="534"/>
        <v>0</v>
      </c>
      <c r="O1722" s="103"/>
      <c r="P1722" s="113"/>
      <c r="Q1722" s="94" t="str">
        <f>IF(P1722="X","x",IF(P1722="xx","x",IF(N1722&gt;0,"x","")))</f>
        <v/>
      </c>
      <c r="R1722" s="94" t="str">
        <f>IF(P1722="X","x",IF(P1722="xx","x",IF(OR(I1722&gt;0,N1722&gt;0),"x","")))</f>
        <v/>
      </c>
    </row>
    <row r="1723" spans="1:18" ht="63.75" hidden="1">
      <c r="A1723" s="196">
        <v>91014</v>
      </c>
      <c r="B1723" s="104" t="s">
        <v>3715</v>
      </c>
      <c r="C1723" s="116" t="s">
        <v>1460</v>
      </c>
      <c r="D1723" s="175">
        <v>494.87</v>
      </c>
      <c r="E1723" s="106">
        <f t="shared" si="529"/>
        <v>642.24</v>
      </c>
      <c r="F1723" s="107"/>
      <c r="G1723" s="112"/>
      <c r="H1723" s="110">
        <f t="shared" si="530"/>
        <v>0</v>
      </c>
      <c r="I1723" s="110">
        <f t="shared" si="531"/>
        <v>0</v>
      </c>
      <c r="J1723" s="111"/>
      <c r="K1723" s="112">
        <f t="shared" si="535"/>
        <v>0</v>
      </c>
      <c r="L1723" s="112">
        <f t="shared" si="535"/>
        <v>0</v>
      </c>
      <c r="M1723" s="109">
        <f t="shared" si="533"/>
        <v>0</v>
      </c>
      <c r="N1723" s="109">
        <f t="shared" si="534"/>
        <v>0</v>
      </c>
      <c r="O1723" s="103"/>
      <c r="P1723" s="113"/>
      <c r="Q1723" s="94" t="str">
        <f>IF(P1723="X","x",IF(P1723="xx","x",IF(N1723&gt;0,"x","")))</f>
        <v/>
      </c>
      <c r="R1723" s="94" t="str">
        <f>IF(P1723="X","x",IF(P1723="xx","x",IF(OR(I1723&gt;0,N1723&gt;0),"x","")))</f>
        <v/>
      </c>
    </row>
    <row r="1724" spans="1:18" ht="63.75" hidden="1">
      <c r="A1724" s="196">
        <v>91015</v>
      </c>
      <c r="B1724" s="104" t="s">
        <v>3716</v>
      </c>
      <c r="C1724" s="116" t="s">
        <v>1460</v>
      </c>
      <c r="D1724" s="175">
        <v>515.92000000000007</v>
      </c>
      <c r="E1724" s="106">
        <f t="shared" si="529"/>
        <v>669.56</v>
      </c>
      <c r="F1724" s="107"/>
      <c r="G1724" s="112"/>
      <c r="H1724" s="110">
        <f t="shared" si="530"/>
        <v>0</v>
      </c>
      <c r="I1724" s="110">
        <f t="shared" si="531"/>
        <v>0</v>
      </c>
      <c r="J1724" s="111"/>
      <c r="K1724" s="112">
        <f t="shared" si="535"/>
        <v>0</v>
      </c>
      <c r="L1724" s="112">
        <f t="shared" si="535"/>
        <v>0</v>
      </c>
      <c r="M1724" s="109">
        <f t="shared" si="533"/>
        <v>0</v>
      </c>
      <c r="N1724" s="109">
        <f t="shared" si="534"/>
        <v>0</v>
      </c>
      <c r="O1724" s="103"/>
      <c r="P1724" s="113"/>
      <c r="Q1724" s="94" t="str">
        <f>IF(P1724="X","x",IF(P1724="xx","x",IF(N1724&gt;0,"x","")))</f>
        <v/>
      </c>
      <c r="R1724" s="94" t="str">
        <f>IF(P1724="X","x",IF(P1724="xx","x",IF(OR(I1724&gt;0,N1724&gt;0),"x","")))</f>
        <v/>
      </c>
    </row>
    <row r="1725" spans="1:18" ht="63.75" hidden="1">
      <c r="A1725" s="196">
        <v>91016</v>
      </c>
      <c r="B1725" s="104" t="s">
        <v>3717</v>
      </c>
      <c r="C1725" s="116" t="s">
        <v>1460</v>
      </c>
      <c r="D1725" s="175">
        <v>549.29</v>
      </c>
      <c r="E1725" s="106">
        <f t="shared" si="529"/>
        <v>712.87</v>
      </c>
      <c r="F1725" s="107"/>
      <c r="G1725" s="112"/>
      <c r="H1725" s="110">
        <f t="shared" si="530"/>
        <v>0</v>
      </c>
      <c r="I1725" s="110">
        <f t="shared" si="531"/>
        <v>0</v>
      </c>
      <c r="J1725" s="111"/>
      <c r="K1725" s="112">
        <f t="shared" si="532"/>
        <v>0</v>
      </c>
      <c r="L1725" s="112">
        <f t="shared" si="532"/>
        <v>0</v>
      </c>
      <c r="M1725" s="109">
        <f t="shared" si="533"/>
        <v>0</v>
      </c>
      <c r="N1725" s="109">
        <f t="shared" si="534"/>
        <v>0</v>
      </c>
      <c r="O1725" s="103"/>
      <c r="P1725" s="113"/>
      <c r="Q1725" s="94" t="str">
        <f t="shared" si="513"/>
        <v/>
      </c>
      <c r="R1725" s="94" t="str">
        <f t="shared" si="514"/>
        <v/>
      </c>
    </row>
    <row r="1726" spans="1:18" hidden="1">
      <c r="A1726" s="199" t="s">
        <v>2303</v>
      </c>
      <c r="B1726" s="226" t="s">
        <v>2310</v>
      </c>
      <c r="C1726" s="105"/>
      <c r="D1726" s="216"/>
      <c r="E1726" s="217"/>
      <c r="F1726" s="218"/>
      <c r="G1726" s="218"/>
      <c r="H1726" s="219"/>
      <c r="I1726" s="220"/>
      <c r="J1726" s="111"/>
      <c r="K1726" s="221"/>
      <c r="L1726" s="218"/>
      <c r="M1726" s="219"/>
      <c r="N1726" s="220"/>
      <c r="O1726" s="103"/>
      <c r="P1726" s="93" t="str">
        <f>IF(OR(SUM(I1727:I1747)&gt;0,SUM(N1727:N1747)&gt;0),"xx","")</f>
        <v/>
      </c>
      <c r="Q1726" s="94" t="str">
        <f t="shared" si="513"/>
        <v/>
      </c>
      <c r="R1726" s="94" t="str">
        <f t="shared" si="514"/>
        <v/>
      </c>
    </row>
    <row r="1727" spans="1:18" ht="38.25" hidden="1">
      <c r="A1727" s="196">
        <v>90820</v>
      </c>
      <c r="B1727" s="104" t="s">
        <v>3719</v>
      </c>
      <c r="C1727" s="116" t="s">
        <v>1460</v>
      </c>
      <c r="D1727" s="175">
        <v>163</v>
      </c>
      <c r="E1727" s="106">
        <f>IF(D1727=0,0,ROUND(D1727*(1+D$9)*(1-D$10),2))</f>
        <v>211.54</v>
      </c>
      <c r="F1727" s="107"/>
      <c r="G1727" s="112"/>
      <c r="H1727" s="110">
        <f>IF(ISBLANK(D1727),0,ROUND(E1727*F1727,2))</f>
        <v>0</v>
      </c>
      <c r="I1727" s="110">
        <f>IF(ISBLANK(F1727),0,ROUND(F1727*G1727,2))</f>
        <v>0</v>
      </c>
      <c r="J1727" s="111"/>
      <c r="K1727" s="112">
        <f t="shared" ref="K1727:L1731" si="536">F1727</f>
        <v>0</v>
      </c>
      <c r="L1727" s="112">
        <f t="shared" si="536"/>
        <v>0</v>
      </c>
      <c r="M1727" s="109">
        <f>IF(ISBLANK(D1727),0,ROUND(E1727*K1727,2))</f>
        <v>0</v>
      </c>
      <c r="N1727" s="109">
        <f>IF(ISBLANK(K1727),0,ROUND(K1727*L1727,2))</f>
        <v>0</v>
      </c>
      <c r="O1727" s="103"/>
      <c r="P1727" s="113"/>
      <c r="Q1727" s="94" t="str">
        <f t="shared" si="513"/>
        <v/>
      </c>
      <c r="R1727" s="94" t="str">
        <f t="shared" si="514"/>
        <v/>
      </c>
    </row>
    <row r="1728" spans="1:18" ht="38.25" hidden="1">
      <c r="A1728" s="196">
        <v>90821</v>
      </c>
      <c r="B1728" s="104" t="s">
        <v>3720</v>
      </c>
      <c r="C1728" s="116" t="s">
        <v>1460</v>
      </c>
      <c r="D1728" s="175">
        <v>168.4</v>
      </c>
      <c r="E1728" s="106">
        <f>IF(D1728=0,0,ROUND(D1728*(1+D$9)*(1-D$10),2))</f>
        <v>218.55</v>
      </c>
      <c r="F1728" s="107"/>
      <c r="G1728" s="112"/>
      <c r="H1728" s="110">
        <f>IF(ISBLANK(D1728),0,ROUND(E1728*F1728,2))</f>
        <v>0</v>
      </c>
      <c r="I1728" s="110">
        <f>IF(ISBLANK(F1728),0,ROUND(F1728*G1728,2))</f>
        <v>0</v>
      </c>
      <c r="J1728" s="111"/>
      <c r="K1728" s="112">
        <f t="shared" si="536"/>
        <v>0</v>
      </c>
      <c r="L1728" s="112">
        <f t="shared" si="536"/>
        <v>0</v>
      </c>
      <c r="M1728" s="109">
        <f>IF(ISBLANK(D1728),0,ROUND(E1728*K1728,2))</f>
        <v>0</v>
      </c>
      <c r="N1728" s="109">
        <f>IF(ISBLANK(K1728),0,ROUND(K1728*L1728,2))</f>
        <v>0</v>
      </c>
      <c r="O1728" s="103"/>
      <c r="P1728" s="113"/>
      <c r="Q1728" s="94" t="str">
        <f t="shared" si="513"/>
        <v/>
      </c>
      <c r="R1728" s="94" t="str">
        <f t="shared" si="514"/>
        <v/>
      </c>
    </row>
    <row r="1729" spans="1:18" ht="38.25" hidden="1">
      <c r="A1729" s="196">
        <v>90822</v>
      </c>
      <c r="B1729" s="104" t="s">
        <v>3721</v>
      </c>
      <c r="C1729" s="116" t="s">
        <v>1460</v>
      </c>
      <c r="D1729" s="175">
        <v>173.82</v>
      </c>
      <c r="E1729" s="106">
        <f>IF(D1729=0,0,ROUND(D1729*(1+D$9)*(1-D$10),2))</f>
        <v>225.58</v>
      </c>
      <c r="F1729" s="107"/>
      <c r="G1729" s="112"/>
      <c r="H1729" s="110">
        <f>IF(ISBLANK(D1729),0,ROUND(E1729*F1729,2))</f>
        <v>0</v>
      </c>
      <c r="I1729" s="110">
        <f>IF(ISBLANK(F1729),0,ROUND(F1729*G1729,2))</f>
        <v>0</v>
      </c>
      <c r="J1729" s="111"/>
      <c r="K1729" s="112">
        <f t="shared" si="536"/>
        <v>0</v>
      </c>
      <c r="L1729" s="112">
        <f t="shared" si="536"/>
        <v>0</v>
      </c>
      <c r="M1729" s="109">
        <f>IF(ISBLANK(D1729),0,ROUND(E1729*K1729,2))</f>
        <v>0</v>
      </c>
      <c r="N1729" s="109">
        <f>IF(ISBLANK(K1729),0,ROUND(K1729*L1729,2))</f>
        <v>0</v>
      </c>
      <c r="O1729" s="103"/>
      <c r="P1729" s="113"/>
      <c r="Q1729" s="94" t="str">
        <f t="shared" si="513"/>
        <v/>
      </c>
      <c r="R1729" s="94" t="str">
        <f t="shared" si="514"/>
        <v/>
      </c>
    </row>
    <row r="1730" spans="1:18" ht="38.25" hidden="1">
      <c r="A1730" s="196">
        <v>90823</v>
      </c>
      <c r="B1730" s="104" t="s">
        <v>3722</v>
      </c>
      <c r="C1730" s="116" t="s">
        <v>1460</v>
      </c>
      <c r="D1730" s="175">
        <v>186.63</v>
      </c>
      <c r="E1730" s="106">
        <f>IF(D1730=0,0,ROUND(D1730*(1+D$9)*(1-D$10),2))</f>
        <v>242.21</v>
      </c>
      <c r="F1730" s="107"/>
      <c r="G1730" s="112"/>
      <c r="H1730" s="110">
        <f>IF(ISBLANK(D1730),0,ROUND(E1730*F1730,2))</f>
        <v>0</v>
      </c>
      <c r="I1730" s="110">
        <f>IF(ISBLANK(F1730),0,ROUND(F1730*G1730,2))</f>
        <v>0</v>
      </c>
      <c r="J1730" s="111"/>
      <c r="K1730" s="112">
        <f t="shared" si="536"/>
        <v>0</v>
      </c>
      <c r="L1730" s="112">
        <f t="shared" si="536"/>
        <v>0</v>
      </c>
      <c r="M1730" s="109">
        <f>IF(ISBLANK(D1730),0,ROUND(E1730*K1730,2))</f>
        <v>0</v>
      </c>
      <c r="N1730" s="109">
        <f>IF(ISBLANK(K1730),0,ROUND(K1730*L1730,2))</f>
        <v>0</v>
      </c>
      <c r="O1730" s="103"/>
      <c r="P1730" s="113"/>
      <c r="Q1730" s="94" t="str">
        <f t="shared" si="513"/>
        <v/>
      </c>
      <c r="R1730" s="94" t="str">
        <f t="shared" si="514"/>
        <v/>
      </c>
    </row>
    <row r="1731" spans="1:18" ht="38.25" hidden="1">
      <c r="A1731" s="196" t="s">
        <v>1925</v>
      </c>
      <c r="B1731" s="104" t="s">
        <v>3718</v>
      </c>
      <c r="C1731" s="116" t="s">
        <v>1460</v>
      </c>
      <c r="D1731" s="175">
        <v>482.83</v>
      </c>
      <c r="E1731" s="106">
        <f>IF(D1731=0,0,ROUND(D1731*(1+D$9)*(1-D$10),2))</f>
        <v>626.62</v>
      </c>
      <c r="F1731" s="107"/>
      <c r="G1731" s="112"/>
      <c r="H1731" s="110">
        <f>IF(ISBLANK(D1731),0,ROUND(E1731*F1731,2))</f>
        <v>0</v>
      </c>
      <c r="I1731" s="110">
        <f>IF(ISBLANK(F1731),0,ROUND(F1731*G1731,2))</f>
        <v>0</v>
      </c>
      <c r="J1731" s="111"/>
      <c r="K1731" s="112">
        <f t="shared" si="536"/>
        <v>0</v>
      </c>
      <c r="L1731" s="112">
        <f t="shared" si="536"/>
        <v>0</v>
      </c>
      <c r="M1731" s="109">
        <f>IF(ISBLANK(D1731),0,ROUND(E1731*K1731,2))</f>
        <v>0</v>
      </c>
      <c r="N1731" s="109">
        <f>IF(ISBLANK(K1731),0,ROUND(K1731*L1731,2))</f>
        <v>0</v>
      </c>
      <c r="O1731" s="103"/>
      <c r="P1731" s="113"/>
      <c r="Q1731" s="94" t="str">
        <f t="shared" si="513"/>
        <v/>
      </c>
      <c r="R1731" s="94" t="str">
        <f t="shared" si="514"/>
        <v/>
      </c>
    </row>
    <row r="1732" spans="1:18" ht="63.75" hidden="1">
      <c r="A1732" s="196">
        <v>90841</v>
      </c>
      <c r="B1732" s="104" t="s">
        <v>3723</v>
      </c>
      <c r="C1732" s="116" t="s">
        <v>1460</v>
      </c>
      <c r="D1732" s="175">
        <v>535.46</v>
      </c>
      <c r="E1732" s="106">
        <f t="shared" ref="E1732:E1746" si="537">IF(D1732=0,0,ROUND(D1732*(1+D$9)*(1-D$10),2))</f>
        <v>694.92</v>
      </c>
      <c r="F1732" s="107"/>
      <c r="G1732" s="112"/>
      <c r="H1732" s="110">
        <f t="shared" ref="H1732:H1746" si="538">IF(ISBLANK(D1732),0,ROUND(E1732*F1732,2))</f>
        <v>0</v>
      </c>
      <c r="I1732" s="110">
        <f t="shared" ref="I1732:I1746" si="539">IF(ISBLANK(F1732),0,ROUND(F1732*G1732,2))</f>
        <v>0</v>
      </c>
      <c r="J1732" s="111"/>
      <c r="K1732" s="112">
        <f t="shared" ref="K1732:K1746" si="540">F1732</f>
        <v>0</v>
      </c>
      <c r="L1732" s="112">
        <f t="shared" ref="L1732:L1746" si="541">G1732</f>
        <v>0</v>
      </c>
      <c r="M1732" s="109">
        <f t="shared" ref="M1732:M1746" si="542">IF(ISBLANK(D1732),0,ROUND(E1732*K1732,2))</f>
        <v>0</v>
      </c>
      <c r="N1732" s="109">
        <f t="shared" ref="N1732:N1746" si="543">IF(ISBLANK(K1732),0,ROUND(K1732*L1732,2))</f>
        <v>0</v>
      </c>
      <c r="O1732" s="103"/>
      <c r="P1732" s="113"/>
      <c r="Q1732" s="94" t="str">
        <f t="shared" ref="Q1732:Q1746" si="544">IF(P1732="X","x",IF(P1732="xx","x",IF(N1732&gt;0,"x","")))</f>
        <v/>
      </c>
      <c r="R1732" s="94" t="str">
        <f t="shared" ref="R1732:R1746" si="545">IF(P1732="X","x",IF(P1732="xx","x",IF(OR(I1732&gt;0,N1732&gt;0),"x","")))</f>
        <v/>
      </c>
    </row>
    <row r="1733" spans="1:18" ht="63.75" hidden="1">
      <c r="A1733" s="196">
        <v>90842</v>
      </c>
      <c r="B1733" s="104" t="s">
        <v>3724</v>
      </c>
      <c r="C1733" s="116" t="s">
        <v>1460</v>
      </c>
      <c r="D1733" s="175">
        <v>540.37</v>
      </c>
      <c r="E1733" s="106">
        <f t="shared" si="537"/>
        <v>701.29</v>
      </c>
      <c r="F1733" s="107"/>
      <c r="G1733" s="112"/>
      <c r="H1733" s="110">
        <f t="shared" si="538"/>
        <v>0</v>
      </c>
      <c r="I1733" s="110">
        <f t="shared" si="539"/>
        <v>0</v>
      </c>
      <c r="J1733" s="111"/>
      <c r="K1733" s="112">
        <f t="shared" si="540"/>
        <v>0</v>
      </c>
      <c r="L1733" s="112">
        <f t="shared" si="541"/>
        <v>0</v>
      </c>
      <c r="M1733" s="109">
        <f t="shared" si="542"/>
        <v>0</v>
      </c>
      <c r="N1733" s="109">
        <f t="shared" si="543"/>
        <v>0</v>
      </c>
      <c r="O1733" s="103"/>
      <c r="P1733" s="113"/>
      <c r="Q1733" s="94" t="str">
        <f t="shared" si="544"/>
        <v/>
      </c>
      <c r="R1733" s="94" t="str">
        <f t="shared" si="545"/>
        <v/>
      </c>
    </row>
    <row r="1734" spans="1:18" ht="63.75" hidden="1">
      <c r="A1734" s="196">
        <v>90843</v>
      </c>
      <c r="B1734" s="104" t="s">
        <v>3725</v>
      </c>
      <c r="C1734" s="116" t="s">
        <v>1460</v>
      </c>
      <c r="D1734" s="175">
        <v>606.56000000000006</v>
      </c>
      <c r="E1734" s="106">
        <f t="shared" si="537"/>
        <v>787.19</v>
      </c>
      <c r="F1734" s="107"/>
      <c r="G1734" s="112"/>
      <c r="H1734" s="110">
        <f t="shared" si="538"/>
        <v>0</v>
      </c>
      <c r="I1734" s="110">
        <f t="shared" si="539"/>
        <v>0</v>
      </c>
      <c r="J1734" s="111"/>
      <c r="K1734" s="112">
        <f t="shared" si="540"/>
        <v>0</v>
      </c>
      <c r="L1734" s="112">
        <f t="shared" si="541"/>
        <v>0</v>
      </c>
      <c r="M1734" s="109">
        <f t="shared" si="542"/>
        <v>0</v>
      </c>
      <c r="N1734" s="109">
        <f t="shared" si="543"/>
        <v>0</v>
      </c>
      <c r="O1734" s="103"/>
      <c r="P1734" s="113"/>
      <c r="Q1734" s="94" t="str">
        <f t="shared" si="544"/>
        <v/>
      </c>
      <c r="R1734" s="94" t="str">
        <f t="shared" si="545"/>
        <v/>
      </c>
    </row>
    <row r="1735" spans="1:18" ht="63.75" hidden="1">
      <c r="A1735" s="196">
        <v>90844</v>
      </c>
      <c r="B1735" s="104" t="s">
        <v>3726</v>
      </c>
      <c r="C1735" s="116" t="s">
        <v>1460</v>
      </c>
      <c r="D1735" s="175">
        <v>632.99</v>
      </c>
      <c r="E1735" s="106">
        <f t="shared" si="537"/>
        <v>821.49</v>
      </c>
      <c r="F1735" s="107"/>
      <c r="G1735" s="112"/>
      <c r="H1735" s="110">
        <f t="shared" si="538"/>
        <v>0</v>
      </c>
      <c r="I1735" s="110">
        <f t="shared" si="539"/>
        <v>0</v>
      </c>
      <c r="J1735" s="111"/>
      <c r="K1735" s="112">
        <f t="shared" si="540"/>
        <v>0</v>
      </c>
      <c r="L1735" s="112">
        <f t="shared" si="541"/>
        <v>0</v>
      </c>
      <c r="M1735" s="109">
        <f t="shared" si="542"/>
        <v>0</v>
      </c>
      <c r="N1735" s="109">
        <f t="shared" si="543"/>
        <v>0</v>
      </c>
      <c r="O1735" s="103"/>
      <c r="P1735" s="113"/>
      <c r="Q1735" s="94" t="str">
        <f t="shared" si="544"/>
        <v/>
      </c>
      <c r="R1735" s="94" t="str">
        <f t="shared" si="545"/>
        <v/>
      </c>
    </row>
    <row r="1736" spans="1:18" ht="63.75" hidden="1">
      <c r="A1736" s="196">
        <v>90847</v>
      </c>
      <c r="B1736" s="104" t="s">
        <v>3727</v>
      </c>
      <c r="C1736" s="116" t="s">
        <v>1460</v>
      </c>
      <c r="D1736" s="175">
        <v>438.92</v>
      </c>
      <c r="E1736" s="106">
        <f t="shared" si="537"/>
        <v>569.63</v>
      </c>
      <c r="F1736" s="107"/>
      <c r="G1736" s="112"/>
      <c r="H1736" s="110">
        <f t="shared" si="538"/>
        <v>0</v>
      </c>
      <c r="I1736" s="110">
        <f t="shared" si="539"/>
        <v>0</v>
      </c>
      <c r="J1736" s="111"/>
      <c r="K1736" s="112">
        <f t="shared" si="540"/>
        <v>0</v>
      </c>
      <c r="L1736" s="112">
        <f t="shared" si="541"/>
        <v>0</v>
      </c>
      <c r="M1736" s="109">
        <f t="shared" si="542"/>
        <v>0</v>
      </c>
      <c r="N1736" s="109">
        <f t="shared" si="543"/>
        <v>0</v>
      </c>
      <c r="O1736" s="103"/>
      <c r="P1736" s="113"/>
      <c r="Q1736" s="94" t="str">
        <f t="shared" si="544"/>
        <v/>
      </c>
      <c r="R1736" s="94" t="str">
        <f t="shared" si="545"/>
        <v/>
      </c>
    </row>
    <row r="1737" spans="1:18" ht="63.75" hidden="1">
      <c r="A1737" s="196">
        <v>90848</v>
      </c>
      <c r="B1737" s="104" t="s">
        <v>3728</v>
      </c>
      <c r="C1737" s="116" t="s">
        <v>1460</v>
      </c>
      <c r="D1737" s="175">
        <v>457.84</v>
      </c>
      <c r="E1737" s="106">
        <f t="shared" si="537"/>
        <v>594.17999999999995</v>
      </c>
      <c r="F1737" s="107"/>
      <c r="G1737" s="112"/>
      <c r="H1737" s="110">
        <f t="shared" si="538"/>
        <v>0</v>
      </c>
      <c r="I1737" s="110">
        <f t="shared" si="539"/>
        <v>0</v>
      </c>
      <c r="J1737" s="111"/>
      <c r="K1737" s="112">
        <f t="shared" si="540"/>
        <v>0</v>
      </c>
      <c r="L1737" s="112">
        <f t="shared" si="541"/>
        <v>0</v>
      </c>
      <c r="M1737" s="109">
        <f t="shared" si="542"/>
        <v>0</v>
      </c>
      <c r="N1737" s="109">
        <f t="shared" si="543"/>
        <v>0</v>
      </c>
      <c r="O1737" s="103"/>
      <c r="P1737" s="113"/>
      <c r="Q1737" s="94" t="str">
        <f t="shared" si="544"/>
        <v/>
      </c>
      <c r="R1737" s="94" t="str">
        <f t="shared" si="545"/>
        <v/>
      </c>
    </row>
    <row r="1738" spans="1:18" ht="63.75" hidden="1">
      <c r="A1738" s="196">
        <v>90849</v>
      </c>
      <c r="B1738" s="104" t="s">
        <v>3729</v>
      </c>
      <c r="C1738" s="116" t="s">
        <v>1460</v>
      </c>
      <c r="D1738" s="175">
        <v>476.78000000000003</v>
      </c>
      <c r="E1738" s="106">
        <f t="shared" si="537"/>
        <v>618.77</v>
      </c>
      <c r="F1738" s="107"/>
      <c r="G1738" s="112"/>
      <c r="H1738" s="110">
        <f t="shared" si="538"/>
        <v>0</v>
      </c>
      <c r="I1738" s="110">
        <f t="shared" si="539"/>
        <v>0</v>
      </c>
      <c r="J1738" s="111"/>
      <c r="K1738" s="112">
        <f t="shared" si="540"/>
        <v>0</v>
      </c>
      <c r="L1738" s="112">
        <f t="shared" si="541"/>
        <v>0</v>
      </c>
      <c r="M1738" s="109">
        <f t="shared" si="542"/>
        <v>0</v>
      </c>
      <c r="N1738" s="109">
        <f t="shared" si="543"/>
        <v>0</v>
      </c>
      <c r="O1738" s="103"/>
      <c r="P1738" s="113"/>
      <c r="Q1738" s="94" t="str">
        <f t="shared" si="544"/>
        <v/>
      </c>
      <c r="R1738" s="94" t="str">
        <f t="shared" si="545"/>
        <v/>
      </c>
    </row>
    <row r="1739" spans="1:18" ht="63.75" hidden="1">
      <c r="A1739" s="196">
        <v>90850</v>
      </c>
      <c r="B1739" s="104" t="s">
        <v>3730</v>
      </c>
      <c r="C1739" s="116" t="s">
        <v>1460</v>
      </c>
      <c r="D1739" s="175">
        <v>503.21000000000004</v>
      </c>
      <c r="E1739" s="106">
        <f t="shared" si="537"/>
        <v>653.07000000000005</v>
      </c>
      <c r="F1739" s="107"/>
      <c r="G1739" s="112"/>
      <c r="H1739" s="110">
        <f t="shared" si="538"/>
        <v>0</v>
      </c>
      <c r="I1739" s="110">
        <f t="shared" si="539"/>
        <v>0</v>
      </c>
      <c r="J1739" s="111"/>
      <c r="K1739" s="112">
        <f t="shared" si="540"/>
        <v>0</v>
      </c>
      <c r="L1739" s="112">
        <f t="shared" si="541"/>
        <v>0</v>
      </c>
      <c r="M1739" s="109">
        <f t="shared" si="542"/>
        <v>0</v>
      </c>
      <c r="N1739" s="109">
        <f t="shared" si="543"/>
        <v>0</v>
      </c>
      <c r="O1739" s="103"/>
      <c r="P1739" s="113"/>
      <c r="Q1739" s="94" t="str">
        <f t="shared" si="544"/>
        <v/>
      </c>
      <c r="R1739" s="94" t="str">
        <f t="shared" si="545"/>
        <v/>
      </c>
    </row>
    <row r="1740" spans="1:18" ht="63.75" hidden="1">
      <c r="A1740" s="196">
        <v>91312</v>
      </c>
      <c r="B1740" s="104" t="s">
        <v>3731</v>
      </c>
      <c r="C1740" s="116" t="s">
        <v>1460</v>
      </c>
      <c r="D1740" s="175">
        <v>440.71000000000004</v>
      </c>
      <c r="E1740" s="106">
        <f t="shared" si="537"/>
        <v>571.95000000000005</v>
      </c>
      <c r="F1740" s="107"/>
      <c r="G1740" s="112"/>
      <c r="H1740" s="110">
        <f t="shared" si="538"/>
        <v>0</v>
      </c>
      <c r="I1740" s="110">
        <f t="shared" si="539"/>
        <v>0</v>
      </c>
      <c r="J1740" s="111"/>
      <c r="K1740" s="112">
        <f t="shared" si="540"/>
        <v>0</v>
      </c>
      <c r="L1740" s="112">
        <f t="shared" si="541"/>
        <v>0</v>
      </c>
      <c r="M1740" s="109">
        <f t="shared" si="542"/>
        <v>0</v>
      </c>
      <c r="N1740" s="109">
        <f t="shared" si="543"/>
        <v>0</v>
      </c>
      <c r="O1740" s="103"/>
      <c r="P1740" s="113"/>
      <c r="Q1740" s="94" t="str">
        <f t="shared" si="544"/>
        <v/>
      </c>
      <c r="R1740" s="94" t="str">
        <f t="shared" si="545"/>
        <v/>
      </c>
    </row>
    <row r="1741" spans="1:18" ht="63.75" hidden="1">
      <c r="A1741" s="196">
        <v>91313</v>
      </c>
      <c r="B1741" s="104" t="s">
        <v>3732</v>
      </c>
      <c r="C1741" s="116" t="s">
        <v>1460</v>
      </c>
      <c r="D1741" s="175">
        <v>458.89</v>
      </c>
      <c r="E1741" s="106">
        <f t="shared" si="537"/>
        <v>595.54999999999995</v>
      </c>
      <c r="F1741" s="107"/>
      <c r="G1741" s="112"/>
      <c r="H1741" s="110">
        <f t="shared" si="538"/>
        <v>0</v>
      </c>
      <c r="I1741" s="110">
        <f t="shared" si="539"/>
        <v>0</v>
      </c>
      <c r="J1741" s="111"/>
      <c r="K1741" s="112">
        <f t="shared" si="540"/>
        <v>0</v>
      </c>
      <c r="L1741" s="112">
        <f t="shared" si="541"/>
        <v>0</v>
      </c>
      <c r="M1741" s="109">
        <f t="shared" si="542"/>
        <v>0</v>
      </c>
      <c r="N1741" s="109">
        <f t="shared" si="543"/>
        <v>0</v>
      </c>
      <c r="O1741" s="103"/>
      <c r="P1741" s="113"/>
      <c r="Q1741" s="94" t="str">
        <f t="shared" si="544"/>
        <v/>
      </c>
      <c r="R1741" s="94" t="str">
        <f t="shared" si="545"/>
        <v/>
      </c>
    </row>
    <row r="1742" spans="1:18" ht="63.75" hidden="1">
      <c r="A1742" s="196">
        <v>91314</v>
      </c>
      <c r="B1742" s="104" t="s">
        <v>3733</v>
      </c>
      <c r="C1742" s="116" t="s">
        <v>1460</v>
      </c>
      <c r="D1742" s="175">
        <v>492.6</v>
      </c>
      <c r="E1742" s="106">
        <f t="shared" si="537"/>
        <v>639.29999999999995</v>
      </c>
      <c r="F1742" s="107"/>
      <c r="G1742" s="112"/>
      <c r="H1742" s="110">
        <f t="shared" si="538"/>
        <v>0</v>
      </c>
      <c r="I1742" s="110">
        <f t="shared" si="539"/>
        <v>0</v>
      </c>
      <c r="J1742" s="111"/>
      <c r="K1742" s="112">
        <f t="shared" si="540"/>
        <v>0</v>
      </c>
      <c r="L1742" s="112">
        <f t="shared" si="541"/>
        <v>0</v>
      </c>
      <c r="M1742" s="109">
        <f t="shared" si="542"/>
        <v>0</v>
      </c>
      <c r="N1742" s="109">
        <f t="shared" si="543"/>
        <v>0</v>
      </c>
      <c r="O1742" s="103"/>
      <c r="P1742" s="113"/>
      <c r="Q1742" s="94" t="str">
        <f t="shared" si="544"/>
        <v/>
      </c>
      <c r="R1742" s="94" t="str">
        <f t="shared" si="545"/>
        <v/>
      </c>
    </row>
    <row r="1743" spans="1:18" ht="63.75" hidden="1">
      <c r="A1743" s="196">
        <v>91315</v>
      </c>
      <c r="B1743" s="104" t="s">
        <v>3734</v>
      </c>
      <c r="C1743" s="116" t="s">
        <v>1460</v>
      </c>
      <c r="D1743" s="175">
        <v>518.88</v>
      </c>
      <c r="E1743" s="106">
        <f t="shared" si="537"/>
        <v>673.4</v>
      </c>
      <c r="F1743" s="107"/>
      <c r="G1743" s="112"/>
      <c r="H1743" s="110">
        <f t="shared" si="538"/>
        <v>0</v>
      </c>
      <c r="I1743" s="110">
        <f t="shared" si="539"/>
        <v>0</v>
      </c>
      <c r="J1743" s="111"/>
      <c r="K1743" s="112">
        <f t="shared" si="540"/>
        <v>0</v>
      </c>
      <c r="L1743" s="112">
        <f t="shared" si="541"/>
        <v>0</v>
      </c>
      <c r="M1743" s="109">
        <f t="shared" si="542"/>
        <v>0</v>
      </c>
      <c r="N1743" s="109">
        <f t="shared" si="543"/>
        <v>0</v>
      </c>
      <c r="O1743" s="103"/>
      <c r="P1743" s="113"/>
      <c r="Q1743" s="94" t="str">
        <f t="shared" si="544"/>
        <v/>
      </c>
      <c r="R1743" s="94" t="str">
        <f t="shared" si="545"/>
        <v/>
      </c>
    </row>
    <row r="1744" spans="1:18" ht="63.75" hidden="1">
      <c r="A1744" s="196">
        <v>91318</v>
      </c>
      <c r="B1744" s="104" t="s">
        <v>3735</v>
      </c>
      <c r="C1744" s="116" t="s">
        <v>1460</v>
      </c>
      <c r="D1744" s="175">
        <v>394.07</v>
      </c>
      <c r="E1744" s="106">
        <f t="shared" si="537"/>
        <v>511.42</v>
      </c>
      <c r="F1744" s="107"/>
      <c r="G1744" s="112"/>
      <c r="H1744" s="110">
        <f t="shared" si="538"/>
        <v>0</v>
      </c>
      <c r="I1744" s="110">
        <f t="shared" si="539"/>
        <v>0</v>
      </c>
      <c r="J1744" s="111"/>
      <c r="K1744" s="112">
        <f t="shared" si="540"/>
        <v>0</v>
      </c>
      <c r="L1744" s="112">
        <f t="shared" si="541"/>
        <v>0</v>
      </c>
      <c r="M1744" s="109">
        <f t="shared" si="542"/>
        <v>0</v>
      </c>
      <c r="N1744" s="109">
        <f t="shared" si="543"/>
        <v>0</v>
      </c>
      <c r="O1744" s="103"/>
      <c r="P1744" s="113"/>
      <c r="Q1744" s="94" t="str">
        <f t="shared" si="544"/>
        <v/>
      </c>
      <c r="R1744" s="94" t="str">
        <f t="shared" si="545"/>
        <v/>
      </c>
    </row>
    <row r="1745" spans="1:18" ht="63.75" hidden="1">
      <c r="A1745" s="196">
        <v>91319</v>
      </c>
      <c r="B1745" s="104" t="s">
        <v>3736</v>
      </c>
      <c r="C1745" s="116" t="s">
        <v>1460</v>
      </c>
      <c r="D1745" s="175">
        <v>412.84</v>
      </c>
      <c r="E1745" s="106">
        <f t="shared" si="537"/>
        <v>535.78</v>
      </c>
      <c r="F1745" s="107"/>
      <c r="G1745" s="112"/>
      <c r="H1745" s="110">
        <f t="shared" si="538"/>
        <v>0</v>
      </c>
      <c r="I1745" s="110">
        <f t="shared" si="539"/>
        <v>0</v>
      </c>
      <c r="J1745" s="111"/>
      <c r="K1745" s="112">
        <f t="shared" si="540"/>
        <v>0</v>
      </c>
      <c r="L1745" s="112">
        <f t="shared" si="541"/>
        <v>0</v>
      </c>
      <c r="M1745" s="109">
        <f t="shared" si="542"/>
        <v>0</v>
      </c>
      <c r="N1745" s="109">
        <f t="shared" si="543"/>
        <v>0</v>
      </c>
      <c r="O1745" s="103"/>
      <c r="P1745" s="113"/>
      <c r="Q1745" s="94" t="str">
        <f t="shared" si="544"/>
        <v/>
      </c>
      <c r="R1745" s="94" t="str">
        <f t="shared" si="545"/>
        <v/>
      </c>
    </row>
    <row r="1746" spans="1:18" ht="63.75" hidden="1">
      <c r="A1746" s="196">
        <v>91320</v>
      </c>
      <c r="B1746" s="104" t="s">
        <v>3737</v>
      </c>
      <c r="C1746" s="116" t="s">
        <v>1460</v>
      </c>
      <c r="D1746" s="175">
        <v>431.63</v>
      </c>
      <c r="E1746" s="106">
        <f t="shared" si="537"/>
        <v>560.16999999999996</v>
      </c>
      <c r="F1746" s="107"/>
      <c r="G1746" s="112"/>
      <c r="H1746" s="110">
        <f t="shared" si="538"/>
        <v>0</v>
      </c>
      <c r="I1746" s="110">
        <f t="shared" si="539"/>
        <v>0</v>
      </c>
      <c r="J1746" s="111"/>
      <c r="K1746" s="112">
        <f t="shared" si="540"/>
        <v>0</v>
      </c>
      <c r="L1746" s="112">
        <f t="shared" si="541"/>
        <v>0</v>
      </c>
      <c r="M1746" s="109">
        <f t="shared" si="542"/>
        <v>0</v>
      </c>
      <c r="N1746" s="109">
        <f t="shared" si="543"/>
        <v>0</v>
      </c>
      <c r="O1746" s="103"/>
      <c r="P1746" s="113"/>
      <c r="Q1746" s="94" t="str">
        <f t="shared" si="544"/>
        <v/>
      </c>
      <c r="R1746" s="94" t="str">
        <f t="shared" si="545"/>
        <v/>
      </c>
    </row>
    <row r="1747" spans="1:18" ht="63.75" hidden="1">
      <c r="A1747" s="196">
        <v>91321</v>
      </c>
      <c r="B1747" s="104" t="s">
        <v>3738</v>
      </c>
      <c r="C1747" s="116" t="s">
        <v>1460</v>
      </c>
      <c r="D1747" s="175">
        <v>457.90999999999997</v>
      </c>
      <c r="E1747" s="106">
        <f>IF(D1747=0,0,ROUND(D1747*(1+D$9)*(1-D$10),2))</f>
        <v>594.28</v>
      </c>
      <c r="F1747" s="107"/>
      <c r="G1747" s="112"/>
      <c r="H1747" s="110">
        <f>IF(ISBLANK(D1747),0,ROUND(E1747*F1747,2))</f>
        <v>0</v>
      </c>
      <c r="I1747" s="110">
        <f>IF(ISBLANK(F1747),0,ROUND(F1747*G1747,2))</f>
        <v>0</v>
      </c>
      <c r="J1747" s="111"/>
      <c r="K1747" s="112">
        <f>F1747</f>
        <v>0</v>
      </c>
      <c r="L1747" s="112">
        <f>G1747</f>
        <v>0</v>
      </c>
      <c r="M1747" s="109">
        <f>IF(ISBLANK(D1747),0,ROUND(E1747*K1747,2))</f>
        <v>0</v>
      </c>
      <c r="N1747" s="109">
        <f>IF(ISBLANK(K1747),0,ROUND(K1747*L1747,2))</f>
        <v>0</v>
      </c>
      <c r="O1747" s="103"/>
      <c r="P1747" s="113"/>
      <c r="Q1747" s="94" t="str">
        <f t="shared" si="513"/>
        <v/>
      </c>
      <c r="R1747" s="94" t="str">
        <f t="shared" si="514"/>
        <v/>
      </c>
    </row>
    <row r="1748" spans="1:18" hidden="1">
      <c r="A1748" s="199" t="s">
        <v>2304</v>
      </c>
      <c r="B1748" s="226" t="s">
        <v>3739</v>
      </c>
      <c r="C1748" s="105"/>
      <c r="D1748" s="216"/>
      <c r="E1748" s="217"/>
      <c r="F1748" s="218"/>
      <c r="G1748" s="218"/>
      <c r="H1748" s="219"/>
      <c r="I1748" s="220"/>
      <c r="J1748" s="111"/>
      <c r="K1748" s="221"/>
      <c r="L1748" s="218"/>
      <c r="M1748" s="219"/>
      <c r="N1748" s="220"/>
      <c r="O1748" s="103"/>
      <c r="P1748" s="93" t="str">
        <f>IF(OR(SUM(I1749:I1751)&gt;0,SUM(N1749:N1751)&gt;0),"xx","")</f>
        <v/>
      </c>
      <c r="Q1748" s="94" t="str">
        <f>IF(P1748="X","x",IF(P1748="xx","x",IF(N1748&gt;0,"x","")))</f>
        <v/>
      </c>
      <c r="R1748" s="94" t="str">
        <f>IF(P1748="X","x",IF(P1748="xx","x",IF(OR(I1748&gt;0,N1748&gt;0),"x","")))</f>
        <v/>
      </c>
    </row>
    <row r="1749" spans="1:18" ht="38.25" hidden="1">
      <c r="A1749" s="196">
        <v>91299</v>
      </c>
      <c r="B1749" s="104" t="s">
        <v>3740</v>
      </c>
      <c r="C1749" s="116" t="s">
        <v>1460</v>
      </c>
      <c r="D1749" s="175">
        <v>898.76</v>
      </c>
      <c r="E1749" s="106">
        <f>IF(D1749=0,0,ROUND(D1749*(1+D$9)*(1-D$10),2))</f>
        <v>1166.4100000000001</v>
      </c>
      <c r="F1749" s="107"/>
      <c r="G1749" s="112"/>
      <c r="H1749" s="110">
        <f>IF(ISBLANK(D1749),0,ROUND(E1749*F1749,2))</f>
        <v>0</v>
      </c>
      <c r="I1749" s="110">
        <f>IF(ISBLANK(F1749),0,ROUND(F1749*G1749,2))</f>
        <v>0</v>
      </c>
      <c r="J1749" s="111"/>
      <c r="K1749" s="112">
        <f t="shared" ref="K1749:L1751" si="546">F1749</f>
        <v>0</v>
      </c>
      <c r="L1749" s="112">
        <f t="shared" si="546"/>
        <v>0</v>
      </c>
      <c r="M1749" s="109">
        <f>IF(ISBLANK(D1749),0,ROUND(E1749*K1749,2))</f>
        <v>0</v>
      </c>
      <c r="N1749" s="109">
        <f>IF(ISBLANK(K1749),0,ROUND(K1749*L1749,2))</f>
        <v>0</v>
      </c>
      <c r="O1749" s="103"/>
      <c r="P1749" s="113"/>
      <c r="Q1749" s="94" t="str">
        <f>IF(P1749="X","x",IF(P1749="xx","x",IF(N1749&gt;0,"x","")))</f>
        <v/>
      </c>
      <c r="R1749" s="94" t="str">
        <f>IF(P1749="X","x",IF(P1749="xx","x",IF(OR(I1749&gt;0,N1749&gt;0),"x","")))</f>
        <v/>
      </c>
    </row>
    <row r="1750" spans="1:18" ht="63.75" hidden="1">
      <c r="A1750" s="196">
        <v>91336</v>
      </c>
      <c r="B1750" s="104" t="s">
        <v>3741</v>
      </c>
      <c r="C1750" s="116" t="s">
        <v>1460</v>
      </c>
      <c r="D1750" s="175">
        <v>1201.7199999999998</v>
      </c>
      <c r="E1750" s="106">
        <f>IF(D1750=0,0,ROUND(D1750*(1+D$9)*(1-D$10),2))</f>
        <v>1559.59</v>
      </c>
      <c r="F1750" s="107"/>
      <c r="G1750" s="112"/>
      <c r="H1750" s="110">
        <f>IF(ISBLANK(D1750),0,ROUND(E1750*F1750,2))</f>
        <v>0</v>
      </c>
      <c r="I1750" s="110">
        <f>IF(ISBLANK(F1750),0,ROUND(F1750*G1750,2))</f>
        <v>0</v>
      </c>
      <c r="J1750" s="111"/>
      <c r="K1750" s="112">
        <f t="shared" si="546"/>
        <v>0</v>
      </c>
      <c r="L1750" s="112">
        <f t="shared" si="546"/>
        <v>0</v>
      </c>
      <c r="M1750" s="109">
        <f>IF(ISBLANK(D1750),0,ROUND(E1750*K1750,2))</f>
        <v>0</v>
      </c>
      <c r="N1750" s="109">
        <f>IF(ISBLANK(K1750),0,ROUND(K1750*L1750,2))</f>
        <v>0</v>
      </c>
      <c r="O1750" s="103"/>
      <c r="P1750" s="113"/>
      <c r="Q1750" s="94" t="str">
        <f>IF(P1750="X","x",IF(P1750="xx","x",IF(N1750&gt;0,"x","")))</f>
        <v/>
      </c>
      <c r="R1750" s="94" t="str">
        <f>IF(P1750="X","x",IF(P1750="xx","x",IF(OR(I1750&gt;0,N1750&gt;0),"x","")))</f>
        <v/>
      </c>
    </row>
    <row r="1751" spans="1:18" ht="63.75" hidden="1">
      <c r="A1751" s="196">
        <v>91337</v>
      </c>
      <c r="B1751" s="104" t="s">
        <v>3742</v>
      </c>
      <c r="C1751" s="116" t="s">
        <v>1460</v>
      </c>
      <c r="D1751" s="175">
        <v>1156.56</v>
      </c>
      <c r="E1751" s="106">
        <f>IF(D1751=0,0,ROUND(D1751*(1+D$9)*(1-D$10),2))</f>
        <v>1500.98</v>
      </c>
      <c r="F1751" s="107"/>
      <c r="G1751" s="112"/>
      <c r="H1751" s="110">
        <f>IF(ISBLANK(D1751),0,ROUND(E1751*F1751,2))</f>
        <v>0</v>
      </c>
      <c r="I1751" s="110">
        <f>IF(ISBLANK(F1751),0,ROUND(F1751*G1751,2))</f>
        <v>0</v>
      </c>
      <c r="J1751" s="111"/>
      <c r="K1751" s="112">
        <f t="shared" si="546"/>
        <v>0</v>
      </c>
      <c r="L1751" s="112">
        <f t="shared" si="546"/>
        <v>0</v>
      </c>
      <c r="M1751" s="109">
        <f>IF(ISBLANK(D1751),0,ROUND(E1751*K1751,2))</f>
        <v>0</v>
      </c>
      <c r="N1751" s="109">
        <f>IF(ISBLANK(K1751),0,ROUND(K1751*L1751,2))</f>
        <v>0</v>
      </c>
      <c r="O1751" s="103"/>
      <c r="P1751" s="113"/>
      <c r="Q1751" s="94" t="str">
        <f>IF(P1751="X","x",IF(P1751="xx","x",IF(N1751&gt;0,"x","")))</f>
        <v/>
      </c>
      <c r="R1751" s="94" t="str">
        <f>IF(P1751="X","x",IF(P1751="xx","x",IF(OR(I1751&gt;0,N1751&gt;0),"x","")))</f>
        <v/>
      </c>
    </row>
    <row r="1752" spans="1:18" hidden="1">
      <c r="A1752" s="199" t="s">
        <v>2305</v>
      </c>
      <c r="B1752" s="104" t="s">
        <v>3743</v>
      </c>
      <c r="C1752" s="105"/>
      <c r="D1752" s="216"/>
      <c r="E1752" s="217"/>
      <c r="F1752" s="218"/>
      <c r="G1752" s="218"/>
      <c r="H1752" s="219"/>
      <c r="I1752" s="220"/>
      <c r="J1752" s="111"/>
      <c r="K1752" s="221"/>
      <c r="L1752" s="218"/>
      <c r="M1752" s="219"/>
      <c r="N1752" s="220"/>
      <c r="O1752" s="103"/>
      <c r="P1752" s="93" t="str">
        <f>IF(OR(SUM(I1753:I1754)&gt;0,SUM(N1753:N1754)&gt;0),"xx","")</f>
        <v/>
      </c>
      <c r="Q1752" s="94" t="str">
        <f t="shared" si="513"/>
        <v/>
      </c>
      <c r="R1752" s="94" t="str">
        <f t="shared" si="514"/>
        <v/>
      </c>
    </row>
    <row r="1753" spans="1:18" ht="25.5" hidden="1">
      <c r="A1753" s="196">
        <v>84875</v>
      </c>
      <c r="B1753" s="104" t="s">
        <v>3744</v>
      </c>
      <c r="C1753" s="105" t="s">
        <v>1461</v>
      </c>
      <c r="D1753" s="175">
        <v>463.48</v>
      </c>
      <c r="E1753" s="106">
        <f>IF(D1753=0,0,ROUND(D1753*(1+D$9)*(1-D$10),2))</f>
        <v>601.5</v>
      </c>
      <c r="F1753" s="107"/>
      <c r="G1753" s="112"/>
      <c r="H1753" s="110">
        <f>IF(ISBLANK(D1753),0,ROUND(E1753*F1753,2))</f>
        <v>0</v>
      </c>
      <c r="I1753" s="110">
        <f>IF(ISBLANK(F1753),0,ROUND(F1753*G1753,2))</f>
        <v>0</v>
      </c>
      <c r="J1753" s="111"/>
      <c r="K1753" s="112">
        <f>F1753</f>
        <v>0</v>
      </c>
      <c r="L1753" s="112">
        <f>G1753</f>
        <v>0</v>
      </c>
      <c r="M1753" s="109">
        <f>IF(ISBLANK(D1753),0,ROUND(E1753*K1753,2))</f>
        <v>0</v>
      </c>
      <c r="N1753" s="109">
        <f>IF(ISBLANK(K1753),0,ROUND(K1753*L1753,2))</f>
        <v>0</v>
      </c>
      <c r="O1753" s="103"/>
      <c r="P1753" s="93"/>
      <c r="Q1753" s="94" t="str">
        <f t="shared" si="513"/>
        <v/>
      </c>
      <c r="R1753" s="94" t="str">
        <f t="shared" si="514"/>
        <v/>
      </c>
    </row>
    <row r="1754" spans="1:18" ht="25.5" hidden="1">
      <c r="A1754" s="196">
        <v>84876</v>
      </c>
      <c r="B1754" s="104" t="s">
        <v>3745</v>
      </c>
      <c r="C1754" s="105" t="s">
        <v>1461</v>
      </c>
      <c r="D1754" s="175">
        <v>503.06</v>
      </c>
      <c r="E1754" s="106">
        <f>IF(D1754=0,0,ROUND(D1754*(1+D$9)*(1-D$10),2))</f>
        <v>652.87</v>
      </c>
      <c r="F1754" s="107"/>
      <c r="G1754" s="112"/>
      <c r="H1754" s="110">
        <f>IF(ISBLANK(D1754),0,ROUND(E1754*F1754,2))</f>
        <v>0</v>
      </c>
      <c r="I1754" s="110">
        <f>IF(ISBLANK(F1754),0,ROUND(F1754*G1754,2))</f>
        <v>0</v>
      </c>
      <c r="J1754" s="111"/>
      <c r="K1754" s="112">
        <f>F1754</f>
        <v>0</v>
      </c>
      <c r="L1754" s="112">
        <f>G1754</f>
        <v>0</v>
      </c>
      <c r="M1754" s="109">
        <f>IF(ISBLANK(D1754),0,ROUND(E1754*K1754,2))</f>
        <v>0</v>
      </c>
      <c r="N1754" s="109">
        <f>IF(ISBLANK(K1754),0,ROUND(K1754*L1754,2))</f>
        <v>0</v>
      </c>
      <c r="O1754" s="103"/>
      <c r="P1754" s="93"/>
      <c r="Q1754" s="94" t="str">
        <f t="shared" si="513"/>
        <v/>
      </c>
      <c r="R1754" s="94" t="str">
        <f t="shared" si="514"/>
        <v/>
      </c>
    </row>
    <row r="1755" spans="1:18" hidden="1">
      <c r="A1755" s="199" t="s">
        <v>2306</v>
      </c>
      <c r="B1755" s="226" t="s">
        <v>2311</v>
      </c>
      <c r="C1755" s="105"/>
      <c r="D1755" s="216"/>
      <c r="E1755" s="217"/>
      <c r="F1755" s="218"/>
      <c r="G1755" s="218"/>
      <c r="H1755" s="219"/>
      <c r="I1755" s="220"/>
      <c r="J1755" s="111"/>
      <c r="K1755" s="221"/>
      <c r="L1755" s="218"/>
      <c r="M1755" s="219"/>
      <c r="N1755" s="220"/>
      <c r="O1755" s="103"/>
      <c r="P1755" s="93" t="str">
        <f>IF(OR(SUM(I1756:I1758)&gt;0,SUM(N1756:N1758)&gt;0),"xx","")</f>
        <v/>
      </c>
      <c r="Q1755" s="94" t="str">
        <f t="shared" si="513"/>
        <v/>
      </c>
      <c r="R1755" s="94" t="str">
        <f t="shared" si="514"/>
        <v/>
      </c>
    </row>
    <row r="1756" spans="1:18" ht="38.25" hidden="1">
      <c r="A1756" s="196">
        <v>91298</v>
      </c>
      <c r="B1756" s="104" t="s">
        <v>3746</v>
      </c>
      <c r="C1756" s="105" t="s">
        <v>1460</v>
      </c>
      <c r="D1756" s="175">
        <v>556.0200000000001</v>
      </c>
      <c r="E1756" s="106">
        <f>IF(D1756=0,0,ROUND(D1756*(1+D$9)*(1-D$10),2))</f>
        <v>721.6</v>
      </c>
      <c r="F1756" s="107"/>
      <c r="G1756" s="112"/>
      <c r="H1756" s="110">
        <f>IF(ISBLANK(D1756),0,ROUND(E1756*F1756,2))</f>
        <v>0</v>
      </c>
      <c r="I1756" s="110">
        <f>IF(ISBLANK(F1756),0,ROUND(F1756*G1756,2))</f>
        <v>0</v>
      </c>
      <c r="J1756" s="111"/>
      <c r="K1756" s="112">
        <f t="shared" ref="K1756:L1758" si="547">F1756</f>
        <v>0</v>
      </c>
      <c r="L1756" s="112">
        <f t="shared" si="547"/>
        <v>0</v>
      </c>
      <c r="M1756" s="109">
        <f>IF(ISBLANK(D1756),0,ROUND(E1756*K1756,2))</f>
        <v>0</v>
      </c>
      <c r="N1756" s="109">
        <f>IF(ISBLANK(K1756),0,ROUND(K1756*L1756,2))</f>
        <v>0</v>
      </c>
      <c r="O1756" s="103"/>
      <c r="P1756" s="113"/>
      <c r="Q1756" s="94" t="str">
        <f t="shared" si="513"/>
        <v/>
      </c>
      <c r="R1756" s="94" t="str">
        <f t="shared" si="514"/>
        <v/>
      </c>
    </row>
    <row r="1757" spans="1:18" ht="63.75" hidden="1">
      <c r="A1757" s="196">
        <v>91334</v>
      </c>
      <c r="B1757" s="104" t="s">
        <v>3747</v>
      </c>
      <c r="C1757" s="105" t="s">
        <v>1460</v>
      </c>
      <c r="D1757" s="175">
        <v>858.99</v>
      </c>
      <c r="E1757" s="106">
        <f>IF(D1757=0,0,ROUND(D1757*(1+D$9)*(1-D$10),2))</f>
        <v>1114.8</v>
      </c>
      <c r="F1757" s="107"/>
      <c r="G1757" s="112"/>
      <c r="H1757" s="110">
        <f>IF(ISBLANK(D1757),0,ROUND(E1757*F1757,2))</f>
        <v>0</v>
      </c>
      <c r="I1757" s="110">
        <f>IF(ISBLANK(F1757),0,ROUND(F1757*G1757,2))</f>
        <v>0</v>
      </c>
      <c r="J1757" s="111"/>
      <c r="K1757" s="112">
        <f t="shared" si="547"/>
        <v>0</v>
      </c>
      <c r="L1757" s="112">
        <f t="shared" si="547"/>
        <v>0</v>
      </c>
      <c r="M1757" s="109">
        <f>IF(ISBLANK(D1757),0,ROUND(E1757*K1757,2))</f>
        <v>0</v>
      </c>
      <c r="N1757" s="109">
        <f>IF(ISBLANK(K1757),0,ROUND(K1757*L1757,2))</f>
        <v>0</v>
      </c>
      <c r="O1757" s="103"/>
      <c r="P1757" s="93"/>
      <c r="Q1757" s="94" t="str">
        <f t="shared" ref="Q1757:Q1836" si="548">IF(P1757="X","x",IF(P1757="xx","x",IF(N1757&gt;0,"x","")))</f>
        <v/>
      </c>
      <c r="R1757" s="94" t="str">
        <f t="shared" si="514"/>
        <v/>
      </c>
    </row>
    <row r="1758" spans="1:18" ht="63.75" hidden="1">
      <c r="A1758" s="196">
        <v>91335</v>
      </c>
      <c r="B1758" s="104" t="s">
        <v>3748</v>
      </c>
      <c r="C1758" s="105" t="s">
        <v>1460</v>
      </c>
      <c r="D1758" s="175">
        <v>813.83999999999992</v>
      </c>
      <c r="E1758" s="106">
        <f>IF(D1758=0,0,ROUND(D1758*(1+D$9)*(1-D$10),2))</f>
        <v>1056.2</v>
      </c>
      <c r="F1758" s="107"/>
      <c r="G1758" s="112"/>
      <c r="H1758" s="110">
        <f>IF(ISBLANK(D1758),0,ROUND(E1758*F1758,2))</f>
        <v>0</v>
      </c>
      <c r="I1758" s="110">
        <f>IF(ISBLANK(F1758),0,ROUND(F1758*G1758,2))</f>
        <v>0</v>
      </c>
      <c r="J1758" s="111"/>
      <c r="K1758" s="112">
        <f t="shared" si="547"/>
        <v>0</v>
      </c>
      <c r="L1758" s="112">
        <f t="shared" si="547"/>
        <v>0</v>
      </c>
      <c r="M1758" s="109">
        <f>IF(ISBLANK(D1758),0,ROUND(E1758*K1758,2))</f>
        <v>0</v>
      </c>
      <c r="N1758" s="109">
        <f>IF(ISBLANK(K1758),0,ROUND(K1758*L1758,2))</f>
        <v>0</v>
      </c>
      <c r="O1758" s="103"/>
      <c r="P1758" s="113"/>
      <c r="Q1758" s="94" t="str">
        <f t="shared" si="548"/>
        <v/>
      </c>
      <c r="R1758" s="94" t="str">
        <f t="shared" si="514"/>
        <v/>
      </c>
    </row>
    <row r="1759" spans="1:18" hidden="1">
      <c r="A1759" s="199" t="s">
        <v>2307</v>
      </c>
      <c r="B1759" s="226" t="s">
        <v>2312</v>
      </c>
      <c r="C1759" s="105"/>
      <c r="D1759" s="216"/>
      <c r="E1759" s="217"/>
      <c r="F1759" s="218"/>
      <c r="G1759" s="218"/>
      <c r="H1759" s="219"/>
      <c r="I1759" s="220"/>
      <c r="J1759" s="111"/>
      <c r="K1759" s="221"/>
      <c r="L1759" s="218"/>
      <c r="M1759" s="219"/>
      <c r="N1759" s="220"/>
      <c r="O1759" s="103"/>
      <c r="P1759" s="93" t="str">
        <f>IF(OR(SUM(I1760:I1761)&gt;0,SUM(N1760:N1761)&gt;0),"xx","")</f>
        <v/>
      </c>
      <c r="Q1759" s="94" t="str">
        <f t="shared" si="548"/>
        <v/>
      </c>
      <c r="R1759" s="94" t="str">
        <f t="shared" ref="R1759:R1838" si="549">IF(P1759="X","x",IF(P1759="xx","x",IF(OR(I1759&gt;0,N1759&gt;0),"x","")))</f>
        <v/>
      </c>
    </row>
    <row r="1760" spans="1:18" ht="38.25" hidden="1">
      <c r="A1760" s="196" t="s">
        <v>1928</v>
      </c>
      <c r="B1760" s="104" t="s">
        <v>3749</v>
      </c>
      <c r="C1760" s="116" t="s">
        <v>1460</v>
      </c>
      <c r="D1760" s="175">
        <v>246.67000000000002</v>
      </c>
      <c r="E1760" s="106">
        <f>IF(D1760=0,0,ROUND(D1760*(1+D$9)*(1-D$10),2))</f>
        <v>320.13</v>
      </c>
      <c r="F1760" s="107"/>
      <c r="G1760" s="112"/>
      <c r="H1760" s="110">
        <f>IF(ISBLANK(D1760),0,ROUND(E1760*F1760,2))</f>
        <v>0</v>
      </c>
      <c r="I1760" s="110">
        <f>IF(ISBLANK(F1760),0,ROUND(F1760*G1760,2))</f>
        <v>0</v>
      </c>
      <c r="J1760" s="111"/>
      <c r="K1760" s="112">
        <f>F1760</f>
        <v>0</v>
      </c>
      <c r="L1760" s="112">
        <f>G1760</f>
        <v>0</v>
      </c>
      <c r="M1760" s="109">
        <f>IF(ISBLANK(D1760),0,ROUND(E1760*K1760,2))</f>
        <v>0</v>
      </c>
      <c r="N1760" s="109">
        <f>IF(ISBLANK(K1760),0,ROUND(K1760*L1760,2))</f>
        <v>0</v>
      </c>
      <c r="O1760" s="103"/>
      <c r="P1760" s="113"/>
      <c r="Q1760" s="94" t="str">
        <f t="shared" si="548"/>
        <v/>
      </c>
      <c r="R1760" s="94" t="str">
        <f t="shared" si="549"/>
        <v/>
      </c>
    </row>
    <row r="1761" spans="1:18" ht="38.25" hidden="1">
      <c r="A1761" s="196" t="s">
        <v>1927</v>
      </c>
      <c r="B1761" s="104" t="s">
        <v>3750</v>
      </c>
      <c r="C1761" s="116" t="s">
        <v>1460</v>
      </c>
      <c r="D1761" s="175">
        <v>276.22000000000003</v>
      </c>
      <c r="E1761" s="106">
        <f>IF(D1761=0,0,ROUND(D1761*(1+D$9)*(1-D$10),2))</f>
        <v>358.48</v>
      </c>
      <c r="F1761" s="107"/>
      <c r="G1761" s="112"/>
      <c r="H1761" s="110">
        <f>IF(ISBLANK(D1761),0,ROUND(E1761*F1761,2))</f>
        <v>0</v>
      </c>
      <c r="I1761" s="110">
        <f>IF(ISBLANK(F1761),0,ROUND(F1761*G1761,2))</f>
        <v>0</v>
      </c>
      <c r="J1761" s="111"/>
      <c r="K1761" s="112">
        <f>F1761</f>
        <v>0</v>
      </c>
      <c r="L1761" s="112">
        <f>G1761</f>
        <v>0</v>
      </c>
      <c r="M1761" s="109">
        <f>IF(ISBLANK(D1761),0,ROUND(E1761*K1761,2))</f>
        <v>0</v>
      </c>
      <c r="N1761" s="109">
        <f>IF(ISBLANK(K1761),0,ROUND(K1761*L1761,2))</f>
        <v>0</v>
      </c>
      <c r="O1761" s="103"/>
      <c r="P1761" s="113"/>
      <c r="Q1761" s="94" t="str">
        <f t="shared" si="548"/>
        <v/>
      </c>
      <c r="R1761" s="94" t="str">
        <f t="shared" si="549"/>
        <v/>
      </c>
    </row>
    <row r="1762" spans="1:18" hidden="1">
      <c r="A1762" s="196" t="s">
        <v>1932</v>
      </c>
      <c r="B1762" s="226" t="s">
        <v>1930</v>
      </c>
      <c r="C1762" s="105"/>
      <c r="D1762" s="216"/>
      <c r="E1762" s="217"/>
      <c r="F1762" s="218"/>
      <c r="G1762" s="218"/>
      <c r="H1762" s="219"/>
      <c r="I1762" s="220"/>
      <c r="J1762" s="111"/>
      <c r="K1762" s="221"/>
      <c r="L1762" s="218"/>
      <c r="M1762" s="219"/>
      <c r="N1762" s="220"/>
      <c r="O1762" s="103"/>
      <c r="P1762" s="93" t="str">
        <f>IF(OR(SUM(I1763:I1770)&gt;0,SUM(N1763:N1770)&gt;0),"xx","")</f>
        <v/>
      </c>
      <c r="Q1762" s="94" t="str">
        <f t="shared" si="548"/>
        <v/>
      </c>
      <c r="R1762" s="94" t="str">
        <f t="shared" si="549"/>
        <v/>
      </c>
    </row>
    <row r="1763" spans="1:18" ht="25.5" hidden="1">
      <c r="A1763" s="196" t="s">
        <v>1931</v>
      </c>
      <c r="B1763" s="104" t="s">
        <v>3751</v>
      </c>
      <c r="C1763" s="116" t="s">
        <v>1460</v>
      </c>
      <c r="D1763" s="175">
        <v>1279.2199999999998</v>
      </c>
      <c r="E1763" s="106">
        <f t="shared" ref="E1763:E1769" si="550">IF(D1763=0,0,ROUND(D1763*(1+D$9)*(1-D$10),2))</f>
        <v>1660.17</v>
      </c>
      <c r="F1763" s="107"/>
      <c r="G1763" s="112"/>
      <c r="H1763" s="110">
        <f t="shared" ref="H1763:H1770" si="551">IF(ISBLANK(D1763),0,ROUND(E1763*F1763,2))</f>
        <v>0</v>
      </c>
      <c r="I1763" s="110">
        <f t="shared" ref="I1763:I1770" si="552">IF(ISBLANK(F1763),0,ROUND(F1763*G1763,2))</f>
        <v>0</v>
      </c>
      <c r="J1763" s="111"/>
      <c r="K1763" s="112">
        <f t="shared" ref="K1763:K1769" si="553">F1763</f>
        <v>0</v>
      </c>
      <c r="L1763" s="112">
        <f t="shared" ref="L1763:L1769" si="554">G1763</f>
        <v>0</v>
      </c>
      <c r="M1763" s="109">
        <f t="shared" ref="M1763:M1770" si="555">IF(ISBLANK(D1763),0,ROUND(E1763*K1763,2))</f>
        <v>0</v>
      </c>
      <c r="N1763" s="109">
        <f t="shared" ref="N1763:N1770" si="556">IF(ISBLANK(K1763),0,ROUND(K1763*L1763,2))</f>
        <v>0</v>
      </c>
      <c r="O1763" s="103"/>
      <c r="P1763" s="113"/>
      <c r="Q1763" s="94" t="str">
        <f t="shared" si="548"/>
        <v/>
      </c>
      <c r="R1763" s="94" t="str">
        <f t="shared" si="549"/>
        <v/>
      </c>
    </row>
    <row r="1764" spans="1:18" ht="25.5" hidden="1">
      <c r="A1764" s="196">
        <v>84847</v>
      </c>
      <c r="B1764" s="104" t="s">
        <v>3752</v>
      </c>
      <c r="C1764" s="116" t="s">
        <v>1461</v>
      </c>
      <c r="D1764" s="175">
        <v>609.98</v>
      </c>
      <c r="E1764" s="106">
        <f t="shared" si="550"/>
        <v>791.63</v>
      </c>
      <c r="F1764" s="107"/>
      <c r="G1764" s="112"/>
      <c r="H1764" s="110">
        <f t="shared" si="551"/>
        <v>0</v>
      </c>
      <c r="I1764" s="110">
        <f t="shared" si="552"/>
        <v>0</v>
      </c>
      <c r="J1764" s="111"/>
      <c r="K1764" s="112">
        <f t="shared" si="553"/>
        <v>0</v>
      </c>
      <c r="L1764" s="112">
        <f t="shared" si="554"/>
        <v>0</v>
      </c>
      <c r="M1764" s="109">
        <f t="shared" si="555"/>
        <v>0</v>
      </c>
      <c r="N1764" s="109">
        <f t="shared" si="556"/>
        <v>0</v>
      </c>
      <c r="O1764" s="103"/>
      <c r="P1764" s="113"/>
      <c r="Q1764" s="94" t="str">
        <f t="shared" si="548"/>
        <v/>
      </c>
      <c r="R1764" s="94" t="str">
        <f t="shared" si="549"/>
        <v/>
      </c>
    </row>
    <row r="1765" spans="1:18" ht="25.5" hidden="1">
      <c r="A1765" s="196">
        <v>84843</v>
      </c>
      <c r="B1765" s="104" t="s">
        <v>3753</v>
      </c>
      <c r="C1765" s="116" t="s">
        <v>1461</v>
      </c>
      <c r="D1765" s="175">
        <v>619.04999999999995</v>
      </c>
      <c r="E1765" s="106">
        <f t="shared" si="550"/>
        <v>803.4</v>
      </c>
      <c r="F1765" s="107"/>
      <c r="G1765" s="112"/>
      <c r="H1765" s="110">
        <f t="shared" si="551"/>
        <v>0</v>
      </c>
      <c r="I1765" s="110">
        <f t="shared" si="552"/>
        <v>0</v>
      </c>
      <c r="J1765" s="111"/>
      <c r="K1765" s="112">
        <f t="shared" si="553"/>
        <v>0</v>
      </c>
      <c r="L1765" s="112">
        <f t="shared" si="554"/>
        <v>0</v>
      </c>
      <c r="M1765" s="109">
        <f t="shared" si="555"/>
        <v>0</v>
      </c>
      <c r="N1765" s="109">
        <f t="shared" si="556"/>
        <v>0</v>
      </c>
      <c r="O1765" s="103"/>
      <c r="P1765" s="113"/>
      <c r="Q1765" s="94" t="str">
        <f t="shared" si="548"/>
        <v/>
      </c>
      <c r="R1765" s="94" t="str">
        <f t="shared" si="549"/>
        <v/>
      </c>
    </row>
    <row r="1766" spans="1:18" ht="25.5" hidden="1">
      <c r="A1766" s="196">
        <v>84842</v>
      </c>
      <c r="B1766" s="104" t="s">
        <v>3754</v>
      </c>
      <c r="C1766" s="116" t="s">
        <v>1461</v>
      </c>
      <c r="D1766" s="175">
        <v>620.83999999999992</v>
      </c>
      <c r="E1766" s="106">
        <f t="shared" si="550"/>
        <v>805.73</v>
      </c>
      <c r="F1766" s="107"/>
      <c r="G1766" s="112"/>
      <c r="H1766" s="110">
        <f t="shared" si="551"/>
        <v>0</v>
      </c>
      <c r="I1766" s="110">
        <f t="shared" si="552"/>
        <v>0</v>
      </c>
      <c r="J1766" s="111"/>
      <c r="K1766" s="112">
        <f t="shared" si="553"/>
        <v>0</v>
      </c>
      <c r="L1766" s="112">
        <f t="shared" si="554"/>
        <v>0</v>
      </c>
      <c r="M1766" s="109">
        <f t="shared" si="555"/>
        <v>0</v>
      </c>
      <c r="N1766" s="109">
        <f t="shared" si="556"/>
        <v>0</v>
      </c>
      <c r="O1766" s="103"/>
      <c r="P1766" s="113"/>
      <c r="Q1766" s="94" t="str">
        <f t="shared" si="548"/>
        <v/>
      </c>
      <c r="R1766" s="94" t="str">
        <f t="shared" si="549"/>
        <v/>
      </c>
    </row>
    <row r="1767" spans="1:18" ht="25.5" hidden="1">
      <c r="A1767" s="196">
        <v>84844</v>
      </c>
      <c r="B1767" s="104" t="s">
        <v>3755</v>
      </c>
      <c r="C1767" s="116" t="s">
        <v>1461</v>
      </c>
      <c r="D1767" s="175">
        <v>642.20999999999992</v>
      </c>
      <c r="E1767" s="106">
        <f t="shared" si="550"/>
        <v>833.46</v>
      </c>
      <c r="F1767" s="107"/>
      <c r="G1767" s="112"/>
      <c r="H1767" s="110">
        <f t="shared" si="551"/>
        <v>0</v>
      </c>
      <c r="I1767" s="110">
        <f t="shared" si="552"/>
        <v>0</v>
      </c>
      <c r="J1767" s="111"/>
      <c r="K1767" s="112">
        <f t="shared" si="553"/>
        <v>0</v>
      </c>
      <c r="L1767" s="112">
        <f t="shared" si="554"/>
        <v>0</v>
      </c>
      <c r="M1767" s="109">
        <f t="shared" si="555"/>
        <v>0</v>
      </c>
      <c r="N1767" s="109">
        <f t="shared" si="556"/>
        <v>0</v>
      </c>
      <c r="O1767" s="103"/>
      <c r="P1767" s="113"/>
      <c r="Q1767" s="94" t="str">
        <f t="shared" si="548"/>
        <v/>
      </c>
      <c r="R1767" s="94" t="str">
        <f t="shared" si="549"/>
        <v/>
      </c>
    </row>
    <row r="1768" spans="1:18" ht="25.5" hidden="1">
      <c r="A1768" s="196">
        <v>84845</v>
      </c>
      <c r="B1768" s="104" t="s">
        <v>3756</v>
      </c>
      <c r="C1768" s="116" t="s">
        <v>1461</v>
      </c>
      <c r="D1768" s="175">
        <v>556.27</v>
      </c>
      <c r="E1768" s="106">
        <f t="shared" si="550"/>
        <v>721.93</v>
      </c>
      <c r="F1768" s="107"/>
      <c r="G1768" s="112"/>
      <c r="H1768" s="110">
        <f t="shared" si="551"/>
        <v>0</v>
      </c>
      <c r="I1768" s="110">
        <f t="shared" si="552"/>
        <v>0</v>
      </c>
      <c r="J1768" s="111"/>
      <c r="K1768" s="112">
        <f t="shared" si="553"/>
        <v>0</v>
      </c>
      <c r="L1768" s="112">
        <f t="shared" si="554"/>
        <v>0</v>
      </c>
      <c r="M1768" s="109">
        <f t="shared" si="555"/>
        <v>0</v>
      </c>
      <c r="N1768" s="109">
        <f t="shared" si="556"/>
        <v>0</v>
      </c>
      <c r="O1768" s="103"/>
      <c r="P1768" s="113"/>
      <c r="Q1768" s="94" t="str">
        <f t="shared" si="548"/>
        <v/>
      </c>
      <c r="R1768" s="94" t="str">
        <f t="shared" si="549"/>
        <v/>
      </c>
    </row>
    <row r="1769" spans="1:18" ht="25.5" hidden="1">
      <c r="A1769" s="196">
        <v>84848</v>
      </c>
      <c r="B1769" s="104" t="s">
        <v>3757</v>
      </c>
      <c r="C1769" s="116" t="s">
        <v>1461</v>
      </c>
      <c r="D1769" s="175">
        <v>451.81</v>
      </c>
      <c r="E1769" s="106">
        <f t="shared" si="550"/>
        <v>586.36</v>
      </c>
      <c r="F1769" s="107"/>
      <c r="G1769" s="112"/>
      <c r="H1769" s="110">
        <f t="shared" si="551"/>
        <v>0</v>
      </c>
      <c r="I1769" s="110">
        <f t="shared" si="552"/>
        <v>0</v>
      </c>
      <c r="J1769" s="111"/>
      <c r="K1769" s="112">
        <f t="shared" si="553"/>
        <v>0</v>
      </c>
      <c r="L1769" s="112">
        <f t="shared" si="554"/>
        <v>0</v>
      </c>
      <c r="M1769" s="109">
        <f t="shared" si="555"/>
        <v>0</v>
      </c>
      <c r="N1769" s="109">
        <f t="shared" si="556"/>
        <v>0</v>
      </c>
      <c r="O1769" s="103"/>
      <c r="P1769" s="113"/>
      <c r="Q1769" s="94" t="str">
        <f t="shared" si="548"/>
        <v/>
      </c>
      <c r="R1769" s="94" t="str">
        <f t="shared" si="549"/>
        <v/>
      </c>
    </row>
    <row r="1770" spans="1:18" ht="25.5" hidden="1">
      <c r="A1770" s="196">
        <v>84846</v>
      </c>
      <c r="B1770" s="104" t="s">
        <v>3758</v>
      </c>
      <c r="C1770" s="116" t="s">
        <v>1461</v>
      </c>
      <c r="D1770" s="175">
        <v>753.20999999999992</v>
      </c>
      <c r="E1770" s="106">
        <f>IF(D1770=0,0,ROUND(D1770*(1+D$9)*(1-D$10),2))</f>
        <v>977.52</v>
      </c>
      <c r="F1770" s="107"/>
      <c r="G1770" s="112"/>
      <c r="H1770" s="110">
        <f t="shared" si="551"/>
        <v>0</v>
      </c>
      <c r="I1770" s="110">
        <f t="shared" si="552"/>
        <v>0</v>
      </c>
      <c r="J1770" s="111"/>
      <c r="K1770" s="112">
        <f t="shared" ref="K1770:L1772" si="557">F1770</f>
        <v>0</v>
      </c>
      <c r="L1770" s="112">
        <f t="shared" si="557"/>
        <v>0</v>
      </c>
      <c r="M1770" s="109">
        <f t="shared" si="555"/>
        <v>0</v>
      </c>
      <c r="N1770" s="109">
        <f t="shared" si="556"/>
        <v>0</v>
      </c>
      <c r="O1770" s="103"/>
      <c r="P1770" s="113"/>
      <c r="Q1770" s="94" t="str">
        <f t="shared" si="548"/>
        <v/>
      </c>
      <c r="R1770" s="94" t="str">
        <f t="shared" si="549"/>
        <v/>
      </c>
    </row>
    <row r="1771" spans="1:18" hidden="1">
      <c r="A1771" s="196" t="s">
        <v>1936</v>
      </c>
      <c r="B1771" s="226" t="s">
        <v>1933</v>
      </c>
      <c r="C1771" s="105"/>
      <c r="D1771" s="216"/>
      <c r="E1771" s="217"/>
      <c r="F1771" s="218"/>
      <c r="G1771" s="218"/>
      <c r="H1771" s="219"/>
      <c r="I1771" s="220"/>
      <c r="J1771" s="111"/>
      <c r="K1771" s="221"/>
      <c r="L1771" s="218"/>
      <c r="M1771" s="219"/>
      <c r="N1771" s="220"/>
      <c r="O1771" s="103"/>
      <c r="P1771" s="93" t="str">
        <f>IF(OR(SUM(I1772:I1817)&gt;0,SUM(N1772:N1817)&gt;0),"xx","")</f>
        <v/>
      </c>
      <c r="Q1771" s="94" t="str">
        <f t="shared" si="548"/>
        <v/>
      </c>
      <c r="R1771" s="94" t="str">
        <f t="shared" si="549"/>
        <v/>
      </c>
    </row>
    <row r="1772" spans="1:18" hidden="1">
      <c r="A1772" s="196">
        <v>85065</v>
      </c>
      <c r="B1772" s="104" t="s">
        <v>2037</v>
      </c>
      <c r="C1772" s="116" t="s">
        <v>1477</v>
      </c>
      <c r="D1772" s="175">
        <v>37.590000000000003</v>
      </c>
      <c r="E1772" s="106">
        <f t="shared" ref="E1772:E1777" si="558">IF(D1772=0,0,ROUND(D1772*(1+D$9)*(1-D$10),2))</f>
        <v>48.78</v>
      </c>
      <c r="F1772" s="107"/>
      <c r="G1772" s="112"/>
      <c r="H1772" s="110">
        <f t="shared" ref="H1772:H1777" si="559">IF(ISBLANK(D1772),0,ROUND(E1772*F1772,2))</f>
        <v>0</v>
      </c>
      <c r="I1772" s="110">
        <f t="shared" ref="I1772:I1777" si="560">IF(ISBLANK(F1772),0,ROUND(F1772*G1772,2))</f>
        <v>0</v>
      </c>
      <c r="J1772" s="111"/>
      <c r="K1772" s="112">
        <f t="shared" si="557"/>
        <v>0</v>
      </c>
      <c r="L1772" s="112">
        <f t="shared" si="557"/>
        <v>0</v>
      </c>
      <c r="M1772" s="109">
        <f t="shared" ref="M1772:M1777" si="561">IF(ISBLANK(D1772),0,ROUND(E1772*K1772,2))</f>
        <v>0</v>
      </c>
      <c r="N1772" s="109">
        <f t="shared" ref="N1772:N1777" si="562">IF(ISBLANK(K1772),0,ROUND(K1772*L1772,2))</f>
        <v>0</v>
      </c>
      <c r="O1772" s="103"/>
      <c r="P1772" s="113"/>
      <c r="Q1772" s="94" t="str">
        <f t="shared" si="548"/>
        <v/>
      </c>
      <c r="R1772" s="94" t="str">
        <f t="shared" si="549"/>
        <v/>
      </c>
    </row>
    <row r="1773" spans="1:18" hidden="1">
      <c r="A1773" s="196">
        <v>84871</v>
      </c>
      <c r="B1773" s="104" t="s">
        <v>2038</v>
      </c>
      <c r="C1773" s="116" t="s">
        <v>1477</v>
      </c>
      <c r="D1773" s="175">
        <v>36.979999999999997</v>
      </c>
      <c r="E1773" s="106">
        <f t="shared" si="558"/>
        <v>47.99</v>
      </c>
      <c r="F1773" s="107"/>
      <c r="G1773" s="112"/>
      <c r="H1773" s="110">
        <f t="shared" si="559"/>
        <v>0</v>
      </c>
      <c r="I1773" s="110">
        <f t="shared" si="560"/>
        <v>0</v>
      </c>
      <c r="J1773" s="111"/>
      <c r="K1773" s="112">
        <f t="shared" ref="K1773:L1777" si="563">F1773</f>
        <v>0</v>
      </c>
      <c r="L1773" s="112">
        <f t="shared" si="563"/>
        <v>0</v>
      </c>
      <c r="M1773" s="109">
        <f t="shared" si="561"/>
        <v>0</v>
      </c>
      <c r="N1773" s="109">
        <f t="shared" si="562"/>
        <v>0</v>
      </c>
      <c r="O1773" s="103"/>
      <c r="P1773" s="113"/>
      <c r="Q1773" s="94" t="str">
        <f t="shared" si="548"/>
        <v/>
      </c>
      <c r="R1773" s="94" t="str">
        <f t="shared" si="549"/>
        <v/>
      </c>
    </row>
    <row r="1774" spans="1:18" hidden="1">
      <c r="A1774" s="196">
        <v>85034</v>
      </c>
      <c r="B1774" s="104" t="s">
        <v>2039</v>
      </c>
      <c r="C1774" s="116" t="s">
        <v>1477</v>
      </c>
      <c r="D1774" s="175">
        <v>33.340000000000003</v>
      </c>
      <c r="E1774" s="106">
        <f t="shared" si="558"/>
        <v>43.27</v>
      </c>
      <c r="F1774" s="107"/>
      <c r="G1774" s="112"/>
      <c r="H1774" s="110">
        <f t="shared" si="559"/>
        <v>0</v>
      </c>
      <c r="I1774" s="110">
        <f t="shared" si="560"/>
        <v>0</v>
      </c>
      <c r="J1774" s="111"/>
      <c r="K1774" s="112">
        <f t="shared" si="563"/>
        <v>0</v>
      </c>
      <c r="L1774" s="112">
        <f t="shared" si="563"/>
        <v>0</v>
      </c>
      <c r="M1774" s="109">
        <f t="shared" si="561"/>
        <v>0</v>
      </c>
      <c r="N1774" s="109">
        <f t="shared" si="562"/>
        <v>0</v>
      </c>
      <c r="O1774" s="103"/>
      <c r="P1774" s="113"/>
      <c r="Q1774" s="94" t="str">
        <f t="shared" si="548"/>
        <v/>
      </c>
      <c r="R1774" s="94" t="str">
        <f t="shared" si="549"/>
        <v/>
      </c>
    </row>
    <row r="1775" spans="1:18" hidden="1">
      <c r="A1775" s="196">
        <v>84865</v>
      </c>
      <c r="B1775" s="104" t="s">
        <v>2040</v>
      </c>
      <c r="C1775" s="116" t="s">
        <v>1477</v>
      </c>
      <c r="D1775" s="175">
        <v>30.86</v>
      </c>
      <c r="E1775" s="106">
        <f t="shared" si="558"/>
        <v>40.049999999999997</v>
      </c>
      <c r="F1775" s="107"/>
      <c r="G1775" s="112"/>
      <c r="H1775" s="110">
        <f t="shared" si="559"/>
        <v>0</v>
      </c>
      <c r="I1775" s="110">
        <f t="shared" si="560"/>
        <v>0</v>
      </c>
      <c r="J1775" s="111"/>
      <c r="K1775" s="112">
        <f t="shared" si="563"/>
        <v>0</v>
      </c>
      <c r="L1775" s="112">
        <f t="shared" si="563"/>
        <v>0</v>
      </c>
      <c r="M1775" s="109">
        <f t="shared" si="561"/>
        <v>0</v>
      </c>
      <c r="N1775" s="109">
        <f t="shared" si="562"/>
        <v>0</v>
      </c>
      <c r="O1775" s="103"/>
      <c r="P1775" s="113"/>
      <c r="Q1775" s="94" t="str">
        <f t="shared" si="548"/>
        <v/>
      </c>
      <c r="R1775" s="94" t="str">
        <f t="shared" si="549"/>
        <v/>
      </c>
    </row>
    <row r="1776" spans="1:18" hidden="1">
      <c r="A1776" s="196">
        <v>85040</v>
      </c>
      <c r="B1776" s="104" t="s">
        <v>2041</v>
      </c>
      <c r="C1776" s="116" t="s">
        <v>1477</v>
      </c>
      <c r="D1776" s="175">
        <v>30.28</v>
      </c>
      <c r="E1776" s="106">
        <f t="shared" si="558"/>
        <v>39.299999999999997</v>
      </c>
      <c r="F1776" s="107"/>
      <c r="G1776" s="112"/>
      <c r="H1776" s="110">
        <f t="shared" si="559"/>
        <v>0</v>
      </c>
      <c r="I1776" s="110">
        <f t="shared" si="560"/>
        <v>0</v>
      </c>
      <c r="J1776" s="111"/>
      <c r="K1776" s="112">
        <f t="shared" si="563"/>
        <v>0</v>
      </c>
      <c r="L1776" s="112">
        <f t="shared" si="563"/>
        <v>0</v>
      </c>
      <c r="M1776" s="109">
        <f t="shared" si="561"/>
        <v>0</v>
      </c>
      <c r="N1776" s="109">
        <f t="shared" si="562"/>
        <v>0</v>
      </c>
      <c r="O1776" s="103"/>
      <c r="P1776" s="113"/>
      <c r="Q1776" s="94" t="str">
        <f t="shared" si="548"/>
        <v/>
      </c>
      <c r="R1776" s="94" t="str">
        <f t="shared" si="549"/>
        <v/>
      </c>
    </row>
    <row r="1777" spans="1:18" hidden="1">
      <c r="A1777" s="196">
        <v>85044</v>
      </c>
      <c r="B1777" s="104" t="s">
        <v>2042</v>
      </c>
      <c r="C1777" s="116" t="s">
        <v>1477</v>
      </c>
      <c r="D1777" s="175">
        <v>30.28</v>
      </c>
      <c r="E1777" s="106">
        <f t="shared" si="558"/>
        <v>39.299999999999997</v>
      </c>
      <c r="F1777" s="107"/>
      <c r="G1777" s="112"/>
      <c r="H1777" s="110">
        <f t="shared" si="559"/>
        <v>0</v>
      </c>
      <c r="I1777" s="110">
        <f t="shared" si="560"/>
        <v>0</v>
      </c>
      <c r="J1777" s="111"/>
      <c r="K1777" s="112">
        <f t="shared" si="563"/>
        <v>0</v>
      </c>
      <c r="L1777" s="112">
        <f t="shared" si="563"/>
        <v>0</v>
      </c>
      <c r="M1777" s="109">
        <f t="shared" si="561"/>
        <v>0</v>
      </c>
      <c r="N1777" s="109">
        <f t="shared" si="562"/>
        <v>0</v>
      </c>
      <c r="O1777" s="103"/>
      <c r="P1777" s="113"/>
      <c r="Q1777" s="94" t="str">
        <f t="shared" si="548"/>
        <v/>
      </c>
      <c r="R1777" s="94" t="str">
        <f t="shared" si="549"/>
        <v/>
      </c>
    </row>
    <row r="1778" spans="1:18" ht="25.5" hidden="1">
      <c r="A1778" s="196">
        <v>91286</v>
      </c>
      <c r="B1778" s="104" t="s">
        <v>3759</v>
      </c>
      <c r="C1778" s="116" t="s">
        <v>1460</v>
      </c>
      <c r="D1778" s="175">
        <v>132.74</v>
      </c>
      <c r="E1778" s="106">
        <f t="shared" ref="E1778:E1797" si="564">IF(D1778=0,0,ROUND(D1778*(1+D$9)*(1-D$10),2))</f>
        <v>172.27</v>
      </c>
      <c r="F1778" s="107"/>
      <c r="G1778" s="112"/>
      <c r="H1778" s="110">
        <f t="shared" ref="H1778:H1797" si="565">IF(ISBLANK(D1778),0,ROUND(E1778*F1778,2))</f>
        <v>0</v>
      </c>
      <c r="I1778" s="110">
        <f t="shared" ref="I1778:I1797" si="566">IF(ISBLANK(F1778),0,ROUND(F1778*G1778,2))</f>
        <v>0</v>
      </c>
      <c r="J1778" s="111"/>
      <c r="K1778" s="112">
        <f t="shared" ref="K1778:K1797" si="567">F1778</f>
        <v>0</v>
      </c>
      <c r="L1778" s="112">
        <f t="shared" ref="L1778:L1797" si="568">G1778</f>
        <v>0</v>
      </c>
      <c r="M1778" s="109">
        <f t="shared" ref="M1778:M1797" si="569">IF(ISBLANK(D1778),0,ROUND(E1778*K1778,2))</f>
        <v>0</v>
      </c>
      <c r="N1778" s="109">
        <f t="shared" ref="N1778:N1797" si="570">IF(ISBLANK(K1778),0,ROUND(K1778*L1778,2))</f>
        <v>0</v>
      </c>
      <c r="O1778" s="103"/>
      <c r="P1778" s="113"/>
      <c r="Q1778" s="94" t="str">
        <f t="shared" ref="Q1778:Q1797" si="571">IF(P1778="X","x",IF(P1778="xx","x",IF(N1778&gt;0,"x","")))</f>
        <v/>
      </c>
      <c r="R1778" s="94" t="str">
        <f t="shared" ref="R1778:R1797" si="572">IF(P1778="X","x",IF(P1778="xx","x",IF(OR(I1778&gt;0,N1778&gt;0),"x","")))</f>
        <v/>
      </c>
    </row>
    <row r="1779" spans="1:18" ht="25.5" hidden="1">
      <c r="A1779" s="196">
        <v>91287</v>
      </c>
      <c r="B1779" s="104" t="s">
        <v>3760</v>
      </c>
      <c r="C1779" s="116" t="s">
        <v>1460</v>
      </c>
      <c r="D1779" s="175">
        <v>139.07</v>
      </c>
      <c r="E1779" s="106">
        <f t="shared" si="564"/>
        <v>180.49</v>
      </c>
      <c r="F1779" s="107"/>
      <c r="G1779" s="112"/>
      <c r="H1779" s="110">
        <f t="shared" si="565"/>
        <v>0</v>
      </c>
      <c r="I1779" s="110">
        <f t="shared" si="566"/>
        <v>0</v>
      </c>
      <c r="J1779" s="111"/>
      <c r="K1779" s="112">
        <f t="shared" si="567"/>
        <v>0</v>
      </c>
      <c r="L1779" s="112">
        <f t="shared" si="568"/>
        <v>0</v>
      </c>
      <c r="M1779" s="109">
        <f t="shared" si="569"/>
        <v>0</v>
      </c>
      <c r="N1779" s="109">
        <f t="shared" si="570"/>
        <v>0</v>
      </c>
      <c r="O1779" s="103"/>
      <c r="P1779" s="113"/>
      <c r="Q1779" s="94" t="str">
        <f t="shared" si="571"/>
        <v/>
      </c>
      <c r="R1779" s="94" t="str">
        <f t="shared" si="572"/>
        <v/>
      </c>
    </row>
    <row r="1780" spans="1:18" ht="25.5" hidden="1">
      <c r="A1780" s="196">
        <v>91288</v>
      </c>
      <c r="B1780" s="104" t="s">
        <v>3761</v>
      </c>
      <c r="C1780" s="116" t="s">
        <v>1460</v>
      </c>
      <c r="D1780" s="175">
        <v>145.43</v>
      </c>
      <c r="E1780" s="106">
        <f t="shared" si="564"/>
        <v>188.74</v>
      </c>
      <c r="F1780" s="107"/>
      <c r="G1780" s="112"/>
      <c r="H1780" s="110">
        <f t="shared" si="565"/>
        <v>0</v>
      </c>
      <c r="I1780" s="110">
        <f t="shared" si="566"/>
        <v>0</v>
      </c>
      <c r="J1780" s="111"/>
      <c r="K1780" s="112">
        <f t="shared" si="567"/>
        <v>0</v>
      </c>
      <c r="L1780" s="112">
        <f t="shared" si="568"/>
        <v>0</v>
      </c>
      <c r="M1780" s="109">
        <f t="shared" si="569"/>
        <v>0</v>
      </c>
      <c r="N1780" s="109">
        <f t="shared" si="570"/>
        <v>0</v>
      </c>
      <c r="O1780" s="103"/>
      <c r="P1780" s="113"/>
      <c r="Q1780" s="94" t="str">
        <f t="shared" si="571"/>
        <v/>
      </c>
      <c r="R1780" s="94" t="str">
        <f t="shared" si="572"/>
        <v/>
      </c>
    </row>
    <row r="1781" spans="1:18" ht="25.5" hidden="1">
      <c r="A1781" s="196">
        <v>91290</v>
      </c>
      <c r="B1781" s="104" t="s">
        <v>3762</v>
      </c>
      <c r="C1781" s="116" t="s">
        <v>1460</v>
      </c>
      <c r="D1781" s="175">
        <v>151.77000000000001</v>
      </c>
      <c r="E1781" s="106">
        <f t="shared" si="564"/>
        <v>196.97</v>
      </c>
      <c r="F1781" s="107"/>
      <c r="G1781" s="112"/>
      <c r="H1781" s="110">
        <f t="shared" si="565"/>
        <v>0</v>
      </c>
      <c r="I1781" s="110">
        <f t="shared" si="566"/>
        <v>0</v>
      </c>
      <c r="J1781" s="111"/>
      <c r="K1781" s="112">
        <f t="shared" si="567"/>
        <v>0</v>
      </c>
      <c r="L1781" s="112">
        <f t="shared" si="568"/>
        <v>0</v>
      </c>
      <c r="M1781" s="109">
        <f t="shared" si="569"/>
        <v>0</v>
      </c>
      <c r="N1781" s="109">
        <f t="shared" si="570"/>
        <v>0</v>
      </c>
      <c r="O1781" s="103"/>
      <c r="P1781" s="113"/>
      <c r="Q1781" s="94" t="str">
        <f t="shared" si="571"/>
        <v/>
      </c>
      <c r="R1781" s="94" t="str">
        <f t="shared" si="572"/>
        <v/>
      </c>
    </row>
    <row r="1782" spans="1:18" ht="38.25" hidden="1">
      <c r="A1782" s="196">
        <v>91291</v>
      </c>
      <c r="B1782" s="104" t="s">
        <v>3763</v>
      </c>
      <c r="C1782" s="116" t="s">
        <v>1460</v>
      </c>
      <c r="D1782" s="175">
        <v>187.97</v>
      </c>
      <c r="E1782" s="106">
        <f t="shared" si="564"/>
        <v>243.95</v>
      </c>
      <c r="F1782" s="107"/>
      <c r="G1782" s="112"/>
      <c r="H1782" s="110">
        <f t="shared" si="565"/>
        <v>0</v>
      </c>
      <c r="I1782" s="110">
        <f t="shared" si="566"/>
        <v>0</v>
      </c>
      <c r="J1782" s="111"/>
      <c r="K1782" s="112">
        <f t="shared" si="567"/>
        <v>0</v>
      </c>
      <c r="L1782" s="112">
        <f t="shared" si="568"/>
        <v>0</v>
      </c>
      <c r="M1782" s="109">
        <f t="shared" si="569"/>
        <v>0</v>
      </c>
      <c r="N1782" s="109">
        <f t="shared" si="570"/>
        <v>0</v>
      </c>
      <c r="O1782" s="103"/>
      <c r="P1782" s="113"/>
      <c r="Q1782" s="94" t="str">
        <f t="shared" si="571"/>
        <v/>
      </c>
      <c r="R1782" s="94" t="str">
        <f t="shared" si="572"/>
        <v/>
      </c>
    </row>
    <row r="1783" spans="1:18" ht="38.25" hidden="1">
      <c r="A1783" s="196">
        <v>91292</v>
      </c>
      <c r="B1783" s="104" t="s">
        <v>3764</v>
      </c>
      <c r="C1783" s="116" t="s">
        <v>1460</v>
      </c>
      <c r="D1783" s="175">
        <v>198.96</v>
      </c>
      <c r="E1783" s="106">
        <f t="shared" si="564"/>
        <v>258.20999999999998</v>
      </c>
      <c r="F1783" s="107"/>
      <c r="G1783" s="112"/>
      <c r="H1783" s="110">
        <f t="shared" si="565"/>
        <v>0</v>
      </c>
      <c r="I1783" s="110">
        <f t="shared" si="566"/>
        <v>0</v>
      </c>
      <c r="J1783" s="111"/>
      <c r="K1783" s="112">
        <f t="shared" si="567"/>
        <v>0</v>
      </c>
      <c r="L1783" s="112">
        <f t="shared" si="568"/>
        <v>0</v>
      </c>
      <c r="M1783" s="109">
        <f t="shared" si="569"/>
        <v>0</v>
      </c>
      <c r="N1783" s="109">
        <f t="shared" si="570"/>
        <v>0</v>
      </c>
      <c r="O1783" s="103"/>
      <c r="P1783" s="113"/>
      <c r="Q1783" s="94" t="str">
        <f t="shared" si="571"/>
        <v/>
      </c>
      <c r="R1783" s="94" t="str">
        <f t="shared" si="572"/>
        <v/>
      </c>
    </row>
    <row r="1784" spans="1:18" ht="38.25" hidden="1">
      <c r="A1784" s="196">
        <v>91293</v>
      </c>
      <c r="B1784" s="104" t="s">
        <v>3765</v>
      </c>
      <c r="C1784" s="116" t="s">
        <v>1460</v>
      </c>
      <c r="D1784" s="175">
        <v>209.94</v>
      </c>
      <c r="E1784" s="106">
        <f t="shared" si="564"/>
        <v>272.45999999999998</v>
      </c>
      <c r="F1784" s="107"/>
      <c r="G1784" s="112"/>
      <c r="H1784" s="110">
        <f t="shared" si="565"/>
        <v>0</v>
      </c>
      <c r="I1784" s="110">
        <f t="shared" si="566"/>
        <v>0</v>
      </c>
      <c r="J1784" s="111"/>
      <c r="K1784" s="112">
        <f t="shared" si="567"/>
        <v>0</v>
      </c>
      <c r="L1784" s="112">
        <f t="shared" si="568"/>
        <v>0</v>
      </c>
      <c r="M1784" s="109">
        <f t="shared" si="569"/>
        <v>0</v>
      </c>
      <c r="N1784" s="109">
        <f t="shared" si="570"/>
        <v>0</v>
      </c>
      <c r="O1784" s="103"/>
      <c r="P1784" s="113"/>
      <c r="Q1784" s="94" t="str">
        <f t="shared" si="571"/>
        <v/>
      </c>
      <c r="R1784" s="94" t="str">
        <f t="shared" si="572"/>
        <v/>
      </c>
    </row>
    <row r="1785" spans="1:18" ht="38.25" hidden="1">
      <c r="A1785" s="196">
        <v>91294</v>
      </c>
      <c r="B1785" s="104" t="s">
        <v>3766</v>
      </c>
      <c r="C1785" s="116" t="s">
        <v>1460</v>
      </c>
      <c r="D1785" s="175">
        <v>220.95</v>
      </c>
      <c r="E1785" s="106">
        <f t="shared" si="564"/>
        <v>286.75</v>
      </c>
      <c r="F1785" s="107"/>
      <c r="G1785" s="112"/>
      <c r="H1785" s="110">
        <f t="shared" si="565"/>
        <v>0</v>
      </c>
      <c r="I1785" s="110">
        <f t="shared" si="566"/>
        <v>0</v>
      </c>
      <c r="J1785" s="111"/>
      <c r="K1785" s="112">
        <f t="shared" si="567"/>
        <v>0</v>
      </c>
      <c r="L1785" s="112">
        <f t="shared" si="568"/>
        <v>0</v>
      </c>
      <c r="M1785" s="109">
        <f t="shared" si="569"/>
        <v>0</v>
      </c>
      <c r="N1785" s="109">
        <f t="shared" si="570"/>
        <v>0</v>
      </c>
      <c r="O1785" s="103"/>
      <c r="P1785" s="113"/>
      <c r="Q1785" s="94" t="str">
        <f t="shared" si="571"/>
        <v/>
      </c>
      <c r="R1785" s="94" t="str">
        <f t="shared" si="572"/>
        <v/>
      </c>
    </row>
    <row r="1786" spans="1:18" ht="25.5" hidden="1">
      <c r="A1786" s="196">
        <v>90800</v>
      </c>
      <c r="B1786" s="104" t="s">
        <v>3767</v>
      </c>
      <c r="C1786" s="116" t="s">
        <v>1460</v>
      </c>
      <c r="D1786" s="175">
        <v>169.12</v>
      </c>
      <c r="E1786" s="106">
        <f t="shared" si="564"/>
        <v>219.48</v>
      </c>
      <c r="F1786" s="107"/>
      <c r="G1786" s="112"/>
      <c r="H1786" s="110">
        <f t="shared" si="565"/>
        <v>0</v>
      </c>
      <c r="I1786" s="110">
        <f t="shared" si="566"/>
        <v>0</v>
      </c>
      <c r="J1786" s="111"/>
      <c r="K1786" s="112">
        <f t="shared" si="567"/>
        <v>0</v>
      </c>
      <c r="L1786" s="112">
        <f t="shared" si="568"/>
        <v>0</v>
      </c>
      <c r="M1786" s="109">
        <f t="shared" si="569"/>
        <v>0</v>
      </c>
      <c r="N1786" s="109">
        <f t="shared" si="570"/>
        <v>0</v>
      </c>
      <c r="O1786" s="103"/>
      <c r="P1786" s="113"/>
      <c r="Q1786" s="94" t="str">
        <f t="shared" si="571"/>
        <v/>
      </c>
      <c r="R1786" s="94" t="str">
        <f t="shared" si="572"/>
        <v/>
      </c>
    </row>
    <row r="1787" spans="1:18" ht="25.5" hidden="1">
      <c r="A1787" s="196">
        <v>90801</v>
      </c>
      <c r="B1787" s="104" t="s">
        <v>3768</v>
      </c>
      <c r="C1787" s="116" t="s">
        <v>1460</v>
      </c>
      <c r="D1787" s="175">
        <v>175.45</v>
      </c>
      <c r="E1787" s="106">
        <f t="shared" si="564"/>
        <v>227.7</v>
      </c>
      <c r="F1787" s="107"/>
      <c r="G1787" s="112"/>
      <c r="H1787" s="110">
        <f t="shared" si="565"/>
        <v>0</v>
      </c>
      <c r="I1787" s="110">
        <f t="shared" si="566"/>
        <v>0</v>
      </c>
      <c r="J1787" s="111"/>
      <c r="K1787" s="112">
        <f t="shared" si="567"/>
        <v>0</v>
      </c>
      <c r="L1787" s="112">
        <f t="shared" si="568"/>
        <v>0</v>
      </c>
      <c r="M1787" s="109">
        <f t="shared" si="569"/>
        <v>0</v>
      </c>
      <c r="N1787" s="109">
        <f t="shared" si="570"/>
        <v>0</v>
      </c>
      <c r="O1787" s="103"/>
      <c r="P1787" s="113"/>
      <c r="Q1787" s="94" t="str">
        <f t="shared" si="571"/>
        <v/>
      </c>
      <c r="R1787" s="94" t="str">
        <f t="shared" si="572"/>
        <v/>
      </c>
    </row>
    <row r="1788" spans="1:18" ht="25.5" hidden="1">
      <c r="A1788" s="196">
        <v>90802</v>
      </c>
      <c r="B1788" s="104" t="s">
        <v>3769</v>
      </c>
      <c r="C1788" s="116" t="s">
        <v>1460</v>
      </c>
      <c r="D1788" s="175">
        <v>181.81</v>
      </c>
      <c r="E1788" s="106">
        <f t="shared" si="564"/>
        <v>235.95</v>
      </c>
      <c r="F1788" s="107"/>
      <c r="G1788" s="112"/>
      <c r="H1788" s="110">
        <f t="shared" si="565"/>
        <v>0</v>
      </c>
      <c r="I1788" s="110">
        <f t="shared" si="566"/>
        <v>0</v>
      </c>
      <c r="J1788" s="111"/>
      <c r="K1788" s="112">
        <f t="shared" si="567"/>
        <v>0</v>
      </c>
      <c r="L1788" s="112">
        <f t="shared" si="568"/>
        <v>0</v>
      </c>
      <c r="M1788" s="109">
        <f t="shared" si="569"/>
        <v>0</v>
      </c>
      <c r="N1788" s="109">
        <f t="shared" si="570"/>
        <v>0</v>
      </c>
      <c r="O1788" s="103"/>
      <c r="P1788" s="113"/>
      <c r="Q1788" s="94" t="str">
        <f t="shared" si="571"/>
        <v/>
      </c>
      <c r="R1788" s="94" t="str">
        <f t="shared" si="572"/>
        <v/>
      </c>
    </row>
    <row r="1789" spans="1:18" ht="25.5" hidden="1">
      <c r="A1789" s="196">
        <v>90803</v>
      </c>
      <c r="B1789" s="104" t="s">
        <v>3770</v>
      </c>
      <c r="C1789" s="116" t="s">
        <v>1460</v>
      </c>
      <c r="D1789" s="175">
        <v>188.15</v>
      </c>
      <c r="E1789" s="106">
        <f t="shared" si="564"/>
        <v>244.18</v>
      </c>
      <c r="F1789" s="107"/>
      <c r="G1789" s="112"/>
      <c r="H1789" s="110">
        <f t="shared" si="565"/>
        <v>0</v>
      </c>
      <c r="I1789" s="110">
        <f t="shared" si="566"/>
        <v>0</v>
      </c>
      <c r="J1789" s="111"/>
      <c r="K1789" s="112">
        <f t="shared" si="567"/>
        <v>0</v>
      </c>
      <c r="L1789" s="112">
        <f t="shared" si="568"/>
        <v>0</v>
      </c>
      <c r="M1789" s="109">
        <f t="shared" si="569"/>
        <v>0</v>
      </c>
      <c r="N1789" s="109">
        <f t="shared" si="570"/>
        <v>0</v>
      </c>
      <c r="O1789" s="103"/>
      <c r="P1789" s="113"/>
      <c r="Q1789" s="94" t="str">
        <f t="shared" si="571"/>
        <v/>
      </c>
      <c r="R1789" s="94" t="str">
        <f t="shared" si="572"/>
        <v/>
      </c>
    </row>
    <row r="1790" spans="1:18" ht="38.25" hidden="1">
      <c r="A1790" s="196">
        <v>90804</v>
      </c>
      <c r="B1790" s="104" t="s">
        <v>3771</v>
      </c>
      <c r="C1790" s="116" t="s">
        <v>1460</v>
      </c>
      <c r="D1790" s="175">
        <v>224.35</v>
      </c>
      <c r="E1790" s="106">
        <f t="shared" si="564"/>
        <v>291.16000000000003</v>
      </c>
      <c r="F1790" s="107"/>
      <c r="G1790" s="112"/>
      <c r="H1790" s="110">
        <f t="shared" si="565"/>
        <v>0</v>
      </c>
      <c r="I1790" s="110">
        <f t="shared" si="566"/>
        <v>0</v>
      </c>
      <c r="J1790" s="111"/>
      <c r="K1790" s="112">
        <f t="shared" si="567"/>
        <v>0</v>
      </c>
      <c r="L1790" s="112">
        <f t="shared" si="568"/>
        <v>0</v>
      </c>
      <c r="M1790" s="109">
        <f t="shared" si="569"/>
        <v>0</v>
      </c>
      <c r="N1790" s="109">
        <f t="shared" si="570"/>
        <v>0</v>
      </c>
      <c r="O1790" s="103"/>
      <c r="P1790" s="113"/>
      <c r="Q1790" s="94" t="str">
        <f t="shared" si="571"/>
        <v/>
      </c>
      <c r="R1790" s="94" t="str">
        <f t="shared" si="572"/>
        <v/>
      </c>
    </row>
    <row r="1791" spans="1:18" ht="38.25" hidden="1">
      <c r="A1791" s="196">
        <v>90805</v>
      </c>
      <c r="B1791" s="104" t="s">
        <v>3772</v>
      </c>
      <c r="C1791" s="116" t="s">
        <v>1460</v>
      </c>
      <c r="D1791" s="175">
        <v>55.230000000000004</v>
      </c>
      <c r="E1791" s="106">
        <f t="shared" si="564"/>
        <v>71.680000000000007</v>
      </c>
      <c r="F1791" s="107"/>
      <c r="G1791" s="112"/>
      <c r="H1791" s="110">
        <f t="shared" si="565"/>
        <v>0</v>
      </c>
      <c r="I1791" s="110">
        <f t="shared" si="566"/>
        <v>0</v>
      </c>
      <c r="J1791" s="111"/>
      <c r="K1791" s="112">
        <f t="shared" si="567"/>
        <v>0</v>
      </c>
      <c r="L1791" s="112">
        <f t="shared" si="568"/>
        <v>0</v>
      </c>
      <c r="M1791" s="109">
        <f t="shared" si="569"/>
        <v>0</v>
      </c>
      <c r="N1791" s="109">
        <f t="shared" si="570"/>
        <v>0</v>
      </c>
      <c r="O1791" s="103"/>
      <c r="P1791" s="113"/>
      <c r="Q1791" s="94" t="str">
        <f t="shared" si="571"/>
        <v/>
      </c>
      <c r="R1791" s="94" t="str">
        <f t="shared" si="572"/>
        <v/>
      </c>
    </row>
    <row r="1792" spans="1:18" ht="38.25" hidden="1">
      <c r="A1792" s="196">
        <v>90806</v>
      </c>
      <c r="B1792" s="104" t="s">
        <v>3773</v>
      </c>
      <c r="C1792" s="116" t="s">
        <v>1460</v>
      </c>
      <c r="D1792" s="175">
        <v>235.34</v>
      </c>
      <c r="E1792" s="106">
        <f t="shared" si="564"/>
        <v>305.42</v>
      </c>
      <c r="F1792" s="107"/>
      <c r="G1792" s="112"/>
      <c r="H1792" s="110">
        <f t="shared" si="565"/>
        <v>0</v>
      </c>
      <c r="I1792" s="110">
        <f t="shared" si="566"/>
        <v>0</v>
      </c>
      <c r="J1792" s="111"/>
      <c r="K1792" s="112">
        <f t="shared" si="567"/>
        <v>0</v>
      </c>
      <c r="L1792" s="112">
        <f t="shared" si="568"/>
        <v>0</v>
      </c>
      <c r="M1792" s="109">
        <f t="shared" si="569"/>
        <v>0</v>
      </c>
      <c r="N1792" s="109">
        <f t="shared" si="570"/>
        <v>0</v>
      </c>
      <c r="O1792" s="103"/>
      <c r="P1792" s="113"/>
      <c r="Q1792" s="94" t="str">
        <f t="shared" si="571"/>
        <v/>
      </c>
      <c r="R1792" s="94" t="str">
        <f t="shared" si="572"/>
        <v/>
      </c>
    </row>
    <row r="1793" spans="1:18" ht="38.25" hidden="1">
      <c r="A1793" s="196">
        <v>90807</v>
      </c>
      <c r="B1793" s="104" t="s">
        <v>3774</v>
      </c>
      <c r="C1793" s="116" t="s">
        <v>1460</v>
      </c>
      <c r="D1793" s="175">
        <v>59.87</v>
      </c>
      <c r="E1793" s="106">
        <f t="shared" si="564"/>
        <v>77.7</v>
      </c>
      <c r="F1793" s="107"/>
      <c r="G1793" s="112"/>
      <c r="H1793" s="110">
        <f t="shared" si="565"/>
        <v>0</v>
      </c>
      <c r="I1793" s="110">
        <f t="shared" si="566"/>
        <v>0</v>
      </c>
      <c r="J1793" s="111"/>
      <c r="K1793" s="112">
        <f t="shared" si="567"/>
        <v>0</v>
      </c>
      <c r="L1793" s="112">
        <f t="shared" si="568"/>
        <v>0</v>
      </c>
      <c r="M1793" s="109">
        <f t="shared" si="569"/>
        <v>0</v>
      </c>
      <c r="N1793" s="109">
        <f t="shared" si="570"/>
        <v>0</v>
      </c>
      <c r="O1793" s="103"/>
      <c r="P1793" s="113"/>
      <c r="Q1793" s="94" t="str">
        <f t="shared" si="571"/>
        <v/>
      </c>
      <c r="R1793" s="94" t="str">
        <f t="shared" si="572"/>
        <v/>
      </c>
    </row>
    <row r="1794" spans="1:18" ht="38.25" hidden="1">
      <c r="A1794" s="196">
        <v>90816</v>
      </c>
      <c r="B1794" s="104" t="s">
        <v>3775</v>
      </c>
      <c r="C1794" s="116" t="s">
        <v>1460</v>
      </c>
      <c r="D1794" s="175">
        <v>246.32</v>
      </c>
      <c r="E1794" s="106">
        <f t="shared" si="564"/>
        <v>319.67</v>
      </c>
      <c r="F1794" s="107"/>
      <c r="G1794" s="112"/>
      <c r="H1794" s="110">
        <f t="shared" si="565"/>
        <v>0</v>
      </c>
      <c r="I1794" s="110">
        <f t="shared" si="566"/>
        <v>0</v>
      </c>
      <c r="J1794" s="111"/>
      <c r="K1794" s="112">
        <f t="shared" si="567"/>
        <v>0</v>
      </c>
      <c r="L1794" s="112">
        <f t="shared" si="568"/>
        <v>0</v>
      </c>
      <c r="M1794" s="109">
        <f t="shared" si="569"/>
        <v>0</v>
      </c>
      <c r="N1794" s="109">
        <f t="shared" si="570"/>
        <v>0</v>
      </c>
      <c r="O1794" s="103"/>
      <c r="P1794" s="113"/>
      <c r="Q1794" s="94" t="str">
        <f t="shared" si="571"/>
        <v/>
      </c>
      <c r="R1794" s="94" t="str">
        <f t="shared" si="572"/>
        <v/>
      </c>
    </row>
    <row r="1795" spans="1:18" ht="38.25" hidden="1">
      <c r="A1795" s="196">
        <v>90817</v>
      </c>
      <c r="B1795" s="104" t="s">
        <v>3776</v>
      </c>
      <c r="C1795" s="116" t="s">
        <v>1460</v>
      </c>
      <c r="D1795" s="175">
        <v>64.5</v>
      </c>
      <c r="E1795" s="106">
        <f t="shared" si="564"/>
        <v>83.71</v>
      </c>
      <c r="F1795" s="107"/>
      <c r="G1795" s="112"/>
      <c r="H1795" s="110">
        <f t="shared" si="565"/>
        <v>0</v>
      </c>
      <c r="I1795" s="110">
        <f t="shared" si="566"/>
        <v>0</v>
      </c>
      <c r="J1795" s="111"/>
      <c r="K1795" s="112">
        <f t="shared" si="567"/>
        <v>0</v>
      </c>
      <c r="L1795" s="112">
        <f t="shared" si="568"/>
        <v>0</v>
      </c>
      <c r="M1795" s="109">
        <f t="shared" si="569"/>
        <v>0</v>
      </c>
      <c r="N1795" s="109">
        <f t="shared" si="570"/>
        <v>0</v>
      </c>
      <c r="O1795" s="103"/>
      <c r="P1795" s="113"/>
      <c r="Q1795" s="94" t="str">
        <f t="shared" si="571"/>
        <v/>
      </c>
      <c r="R1795" s="94" t="str">
        <f t="shared" si="572"/>
        <v/>
      </c>
    </row>
    <row r="1796" spans="1:18" ht="38.25" hidden="1">
      <c r="A1796" s="196">
        <v>90818</v>
      </c>
      <c r="B1796" s="104" t="s">
        <v>3777</v>
      </c>
      <c r="C1796" s="116" t="s">
        <v>1460</v>
      </c>
      <c r="D1796" s="175">
        <v>257.33000000000004</v>
      </c>
      <c r="E1796" s="106">
        <f t="shared" si="564"/>
        <v>333.96</v>
      </c>
      <c r="F1796" s="107"/>
      <c r="G1796" s="112"/>
      <c r="H1796" s="110">
        <f t="shared" si="565"/>
        <v>0</v>
      </c>
      <c r="I1796" s="110">
        <f t="shared" si="566"/>
        <v>0</v>
      </c>
      <c r="J1796" s="111"/>
      <c r="K1796" s="112">
        <f t="shared" si="567"/>
        <v>0</v>
      </c>
      <c r="L1796" s="112">
        <f t="shared" si="568"/>
        <v>0</v>
      </c>
      <c r="M1796" s="109">
        <f t="shared" si="569"/>
        <v>0</v>
      </c>
      <c r="N1796" s="109">
        <f t="shared" si="570"/>
        <v>0</v>
      </c>
      <c r="O1796" s="103"/>
      <c r="P1796" s="113"/>
      <c r="Q1796" s="94" t="str">
        <f t="shared" si="571"/>
        <v/>
      </c>
      <c r="R1796" s="94" t="str">
        <f t="shared" si="572"/>
        <v/>
      </c>
    </row>
    <row r="1797" spans="1:18" ht="38.25" hidden="1">
      <c r="A1797" s="196">
        <v>90819</v>
      </c>
      <c r="B1797" s="104" t="s">
        <v>3778</v>
      </c>
      <c r="C1797" s="116" t="s">
        <v>1460</v>
      </c>
      <c r="D1797" s="175">
        <v>69.179999999999993</v>
      </c>
      <c r="E1797" s="106">
        <f t="shared" si="564"/>
        <v>89.78</v>
      </c>
      <c r="F1797" s="107"/>
      <c r="G1797" s="112"/>
      <c r="H1797" s="110">
        <f t="shared" si="565"/>
        <v>0</v>
      </c>
      <c r="I1797" s="110">
        <f t="shared" si="566"/>
        <v>0</v>
      </c>
      <c r="J1797" s="111"/>
      <c r="K1797" s="112">
        <f t="shared" si="567"/>
        <v>0</v>
      </c>
      <c r="L1797" s="112">
        <f t="shared" si="568"/>
        <v>0</v>
      </c>
      <c r="M1797" s="109">
        <f t="shared" si="569"/>
        <v>0</v>
      </c>
      <c r="N1797" s="109">
        <f t="shared" si="570"/>
        <v>0</v>
      </c>
      <c r="O1797" s="103"/>
      <c r="P1797" s="113"/>
      <c r="Q1797" s="94" t="str">
        <f t="shared" si="571"/>
        <v/>
      </c>
      <c r="R1797" s="94" t="str">
        <f t="shared" si="572"/>
        <v/>
      </c>
    </row>
    <row r="1798" spans="1:18" hidden="1">
      <c r="A1798" s="196">
        <v>84855</v>
      </c>
      <c r="B1798" s="104" t="s">
        <v>2043</v>
      </c>
      <c r="C1798" s="116" t="s">
        <v>1477</v>
      </c>
      <c r="D1798" s="175">
        <v>6.66</v>
      </c>
      <c r="E1798" s="106">
        <f>IF(D1798=0,0,ROUND(D1798*(1+D$9)*(1-D$10),2))</f>
        <v>8.64</v>
      </c>
      <c r="F1798" s="107"/>
      <c r="G1798" s="112"/>
      <c r="H1798" s="110">
        <f>IF(ISBLANK(D1798),0,ROUND(E1798*F1798,2))</f>
        <v>0</v>
      </c>
      <c r="I1798" s="110">
        <f>IF(ISBLANK(F1798),0,ROUND(F1798*G1798,2))</f>
        <v>0</v>
      </c>
      <c r="J1798" s="111"/>
      <c r="K1798" s="112">
        <f t="shared" ref="K1798:L1800" si="573">F1798</f>
        <v>0</v>
      </c>
      <c r="L1798" s="112">
        <f t="shared" si="573"/>
        <v>0</v>
      </c>
      <c r="M1798" s="109">
        <f>IF(ISBLANK(D1798),0,ROUND(E1798*K1798,2))</f>
        <v>0</v>
      </c>
      <c r="N1798" s="109">
        <f>IF(ISBLANK(K1798),0,ROUND(K1798*L1798,2))</f>
        <v>0</v>
      </c>
      <c r="O1798" s="103"/>
      <c r="P1798" s="113"/>
      <c r="Q1798" s="94" t="str">
        <f t="shared" si="548"/>
        <v/>
      </c>
      <c r="R1798" s="94" t="str">
        <f t="shared" si="549"/>
        <v/>
      </c>
    </row>
    <row r="1799" spans="1:18" hidden="1">
      <c r="A1799" s="196">
        <v>84856</v>
      </c>
      <c r="B1799" s="104" t="s">
        <v>2044</v>
      </c>
      <c r="C1799" s="116" t="s">
        <v>1477</v>
      </c>
      <c r="D1799" s="175">
        <v>8.0500000000000007</v>
      </c>
      <c r="E1799" s="106">
        <f>IF(D1799=0,0,ROUND(D1799*(1+D$9)*(1-D$10),2))</f>
        <v>10.45</v>
      </c>
      <c r="F1799" s="107"/>
      <c r="G1799" s="112"/>
      <c r="H1799" s="110">
        <f>IF(ISBLANK(D1799),0,ROUND(E1799*F1799,2))</f>
        <v>0</v>
      </c>
      <c r="I1799" s="110">
        <f>IF(ISBLANK(F1799),0,ROUND(F1799*G1799,2))</f>
        <v>0</v>
      </c>
      <c r="J1799" s="111"/>
      <c r="K1799" s="112">
        <f t="shared" si="573"/>
        <v>0</v>
      </c>
      <c r="L1799" s="112">
        <f t="shared" si="573"/>
        <v>0</v>
      </c>
      <c r="M1799" s="109">
        <f>IF(ISBLANK(D1799),0,ROUND(E1799*K1799,2))</f>
        <v>0</v>
      </c>
      <c r="N1799" s="109">
        <f>IF(ISBLANK(K1799),0,ROUND(K1799*L1799,2))</f>
        <v>0</v>
      </c>
      <c r="O1799" s="103"/>
      <c r="P1799" s="113"/>
      <c r="Q1799" s="94" t="str">
        <f t="shared" si="548"/>
        <v/>
      </c>
      <c r="R1799" s="94" t="str">
        <f t="shared" si="549"/>
        <v/>
      </c>
    </row>
    <row r="1800" spans="1:18" hidden="1">
      <c r="A1800" s="196">
        <v>84859</v>
      </c>
      <c r="B1800" s="104" t="s">
        <v>2045</v>
      </c>
      <c r="C1800" s="116" t="s">
        <v>1477</v>
      </c>
      <c r="D1800" s="175">
        <v>5.82</v>
      </c>
      <c r="E1800" s="106">
        <f>IF(D1800=0,0,ROUND(D1800*(1+D$9)*(1-D$10),2))</f>
        <v>7.55</v>
      </c>
      <c r="F1800" s="107"/>
      <c r="G1800" s="112"/>
      <c r="H1800" s="110">
        <f>IF(ISBLANK(D1800),0,ROUND(E1800*F1800,2))</f>
        <v>0</v>
      </c>
      <c r="I1800" s="110">
        <f>IF(ISBLANK(F1800),0,ROUND(F1800*G1800,2))</f>
        <v>0</v>
      </c>
      <c r="J1800" s="111"/>
      <c r="K1800" s="112">
        <f t="shared" si="573"/>
        <v>0</v>
      </c>
      <c r="L1800" s="112">
        <f t="shared" si="573"/>
        <v>0</v>
      </c>
      <c r="M1800" s="109">
        <f>IF(ISBLANK(D1800),0,ROUND(E1800*K1800,2))</f>
        <v>0</v>
      </c>
      <c r="N1800" s="109">
        <f>IF(ISBLANK(K1800),0,ROUND(K1800*L1800,2))</f>
        <v>0</v>
      </c>
      <c r="O1800" s="103"/>
      <c r="P1800" s="113"/>
      <c r="Q1800" s="94" t="str">
        <f t="shared" si="548"/>
        <v/>
      </c>
      <c r="R1800" s="94" t="str">
        <f t="shared" si="549"/>
        <v/>
      </c>
    </row>
    <row r="1801" spans="1:18" ht="38.25" hidden="1">
      <c r="A1801" s="196">
        <v>91300</v>
      </c>
      <c r="B1801" s="104" t="s">
        <v>3779</v>
      </c>
      <c r="C1801" s="116" t="s">
        <v>1460</v>
      </c>
      <c r="D1801" s="175">
        <v>21.53</v>
      </c>
      <c r="E1801" s="106">
        <f t="shared" ref="E1801:E1808" si="574">IF(D1801=0,0,ROUND(D1801*(1+D$9)*(1-D$10),2))</f>
        <v>27.94</v>
      </c>
      <c r="F1801" s="107"/>
      <c r="G1801" s="112"/>
      <c r="H1801" s="110">
        <f t="shared" ref="H1801:H1808" si="575">IF(ISBLANK(D1801),0,ROUND(E1801*F1801,2))</f>
        <v>0</v>
      </c>
      <c r="I1801" s="110">
        <f t="shared" ref="I1801:I1808" si="576">IF(ISBLANK(F1801),0,ROUND(F1801*G1801,2))</f>
        <v>0</v>
      </c>
      <c r="J1801" s="111"/>
      <c r="K1801" s="112">
        <f t="shared" ref="K1801:K1808" si="577">F1801</f>
        <v>0</v>
      </c>
      <c r="L1801" s="112">
        <f t="shared" ref="L1801:L1808" si="578">G1801</f>
        <v>0</v>
      </c>
      <c r="M1801" s="109">
        <f t="shared" ref="M1801:M1808" si="579">IF(ISBLANK(D1801),0,ROUND(E1801*K1801,2))</f>
        <v>0</v>
      </c>
      <c r="N1801" s="109">
        <f t="shared" ref="N1801:N1808" si="580">IF(ISBLANK(K1801),0,ROUND(K1801*L1801,2))</f>
        <v>0</v>
      </c>
      <c r="O1801" s="103"/>
      <c r="P1801" s="113"/>
      <c r="Q1801" s="94" t="str">
        <f t="shared" ref="Q1801:Q1808" si="581">IF(P1801="X","x",IF(P1801="xx","x",IF(N1801&gt;0,"x","")))</f>
        <v/>
      </c>
      <c r="R1801" s="94" t="str">
        <f t="shared" ref="R1801:R1808" si="582">IF(P1801="X","x",IF(P1801="xx","x",IF(OR(I1801&gt;0,N1801&gt;0),"x","")))</f>
        <v/>
      </c>
    </row>
    <row r="1802" spans="1:18" ht="38.25" hidden="1">
      <c r="A1802" s="196">
        <v>91301</v>
      </c>
      <c r="B1802" s="104" t="s">
        <v>3780</v>
      </c>
      <c r="C1802" s="116" t="s">
        <v>1460</v>
      </c>
      <c r="D1802" s="175">
        <v>22.720000000000002</v>
      </c>
      <c r="E1802" s="106">
        <f t="shared" si="574"/>
        <v>29.49</v>
      </c>
      <c r="F1802" s="107"/>
      <c r="G1802" s="112"/>
      <c r="H1802" s="110">
        <f t="shared" si="575"/>
        <v>0</v>
      </c>
      <c r="I1802" s="110">
        <f t="shared" si="576"/>
        <v>0</v>
      </c>
      <c r="J1802" s="111"/>
      <c r="K1802" s="112">
        <f t="shared" si="577"/>
        <v>0</v>
      </c>
      <c r="L1802" s="112">
        <f t="shared" si="578"/>
        <v>0</v>
      </c>
      <c r="M1802" s="109">
        <f t="shared" si="579"/>
        <v>0</v>
      </c>
      <c r="N1802" s="109">
        <f t="shared" si="580"/>
        <v>0</v>
      </c>
      <c r="O1802" s="103"/>
      <c r="P1802" s="113"/>
      <c r="Q1802" s="94" t="str">
        <f t="shared" si="581"/>
        <v/>
      </c>
      <c r="R1802" s="94" t="str">
        <f t="shared" si="582"/>
        <v/>
      </c>
    </row>
    <row r="1803" spans="1:18" ht="38.25" hidden="1">
      <c r="A1803" s="196">
        <v>91302</v>
      </c>
      <c r="B1803" s="104" t="s">
        <v>3781</v>
      </c>
      <c r="C1803" s="116" t="s">
        <v>1460</v>
      </c>
      <c r="D1803" s="175">
        <v>23.93</v>
      </c>
      <c r="E1803" s="106">
        <f t="shared" si="574"/>
        <v>31.06</v>
      </c>
      <c r="F1803" s="107"/>
      <c r="G1803" s="112"/>
      <c r="H1803" s="110">
        <f t="shared" si="575"/>
        <v>0</v>
      </c>
      <c r="I1803" s="110">
        <f t="shared" si="576"/>
        <v>0</v>
      </c>
      <c r="J1803" s="111"/>
      <c r="K1803" s="112">
        <f t="shared" si="577"/>
        <v>0</v>
      </c>
      <c r="L1803" s="112">
        <f t="shared" si="578"/>
        <v>0</v>
      </c>
      <c r="M1803" s="109">
        <f t="shared" si="579"/>
        <v>0</v>
      </c>
      <c r="N1803" s="109">
        <f t="shared" si="580"/>
        <v>0</v>
      </c>
      <c r="O1803" s="103"/>
      <c r="P1803" s="113"/>
      <c r="Q1803" s="94" t="str">
        <f t="shared" si="581"/>
        <v/>
      </c>
      <c r="R1803" s="94" t="str">
        <f t="shared" si="582"/>
        <v/>
      </c>
    </row>
    <row r="1804" spans="1:18" ht="38.25" hidden="1">
      <c r="A1804" s="196">
        <v>91303</v>
      </c>
      <c r="B1804" s="104" t="s">
        <v>3782</v>
      </c>
      <c r="C1804" s="116" t="s">
        <v>1460</v>
      </c>
      <c r="D1804" s="175">
        <v>25.14</v>
      </c>
      <c r="E1804" s="106">
        <f t="shared" si="574"/>
        <v>32.630000000000003</v>
      </c>
      <c r="F1804" s="107"/>
      <c r="G1804" s="112"/>
      <c r="H1804" s="110">
        <f t="shared" si="575"/>
        <v>0</v>
      </c>
      <c r="I1804" s="110">
        <f t="shared" si="576"/>
        <v>0</v>
      </c>
      <c r="J1804" s="111"/>
      <c r="K1804" s="112">
        <f t="shared" si="577"/>
        <v>0</v>
      </c>
      <c r="L1804" s="112">
        <f t="shared" si="578"/>
        <v>0</v>
      </c>
      <c r="M1804" s="109">
        <f t="shared" si="579"/>
        <v>0</v>
      </c>
      <c r="N1804" s="109">
        <f t="shared" si="580"/>
        <v>0</v>
      </c>
      <c r="O1804" s="103"/>
      <c r="P1804" s="113"/>
      <c r="Q1804" s="94" t="str">
        <f t="shared" si="581"/>
        <v/>
      </c>
      <c r="R1804" s="94" t="str">
        <f t="shared" si="582"/>
        <v/>
      </c>
    </row>
    <row r="1805" spans="1:18" ht="38.25" hidden="1">
      <c r="A1805" s="196">
        <v>90826</v>
      </c>
      <c r="B1805" s="104" t="s">
        <v>3783</v>
      </c>
      <c r="C1805" s="116" t="s">
        <v>1460</v>
      </c>
      <c r="D1805" s="175">
        <v>25.76</v>
      </c>
      <c r="E1805" s="106">
        <f t="shared" si="574"/>
        <v>33.43</v>
      </c>
      <c r="F1805" s="107"/>
      <c r="G1805" s="112"/>
      <c r="H1805" s="110">
        <f t="shared" si="575"/>
        <v>0</v>
      </c>
      <c r="I1805" s="110">
        <f t="shared" si="576"/>
        <v>0</v>
      </c>
      <c r="J1805" s="111"/>
      <c r="K1805" s="112">
        <f t="shared" si="577"/>
        <v>0</v>
      </c>
      <c r="L1805" s="112">
        <f t="shared" si="578"/>
        <v>0</v>
      </c>
      <c r="M1805" s="109">
        <f t="shared" si="579"/>
        <v>0</v>
      </c>
      <c r="N1805" s="109">
        <f t="shared" si="580"/>
        <v>0</v>
      </c>
      <c r="O1805" s="103"/>
      <c r="P1805" s="113"/>
      <c r="Q1805" s="94" t="str">
        <f t="shared" si="581"/>
        <v/>
      </c>
      <c r="R1805" s="94" t="str">
        <f t="shared" si="582"/>
        <v/>
      </c>
    </row>
    <row r="1806" spans="1:18" ht="38.25" hidden="1">
      <c r="A1806" s="196">
        <v>90827</v>
      </c>
      <c r="B1806" s="104" t="s">
        <v>3784</v>
      </c>
      <c r="C1806" s="116" t="s">
        <v>1460</v>
      </c>
      <c r="D1806" s="175">
        <v>27.03</v>
      </c>
      <c r="E1806" s="106">
        <f t="shared" si="574"/>
        <v>35.08</v>
      </c>
      <c r="F1806" s="107"/>
      <c r="G1806" s="112"/>
      <c r="H1806" s="110">
        <f t="shared" si="575"/>
        <v>0</v>
      </c>
      <c r="I1806" s="110">
        <f t="shared" si="576"/>
        <v>0</v>
      </c>
      <c r="J1806" s="111"/>
      <c r="K1806" s="112">
        <f t="shared" si="577"/>
        <v>0</v>
      </c>
      <c r="L1806" s="112">
        <f t="shared" si="578"/>
        <v>0</v>
      </c>
      <c r="M1806" s="109">
        <f t="shared" si="579"/>
        <v>0</v>
      </c>
      <c r="N1806" s="109">
        <f t="shared" si="580"/>
        <v>0</v>
      </c>
      <c r="O1806" s="103"/>
      <c r="P1806" s="113"/>
      <c r="Q1806" s="94" t="str">
        <f t="shared" si="581"/>
        <v/>
      </c>
      <c r="R1806" s="94" t="str">
        <f t="shared" si="582"/>
        <v/>
      </c>
    </row>
    <row r="1807" spans="1:18" ht="38.25" hidden="1">
      <c r="A1807" s="196">
        <v>90828</v>
      </c>
      <c r="B1807" s="104" t="s">
        <v>3785</v>
      </c>
      <c r="C1807" s="116" t="s">
        <v>1460</v>
      </c>
      <c r="D1807" s="175">
        <v>28.31</v>
      </c>
      <c r="E1807" s="106">
        <f t="shared" si="574"/>
        <v>36.74</v>
      </c>
      <c r="F1807" s="107"/>
      <c r="G1807" s="112"/>
      <c r="H1807" s="110">
        <f t="shared" si="575"/>
        <v>0</v>
      </c>
      <c r="I1807" s="110">
        <f t="shared" si="576"/>
        <v>0</v>
      </c>
      <c r="J1807" s="111"/>
      <c r="K1807" s="112">
        <f t="shared" si="577"/>
        <v>0</v>
      </c>
      <c r="L1807" s="112">
        <f t="shared" si="578"/>
        <v>0</v>
      </c>
      <c r="M1807" s="109">
        <f t="shared" si="579"/>
        <v>0</v>
      </c>
      <c r="N1807" s="109">
        <f t="shared" si="580"/>
        <v>0</v>
      </c>
      <c r="O1807" s="103"/>
      <c r="P1807" s="113"/>
      <c r="Q1807" s="94" t="str">
        <f t="shared" si="581"/>
        <v/>
      </c>
      <c r="R1807" s="94" t="str">
        <f t="shared" si="582"/>
        <v/>
      </c>
    </row>
    <row r="1808" spans="1:18" ht="38.25" hidden="1">
      <c r="A1808" s="196">
        <v>90829</v>
      </c>
      <c r="B1808" s="104" t="s">
        <v>3786</v>
      </c>
      <c r="C1808" s="116" t="s">
        <v>1460</v>
      </c>
      <c r="D1808" s="175">
        <v>29.61</v>
      </c>
      <c r="E1808" s="106">
        <f t="shared" si="574"/>
        <v>38.43</v>
      </c>
      <c r="F1808" s="107"/>
      <c r="G1808" s="112"/>
      <c r="H1808" s="110">
        <f t="shared" si="575"/>
        <v>0</v>
      </c>
      <c r="I1808" s="110">
        <f t="shared" si="576"/>
        <v>0</v>
      </c>
      <c r="J1808" s="111"/>
      <c r="K1808" s="112">
        <f t="shared" si="577"/>
        <v>0</v>
      </c>
      <c r="L1808" s="112">
        <f t="shared" si="578"/>
        <v>0</v>
      </c>
      <c r="M1808" s="109">
        <f t="shared" si="579"/>
        <v>0</v>
      </c>
      <c r="N1808" s="109">
        <f t="shared" si="580"/>
        <v>0</v>
      </c>
      <c r="O1808" s="103"/>
      <c r="P1808" s="113"/>
      <c r="Q1808" s="94" t="str">
        <f t="shared" si="581"/>
        <v/>
      </c>
      <c r="R1808" s="94" t="str">
        <f t="shared" si="582"/>
        <v/>
      </c>
    </row>
    <row r="1809" spans="1:18" ht="25.5" hidden="1">
      <c r="A1809" s="196" t="s">
        <v>1934</v>
      </c>
      <c r="B1809" s="104" t="s">
        <v>3787</v>
      </c>
      <c r="C1809" s="116" t="s">
        <v>1460</v>
      </c>
      <c r="D1809" s="175">
        <v>80.7</v>
      </c>
      <c r="E1809" s="106">
        <f>IF(D1809=0,0,ROUND(D1809*(1+D$9)*(1-D$10),2))</f>
        <v>104.73</v>
      </c>
      <c r="F1809" s="107"/>
      <c r="G1809" s="112"/>
      <c r="H1809" s="110">
        <f>IF(ISBLANK(D1809),0,ROUND(E1809*F1809,2))</f>
        <v>0</v>
      </c>
      <c r="I1809" s="110">
        <f>IF(ISBLANK(F1809),0,ROUND(F1809*G1809,2))</f>
        <v>0</v>
      </c>
      <c r="J1809" s="111"/>
      <c r="K1809" s="112">
        <f t="shared" ref="K1809:K1817" si="583">F1809</f>
        <v>0</v>
      </c>
      <c r="L1809" s="112">
        <f t="shared" ref="L1809:L1817" si="584">G1809</f>
        <v>0</v>
      </c>
      <c r="M1809" s="109">
        <f>IF(ISBLANK(D1809),0,ROUND(E1809*K1809,2))</f>
        <v>0</v>
      </c>
      <c r="N1809" s="109">
        <f>IF(ISBLANK(K1809),0,ROUND(K1809*L1809,2))</f>
        <v>0</v>
      </c>
      <c r="O1809" s="103"/>
      <c r="P1809" s="113"/>
      <c r="Q1809" s="94" t="str">
        <f t="shared" si="548"/>
        <v/>
      </c>
      <c r="R1809" s="94" t="str">
        <f t="shared" si="549"/>
        <v/>
      </c>
    </row>
    <row r="1810" spans="1:18" ht="25.5" hidden="1">
      <c r="A1810" s="196" t="s">
        <v>1935</v>
      </c>
      <c r="B1810" s="104" t="s">
        <v>3788</v>
      </c>
      <c r="C1810" s="116" t="s">
        <v>1460</v>
      </c>
      <c r="D1810" s="175">
        <v>66.95</v>
      </c>
      <c r="E1810" s="106">
        <f t="shared" ref="E1810:E1817" si="585">IF(D1810=0,0,ROUND(D1810*(1+D$9)*(1-D$10),2))</f>
        <v>86.89</v>
      </c>
      <c r="F1810" s="107"/>
      <c r="G1810" s="112"/>
      <c r="H1810" s="110">
        <f>IF(ISBLANK(D1810),0,ROUND(E1810*F1810,2))</f>
        <v>0</v>
      </c>
      <c r="I1810" s="110">
        <f>IF(ISBLANK(F1810),0,ROUND(F1810*G1810,2))</f>
        <v>0</v>
      </c>
      <c r="J1810" s="111"/>
      <c r="K1810" s="112">
        <f t="shared" si="583"/>
        <v>0</v>
      </c>
      <c r="L1810" s="112">
        <f t="shared" si="584"/>
        <v>0</v>
      </c>
      <c r="M1810" s="109">
        <f>IF(ISBLANK(D1810),0,ROUND(E1810*K1810,2))</f>
        <v>0</v>
      </c>
      <c r="N1810" s="109">
        <f>IF(ISBLANK(K1810),0,ROUND(K1810*L1810,2))</f>
        <v>0</v>
      </c>
      <c r="O1810" s="103"/>
      <c r="P1810" s="113"/>
      <c r="Q1810" s="94" t="str">
        <f t="shared" si="548"/>
        <v/>
      </c>
      <c r="R1810" s="94" t="str">
        <f t="shared" si="549"/>
        <v/>
      </c>
    </row>
    <row r="1811" spans="1:18" ht="25.5" hidden="1">
      <c r="A1811" s="196">
        <v>84852</v>
      </c>
      <c r="B1811" s="104" t="s">
        <v>2046</v>
      </c>
      <c r="C1811" s="116" t="s">
        <v>1460</v>
      </c>
      <c r="D1811" s="175">
        <v>71.62</v>
      </c>
      <c r="E1811" s="106">
        <f t="shared" si="585"/>
        <v>92.95</v>
      </c>
      <c r="F1811" s="107"/>
      <c r="G1811" s="112"/>
      <c r="H1811" s="110">
        <f>IF(ISBLANK(D1811),0,ROUND(E1811*F1811,2))</f>
        <v>0</v>
      </c>
      <c r="I1811" s="110">
        <f>IF(ISBLANK(F1811),0,ROUND(F1811*G1811,2))</f>
        <v>0</v>
      </c>
      <c r="J1811" s="111"/>
      <c r="K1811" s="112">
        <f t="shared" si="583"/>
        <v>0</v>
      </c>
      <c r="L1811" s="112">
        <f t="shared" si="584"/>
        <v>0</v>
      </c>
      <c r="M1811" s="109">
        <f>IF(ISBLANK(D1811),0,ROUND(E1811*K1811,2))</f>
        <v>0</v>
      </c>
      <c r="N1811" s="109">
        <f>IF(ISBLANK(K1811),0,ROUND(K1811*L1811,2))</f>
        <v>0</v>
      </c>
      <c r="O1811" s="103"/>
      <c r="P1811" s="113"/>
      <c r="Q1811" s="94" t="str">
        <f t="shared" si="548"/>
        <v/>
      </c>
      <c r="R1811" s="94" t="str">
        <f t="shared" si="549"/>
        <v/>
      </c>
    </row>
    <row r="1812" spans="1:18" hidden="1">
      <c r="A1812" s="196">
        <v>85015</v>
      </c>
      <c r="B1812" s="104" t="s">
        <v>2047</v>
      </c>
      <c r="C1812" s="116" t="s">
        <v>1477</v>
      </c>
      <c r="D1812" s="175">
        <v>18.510000000000002</v>
      </c>
      <c r="E1812" s="106">
        <f t="shared" si="585"/>
        <v>24.02</v>
      </c>
      <c r="F1812" s="107"/>
      <c r="G1812" s="112"/>
      <c r="H1812" s="110">
        <f>IF(ISBLANK(D1812),0,ROUND(E1812*F1812,2))</f>
        <v>0</v>
      </c>
      <c r="I1812" s="110">
        <f>IF(ISBLANK(F1812),0,ROUND(F1812*G1812,2))</f>
        <v>0</v>
      </c>
      <c r="J1812" s="111"/>
      <c r="K1812" s="112">
        <f t="shared" si="583"/>
        <v>0</v>
      </c>
      <c r="L1812" s="112">
        <f t="shared" si="584"/>
        <v>0</v>
      </c>
      <c r="M1812" s="109">
        <f>IF(ISBLANK(D1812),0,ROUND(E1812*K1812,2))</f>
        <v>0</v>
      </c>
      <c r="N1812" s="109">
        <f>IF(ISBLANK(K1812),0,ROUND(K1812*L1812,2))</f>
        <v>0</v>
      </c>
      <c r="O1812" s="103"/>
      <c r="P1812" s="113"/>
      <c r="Q1812" s="94" t="str">
        <f t="shared" si="548"/>
        <v/>
      </c>
      <c r="R1812" s="94" t="str">
        <f t="shared" si="549"/>
        <v/>
      </c>
    </row>
    <row r="1813" spans="1:18" ht="25.5" hidden="1">
      <c r="A1813" s="196">
        <v>85016</v>
      </c>
      <c r="B1813" s="104" t="s">
        <v>3789</v>
      </c>
      <c r="C1813" s="116" t="s">
        <v>1477</v>
      </c>
      <c r="D1813" s="175">
        <v>21.58</v>
      </c>
      <c r="E1813" s="106">
        <f t="shared" si="585"/>
        <v>28.01</v>
      </c>
      <c r="F1813" s="107"/>
      <c r="G1813" s="112"/>
      <c r="H1813" s="110">
        <f>IF(ISBLANK(D1813),0,ROUND(E1813*F1813,2))</f>
        <v>0</v>
      </c>
      <c r="I1813" s="110">
        <f>IF(ISBLANK(F1813),0,ROUND(F1813*G1813,2))</f>
        <v>0</v>
      </c>
      <c r="J1813" s="111"/>
      <c r="K1813" s="112">
        <f t="shared" si="583"/>
        <v>0</v>
      </c>
      <c r="L1813" s="112">
        <f t="shared" si="584"/>
        <v>0</v>
      </c>
      <c r="M1813" s="109">
        <f>IF(ISBLANK(D1813),0,ROUND(E1813*K1813,2))</f>
        <v>0</v>
      </c>
      <c r="N1813" s="109">
        <f>IF(ISBLANK(K1813),0,ROUND(K1813*L1813,2))</f>
        <v>0</v>
      </c>
      <c r="O1813" s="103"/>
      <c r="P1813" s="113"/>
      <c r="Q1813" s="94" t="str">
        <f t="shared" si="548"/>
        <v/>
      </c>
      <c r="R1813" s="94" t="str">
        <f t="shared" si="549"/>
        <v/>
      </c>
    </row>
    <row r="1814" spans="1:18" hidden="1">
      <c r="A1814" s="196">
        <v>73669</v>
      </c>
      <c r="B1814" s="104" t="s">
        <v>3790</v>
      </c>
      <c r="C1814" s="116" t="s">
        <v>1477</v>
      </c>
      <c r="D1814" s="175">
        <v>68.08</v>
      </c>
      <c r="E1814" s="106">
        <f t="shared" si="585"/>
        <v>88.35</v>
      </c>
      <c r="F1814" s="107"/>
      <c r="G1814" s="112"/>
      <c r="H1814" s="110">
        <f t="shared" ref="H1814:H1884" si="586">IF(ISBLANK(D1814),0,ROUND(E1814*F1814,2))</f>
        <v>0</v>
      </c>
      <c r="I1814" s="110">
        <f t="shared" ref="I1814:I1884" si="587">IF(ISBLANK(F1814),0,ROUND(F1814*G1814,2))</f>
        <v>0</v>
      </c>
      <c r="J1814" s="111"/>
      <c r="K1814" s="112">
        <f t="shared" si="583"/>
        <v>0</v>
      </c>
      <c r="L1814" s="112">
        <f t="shared" si="584"/>
        <v>0</v>
      </c>
      <c r="M1814" s="109">
        <f t="shared" ref="M1814:M1884" si="588">IF(ISBLANK(D1814),0,ROUND(E1814*K1814,2))</f>
        <v>0</v>
      </c>
      <c r="N1814" s="109">
        <f t="shared" ref="N1814:N1884" si="589">IF(ISBLANK(K1814),0,ROUND(K1814*L1814,2))</f>
        <v>0</v>
      </c>
      <c r="O1814" s="103"/>
      <c r="P1814" s="113"/>
      <c r="Q1814" s="94" t="str">
        <f t="shared" si="548"/>
        <v/>
      </c>
      <c r="R1814" s="94" t="str">
        <f t="shared" si="549"/>
        <v/>
      </c>
    </row>
    <row r="1815" spans="1:18" hidden="1">
      <c r="A1815" s="196">
        <v>84114</v>
      </c>
      <c r="B1815" s="104" t="s">
        <v>3791</v>
      </c>
      <c r="C1815" s="116" t="s">
        <v>1460</v>
      </c>
      <c r="D1815" s="175">
        <v>135.09</v>
      </c>
      <c r="E1815" s="106">
        <f t="shared" si="585"/>
        <v>175.32</v>
      </c>
      <c r="F1815" s="107"/>
      <c r="G1815" s="112"/>
      <c r="H1815" s="110">
        <f t="shared" si="586"/>
        <v>0</v>
      </c>
      <c r="I1815" s="110">
        <f t="shared" si="587"/>
        <v>0</v>
      </c>
      <c r="J1815" s="111"/>
      <c r="K1815" s="112">
        <f t="shared" si="583"/>
        <v>0</v>
      </c>
      <c r="L1815" s="112">
        <f t="shared" si="584"/>
        <v>0</v>
      </c>
      <c r="M1815" s="109">
        <f t="shared" si="588"/>
        <v>0</v>
      </c>
      <c r="N1815" s="109">
        <f t="shared" si="589"/>
        <v>0</v>
      </c>
      <c r="O1815" s="103"/>
      <c r="P1815" s="113"/>
      <c r="Q1815" s="94" t="str">
        <f t="shared" si="548"/>
        <v/>
      </c>
      <c r="R1815" s="94" t="str">
        <f t="shared" si="549"/>
        <v/>
      </c>
    </row>
    <row r="1816" spans="1:18" ht="38.25" hidden="1">
      <c r="A1816" s="196">
        <v>84874</v>
      </c>
      <c r="B1816" s="104" t="s">
        <v>3792</v>
      </c>
      <c r="C1816" s="116" t="s">
        <v>1460</v>
      </c>
      <c r="D1816" s="175">
        <v>190.5</v>
      </c>
      <c r="E1816" s="106">
        <f t="shared" si="585"/>
        <v>247.23</v>
      </c>
      <c r="F1816" s="107"/>
      <c r="G1816" s="112"/>
      <c r="H1816" s="110">
        <f t="shared" si="586"/>
        <v>0</v>
      </c>
      <c r="I1816" s="110">
        <f t="shared" si="587"/>
        <v>0</v>
      </c>
      <c r="J1816" s="111"/>
      <c r="K1816" s="112">
        <f t="shared" si="583"/>
        <v>0</v>
      </c>
      <c r="L1816" s="112">
        <f t="shared" si="584"/>
        <v>0</v>
      </c>
      <c r="M1816" s="109">
        <f t="shared" si="588"/>
        <v>0</v>
      </c>
      <c r="N1816" s="109">
        <f t="shared" si="589"/>
        <v>0</v>
      </c>
      <c r="O1816" s="103"/>
      <c r="P1816" s="113"/>
      <c r="Q1816" s="94" t="str">
        <f t="shared" si="548"/>
        <v/>
      </c>
      <c r="R1816" s="94" t="str">
        <f t="shared" si="549"/>
        <v/>
      </c>
    </row>
    <row r="1817" spans="1:18" ht="25.5" hidden="1">
      <c r="A1817" s="196">
        <v>84849</v>
      </c>
      <c r="B1817" s="104" t="s">
        <v>3793</v>
      </c>
      <c r="C1817" s="116" t="s">
        <v>1460</v>
      </c>
      <c r="D1817" s="175">
        <v>77.37</v>
      </c>
      <c r="E1817" s="106">
        <f t="shared" si="585"/>
        <v>100.41</v>
      </c>
      <c r="F1817" s="107"/>
      <c r="G1817" s="112"/>
      <c r="H1817" s="110">
        <f t="shared" si="586"/>
        <v>0</v>
      </c>
      <c r="I1817" s="110">
        <f t="shared" si="587"/>
        <v>0</v>
      </c>
      <c r="J1817" s="111"/>
      <c r="K1817" s="112">
        <f t="shared" si="583"/>
        <v>0</v>
      </c>
      <c r="L1817" s="112">
        <f t="shared" si="584"/>
        <v>0</v>
      </c>
      <c r="M1817" s="109">
        <f t="shared" si="588"/>
        <v>0</v>
      </c>
      <c r="N1817" s="109">
        <f t="shared" si="589"/>
        <v>0</v>
      </c>
      <c r="O1817" s="103"/>
      <c r="P1817" s="113"/>
      <c r="Q1817" s="94" t="str">
        <f t="shared" si="548"/>
        <v/>
      </c>
      <c r="R1817" s="94" t="str">
        <f t="shared" si="549"/>
        <v/>
      </c>
    </row>
    <row r="1818" spans="1:18" hidden="1">
      <c r="A1818" s="196" t="s">
        <v>1969</v>
      </c>
      <c r="B1818" s="226" t="s">
        <v>1937</v>
      </c>
      <c r="C1818" s="105"/>
      <c r="D1818" s="216"/>
      <c r="E1818" s="217"/>
      <c r="F1818" s="218"/>
      <c r="G1818" s="218"/>
      <c r="H1818" s="219"/>
      <c r="I1818" s="220"/>
      <c r="J1818" s="111"/>
      <c r="K1818" s="221"/>
      <c r="L1818" s="218"/>
      <c r="M1818" s="219"/>
      <c r="N1818" s="220"/>
      <c r="O1818" s="103"/>
      <c r="P1818" s="93" t="str">
        <f>IF(OR(SUM(I1821:I1848)&gt;0,SUM(N1821:N1848)&gt;0),"xx","")</f>
        <v/>
      </c>
      <c r="Q1818" s="94" t="str">
        <f t="shared" si="548"/>
        <v/>
      </c>
      <c r="R1818" s="94" t="str">
        <f t="shared" si="549"/>
        <v/>
      </c>
    </row>
    <row r="1819" spans="1:18" hidden="1">
      <c r="A1819" s="196" t="s">
        <v>2313</v>
      </c>
      <c r="B1819" s="224" t="s">
        <v>2315</v>
      </c>
      <c r="C1819" s="105"/>
      <c r="D1819" s="216"/>
      <c r="E1819" s="217"/>
      <c r="F1819" s="218"/>
      <c r="G1819" s="218"/>
      <c r="H1819" s="219"/>
      <c r="I1819" s="220"/>
      <c r="J1819" s="111"/>
      <c r="K1819" s="221"/>
      <c r="L1819" s="218"/>
      <c r="M1819" s="219"/>
      <c r="N1819" s="220"/>
      <c r="O1819" s="103"/>
      <c r="P1819" s="93" t="str">
        <f>IF(OR(SUM(I1821:I1832)&gt;0,SUM(N1821:N1832)&gt;0),"xx","")</f>
        <v/>
      </c>
      <c r="Q1819" s="94" t="str">
        <f t="shared" si="548"/>
        <v/>
      </c>
      <c r="R1819" s="94" t="str">
        <f t="shared" si="549"/>
        <v/>
      </c>
    </row>
    <row r="1820" spans="1:18" hidden="1">
      <c r="A1820" s="196" t="s">
        <v>3794</v>
      </c>
      <c r="B1820" s="224" t="s">
        <v>3797</v>
      </c>
      <c r="C1820" s="105"/>
      <c r="D1820" s="216"/>
      <c r="E1820" s="217"/>
      <c r="F1820" s="218"/>
      <c r="G1820" s="218"/>
      <c r="H1820" s="219"/>
      <c r="I1820" s="220"/>
      <c r="J1820" s="111"/>
      <c r="K1820" s="221"/>
      <c r="L1820" s="218"/>
      <c r="M1820" s="219"/>
      <c r="N1820" s="220"/>
      <c r="O1820" s="103"/>
      <c r="P1820" s="93" t="str">
        <f>IF(OR(SUM(I1821:I1822)&gt;0,SUM(N1821:N1822)&gt;0),"xx","")</f>
        <v/>
      </c>
      <c r="Q1820" s="94" t="str">
        <f>IF(P1820="X","x",IF(P1820="xx","x",IF(N1820&gt;0,"x","")))</f>
        <v/>
      </c>
      <c r="R1820" s="94" t="str">
        <f>IF(P1820="X","x",IF(P1820="xx","x",IF(OR(I1820&gt;0,N1820&gt;0),"x","")))</f>
        <v/>
      </c>
    </row>
    <row r="1821" spans="1:18" ht="38.25" hidden="1">
      <c r="A1821" s="196">
        <v>91339</v>
      </c>
      <c r="B1821" s="104" t="s">
        <v>3795</v>
      </c>
      <c r="C1821" s="116" t="s">
        <v>1461</v>
      </c>
      <c r="D1821" s="175">
        <v>435.74</v>
      </c>
      <c r="E1821" s="106">
        <f>IF(D1821=0,0,ROUND(D1821*(1+D$9)*(1-D$10),2))</f>
        <v>565.5</v>
      </c>
      <c r="F1821" s="107"/>
      <c r="G1821" s="112"/>
      <c r="H1821" s="110">
        <f>IF(ISBLANK(D1821),0,ROUND(E1821*F1821,2))</f>
        <v>0</v>
      </c>
      <c r="I1821" s="110">
        <f>IF(ISBLANK(F1821),0,ROUND(F1821*G1821,2))</f>
        <v>0</v>
      </c>
      <c r="J1821" s="111"/>
      <c r="K1821" s="112">
        <f>F1821</f>
        <v>0</v>
      </c>
      <c r="L1821" s="112">
        <f>G1821</f>
        <v>0</v>
      </c>
      <c r="M1821" s="109">
        <f>IF(ISBLANK(D1821),0,ROUND(E1821*K1821,2))</f>
        <v>0</v>
      </c>
      <c r="N1821" s="109">
        <f>IF(ISBLANK(K1821),0,ROUND(K1821*L1821,2))</f>
        <v>0</v>
      </c>
      <c r="O1821" s="103"/>
      <c r="P1821" s="113"/>
      <c r="Q1821" s="94" t="str">
        <f>IF(P1821="X","x",IF(P1821="xx","x",IF(N1821&gt;0,"x","")))</f>
        <v/>
      </c>
      <c r="R1821" s="94" t="str">
        <f>IF(P1821="X","x",IF(P1821="xx","x",IF(OR(I1821&gt;0,N1821&gt;0),"x","")))</f>
        <v/>
      </c>
    </row>
    <row r="1822" spans="1:18" ht="38.25" hidden="1">
      <c r="A1822" s="196">
        <v>91340</v>
      </c>
      <c r="B1822" s="104" t="s">
        <v>3796</v>
      </c>
      <c r="C1822" s="116" t="s">
        <v>1461</v>
      </c>
      <c r="D1822" s="175">
        <v>424.74</v>
      </c>
      <c r="E1822" s="106">
        <f>IF(D1822=0,0,ROUND(D1822*(1+D$9)*(1-D$10),2))</f>
        <v>551.23</v>
      </c>
      <c r="F1822" s="107"/>
      <c r="G1822" s="112"/>
      <c r="H1822" s="110">
        <f>IF(ISBLANK(D1822),0,ROUND(E1822*F1822,2))</f>
        <v>0</v>
      </c>
      <c r="I1822" s="110">
        <f>IF(ISBLANK(F1822),0,ROUND(F1822*G1822,2))</f>
        <v>0</v>
      </c>
      <c r="J1822" s="111"/>
      <c r="K1822" s="112">
        <f>F1822</f>
        <v>0</v>
      </c>
      <c r="L1822" s="112">
        <f>G1822</f>
        <v>0</v>
      </c>
      <c r="M1822" s="109">
        <f>IF(ISBLANK(D1822),0,ROUND(E1822*K1822,2))</f>
        <v>0</v>
      </c>
      <c r="N1822" s="109">
        <f>IF(ISBLANK(K1822),0,ROUND(K1822*L1822,2))</f>
        <v>0</v>
      </c>
      <c r="O1822" s="103"/>
      <c r="P1822" s="113"/>
      <c r="Q1822" s="94" t="str">
        <f>IF(P1822="X","x",IF(P1822="xx","x",IF(N1822&gt;0,"x","")))</f>
        <v/>
      </c>
      <c r="R1822" s="94" t="str">
        <f>IF(P1822="X","x",IF(P1822="xx","x",IF(OR(I1822&gt;0,N1822&gt;0),"x","")))</f>
        <v/>
      </c>
    </row>
    <row r="1823" spans="1:18" hidden="1">
      <c r="A1823" s="196" t="s">
        <v>2314</v>
      </c>
      <c r="B1823" s="226" t="s">
        <v>3802</v>
      </c>
      <c r="C1823" s="105"/>
      <c r="D1823" s="216"/>
      <c r="E1823" s="217"/>
      <c r="F1823" s="218"/>
      <c r="G1823" s="218"/>
      <c r="H1823" s="219"/>
      <c r="I1823" s="220"/>
      <c r="J1823" s="111"/>
      <c r="K1823" s="221"/>
      <c r="L1823" s="218"/>
      <c r="M1823" s="219"/>
      <c r="N1823" s="220"/>
      <c r="O1823" s="103"/>
      <c r="P1823" s="93" t="str">
        <f>IF(OR(SUM(I1824)&gt;0,SUM(N1824)&gt;0),"xx","")</f>
        <v/>
      </c>
      <c r="Q1823" s="94" t="str">
        <f t="shared" si="548"/>
        <v/>
      </c>
      <c r="R1823" s="94" t="str">
        <f t="shared" si="549"/>
        <v/>
      </c>
    </row>
    <row r="1824" spans="1:18" ht="25.5" hidden="1">
      <c r="A1824" s="196" t="s">
        <v>1938</v>
      </c>
      <c r="B1824" s="104" t="s">
        <v>3798</v>
      </c>
      <c r="C1824" s="116" t="s">
        <v>1461</v>
      </c>
      <c r="D1824" s="175">
        <v>370.21000000000004</v>
      </c>
      <c r="E1824" s="106">
        <f>IF(D1824=0,0,ROUND(D1824*(1+D$9)*(1-D$10),2))</f>
        <v>480.46</v>
      </c>
      <c r="F1824" s="107"/>
      <c r="G1824" s="112"/>
      <c r="H1824" s="110">
        <f t="shared" si="586"/>
        <v>0</v>
      </c>
      <c r="I1824" s="110">
        <f t="shared" si="587"/>
        <v>0</v>
      </c>
      <c r="J1824" s="111"/>
      <c r="K1824" s="112">
        <f>F1824</f>
        <v>0</v>
      </c>
      <c r="L1824" s="112">
        <f>G1824</f>
        <v>0</v>
      </c>
      <c r="M1824" s="109">
        <f t="shared" si="588"/>
        <v>0</v>
      </c>
      <c r="N1824" s="109">
        <f t="shared" si="589"/>
        <v>0</v>
      </c>
      <c r="O1824" s="103"/>
      <c r="P1824" s="113"/>
      <c r="Q1824" s="94" t="str">
        <f t="shared" si="548"/>
        <v/>
      </c>
      <c r="R1824" s="94" t="str">
        <f t="shared" si="549"/>
        <v/>
      </c>
    </row>
    <row r="1825" spans="1:18" hidden="1">
      <c r="A1825" s="196" t="s">
        <v>2316</v>
      </c>
      <c r="B1825" s="224" t="s">
        <v>3803</v>
      </c>
      <c r="C1825" s="105"/>
      <c r="D1825" s="216"/>
      <c r="E1825" s="217"/>
      <c r="F1825" s="218"/>
      <c r="G1825" s="218"/>
      <c r="H1825" s="219"/>
      <c r="I1825" s="220"/>
      <c r="J1825" s="111"/>
      <c r="K1825" s="221"/>
      <c r="L1825" s="218"/>
      <c r="M1825" s="219"/>
      <c r="N1825" s="220"/>
      <c r="O1825" s="103"/>
      <c r="P1825" s="93" t="str">
        <f>IF(OR(SUM(I1826:I1828)&gt;0,SUM(N1826:N1828)&gt;0),"xx","")</f>
        <v/>
      </c>
      <c r="Q1825" s="94" t="str">
        <f t="shared" si="548"/>
        <v/>
      </c>
      <c r="R1825" s="94" t="str">
        <f t="shared" si="549"/>
        <v/>
      </c>
    </row>
    <row r="1826" spans="1:18" ht="25.5" hidden="1">
      <c r="A1826" s="196" t="s">
        <v>1939</v>
      </c>
      <c r="B1826" s="104" t="s">
        <v>3799</v>
      </c>
      <c r="C1826" s="116" t="s">
        <v>1461</v>
      </c>
      <c r="D1826" s="175">
        <v>422.73</v>
      </c>
      <c r="E1826" s="106">
        <f>IF(D1826=0,0,ROUND(D1826*(1+D$9)*(1-D$10),2))</f>
        <v>548.62</v>
      </c>
      <c r="F1826" s="107"/>
      <c r="G1826" s="112"/>
      <c r="H1826" s="110">
        <f t="shared" si="586"/>
        <v>0</v>
      </c>
      <c r="I1826" s="110">
        <f t="shared" si="587"/>
        <v>0</v>
      </c>
      <c r="J1826" s="111"/>
      <c r="K1826" s="112">
        <f t="shared" ref="K1826:L1828" si="590">F1826</f>
        <v>0</v>
      </c>
      <c r="L1826" s="112">
        <f t="shared" si="590"/>
        <v>0</v>
      </c>
      <c r="M1826" s="109">
        <f t="shared" si="588"/>
        <v>0</v>
      </c>
      <c r="N1826" s="109">
        <f t="shared" si="589"/>
        <v>0</v>
      </c>
      <c r="O1826" s="103"/>
      <c r="P1826" s="113"/>
      <c r="Q1826" s="94" t="str">
        <f t="shared" si="548"/>
        <v/>
      </c>
      <c r="R1826" s="94" t="str">
        <f t="shared" si="549"/>
        <v/>
      </c>
    </row>
    <row r="1827" spans="1:18" ht="25.5" hidden="1">
      <c r="A1827" s="196" t="s">
        <v>1941</v>
      </c>
      <c r="B1827" s="104" t="s">
        <v>3800</v>
      </c>
      <c r="C1827" s="116" t="s">
        <v>1461</v>
      </c>
      <c r="D1827" s="175">
        <v>341.51</v>
      </c>
      <c r="E1827" s="106">
        <f>IF(D1827=0,0,ROUND(D1827*(1+D$9)*(1-D$10),2))</f>
        <v>443.21</v>
      </c>
      <c r="F1827" s="107"/>
      <c r="G1827" s="112"/>
      <c r="H1827" s="110">
        <f>IF(ISBLANK(D1827),0,ROUND(E1827*F1827,2))</f>
        <v>0</v>
      </c>
      <c r="I1827" s="110">
        <f>IF(ISBLANK(F1827),0,ROUND(F1827*G1827,2))</f>
        <v>0</v>
      </c>
      <c r="J1827" s="111"/>
      <c r="K1827" s="112">
        <f t="shared" si="590"/>
        <v>0</v>
      </c>
      <c r="L1827" s="112">
        <f t="shared" si="590"/>
        <v>0</v>
      </c>
      <c r="M1827" s="109">
        <f>IF(ISBLANK(D1827),0,ROUND(E1827*K1827,2))</f>
        <v>0</v>
      </c>
      <c r="N1827" s="109">
        <f>IF(ISBLANK(K1827),0,ROUND(K1827*L1827,2))</f>
        <v>0</v>
      </c>
      <c r="O1827" s="103"/>
      <c r="P1827" s="113"/>
      <c r="Q1827" s="94" t="str">
        <f>IF(P1827="X","x",IF(P1827="xx","x",IF(N1827&gt;0,"x","")))</f>
        <v/>
      </c>
      <c r="R1827" s="94" t="str">
        <f>IF(P1827="X","x",IF(P1827="xx","x",IF(OR(I1827&gt;0,N1827&gt;0),"x","")))</f>
        <v/>
      </c>
    </row>
    <row r="1828" spans="1:18" ht="25.5" hidden="1">
      <c r="A1828" s="196">
        <v>72140</v>
      </c>
      <c r="B1828" s="104" t="s">
        <v>3801</v>
      </c>
      <c r="C1828" s="116" t="s">
        <v>1460</v>
      </c>
      <c r="D1828" s="175">
        <v>344.08</v>
      </c>
      <c r="E1828" s="106">
        <f>IF(D1828=0,0,ROUND(D1828*(1+D$9)*(1-D$10),2))</f>
        <v>446.55</v>
      </c>
      <c r="F1828" s="107"/>
      <c r="G1828" s="112"/>
      <c r="H1828" s="110">
        <f>IF(ISBLANK(D1828),0,ROUND(E1828*F1828,2))</f>
        <v>0</v>
      </c>
      <c r="I1828" s="110">
        <f>IF(ISBLANK(F1828),0,ROUND(F1828*G1828,2))</f>
        <v>0</v>
      </c>
      <c r="J1828" s="111"/>
      <c r="K1828" s="112">
        <f t="shared" si="590"/>
        <v>0</v>
      </c>
      <c r="L1828" s="112">
        <f t="shared" si="590"/>
        <v>0</v>
      </c>
      <c r="M1828" s="109">
        <f>IF(ISBLANK(D1828),0,ROUND(E1828*K1828,2))</f>
        <v>0</v>
      </c>
      <c r="N1828" s="109">
        <f>IF(ISBLANK(K1828),0,ROUND(K1828*L1828,2))</f>
        <v>0</v>
      </c>
      <c r="O1828" s="103"/>
      <c r="P1828" s="113"/>
      <c r="Q1828" s="94" t="str">
        <f t="shared" si="548"/>
        <v/>
      </c>
      <c r="R1828" s="94" t="str">
        <f t="shared" si="549"/>
        <v/>
      </c>
    </row>
    <row r="1829" spans="1:18" hidden="1">
      <c r="A1829" s="196" t="s">
        <v>2317</v>
      </c>
      <c r="B1829" s="224" t="s">
        <v>3804</v>
      </c>
      <c r="C1829" s="105"/>
      <c r="D1829" s="216"/>
      <c r="E1829" s="217"/>
      <c r="F1829" s="218"/>
      <c r="G1829" s="218"/>
      <c r="H1829" s="219"/>
      <c r="I1829" s="220"/>
      <c r="J1829" s="111"/>
      <c r="K1829" s="221"/>
      <c r="L1829" s="218"/>
      <c r="M1829" s="219"/>
      <c r="N1829" s="220"/>
      <c r="O1829" s="103"/>
      <c r="P1829" s="93" t="str">
        <f>IF(OR(SUM(I1830)&gt;0,SUM(N1830)&gt;0),"xx","")</f>
        <v/>
      </c>
      <c r="Q1829" s="94" t="str">
        <f t="shared" si="548"/>
        <v/>
      </c>
      <c r="R1829" s="94" t="str">
        <f t="shared" si="549"/>
        <v/>
      </c>
    </row>
    <row r="1830" spans="1:18" ht="25.5" hidden="1">
      <c r="A1830" s="196">
        <v>40678</v>
      </c>
      <c r="B1830" s="104" t="s">
        <v>3806</v>
      </c>
      <c r="C1830" s="116" t="s">
        <v>1461</v>
      </c>
      <c r="D1830" s="175">
        <v>260.06</v>
      </c>
      <c r="E1830" s="106">
        <f>IF(D1830=0,0,ROUND(D1830*(1+D$9)*(1-D$10),2))</f>
        <v>337.51</v>
      </c>
      <c r="F1830" s="107"/>
      <c r="G1830" s="112"/>
      <c r="H1830" s="110">
        <f>IF(ISBLANK(D1830),0,ROUND(E1830*F1830,2))</f>
        <v>0</v>
      </c>
      <c r="I1830" s="110">
        <f>IF(ISBLANK(F1830),0,ROUND(F1830*G1830,2))</f>
        <v>0</v>
      </c>
      <c r="J1830" s="111"/>
      <c r="K1830" s="112">
        <f t="shared" ref="K1830:L1832" si="591">F1830</f>
        <v>0</v>
      </c>
      <c r="L1830" s="112">
        <f t="shared" si="591"/>
        <v>0</v>
      </c>
      <c r="M1830" s="109">
        <f>IF(ISBLANK(D1830),0,ROUND(E1830*K1830,2))</f>
        <v>0</v>
      </c>
      <c r="N1830" s="109">
        <f>IF(ISBLANK(K1830),0,ROUND(K1830*L1830,2))</f>
        <v>0</v>
      </c>
      <c r="O1830" s="103"/>
      <c r="P1830" s="113"/>
      <c r="Q1830" s="94" t="str">
        <f t="shared" si="548"/>
        <v/>
      </c>
      <c r="R1830" s="94" t="str">
        <f t="shared" si="549"/>
        <v/>
      </c>
    </row>
    <row r="1831" spans="1:18" hidden="1">
      <c r="A1831" s="196" t="s">
        <v>2318</v>
      </c>
      <c r="B1831" s="224" t="s">
        <v>3805</v>
      </c>
      <c r="C1831" s="105"/>
      <c r="D1831" s="216"/>
      <c r="E1831" s="217"/>
      <c r="F1831" s="218"/>
      <c r="G1831" s="218"/>
      <c r="H1831" s="219"/>
      <c r="I1831" s="220"/>
      <c r="J1831" s="111"/>
      <c r="K1831" s="221"/>
      <c r="L1831" s="218"/>
      <c r="M1831" s="219"/>
      <c r="N1831" s="220"/>
      <c r="O1831" s="103"/>
      <c r="P1831" s="93" t="str">
        <f>IF(OR(SUM(I1832)&gt;0,SUM(N1832)&gt;0),"xx","")</f>
        <v/>
      </c>
      <c r="Q1831" s="94" t="str">
        <f t="shared" si="548"/>
        <v/>
      </c>
      <c r="R1831" s="94" t="str">
        <f t="shared" si="549"/>
        <v/>
      </c>
    </row>
    <row r="1832" spans="1:18" ht="25.5" hidden="1">
      <c r="A1832" s="196" t="s">
        <v>1940</v>
      </c>
      <c r="B1832" s="104" t="s">
        <v>2376</v>
      </c>
      <c r="C1832" s="116" t="s">
        <v>1461</v>
      </c>
      <c r="D1832" s="175">
        <v>386.54</v>
      </c>
      <c r="E1832" s="106">
        <f>IF(D1832=0,0,ROUND(D1832*(1+D$9)*(1-D$10),2))</f>
        <v>501.65</v>
      </c>
      <c r="F1832" s="107"/>
      <c r="G1832" s="112"/>
      <c r="H1832" s="110">
        <f>IF(ISBLANK(D1832),0,ROUND(E1832*F1832,2))</f>
        <v>0</v>
      </c>
      <c r="I1832" s="110">
        <f>IF(ISBLANK(F1832),0,ROUND(F1832*G1832,2))</f>
        <v>0</v>
      </c>
      <c r="J1832" s="111"/>
      <c r="K1832" s="112">
        <f t="shared" si="591"/>
        <v>0</v>
      </c>
      <c r="L1832" s="112">
        <f t="shared" si="591"/>
        <v>0</v>
      </c>
      <c r="M1832" s="109">
        <f>IF(ISBLANK(D1832),0,ROUND(E1832*K1832,2))</f>
        <v>0</v>
      </c>
      <c r="N1832" s="109">
        <f>IF(ISBLANK(K1832),0,ROUND(K1832*L1832,2))</f>
        <v>0</v>
      </c>
      <c r="O1832" s="103"/>
      <c r="P1832" s="113"/>
      <c r="Q1832" s="94" t="str">
        <f t="shared" si="548"/>
        <v/>
      </c>
      <c r="R1832" s="94" t="str">
        <f t="shared" si="549"/>
        <v/>
      </c>
    </row>
    <row r="1833" spans="1:18" hidden="1">
      <c r="A1833" s="196" t="s">
        <v>2319</v>
      </c>
      <c r="B1833" s="224" t="s">
        <v>2320</v>
      </c>
      <c r="C1833" s="105"/>
      <c r="D1833" s="216"/>
      <c r="E1833" s="217"/>
      <c r="F1833" s="218"/>
      <c r="G1833" s="218"/>
      <c r="H1833" s="219"/>
      <c r="I1833" s="220"/>
      <c r="J1833" s="111"/>
      <c r="K1833" s="221"/>
      <c r="L1833" s="218"/>
      <c r="M1833" s="219"/>
      <c r="N1833" s="220"/>
      <c r="O1833" s="103"/>
      <c r="P1833" s="93" t="str">
        <f>IF(OR(SUM(I1834:I1836)&gt;0,SUM(N1834:N1836)&gt;0),"xx","")</f>
        <v/>
      </c>
      <c r="Q1833" s="94" t="str">
        <f t="shared" si="548"/>
        <v/>
      </c>
      <c r="R1833" s="94" t="str">
        <f t="shared" si="549"/>
        <v/>
      </c>
    </row>
    <row r="1834" spans="1:18" hidden="1">
      <c r="A1834" s="196" t="s">
        <v>1942</v>
      </c>
      <c r="B1834" s="104" t="s">
        <v>3807</v>
      </c>
      <c r="C1834" s="116" t="s">
        <v>1461</v>
      </c>
      <c r="D1834" s="175">
        <v>693.26</v>
      </c>
      <c r="E1834" s="106">
        <f>IF(D1834=0,0,ROUND(D1834*(1+D$9)*(1-D$10),2))</f>
        <v>899.71</v>
      </c>
      <c r="F1834" s="107"/>
      <c r="G1834" s="112"/>
      <c r="H1834" s="110">
        <f t="shared" ref="H1834:H1840" si="592">IF(ISBLANK(D1834),0,ROUND(E1834*F1834,2))</f>
        <v>0</v>
      </c>
      <c r="I1834" s="110">
        <f t="shared" ref="I1834:I1840" si="593">IF(ISBLANK(F1834),0,ROUND(F1834*G1834,2))</f>
        <v>0</v>
      </c>
      <c r="J1834" s="111"/>
      <c r="K1834" s="112">
        <f t="shared" ref="K1834:L1840" si="594">F1834</f>
        <v>0</v>
      </c>
      <c r="L1834" s="112">
        <f t="shared" si="594"/>
        <v>0</v>
      </c>
      <c r="M1834" s="109">
        <f t="shared" ref="M1834:M1840" si="595">IF(ISBLANK(D1834),0,ROUND(E1834*K1834,2))</f>
        <v>0</v>
      </c>
      <c r="N1834" s="109">
        <f t="shared" ref="N1834:N1840" si="596">IF(ISBLANK(K1834),0,ROUND(K1834*L1834,2))</f>
        <v>0</v>
      </c>
      <c r="O1834" s="103"/>
      <c r="P1834" s="113"/>
      <c r="Q1834" s="94" t="str">
        <f t="shared" si="548"/>
        <v/>
      </c>
      <c r="R1834" s="94" t="str">
        <f t="shared" si="549"/>
        <v/>
      </c>
    </row>
    <row r="1835" spans="1:18" ht="38.25" hidden="1">
      <c r="A1835" s="196" t="s">
        <v>1943</v>
      </c>
      <c r="B1835" s="104" t="s">
        <v>3808</v>
      </c>
      <c r="C1835" s="116" t="s">
        <v>1461</v>
      </c>
      <c r="D1835" s="175">
        <v>582.01</v>
      </c>
      <c r="E1835" s="106">
        <f>IF(D1835=0,0,ROUND(D1835*(1+D$9)*(1-D$10),2))</f>
        <v>755.33</v>
      </c>
      <c r="F1835" s="107"/>
      <c r="G1835" s="112"/>
      <c r="H1835" s="110">
        <f t="shared" si="592"/>
        <v>0</v>
      </c>
      <c r="I1835" s="110">
        <f t="shared" si="593"/>
        <v>0</v>
      </c>
      <c r="J1835" s="111"/>
      <c r="K1835" s="112">
        <f t="shared" si="594"/>
        <v>0</v>
      </c>
      <c r="L1835" s="112">
        <f t="shared" si="594"/>
        <v>0</v>
      </c>
      <c r="M1835" s="109">
        <f t="shared" si="595"/>
        <v>0</v>
      </c>
      <c r="N1835" s="109">
        <f t="shared" si="596"/>
        <v>0</v>
      </c>
      <c r="O1835" s="103"/>
      <c r="P1835" s="113"/>
      <c r="Q1835" s="94" t="str">
        <f t="shared" si="548"/>
        <v/>
      </c>
      <c r="R1835" s="94" t="str">
        <f t="shared" si="549"/>
        <v/>
      </c>
    </row>
    <row r="1836" spans="1:18" ht="25.5" hidden="1">
      <c r="A1836" s="196" t="s">
        <v>1944</v>
      </c>
      <c r="B1836" s="104" t="s">
        <v>3809</v>
      </c>
      <c r="C1836" s="116" t="s">
        <v>1461</v>
      </c>
      <c r="D1836" s="175">
        <v>400.19</v>
      </c>
      <c r="E1836" s="106">
        <f>IF(D1836=0,0,ROUND(D1836*(1+D$9)*(1-D$10),2))</f>
        <v>519.37</v>
      </c>
      <c r="F1836" s="107"/>
      <c r="G1836" s="112"/>
      <c r="H1836" s="110">
        <f t="shared" si="592"/>
        <v>0</v>
      </c>
      <c r="I1836" s="110">
        <f t="shared" si="593"/>
        <v>0</v>
      </c>
      <c r="J1836" s="111"/>
      <c r="K1836" s="112">
        <f t="shared" si="594"/>
        <v>0</v>
      </c>
      <c r="L1836" s="112">
        <f t="shared" si="594"/>
        <v>0</v>
      </c>
      <c r="M1836" s="109">
        <f t="shared" si="595"/>
        <v>0</v>
      </c>
      <c r="N1836" s="109">
        <f t="shared" si="596"/>
        <v>0</v>
      </c>
      <c r="O1836" s="103"/>
      <c r="P1836" s="113"/>
      <c r="Q1836" s="94" t="str">
        <f t="shared" si="548"/>
        <v/>
      </c>
      <c r="R1836" s="94" t="str">
        <f t="shared" si="549"/>
        <v/>
      </c>
    </row>
    <row r="1837" spans="1:18" hidden="1">
      <c r="A1837" s="196" t="s">
        <v>2321</v>
      </c>
      <c r="B1837" s="224" t="s">
        <v>2322</v>
      </c>
      <c r="C1837" s="105"/>
      <c r="D1837" s="216"/>
      <c r="E1837" s="217"/>
      <c r="F1837" s="218"/>
      <c r="G1837" s="218"/>
      <c r="H1837" s="219"/>
      <c r="I1837" s="220"/>
      <c r="J1837" s="111"/>
      <c r="K1837" s="221"/>
      <c r="L1837" s="218"/>
      <c r="M1837" s="219"/>
      <c r="N1837" s="220"/>
      <c r="O1837" s="103"/>
      <c r="P1837" s="93" t="str">
        <f>IF(OR(SUM(I1838)&gt;0,SUM(N1838)&gt;0),"xx","")</f>
        <v/>
      </c>
      <c r="Q1837" s="94" t="str">
        <f t="shared" ref="Q1837:Q1898" si="597">IF(P1837="X","x",IF(P1837="xx","x",IF(N1837&gt;0,"x","")))</f>
        <v/>
      </c>
      <c r="R1837" s="94" t="str">
        <f t="shared" si="549"/>
        <v/>
      </c>
    </row>
    <row r="1838" spans="1:18" ht="25.5" hidden="1">
      <c r="A1838" s="196">
        <v>84857</v>
      </c>
      <c r="B1838" s="104" t="s">
        <v>3810</v>
      </c>
      <c r="C1838" s="116" t="s">
        <v>1461</v>
      </c>
      <c r="D1838" s="175">
        <v>402.92</v>
      </c>
      <c r="E1838" s="106">
        <f>IF(D1838=0,0,ROUND(D1838*(1+D$9)*(1-D$10),2))</f>
        <v>522.91</v>
      </c>
      <c r="F1838" s="107"/>
      <c r="G1838" s="112"/>
      <c r="H1838" s="110">
        <f t="shared" si="592"/>
        <v>0</v>
      </c>
      <c r="I1838" s="110">
        <f t="shared" si="593"/>
        <v>0</v>
      </c>
      <c r="J1838" s="111"/>
      <c r="K1838" s="112">
        <f t="shared" si="594"/>
        <v>0</v>
      </c>
      <c r="L1838" s="112">
        <f t="shared" si="594"/>
        <v>0</v>
      </c>
      <c r="M1838" s="109">
        <f t="shared" si="595"/>
        <v>0</v>
      </c>
      <c r="N1838" s="109">
        <f t="shared" si="596"/>
        <v>0</v>
      </c>
      <c r="O1838" s="103"/>
      <c r="P1838" s="113"/>
      <c r="Q1838" s="94" t="str">
        <f t="shared" si="597"/>
        <v/>
      </c>
      <c r="R1838" s="94" t="str">
        <f t="shared" si="549"/>
        <v/>
      </c>
    </row>
    <row r="1839" spans="1:18" hidden="1">
      <c r="A1839" s="196" t="s">
        <v>2323</v>
      </c>
      <c r="B1839" s="224" t="s">
        <v>2324</v>
      </c>
      <c r="C1839" s="105"/>
      <c r="D1839" s="216"/>
      <c r="E1839" s="217"/>
      <c r="F1839" s="218"/>
      <c r="G1839" s="218"/>
      <c r="H1839" s="219"/>
      <c r="I1839" s="220"/>
      <c r="J1839" s="111"/>
      <c r="K1839" s="221"/>
      <c r="L1839" s="218"/>
      <c r="M1839" s="219"/>
      <c r="N1839" s="220"/>
      <c r="O1839" s="103"/>
      <c r="P1839" s="93" t="str">
        <f>IF(OR(SUM(I1840)&gt;0,SUM(N1840)&gt;0),"xx","")</f>
        <v/>
      </c>
      <c r="Q1839" s="94" t="str">
        <f t="shared" si="597"/>
        <v/>
      </c>
      <c r="R1839" s="94" t="str">
        <f t="shared" ref="R1839:R1900" si="598">IF(P1839="X","x",IF(P1839="xx","x",IF(OR(I1839&gt;0,N1839&gt;0),"x","")))</f>
        <v/>
      </c>
    </row>
    <row r="1840" spans="1:18" ht="25.5" hidden="1">
      <c r="A1840" s="196">
        <v>90838</v>
      </c>
      <c r="B1840" s="104" t="s">
        <v>3811</v>
      </c>
      <c r="C1840" s="116" t="s">
        <v>1460</v>
      </c>
      <c r="D1840" s="175">
        <v>1228</v>
      </c>
      <c r="E1840" s="106">
        <f>IF(D1840=0,0,ROUND(D1840*(1+D$9)*(1-D$10),2))</f>
        <v>1593.7</v>
      </c>
      <c r="F1840" s="107"/>
      <c r="G1840" s="112"/>
      <c r="H1840" s="110">
        <f t="shared" si="592"/>
        <v>0</v>
      </c>
      <c r="I1840" s="110">
        <f t="shared" si="593"/>
        <v>0</v>
      </c>
      <c r="J1840" s="111"/>
      <c r="K1840" s="112">
        <f t="shared" si="594"/>
        <v>0</v>
      </c>
      <c r="L1840" s="112">
        <f t="shared" si="594"/>
        <v>0</v>
      </c>
      <c r="M1840" s="109">
        <f t="shared" si="595"/>
        <v>0</v>
      </c>
      <c r="N1840" s="109">
        <f t="shared" si="596"/>
        <v>0</v>
      </c>
      <c r="O1840" s="103"/>
      <c r="P1840" s="113"/>
      <c r="Q1840" s="94" t="str">
        <f t="shared" si="597"/>
        <v/>
      </c>
      <c r="R1840" s="94" t="str">
        <f t="shared" si="598"/>
        <v/>
      </c>
    </row>
    <row r="1841" spans="1:18" hidden="1">
      <c r="A1841" s="196" t="s">
        <v>2325</v>
      </c>
      <c r="B1841" s="224" t="s">
        <v>2326</v>
      </c>
      <c r="C1841" s="105"/>
      <c r="D1841" s="216"/>
      <c r="E1841" s="217"/>
      <c r="F1841" s="218"/>
      <c r="G1841" s="218"/>
      <c r="H1841" s="219"/>
      <c r="I1841" s="220"/>
      <c r="J1841" s="111"/>
      <c r="K1841" s="221"/>
      <c r="L1841" s="218"/>
      <c r="M1841" s="219"/>
      <c r="N1841" s="220"/>
      <c r="O1841" s="103"/>
      <c r="P1841" s="93" t="str">
        <f>IF(OR(SUM(I1842:I1848)&gt;0,SUM(N1842:N1848)&gt;0),"xx","")</f>
        <v/>
      </c>
      <c r="Q1841" s="94" t="str">
        <f t="shared" si="597"/>
        <v/>
      </c>
      <c r="R1841" s="94" t="str">
        <f t="shared" si="598"/>
        <v/>
      </c>
    </row>
    <row r="1842" spans="1:18" hidden="1">
      <c r="A1842" s="196">
        <v>68054</v>
      </c>
      <c r="B1842" s="104" t="s">
        <v>3812</v>
      </c>
      <c r="C1842" s="116" t="s">
        <v>1461</v>
      </c>
      <c r="D1842" s="175">
        <v>200.47</v>
      </c>
      <c r="E1842" s="106">
        <f t="shared" ref="E1842:E1848" si="599">IF(D1842=0,0,ROUND(D1842*(1+D$9)*(1-D$10),2))</f>
        <v>260.17</v>
      </c>
      <c r="F1842" s="107"/>
      <c r="G1842" s="112"/>
      <c r="H1842" s="110">
        <f t="shared" si="586"/>
        <v>0</v>
      </c>
      <c r="I1842" s="110">
        <f t="shared" si="587"/>
        <v>0</v>
      </c>
      <c r="J1842" s="111"/>
      <c r="K1842" s="112">
        <f t="shared" ref="K1842:L1848" si="600">F1842</f>
        <v>0</v>
      </c>
      <c r="L1842" s="112">
        <f t="shared" si="600"/>
        <v>0</v>
      </c>
      <c r="M1842" s="109">
        <f t="shared" si="588"/>
        <v>0</v>
      </c>
      <c r="N1842" s="109">
        <f t="shared" si="589"/>
        <v>0</v>
      </c>
      <c r="O1842" s="103"/>
      <c r="P1842" s="113"/>
      <c r="Q1842" s="94" t="str">
        <f t="shared" si="597"/>
        <v/>
      </c>
      <c r="R1842" s="94" t="str">
        <f t="shared" si="598"/>
        <v/>
      </c>
    </row>
    <row r="1843" spans="1:18" hidden="1">
      <c r="A1843" s="196" t="s">
        <v>1967</v>
      </c>
      <c r="B1843" s="104" t="s">
        <v>3813</v>
      </c>
      <c r="C1843" s="116" t="s">
        <v>1461</v>
      </c>
      <c r="D1843" s="175">
        <v>280.18</v>
      </c>
      <c r="E1843" s="106">
        <f t="shared" si="599"/>
        <v>363.62</v>
      </c>
      <c r="F1843" s="107"/>
      <c r="G1843" s="112"/>
      <c r="H1843" s="110">
        <f t="shared" si="586"/>
        <v>0</v>
      </c>
      <c r="I1843" s="110">
        <f t="shared" si="587"/>
        <v>0</v>
      </c>
      <c r="J1843" s="111"/>
      <c r="K1843" s="112">
        <f t="shared" si="600"/>
        <v>0</v>
      </c>
      <c r="L1843" s="112">
        <f t="shared" si="600"/>
        <v>0</v>
      </c>
      <c r="M1843" s="109">
        <f t="shared" si="588"/>
        <v>0</v>
      </c>
      <c r="N1843" s="109">
        <f t="shared" si="589"/>
        <v>0</v>
      </c>
      <c r="O1843" s="103"/>
      <c r="P1843" s="113"/>
      <c r="Q1843" s="94" t="str">
        <f t="shared" si="597"/>
        <v/>
      </c>
      <c r="R1843" s="94" t="str">
        <f t="shared" si="598"/>
        <v/>
      </c>
    </row>
    <row r="1844" spans="1:18" ht="25.5" hidden="1">
      <c r="A1844" s="196">
        <v>85188</v>
      </c>
      <c r="B1844" s="104" t="s">
        <v>3814</v>
      </c>
      <c r="C1844" s="116" t="s">
        <v>1460</v>
      </c>
      <c r="D1844" s="175">
        <v>446.89</v>
      </c>
      <c r="E1844" s="106">
        <f t="shared" si="599"/>
        <v>579.97</v>
      </c>
      <c r="F1844" s="107"/>
      <c r="G1844" s="112"/>
      <c r="H1844" s="110">
        <f t="shared" si="586"/>
        <v>0</v>
      </c>
      <c r="I1844" s="110">
        <f t="shared" si="587"/>
        <v>0</v>
      </c>
      <c r="J1844" s="111"/>
      <c r="K1844" s="112">
        <f t="shared" si="600"/>
        <v>0</v>
      </c>
      <c r="L1844" s="112">
        <f t="shared" si="600"/>
        <v>0</v>
      </c>
      <c r="M1844" s="109">
        <f t="shared" si="588"/>
        <v>0</v>
      </c>
      <c r="N1844" s="109">
        <f t="shared" si="589"/>
        <v>0</v>
      </c>
      <c r="O1844" s="103"/>
      <c r="P1844" s="113"/>
      <c r="Q1844" s="94" t="str">
        <f t="shared" si="597"/>
        <v/>
      </c>
      <c r="R1844" s="94" t="str">
        <f t="shared" si="598"/>
        <v/>
      </c>
    </row>
    <row r="1845" spans="1:18" ht="25.5" hidden="1">
      <c r="A1845" s="196">
        <v>85189</v>
      </c>
      <c r="B1845" s="104" t="s">
        <v>3815</v>
      </c>
      <c r="C1845" s="116" t="s">
        <v>1460</v>
      </c>
      <c r="D1845" s="175">
        <v>1033.31</v>
      </c>
      <c r="E1845" s="106">
        <f t="shared" si="599"/>
        <v>1341.03</v>
      </c>
      <c r="F1845" s="107"/>
      <c r="G1845" s="112"/>
      <c r="H1845" s="110">
        <f t="shared" si="586"/>
        <v>0</v>
      </c>
      <c r="I1845" s="110">
        <f t="shared" si="587"/>
        <v>0</v>
      </c>
      <c r="J1845" s="111"/>
      <c r="K1845" s="112">
        <f t="shared" si="600"/>
        <v>0</v>
      </c>
      <c r="L1845" s="112">
        <f t="shared" si="600"/>
        <v>0</v>
      </c>
      <c r="M1845" s="109">
        <f t="shared" si="588"/>
        <v>0</v>
      </c>
      <c r="N1845" s="109">
        <f t="shared" si="589"/>
        <v>0</v>
      </c>
      <c r="O1845" s="103"/>
      <c r="P1845" s="113"/>
      <c r="Q1845" s="94" t="str">
        <f t="shared" si="597"/>
        <v/>
      </c>
      <c r="R1845" s="94" t="str">
        <f t="shared" si="598"/>
        <v/>
      </c>
    </row>
    <row r="1846" spans="1:18" ht="51" hidden="1">
      <c r="A1846" s="196">
        <v>85191</v>
      </c>
      <c r="B1846" s="104" t="s">
        <v>3816</v>
      </c>
      <c r="C1846" s="116" t="s">
        <v>1460</v>
      </c>
      <c r="D1846" s="175">
        <v>1102.52</v>
      </c>
      <c r="E1846" s="106">
        <f t="shared" si="599"/>
        <v>1430.85</v>
      </c>
      <c r="F1846" s="107"/>
      <c r="G1846" s="112"/>
      <c r="H1846" s="110">
        <f t="shared" si="586"/>
        <v>0</v>
      </c>
      <c r="I1846" s="110">
        <f t="shared" si="587"/>
        <v>0</v>
      </c>
      <c r="J1846" s="111"/>
      <c r="K1846" s="112">
        <f t="shared" si="600"/>
        <v>0</v>
      </c>
      <c r="L1846" s="112">
        <f t="shared" si="600"/>
        <v>0</v>
      </c>
      <c r="M1846" s="109">
        <f t="shared" si="588"/>
        <v>0</v>
      </c>
      <c r="N1846" s="109">
        <f t="shared" si="589"/>
        <v>0</v>
      </c>
      <c r="O1846" s="103"/>
      <c r="P1846" s="113"/>
      <c r="Q1846" s="94" t="str">
        <f t="shared" si="597"/>
        <v/>
      </c>
      <c r="R1846" s="94" t="str">
        <f t="shared" si="598"/>
        <v/>
      </c>
    </row>
    <row r="1847" spans="1:18" ht="51" hidden="1">
      <c r="A1847" s="196">
        <v>85190</v>
      </c>
      <c r="B1847" s="104" t="s">
        <v>3817</v>
      </c>
      <c r="C1847" s="116" t="s">
        <v>1460</v>
      </c>
      <c r="D1847" s="175">
        <v>2674.9799999999996</v>
      </c>
      <c r="E1847" s="106">
        <f t="shared" si="599"/>
        <v>3471.59</v>
      </c>
      <c r="F1847" s="107"/>
      <c r="G1847" s="112"/>
      <c r="H1847" s="110">
        <f t="shared" si="586"/>
        <v>0</v>
      </c>
      <c r="I1847" s="110">
        <f t="shared" si="587"/>
        <v>0</v>
      </c>
      <c r="J1847" s="111"/>
      <c r="K1847" s="112">
        <f t="shared" si="600"/>
        <v>0</v>
      </c>
      <c r="L1847" s="112">
        <f t="shared" si="600"/>
        <v>0</v>
      </c>
      <c r="M1847" s="109">
        <f t="shared" si="588"/>
        <v>0</v>
      </c>
      <c r="N1847" s="109">
        <f t="shared" si="589"/>
        <v>0</v>
      </c>
      <c r="O1847" s="103"/>
      <c r="P1847" s="113"/>
      <c r="Q1847" s="94" t="str">
        <f t="shared" si="597"/>
        <v/>
      </c>
      <c r="R1847" s="94" t="str">
        <f t="shared" si="598"/>
        <v/>
      </c>
    </row>
    <row r="1848" spans="1:18" ht="38.25" hidden="1">
      <c r="A1848" s="196" t="s">
        <v>1968</v>
      </c>
      <c r="B1848" s="104" t="s">
        <v>3818</v>
      </c>
      <c r="C1848" s="116" t="s">
        <v>1461</v>
      </c>
      <c r="D1848" s="175">
        <v>763.12</v>
      </c>
      <c r="E1848" s="106">
        <f t="shared" si="599"/>
        <v>990.38</v>
      </c>
      <c r="F1848" s="107"/>
      <c r="G1848" s="112"/>
      <c r="H1848" s="110">
        <f t="shared" si="586"/>
        <v>0</v>
      </c>
      <c r="I1848" s="110">
        <f t="shared" si="587"/>
        <v>0</v>
      </c>
      <c r="J1848" s="111"/>
      <c r="K1848" s="112">
        <f t="shared" si="600"/>
        <v>0</v>
      </c>
      <c r="L1848" s="112">
        <f t="shared" si="600"/>
        <v>0</v>
      </c>
      <c r="M1848" s="109">
        <f t="shared" si="588"/>
        <v>0</v>
      </c>
      <c r="N1848" s="109">
        <f t="shared" si="589"/>
        <v>0</v>
      </c>
      <c r="O1848" s="103"/>
      <c r="P1848" s="113"/>
      <c r="Q1848" s="94" t="str">
        <f t="shared" si="597"/>
        <v/>
      </c>
      <c r="R1848" s="94" t="str">
        <f t="shared" si="598"/>
        <v/>
      </c>
    </row>
    <row r="1849" spans="1:18" hidden="1">
      <c r="A1849" s="196" t="s">
        <v>1977</v>
      </c>
      <c r="B1849" s="224" t="s">
        <v>1970</v>
      </c>
      <c r="C1849" s="105"/>
      <c r="D1849" s="216"/>
      <c r="E1849" s="217"/>
      <c r="F1849" s="218"/>
      <c r="G1849" s="218"/>
      <c r="H1849" s="219"/>
      <c r="I1849" s="220"/>
      <c r="J1849" s="111"/>
      <c r="K1849" s="221"/>
      <c r="L1849" s="218"/>
      <c r="M1849" s="219"/>
      <c r="N1849" s="220"/>
      <c r="O1849" s="103"/>
      <c r="P1849" s="93" t="str">
        <f>IF(OR(SUM(I1851:I1862)&gt;0,SUM(N1851:N1862)&gt;0),"xx","")</f>
        <v/>
      </c>
      <c r="Q1849" s="94" t="str">
        <f t="shared" si="597"/>
        <v/>
      </c>
      <c r="R1849" s="94" t="str">
        <f t="shared" si="598"/>
        <v/>
      </c>
    </row>
    <row r="1850" spans="1:18" hidden="1">
      <c r="A1850" s="196" t="s">
        <v>2327</v>
      </c>
      <c r="B1850" s="226" t="s">
        <v>2328</v>
      </c>
      <c r="C1850" s="105"/>
      <c r="D1850" s="216"/>
      <c r="E1850" s="217"/>
      <c r="F1850" s="218"/>
      <c r="G1850" s="218"/>
      <c r="H1850" s="219"/>
      <c r="I1850" s="220"/>
      <c r="J1850" s="111"/>
      <c r="K1850" s="221"/>
      <c r="L1850" s="218"/>
      <c r="M1850" s="219"/>
      <c r="N1850" s="220"/>
      <c r="O1850" s="103"/>
      <c r="P1850" s="93" t="str">
        <f>IF(OR(SUM(I1851:I1852)&gt;0,SUM(N1851:N1852)&gt;0),"xx","")</f>
        <v/>
      </c>
      <c r="Q1850" s="94" t="str">
        <f t="shared" si="597"/>
        <v/>
      </c>
      <c r="R1850" s="94" t="str">
        <f t="shared" si="598"/>
        <v/>
      </c>
    </row>
    <row r="1851" spans="1:18" ht="25.5" hidden="1">
      <c r="A1851" s="196">
        <v>6103</v>
      </c>
      <c r="B1851" s="104" t="s">
        <v>1971</v>
      </c>
      <c r="C1851" s="116" t="s">
        <v>1461</v>
      </c>
      <c r="D1851" s="175">
        <v>311.48</v>
      </c>
      <c r="E1851" s="106">
        <f t="shared" ref="E1851:E1862" si="601">IF(D1851=0,0,ROUND(D1851*(1+D$9)*(1-D$10),2))</f>
        <v>404.24</v>
      </c>
      <c r="F1851" s="107"/>
      <c r="G1851" s="112"/>
      <c r="H1851" s="110">
        <f t="shared" si="586"/>
        <v>0</v>
      </c>
      <c r="I1851" s="110">
        <f t="shared" si="587"/>
        <v>0</v>
      </c>
      <c r="J1851" s="111"/>
      <c r="K1851" s="112">
        <f>F1851</f>
        <v>0</v>
      </c>
      <c r="L1851" s="112">
        <f>G1851</f>
        <v>0</v>
      </c>
      <c r="M1851" s="109">
        <f t="shared" si="588"/>
        <v>0</v>
      </c>
      <c r="N1851" s="109">
        <f t="shared" si="589"/>
        <v>0</v>
      </c>
      <c r="O1851" s="103"/>
      <c r="P1851" s="113"/>
      <c r="Q1851" s="94" t="str">
        <f t="shared" si="597"/>
        <v/>
      </c>
      <c r="R1851" s="94" t="str">
        <f t="shared" si="598"/>
        <v/>
      </c>
    </row>
    <row r="1852" spans="1:18" hidden="1">
      <c r="A1852" s="196">
        <v>6104</v>
      </c>
      <c r="B1852" s="104" t="s">
        <v>2377</v>
      </c>
      <c r="C1852" s="116" t="s">
        <v>1461</v>
      </c>
      <c r="D1852" s="175">
        <v>549.81000000000006</v>
      </c>
      <c r="E1852" s="106">
        <f t="shared" si="601"/>
        <v>713.54</v>
      </c>
      <c r="F1852" s="107"/>
      <c r="G1852" s="112"/>
      <c r="H1852" s="110">
        <f t="shared" si="586"/>
        <v>0</v>
      </c>
      <c r="I1852" s="110">
        <f t="shared" si="587"/>
        <v>0</v>
      </c>
      <c r="J1852" s="111"/>
      <c r="K1852" s="112">
        <f>F1852</f>
        <v>0</v>
      </c>
      <c r="L1852" s="112">
        <f>G1852</f>
        <v>0</v>
      </c>
      <c r="M1852" s="109">
        <f t="shared" si="588"/>
        <v>0</v>
      </c>
      <c r="N1852" s="109">
        <f t="shared" si="589"/>
        <v>0</v>
      </c>
      <c r="O1852" s="103"/>
      <c r="P1852" s="113"/>
      <c r="Q1852" s="94" t="str">
        <f t="shared" si="597"/>
        <v/>
      </c>
      <c r="R1852" s="94" t="str">
        <f t="shared" si="598"/>
        <v/>
      </c>
    </row>
    <row r="1853" spans="1:18" hidden="1">
      <c r="A1853" s="196" t="s">
        <v>2329</v>
      </c>
      <c r="B1853" s="226" t="s">
        <v>2330</v>
      </c>
      <c r="C1853" s="105"/>
      <c r="D1853" s="216"/>
      <c r="E1853" s="217"/>
      <c r="F1853" s="218"/>
      <c r="G1853" s="218"/>
      <c r="H1853" s="219"/>
      <c r="I1853" s="220"/>
      <c r="J1853" s="111"/>
      <c r="K1853" s="221"/>
      <c r="L1853" s="218"/>
      <c r="M1853" s="219"/>
      <c r="N1853" s="220"/>
      <c r="O1853" s="103"/>
      <c r="P1853" s="93" t="str">
        <f>IF(OR(SUM(I1854:I1860)&gt;0,SUM(N1854:N1860)&gt;0),"xx","")</f>
        <v/>
      </c>
      <c r="Q1853" s="94" t="str">
        <f t="shared" si="597"/>
        <v/>
      </c>
      <c r="R1853" s="94" t="str">
        <f t="shared" si="598"/>
        <v/>
      </c>
    </row>
    <row r="1854" spans="1:18" ht="25.5" hidden="1">
      <c r="A1854" s="196">
        <v>6126</v>
      </c>
      <c r="B1854" s="104" t="s">
        <v>2378</v>
      </c>
      <c r="C1854" s="116" t="s">
        <v>1461</v>
      </c>
      <c r="D1854" s="175">
        <v>877.21999999999991</v>
      </c>
      <c r="E1854" s="106">
        <f t="shared" si="601"/>
        <v>1138.46</v>
      </c>
      <c r="F1854" s="107"/>
      <c r="G1854" s="112"/>
      <c r="H1854" s="110">
        <f t="shared" si="586"/>
        <v>0</v>
      </c>
      <c r="I1854" s="110">
        <f t="shared" si="587"/>
        <v>0</v>
      </c>
      <c r="J1854" s="111"/>
      <c r="K1854" s="112">
        <f t="shared" ref="K1854:L1857" si="602">F1854</f>
        <v>0</v>
      </c>
      <c r="L1854" s="112">
        <f t="shared" si="602"/>
        <v>0</v>
      </c>
      <c r="M1854" s="109">
        <f t="shared" si="588"/>
        <v>0</v>
      </c>
      <c r="N1854" s="109">
        <f t="shared" si="589"/>
        <v>0</v>
      </c>
      <c r="O1854" s="103"/>
      <c r="P1854" s="113"/>
      <c r="Q1854" s="94" t="str">
        <f t="shared" si="597"/>
        <v/>
      </c>
      <c r="R1854" s="94" t="str">
        <f t="shared" si="598"/>
        <v/>
      </c>
    </row>
    <row r="1855" spans="1:18" ht="25.5" hidden="1">
      <c r="A1855" s="196" t="s">
        <v>1972</v>
      </c>
      <c r="B1855" s="104" t="s">
        <v>3819</v>
      </c>
      <c r="C1855" s="116" t="s">
        <v>1460</v>
      </c>
      <c r="D1855" s="175">
        <v>715.07999999999993</v>
      </c>
      <c r="E1855" s="106">
        <f t="shared" si="601"/>
        <v>928.03</v>
      </c>
      <c r="F1855" s="107"/>
      <c r="G1855" s="112"/>
      <c r="H1855" s="110">
        <f t="shared" si="586"/>
        <v>0</v>
      </c>
      <c r="I1855" s="110">
        <f t="shared" si="587"/>
        <v>0</v>
      </c>
      <c r="J1855" s="111"/>
      <c r="K1855" s="112">
        <f t="shared" si="602"/>
        <v>0</v>
      </c>
      <c r="L1855" s="112">
        <f t="shared" si="602"/>
        <v>0</v>
      </c>
      <c r="M1855" s="109">
        <f t="shared" si="588"/>
        <v>0</v>
      </c>
      <c r="N1855" s="109">
        <f t="shared" si="589"/>
        <v>0</v>
      </c>
      <c r="O1855" s="103"/>
      <c r="P1855" s="113"/>
      <c r="Q1855" s="94" t="str">
        <f t="shared" si="597"/>
        <v/>
      </c>
      <c r="R1855" s="94" t="str">
        <f t="shared" si="598"/>
        <v/>
      </c>
    </row>
    <row r="1856" spans="1:18" ht="38.25" hidden="1">
      <c r="A1856" s="196" t="s">
        <v>1973</v>
      </c>
      <c r="B1856" s="104" t="s">
        <v>3820</v>
      </c>
      <c r="C1856" s="116" t="s">
        <v>1461</v>
      </c>
      <c r="D1856" s="175">
        <v>690.58999999999992</v>
      </c>
      <c r="E1856" s="106">
        <f t="shared" si="601"/>
        <v>896.25</v>
      </c>
      <c r="F1856" s="107"/>
      <c r="G1856" s="112"/>
      <c r="H1856" s="110">
        <f t="shared" si="586"/>
        <v>0</v>
      </c>
      <c r="I1856" s="110">
        <f t="shared" si="587"/>
        <v>0</v>
      </c>
      <c r="J1856" s="111"/>
      <c r="K1856" s="112">
        <f t="shared" si="602"/>
        <v>0</v>
      </c>
      <c r="L1856" s="112">
        <f t="shared" si="602"/>
        <v>0</v>
      </c>
      <c r="M1856" s="109">
        <f t="shared" si="588"/>
        <v>0</v>
      </c>
      <c r="N1856" s="109">
        <f t="shared" si="589"/>
        <v>0</v>
      </c>
      <c r="O1856" s="103"/>
      <c r="P1856" s="113"/>
      <c r="Q1856" s="94" t="str">
        <f t="shared" si="597"/>
        <v/>
      </c>
      <c r="R1856" s="94" t="str">
        <f t="shared" si="598"/>
        <v/>
      </c>
    </row>
    <row r="1857" spans="1:18" ht="25.5" hidden="1">
      <c r="A1857" s="196">
        <v>84858</v>
      </c>
      <c r="B1857" s="104" t="s">
        <v>3821</v>
      </c>
      <c r="C1857" s="116" t="s">
        <v>1460</v>
      </c>
      <c r="D1857" s="175">
        <v>1020.64</v>
      </c>
      <c r="E1857" s="106">
        <f t="shared" si="601"/>
        <v>1324.59</v>
      </c>
      <c r="F1857" s="107"/>
      <c r="G1857" s="112"/>
      <c r="H1857" s="110">
        <f t="shared" si="586"/>
        <v>0</v>
      </c>
      <c r="I1857" s="110">
        <f t="shared" si="587"/>
        <v>0</v>
      </c>
      <c r="J1857" s="111"/>
      <c r="K1857" s="112">
        <f t="shared" si="602"/>
        <v>0</v>
      </c>
      <c r="L1857" s="112">
        <f t="shared" si="602"/>
        <v>0</v>
      </c>
      <c r="M1857" s="109">
        <f t="shared" si="588"/>
        <v>0</v>
      </c>
      <c r="N1857" s="109">
        <f t="shared" si="589"/>
        <v>0</v>
      </c>
      <c r="O1857" s="103"/>
      <c r="P1857" s="113"/>
      <c r="Q1857" s="94" t="str">
        <f t="shared" si="597"/>
        <v/>
      </c>
      <c r="R1857" s="94" t="str">
        <f t="shared" si="598"/>
        <v/>
      </c>
    </row>
    <row r="1858" spans="1:18" ht="25.5" hidden="1">
      <c r="A1858" s="196">
        <v>84860</v>
      </c>
      <c r="B1858" s="104" t="s">
        <v>3822</v>
      </c>
      <c r="C1858" s="116" t="s">
        <v>1460</v>
      </c>
      <c r="D1858" s="175">
        <v>1012.9200000000001</v>
      </c>
      <c r="E1858" s="106">
        <f>IF(D1858=0,0,ROUND(D1858*(1+D$9)*(1-D$10),2))</f>
        <v>1314.57</v>
      </c>
      <c r="F1858" s="107"/>
      <c r="G1858" s="112"/>
      <c r="H1858" s="110">
        <f>IF(ISBLANK(D1858),0,ROUND(E1858*F1858,2))</f>
        <v>0</v>
      </c>
      <c r="I1858" s="110">
        <f>IF(ISBLANK(F1858),0,ROUND(F1858*G1858,2))</f>
        <v>0</v>
      </c>
      <c r="J1858" s="111"/>
      <c r="K1858" s="112">
        <f t="shared" ref="K1858:L1860" si="603">F1858</f>
        <v>0</v>
      </c>
      <c r="L1858" s="112">
        <f t="shared" si="603"/>
        <v>0</v>
      </c>
      <c r="M1858" s="109">
        <f>IF(ISBLANK(D1858),0,ROUND(E1858*K1858,2))</f>
        <v>0</v>
      </c>
      <c r="N1858" s="109">
        <f>IF(ISBLANK(K1858),0,ROUND(K1858*L1858,2))</f>
        <v>0</v>
      </c>
      <c r="O1858" s="103"/>
      <c r="P1858" s="113"/>
      <c r="Q1858" s="94" t="str">
        <f t="shared" si="597"/>
        <v/>
      </c>
      <c r="R1858" s="94" t="str">
        <f t="shared" si="598"/>
        <v/>
      </c>
    </row>
    <row r="1859" spans="1:18" ht="24" hidden="1" customHeight="1">
      <c r="A1859" s="196" t="s">
        <v>1975</v>
      </c>
      <c r="B1859" s="104" t="s">
        <v>3823</v>
      </c>
      <c r="C1859" s="116" t="s">
        <v>1461</v>
      </c>
      <c r="D1859" s="175">
        <v>711.62</v>
      </c>
      <c r="E1859" s="106">
        <f>IF(D1859=0,0,ROUND(D1859*(1+D$9)*(1-D$10),2))</f>
        <v>923.54</v>
      </c>
      <c r="F1859" s="107"/>
      <c r="G1859" s="112"/>
      <c r="H1859" s="110">
        <f>IF(ISBLANK(D1859),0,ROUND(E1859*F1859,2))</f>
        <v>0</v>
      </c>
      <c r="I1859" s="110">
        <f>IF(ISBLANK(F1859),0,ROUND(F1859*G1859,2))</f>
        <v>0</v>
      </c>
      <c r="J1859" s="111"/>
      <c r="K1859" s="112">
        <f t="shared" si="603"/>
        <v>0</v>
      </c>
      <c r="L1859" s="112">
        <f t="shared" si="603"/>
        <v>0</v>
      </c>
      <c r="M1859" s="109">
        <f>IF(ISBLANK(D1859),0,ROUND(E1859*K1859,2))</f>
        <v>0</v>
      </c>
      <c r="N1859" s="109">
        <f>IF(ISBLANK(K1859),0,ROUND(K1859*L1859,2))</f>
        <v>0</v>
      </c>
      <c r="O1859" s="103"/>
      <c r="P1859" s="113"/>
      <c r="Q1859" s="94" t="str">
        <f t="shared" si="597"/>
        <v/>
      </c>
      <c r="R1859" s="94" t="str">
        <f t="shared" si="598"/>
        <v/>
      </c>
    </row>
    <row r="1860" spans="1:18" ht="25.5" hidden="1">
      <c r="A1860" s="196" t="s">
        <v>1976</v>
      </c>
      <c r="B1860" s="104" t="s">
        <v>2379</v>
      </c>
      <c r="C1860" s="116" t="s">
        <v>1461</v>
      </c>
      <c r="D1860" s="175">
        <v>487.6</v>
      </c>
      <c r="E1860" s="106">
        <f>IF(D1860=0,0,ROUND(D1860*(1+D$9)*(1-D$10),2))</f>
        <v>632.80999999999995</v>
      </c>
      <c r="F1860" s="107"/>
      <c r="G1860" s="112"/>
      <c r="H1860" s="110">
        <f>IF(ISBLANK(D1860),0,ROUND(E1860*F1860,2))</f>
        <v>0</v>
      </c>
      <c r="I1860" s="110">
        <f>IF(ISBLANK(F1860),0,ROUND(F1860*G1860,2))</f>
        <v>0</v>
      </c>
      <c r="J1860" s="111"/>
      <c r="K1860" s="112">
        <f t="shared" si="603"/>
        <v>0</v>
      </c>
      <c r="L1860" s="112">
        <f t="shared" si="603"/>
        <v>0</v>
      </c>
      <c r="M1860" s="109">
        <f>IF(ISBLANK(D1860),0,ROUND(E1860*K1860,2))</f>
        <v>0</v>
      </c>
      <c r="N1860" s="109">
        <f>IF(ISBLANK(K1860),0,ROUND(K1860*L1860,2))</f>
        <v>0</v>
      </c>
      <c r="O1860" s="103"/>
      <c r="P1860" s="113"/>
      <c r="Q1860" s="94" t="str">
        <f t="shared" si="597"/>
        <v/>
      </c>
      <c r="R1860" s="94" t="str">
        <f t="shared" si="598"/>
        <v/>
      </c>
    </row>
    <row r="1861" spans="1:18" hidden="1">
      <c r="A1861" s="196" t="s">
        <v>2331</v>
      </c>
      <c r="B1861" s="226" t="s">
        <v>2332</v>
      </c>
      <c r="C1861" s="105"/>
      <c r="D1861" s="216"/>
      <c r="E1861" s="217"/>
      <c r="F1861" s="218"/>
      <c r="G1861" s="218"/>
      <c r="H1861" s="219"/>
      <c r="I1861" s="220"/>
      <c r="J1861" s="111"/>
      <c r="K1861" s="221"/>
      <c r="L1861" s="218"/>
      <c r="M1861" s="219"/>
      <c r="N1861" s="220"/>
      <c r="O1861" s="103"/>
      <c r="P1861" s="93" t="str">
        <f>IF(OR(SUM(I1862)&gt;0,SUM(N1862)&gt;0),"xx","")</f>
        <v/>
      </c>
      <c r="Q1861" s="94" t="str">
        <f t="shared" si="597"/>
        <v/>
      </c>
      <c r="R1861" s="94" t="str">
        <f t="shared" si="598"/>
        <v/>
      </c>
    </row>
    <row r="1862" spans="1:18" hidden="1">
      <c r="A1862" s="196" t="s">
        <v>1974</v>
      </c>
      <c r="B1862" s="104" t="s">
        <v>2380</v>
      </c>
      <c r="C1862" s="116" t="s">
        <v>1461</v>
      </c>
      <c r="D1862" s="175">
        <v>1018.94</v>
      </c>
      <c r="E1862" s="106">
        <f t="shared" si="601"/>
        <v>1322.38</v>
      </c>
      <c r="F1862" s="107"/>
      <c r="G1862" s="112"/>
      <c r="H1862" s="110">
        <f t="shared" si="586"/>
        <v>0</v>
      </c>
      <c r="I1862" s="110">
        <f t="shared" si="587"/>
        <v>0</v>
      </c>
      <c r="J1862" s="111"/>
      <c r="K1862" s="112">
        <f>F1862</f>
        <v>0</v>
      </c>
      <c r="L1862" s="112">
        <f>G1862</f>
        <v>0</v>
      </c>
      <c r="M1862" s="109">
        <f t="shared" si="588"/>
        <v>0</v>
      </c>
      <c r="N1862" s="109">
        <f t="shared" si="589"/>
        <v>0</v>
      </c>
      <c r="O1862" s="103"/>
      <c r="P1862" s="113"/>
      <c r="Q1862" s="94" t="str">
        <f t="shared" si="597"/>
        <v/>
      </c>
      <c r="R1862" s="94" t="str">
        <f t="shared" si="598"/>
        <v/>
      </c>
    </row>
    <row r="1863" spans="1:18">
      <c r="A1863" s="196" t="s">
        <v>1603</v>
      </c>
      <c r="B1863" s="226" t="s">
        <v>1978</v>
      </c>
      <c r="C1863" s="105"/>
      <c r="D1863" s="216"/>
      <c r="E1863" s="217"/>
      <c r="F1863" s="218"/>
      <c r="G1863" s="218"/>
      <c r="H1863" s="219"/>
      <c r="I1863" s="220"/>
      <c r="J1863" s="111"/>
      <c r="K1863" s="221"/>
      <c r="L1863" s="218"/>
      <c r="M1863" s="219"/>
      <c r="N1863" s="220"/>
      <c r="O1863" s="103"/>
      <c r="P1863" s="93" t="str">
        <f>IF(OR(SUM(I1864:I1881)&gt;0,SUM(N1864:N1881)&gt;0),"xx","")</f>
        <v>xx</v>
      </c>
      <c r="Q1863" s="94" t="str">
        <f t="shared" si="597"/>
        <v>x</v>
      </c>
      <c r="R1863" s="94" t="str">
        <f t="shared" si="598"/>
        <v>x</v>
      </c>
    </row>
    <row r="1864" spans="1:18" hidden="1">
      <c r="A1864" s="196" t="s">
        <v>1979</v>
      </c>
      <c r="B1864" s="104" t="s">
        <v>3824</v>
      </c>
      <c r="C1864" s="116" t="s">
        <v>1460</v>
      </c>
      <c r="D1864" s="175">
        <v>86.93</v>
      </c>
      <c r="E1864" s="106">
        <f t="shared" ref="E1864:E1937" si="604">IF(D1864=0,0,ROUND(D1864*(1+D$9)*(1-D$10),2))</f>
        <v>112.82</v>
      </c>
      <c r="F1864" s="107"/>
      <c r="G1864" s="112"/>
      <c r="H1864" s="110">
        <f t="shared" si="586"/>
        <v>0</v>
      </c>
      <c r="I1864" s="110">
        <f t="shared" si="587"/>
        <v>0</v>
      </c>
      <c r="J1864" s="111"/>
      <c r="K1864" s="112">
        <f t="shared" ref="K1864:K1937" si="605">F1864</f>
        <v>0</v>
      </c>
      <c r="L1864" s="112">
        <f t="shared" ref="L1864:L1937" si="606">G1864</f>
        <v>0</v>
      </c>
      <c r="M1864" s="109">
        <f t="shared" si="588"/>
        <v>0</v>
      </c>
      <c r="N1864" s="109">
        <f t="shared" si="589"/>
        <v>0</v>
      </c>
      <c r="O1864" s="103"/>
      <c r="P1864" s="113"/>
      <c r="Q1864" s="94" t="str">
        <f t="shared" si="597"/>
        <v/>
      </c>
      <c r="R1864" s="94" t="str">
        <f t="shared" si="598"/>
        <v/>
      </c>
    </row>
    <row r="1865" spans="1:18" hidden="1">
      <c r="A1865" s="196" t="s">
        <v>1980</v>
      </c>
      <c r="B1865" s="104" t="s">
        <v>3825</v>
      </c>
      <c r="C1865" s="116" t="s">
        <v>1460</v>
      </c>
      <c r="D1865" s="175">
        <v>97.699999999999989</v>
      </c>
      <c r="E1865" s="106">
        <f t="shared" si="604"/>
        <v>126.8</v>
      </c>
      <c r="F1865" s="107"/>
      <c r="G1865" s="112"/>
      <c r="H1865" s="110">
        <f t="shared" si="586"/>
        <v>0</v>
      </c>
      <c r="I1865" s="110">
        <f t="shared" si="587"/>
        <v>0</v>
      </c>
      <c r="J1865" s="111"/>
      <c r="K1865" s="112">
        <f t="shared" si="605"/>
        <v>0</v>
      </c>
      <c r="L1865" s="112">
        <f t="shared" si="606"/>
        <v>0</v>
      </c>
      <c r="M1865" s="109">
        <f t="shared" si="588"/>
        <v>0</v>
      </c>
      <c r="N1865" s="109">
        <f t="shared" si="589"/>
        <v>0</v>
      </c>
      <c r="O1865" s="103"/>
      <c r="P1865" s="113"/>
      <c r="Q1865" s="94" t="str">
        <f t="shared" si="597"/>
        <v/>
      </c>
      <c r="R1865" s="94" t="str">
        <f t="shared" si="598"/>
        <v/>
      </c>
    </row>
    <row r="1866" spans="1:18" hidden="1">
      <c r="A1866" s="196" t="s">
        <v>1595</v>
      </c>
      <c r="B1866" s="104" t="s">
        <v>1596</v>
      </c>
      <c r="C1866" s="116" t="s">
        <v>1461</v>
      </c>
      <c r="D1866" s="175">
        <v>229.24</v>
      </c>
      <c r="E1866" s="106">
        <f t="shared" si="604"/>
        <v>297.51</v>
      </c>
      <c r="F1866" s="107"/>
      <c r="G1866" s="112"/>
      <c r="H1866" s="110">
        <f t="shared" si="586"/>
        <v>0</v>
      </c>
      <c r="I1866" s="110">
        <f t="shared" si="587"/>
        <v>0</v>
      </c>
      <c r="J1866" s="111"/>
      <c r="K1866" s="112">
        <f t="shared" si="605"/>
        <v>0</v>
      </c>
      <c r="L1866" s="112">
        <f t="shared" si="606"/>
        <v>0</v>
      </c>
      <c r="M1866" s="109">
        <f t="shared" si="588"/>
        <v>0</v>
      </c>
      <c r="N1866" s="109">
        <f t="shared" si="589"/>
        <v>0</v>
      </c>
      <c r="O1866" s="103"/>
      <c r="P1866" s="113"/>
      <c r="Q1866" s="94" t="str">
        <f t="shared" si="597"/>
        <v/>
      </c>
      <c r="R1866" s="94" t="str">
        <f t="shared" si="598"/>
        <v/>
      </c>
    </row>
    <row r="1867" spans="1:18" hidden="1">
      <c r="A1867" s="196">
        <v>73631</v>
      </c>
      <c r="B1867" s="104" t="s">
        <v>3826</v>
      </c>
      <c r="C1867" s="116" t="s">
        <v>1461</v>
      </c>
      <c r="D1867" s="175">
        <v>292.45</v>
      </c>
      <c r="E1867" s="106">
        <f t="shared" si="604"/>
        <v>379.54</v>
      </c>
      <c r="F1867" s="107"/>
      <c r="G1867" s="112"/>
      <c r="H1867" s="110">
        <f t="shared" si="586"/>
        <v>0</v>
      </c>
      <c r="I1867" s="110">
        <f t="shared" si="587"/>
        <v>0</v>
      </c>
      <c r="J1867" s="111"/>
      <c r="K1867" s="112">
        <f t="shared" si="605"/>
        <v>0</v>
      </c>
      <c r="L1867" s="112">
        <f t="shared" si="606"/>
        <v>0</v>
      </c>
      <c r="M1867" s="109">
        <f t="shared" si="588"/>
        <v>0</v>
      </c>
      <c r="N1867" s="109">
        <f t="shared" si="589"/>
        <v>0</v>
      </c>
      <c r="O1867" s="103"/>
      <c r="P1867" s="113"/>
      <c r="Q1867" s="94" t="str">
        <f t="shared" si="597"/>
        <v/>
      </c>
      <c r="R1867" s="94" t="str">
        <f t="shared" si="598"/>
        <v/>
      </c>
    </row>
    <row r="1868" spans="1:18" hidden="1">
      <c r="A1868" s="196" t="s">
        <v>1597</v>
      </c>
      <c r="B1868" s="104" t="s">
        <v>3827</v>
      </c>
      <c r="C1868" s="116" t="s">
        <v>1477</v>
      </c>
      <c r="D1868" s="175">
        <v>272.15999999999997</v>
      </c>
      <c r="E1868" s="106">
        <f t="shared" si="604"/>
        <v>353.21</v>
      </c>
      <c r="F1868" s="107"/>
      <c r="G1868" s="112"/>
      <c r="H1868" s="110">
        <f t="shared" si="586"/>
        <v>0</v>
      </c>
      <c r="I1868" s="110">
        <f t="shared" si="587"/>
        <v>0</v>
      </c>
      <c r="J1868" s="111"/>
      <c r="K1868" s="112">
        <f t="shared" si="605"/>
        <v>0</v>
      </c>
      <c r="L1868" s="112">
        <f t="shared" si="606"/>
        <v>0</v>
      </c>
      <c r="M1868" s="109">
        <f t="shared" si="588"/>
        <v>0</v>
      </c>
      <c r="N1868" s="109">
        <f t="shared" si="589"/>
        <v>0</v>
      </c>
      <c r="O1868" s="103"/>
      <c r="P1868" s="113"/>
      <c r="Q1868" s="94" t="str">
        <f t="shared" si="597"/>
        <v/>
      </c>
      <c r="R1868" s="94" t="str">
        <f t="shared" si="598"/>
        <v/>
      </c>
    </row>
    <row r="1869" spans="1:18" ht="25.5" hidden="1">
      <c r="A1869" s="196">
        <v>84863</v>
      </c>
      <c r="B1869" s="104" t="s">
        <v>3828</v>
      </c>
      <c r="C1869" s="116" t="s">
        <v>1477</v>
      </c>
      <c r="D1869" s="175">
        <v>95.52</v>
      </c>
      <c r="E1869" s="106">
        <f>IF(D1869=0,0,ROUND(D1869*(1+D$9)*(1-D$10),2))</f>
        <v>123.97</v>
      </c>
      <c r="F1869" s="107"/>
      <c r="G1869" s="112"/>
      <c r="H1869" s="110">
        <f t="shared" si="586"/>
        <v>0</v>
      </c>
      <c r="I1869" s="110">
        <f t="shared" si="587"/>
        <v>0</v>
      </c>
      <c r="J1869" s="111"/>
      <c r="K1869" s="112">
        <f>F1869</f>
        <v>0</v>
      </c>
      <c r="L1869" s="112">
        <f>G1869</f>
        <v>0</v>
      </c>
      <c r="M1869" s="109">
        <f t="shared" si="588"/>
        <v>0</v>
      </c>
      <c r="N1869" s="109">
        <f t="shared" si="589"/>
        <v>0</v>
      </c>
      <c r="O1869" s="103"/>
      <c r="P1869" s="113"/>
      <c r="Q1869" s="94" t="str">
        <f t="shared" si="597"/>
        <v/>
      </c>
      <c r="R1869" s="94" t="str">
        <f t="shared" si="598"/>
        <v/>
      </c>
    </row>
    <row r="1870" spans="1:18" ht="25.5" hidden="1">
      <c r="A1870" s="196">
        <v>84862</v>
      </c>
      <c r="B1870" s="104" t="s">
        <v>3829</v>
      </c>
      <c r="C1870" s="116" t="s">
        <v>1477</v>
      </c>
      <c r="D1870" s="175">
        <v>189.57000000000002</v>
      </c>
      <c r="E1870" s="106">
        <f>IF(D1870=0,0,ROUND(D1870*(1+D$9)*(1-D$10),2))</f>
        <v>246.02</v>
      </c>
      <c r="F1870" s="107"/>
      <c r="G1870" s="112"/>
      <c r="H1870" s="110">
        <f t="shared" si="586"/>
        <v>0</v>
      </c>
      <c r="I1870" s="110">
        <f t="shared" si="587"/>
        <v>0</v>
      </c>
      <c r="J1870" s="111"/>
      <c r="K1870" s="112">
        <f>F1870</f>
        <v>0</v>
      </c>
      <c r="L1870" s="112">
        <f>G1870</f>
        <v>0</v>
      </c>
      <c r="M1870" s="109">
        <f t="shared" si="588"/>
        <v>0</v>
      </c>
      <c r="N1870" s="109">
        <f t="shared" si="589"/>
        <v>0</v>
      </c>
      <c r="O1870" s="103"/>
      <c r="P1870" s="113"/>
      <c r="Q1870" s="94" t="str">
        <f t="shared" si="597"/>
        <v/>
      </c>
      <c r="R1870" s="94" t="str">
        <f t="shared" si="598"/>
        <v/>
      </c>
    </row>
    <row r="1871" spans="1:18" ht="25.5" hidden="1">
      <c r="A1871" s="196">
        <v>73665</v>
      </c>
      <c r="B1871" s="104" t="s">
        <v>3830</v>
      </c>
      <c r="C1871" s="116" t="s">
        <v>1477</v>
      </c>
      <c r="D1871" s="175">
        <v>53.34</v>
      </c>
      <c r="E1871" s="106">
        <f t="shared" si="604"/>
        <v>69.22</v>
      </c>
      <c r="F1871" s="107"/>
      <c r="G1871" s="112"/>
      <c r="H1871" s="110">
        <f t="shared" si="586"/>
        <v>0</v>
      </c>
      <c r="I1871" s="110">
        <f t="shared" si="587"/>
        <v>0</v>
      </c>
      <c r="J1871" s="111"/>
      <c r="K1871" s="112">
        <f t="shared" si="605"/>
        <v>0</v>
      </c>
      <c r="L1871" s="112">
        <f t="shared" si="606"/>
        <v>0</v>
      </c>
      <c r="M1871" s="109">
        <f t="shared" si="588"/>
        <v>0</v>
      </c>
      <c r="N1871" s="109">
        <f t="shared" si="589"/>
        <v>0</v>
      </c>
      <c r="O1871" s="103"/>
      <c r="P1871" s="113"/>
      <c r="Q1871" s="94" t="str">
        <f t="shared" si="597"/>
        <v/>
      </c>
      <c r="R1871" s="94" t="str">
        <f t="shared" si="598"/>
        <v/>
      </c>
    </row>
    <row r="1872" spans="1:18" ht="25.5" hidden="1">
      <c r="A1872" s="196" t="s">
        <v>1598</v>
      </c>
      <c r="B1872" s="104" t="s">
        <v>3831</v>
      </c>
      <c r="C1872" s="116" t="s">
        <v>1477</v>
      </c>
      <c r="D1872" s="175">
        <v>56.019999999999996</v>
      </c>
      <c r="E1872" s="106">
        <f t="shared" si="604"/>
        <v>72.7</v>
      </c>
      <c r="F1872" s="107"/>
      <c r="G1872" s="112"/>
      <c r="H1872" s="110">
        <f t="shared" si="586"/>
        <v>0</v>
      </c>
      <c r="I1872" s="110">
        <f t="shared" si="587"/>
        <v>0</v>
      </c>
      <c r="J1872" s="111"/>
      <c r="K1872" s="112">
        <f t="shared" si="605"/>
        <v>0</v>
      </c>
      <c r="L1872" s="112">
        <f t="shared" si="606"/>
        <v>0</v>
      </c>
      <c r="M1872" s="109">
        <f t="shared" si="588"/>
        <v>0</v>
      </c>
      <c r="N1872" s="109">
        <f t="shared" si="589"/>
        <v>0</v>
      </c>
      <c r="O1872" s="103"/>
      <c r="P1872" s="113"/>
      <c r="Q1872" s="94" t="str">
        <f t="shared" si="597"/>
        <v/>
      </c>
      <c r="R1872" s="94" t="str">
        <f t="shared" si="598"/>
        <v/>
      </c>
    </row>
    <row r="1873" spans="1:18" ht="25.5" hidden="1">
      <c r="A1873" s="196" t="s">
        <v>1599</v>
      </c>
      <c r="B1873" s="104" t="s">
        <v>3832</v>
      </c>
      <c r="C1873" s="116" t="s">
        <v>1477</v>
      </c>
      <c r="D1873" s="175">
        <v>221.06</v>
      </c>
      <c r="E1873" s="106">
        <f t="shared" si="604"/>
        <v>286.89</v>
      </c>
      <c r="F1873" s="107"/>
      <c r="G1873" s="112"/>
      <c r="H1873" s="110">
        <f t="shared" si="586"/>
        <v>0</v>
      </c>
      <c r="I1873" s="110">
        <f t="shared" si="587"/>
        <v>0</v>
      </c>
      <c r="J1873" s="111"/>
      <c r="K1873" s="112">
        <f t="shared" si="605"/>
        <v>0</v>
      </c>
      <c r="L1873" s="112">
        <f t="shared" si="606"/>
        <v>0</v>
      </c>
      <c r="M1873" s="109">
        <f t="shared" si="588"/>
        <v>0</v>
      </c>
      <c r="N1873" s="109">
        <f t="shared" si="589"/>
        <v>0</v>
      </c>
      <c r="O1873" s="103"/>
      <c r="P1873" s="113"/>
      <c r="Q1873" s="94" t="str">
        <f t="shared" si="597"/>
        <v/>
      </c>
      <c r="R1873" s="94" t="str">
        <f t="shared" si="598"/>
        <v/>
      </c>
    </row>
    <row r="1874" spans="1:18" hidden="1">
      <c r="A1874" s="196">
        <v>73396</v>
      </c>
      <c r="B1874" s="104" t="s">
        <v>1525</v>
      </c>
      <c r="C1874" s="116" t="s">
        <v>1460</v>
      </c>
      <c r="D1874" s="175">
        <v>23.1</v>
      </c>
      <c r="E1874" s="106">
        <f t="shared" si="604"/>
        <v>29.98</v>
      </c>
      <c r="F1874" s="107"/>
      <c r="G1874" s="112"/>
      <c r="H1874" s="110">
        <f t="shared" si="586"/>
        <v>0</v>
      </c>
      <c r="I1874" s="110">
        <f t="shared" si="587"/>
        <v>0</v>
      </c>
      <c r="J1874" s="111"/>
      <c r="K1874" s="112">
        <f t="shared" si="605"/>
        <v>0</v>
      </c>
      <c r="L1874" s="112">
        <f t="shared" si="606"/>
        <v>0</v>
      </c>
      <c r="M1874" s="109">
        <f t="shared" si="588"/>
        <v>0</v>
      </c>
      <c r="N1874" s="109">
        <f t="shared" si="589"/>
        <v>0</v>
      </c>
      <c r="O1874" s="103"/>
      <c r="P1874" s="113"/>
      <c r="Q1874" s="94" t="str">
        <f t="shared" si="597"/>
        <v/>
      </c>
      <c r="R1874" s="94" t="str">
        <f t="shared" si="598"/>
        <v/>
      </c>
    </row>
    <row r="1875" spans="1:18">
      <c r="A1875" s="196" t="s">
        <v>1600</v>
      </c>
      <c r="B1875" s="104" t="s">
        <v>3833</v>
      </c>
      <c r="C1875" s="116" t="s">
        <v>1477</v>
      </c>
      <c r="D1875" s="175">
        <v>64.900000000000006</v>
      </c>
      <c r="E1875" s="106">
        <f t="shared" si="604"/>
        <v>84.23</v>
      </c>
      <c r="F1875" s="107">
        <v>6</v>
      </c>
      <c r="G1875" s="112">
        <v>81.13</v>
      </c>
      <c r="H1875" s="110">
        <f t="shared" si="586"/>
        <v>505.38</v>
      </c>
      <c r="I1875" s="110">
        <f t="shared" si="587"/>
        <v>486.78</v>
      </c>
      <c r="J1875" s="111"/>
      <c r="K1875" s="112">
        <f t="shared" si="605"/>
        <v>6</v>
      </c>
      <c r="L1875" s="112">
        <f t="shared" si="606"/>
        <v>81.13</v>
      </c>
      <c r="M1875" s="109">
        <f t="shared" si="588"/>
        <v>505.38</v>
      </c>
      <c r="N1875" s="109">
        <f t="shared" si="589"/>
        <v>486.78</v>
      </c>
      <c r="O1875" s="103"/>
      <c r="P1875" s="113"/>
      <c r="Q1875" s="94" t="str">
        <f t="shared" si="597"/>
        <v>x</v>
      </c>
      <c r="R1875" s="94" t="str">
        <f t="shared" si="598"/>
        <v>x</v>
      </c>
    </row>
    <row r="1876" spans="1:18" hidden="1">
      <c r="A1876" s="196" t="s">
        <v>1601</v>
      </c>
      <c r="B1876" s="104" t="s">
        <v>3834</v>
      </c>
      <c r="C1876" s="116" t="s">
        <v>1477</v>
      </c>
      <c r="D1876" s="175">
        <v>106.13</v>
      </c>
      <c r="E1876" s="106">
        <f t="shared" si="604"/>
        <v>137.74</v>
      </c>
      <c r="F1876" s="107"/>
      <c r="G1876" s="112"/>
      <c r="H1876" s="110">
        <f t="shared" si="586"/>
        <v>0</v>
      </c>
      <c r="I1876" s="110">
        <f t="shared" si="587"/>
        <v>0</v>
      </c>
      <c r="J1876" s="111"/>
      <c r="K1876" s="112">
        <f t="shared" si="605"/>
        <v>0</v>
      </c>
      <c r="L1876" s="112">
        <f t="shared" si="606"/>
        <v>0</v>
      </c>
      <c r="M1876" s="109">
        <f t="shared" si="588"/>
        <v>0</v>
      </c>
      <c r="N1876" s="109">
        <f t="shared" si="589"/>
        <v>0</v>
      </c>
      <c r="O1876" s="103"/>
      <c r="P1876" s="113"/>
      <c r="Q1876" s="94" t="str">
        <f t="shared" si="597"/>
        <v/>
      </c>
      <c r="R1876" s="94" t="str">
        <f t="shared" si="598"/>
        <v/>
      </c>
    </row>
    <row r="1877" spans="1:18" hidden="1">
      <c r="A1877" s="196" t="s">
        <v>1602</v>
      </c>
      <c r="B1877" s="104" t="s">
        <v>3835</v>
      </c>
      <c r="C1877" s="116" t="s">
        <v>1477</v>
      </c>
      <c r="D1877" s="175">
        <v>78.569999999999993</v>
      </c>
      <c r="E1877" s="106">
        <f>IF(D1877=0,0,ROUND(D1877*(1+D$9)*(1-D$10),2))</f>
        <v>101.97</v>
      </c>
      <c r="F1877" s="107"/>
      <c r="G1877" s="112"/>
      <c r="H1877" s="110">
        <f t="shared" si="586"/>
        <v>0</v>
      </c>
      <c r="I1877" s="110">
        <f t="shared" si="587"/>
        <v>0</v>
      </c>
      <c r="J1877" s="111"/>
      <c r="K1877" s="112">
        <f t="shared" ref="K1877:L1880" si="607">F1877</f>
        <v>0</v>
      </c>
      <c r="L1877" s="112">
        <f t="shared" si="607"/>
        <v>0</v>
      </c>
      <c r="M1877" s="109">
        <f t="shared" si="588"/>
        <v>0</v>
      </c>
      <c r="N1877" s="109">
        <f t="shared" si="589"/>
        <v>0</v>
      </c>
      <c r="O1877" s="103"/>
      <c r="P1877" s="113"/>
      <c r="Q1877" s="94" t="str">
        <f t="shared" si="597"/>
        <v/>
      </c>
      <c r="R1877" s="94" t="str">
        <f t="shared" si="598"/>
        <v/>
      </c>
    </row>
    <row r="1878" spans="1:18" hidden="1">
      <c r="A1878" s="196">
        <v>84854</v>
      </c>
      <c r="B1878" s="104" t="s">
        <v>2048</v>
      </c>
      <c r="C1878" s="116" t="s">
        <v>1477</v>
      </c>
      <c r="D1878" s="175">
        <v>28.369999999999997</v>
      </c>
      <c r="E1878" s="106">
        <f>IF(D1878=0,0,ROUND(D1878*(1+D$9)*(1-D$10),2))</f>
        <v>36.82</v>
      </c>
      <c r="F1878" s="107"/>
      <c r="G1878" s="112"/>
      <c r="H1878" s="110">
        <f t="shared" si="586"/>
        <v>0</v>
      </c>
      <c r="I1878" s="110">
        <f t="shared" si="587"/>
        <v>0</v>
      </c>
      <c r="J1878" s="111"/>
      <c r="K1878" s="112">
        <f t="shared" si="607"/>
        <v>0</v>
      </c>
      <c r="L1878" s="112">
        <f t="shared" si="607"/>
        <v>0</v>
      </c>
      <c r="M1878" s="109">
        <f t="shared" si="588"/>
        <v>0</v>
      </c>
      <c r="N1878" s="109">
        <f t="shared" si="589"/>
        <v>0</v>
      </c>
      <c r="O1878" s="103"/>
      <c r="P1878" s="113"/>
      <c r="Q1878" s="94" t="str">
        <f t="shared" si="597"/>
        <v/>
      </c>
      <c r="R1878" s="94" t="str">
        <f t="shared" si="598"/>
        <v/>
      </c>
    </row>
    <row r="1879" spans="1:18" ht="25.5" hidden="1">
      <c r="A1879" s="196">
        <v>84890</v>
      </c>
      <c r="B1879" s="104" t="s">
        <v>3836</v>
      </c>
      <c r="C1879" s="116" t="s">
        <v>1460</v>
      </c>
      <c r="D1879" s="175">
        <v>39.04</v>
      </c>
      <c r="E1879" s="106">
        <f>IF(D1879=0,0,ROUND(D1879*(1+D$9)*(1-D$10),2))</f>
        <v>50.67</v>
      </c>
      <c r="F1879" s="107"/>
      <c r="G1879" s="112"/>
      <c r="H1879" s="110">
        <f t="shared" si="586"/>
        <v>0</v>
      </c>
      <c r="I1879" s="110">
        <f t="shared" si="587"/>
        <v>0</v>
      </c>
      <c r="J1879" s="111"/>
      <c r="K1879" s="112">
        <f t="shared" si="607"/>
        <v>0</v>
      </c>
      <c r="L1879" s="112">
        <f t="shared" si="607"/>
        <v>0</v>
      </c>
      <c r="M1879" s="109">
        <f t="shared" si="588"/>
        <v>0</v>
      </c>
      <c r="N1879" s="109">
        <f t="shared" si="589"/>
        <v>0</v>
      </c>
      <c r="O1879" s="103"/>
      <c r="P1879" s="113"/>
      <c r="Q1879" s="94" t="str">
        <f t="shared" si="597"/>
        <v/>
      </c>
      <c r="R1879" s="94" t="str">
        <f t="shared" si="598"/>
        <v/>
      </c>
    </row>
    <row r="1880" spans="1:18" ht="25.5" hidden="1">
      <c r="A1880" s="196">
        <v>86958</v>
      </c>
      <c r="B1880" s="104" t="s">
        <v>2049</v>
      </c>
      <c r="C1880" s="116" t="s">
        <v>1460</v>
      </c>
      <c r="D1880" s="175">
        <v>19.980000000000004</v>
      </c>
      <c r="E1880" s="106">
        <f>IF(D1880=0,0,ROUND(D1880*(1+D$9)*(1-D$10),2))</f>
        <v>25.93</v>
      </c>
      <c r="F1880" s="107"/>
      <c r="G1880" s="112"/>
      <c r="H1880" s="110">
        <f t="shared" si="586"/>
        <v>0</v>
      </c>
      <c r="I1880" s="110">
        <f t="shared" si="587"/>
        <v>0</v>
      </c>
      <c r="J1880" s="111"/>
      <c r="K1880" s="112">
        <f t="shared" si="607"/>
        <v>0</v>
      </c>
      <c r="L1880" s="112">
        <f t="shared" si="607"/>
        <v>0</v>
      </c>
      <c r="M1880" s="109">
        <f t="shared" si="588"/>
        <v>0</v>
      </c>
      <c r="N1880" s="109">
        <f t="shared" si="589"/>
        <v>0</v>
      </c>
      <c r="O1880" s="103"/>
      <c r="P1880" s="113"/>
      <c r="Q1880" s="94" t="str">
        <f t="shared" si="597"/>
        <v/>
      </c>
      <c r="R1880" s="94" t="str">
        <f t="shared" si="598"/>
        <v/>
      </c>
    </row>
    <row r="1881" spans="1:18" ht="25.5" hidden="1">
      <c r="A1881" s="196">
        <v>86957</v>
      </c>
      <c r="B1881" s="104" t="s">
        <v>2050</v>
      </c>
      <c r="C1881" s="116" t="s">
        <v>1460</v>
      </c>
      <c r="D1881" s="175">
        <v>22.82</v>
      </c>
      <c r="E1881" s="106">
        <f t="shared" si="604"/>
        <v>29.62</v>
      </c>
      <c r="F1881" s="107"/>
      <c r="G1881" s="112"/>
      <c r="H1881" s="110">
        <f t="shared" si="586"/>
        <v>0</v>
      </c>
      <c r="I1881" s="110">
        <f t="shared" si="587"/>
        <v>0</v>
      </c>
      <c r="J1881" s="111"/>
      <c r="K1881" s="112">
        <f t="shared" si="605"/>
        <v>0</v>
      </c>
      <c r="L1881" s="112">
        <f t="shared" si="606"/>
        <v>0</v>
      </c>
      <c r="M1881" s="109">
        <f t="shared" si="588"/>
        <v>0</v>
      </c>
      <c r="N1881" s="109">
        <f t="shared" si="589"/>
        <v>0</v>
      </c>
      <c r="O1881" s="103"/>
      <c r="P1881" s="113"/>
      <c r="Q1881" s="94" t="str">
        <f t="shared" si="597"/>
        <v/>
      </c>
      <c r="R1881" s="94" t="str">
        <f t="shared" si="598"/>
        <v/>
      </c>
    </row>
    <row r="1882" spans="1:18">
      <c r="A1882" s="196" t="s">
        <v>1719</v>
      </c>
      <c r="B1882" s="226" t="s">
        <v>1604</v>
      </c>
      <c r="C1882" s="105"/>
      <c r="D1882" s="216"/>
      <c r="E1882" s="217"/>
      <c r="F1882" s="218"/>
      <c r="G1882" s="218"/>
      <c r="H1882" s="219"/>
      <c r="I1882" s="220"/>
      <c r="J1882" s="111"/>
      <c r="K1882" s="221"/>
      <c r="L1882" s="218"/>
      <c r="M1882" s="219"/>
      <c r="N1882" s="220"/>
      <c r="O1882" s="103"/>
      <c r="P1882" s="93" t="str">
        <f>IF(OR(SUM(I1883:I1885)&gt;0,SUM(N1883:N1885)&gt;0),"xx","")</f>
        <v>xx</v>
      </c>
      <c r="Q1882" s="94" t="str">
        <f t="shared" si="597"/>
        <v>x</v>
      </c>
      <c r="R1882" s="94" t="str">
        <f t="shared" si="598"/>
        <v>x</v>
      </c>
    </row>
    <row r="1883" spans="1:18" ht="25.5">
      <c r="A1883" s="196">
        <v>68050</v>
      </c>
      <c r="B1883" s="104" t="s">
        <v>3837</v>
      </c>
      <c r="C1883" s="116" t="s">
        <v>1461</v>
      </c>
      <c r="D1883" s="175">
        <v>412.13</v>
      </c>
      <c r="E1883" s="106">
        <f t="shared" si="604"/>
        <v>534.86</v>
      </c>
      <c r="F1883" s="107">
        <v>77</v>
      </c>
      <c r="G1883" s="112">
        <v>515.16</v>
      </c>
      <c r="H1883" s="110">
        <f t="shared" si="586"/>
        <v>41184.22</v>
      </c>
      <c r="I1883" s="110">
        <f t="shared" si="587"/>
        <v>39667.32</v>
      </c>
      <c r="J1883" s="111"/>
      <c r="K1883" s="112">
        <f t="shared" si="605"/>
        <v>77</v>
      </c>
      <c r="L1883" s="112">
        <f t="shared" si="606"/>
        <v>515.16</v>
      </c>
      <c r="M1883" s="109">
        <f t="shared" si="588"/>
        <v>41184.22</v>
      </c>
      <c r="N1883" s="109">
        <f t="shared" si="589"/>
        <v>39667.32</v>
      </c>
      <c r="O1883" s="103"/>
      <c r="P1883" s="113"/>
      <c r="Q1883" s="94" t="str">
        <f t="shared" si="597"/>
        <v>x</v>
      </c>
      <c r="R1883" s="94" t="str">
        <f t="shared" si="598"/>
        <v>x</v>
      </c>
    </row>
    <row r="1884" spans="1:18" ht="25.5">
      <c r="A1884" s="196">
        <v>91338</v>
      </c>
      <c r="B1884" s="104" t="s">
        <v>3838</v>
      </c>
      <c r="C1884" s="116" t="s">
        <v>1461</v>
      </c>
      <c r="D1884" s="175">
        <v>504.34999999999997</v>
      </c>
      <c r="E1884" s="106">
        <f t="shared" si="604"/>
        <v>654.54999999999995</v>
      </c>
      <c r="F1884" s="107">
        <v>14.2</v>
      </c>
      <c r="G1884" s="112">
        <v>630.44000000000005</v>
      </c>
      <c r="H1884" s="110">
        <f t="shared" si="586"/>
        <v>9294.61</v>
      </c>
      <c r="I1884" s="110">
        <f t="shared" si="587"/>
        <v>8952.25</v>
      </c>
      <c r="J1884" s="111"/>
      <c r="K1884" s="112">
        <f t="shared" si="605"/>
        <v>14.2</v>
      </c>
      <c r="L1884" s="112">
        <f t="shared" si="606"/>
        <v>630.44000000000005</v>
      </c>
      <c r="M1884" s="109">
        <f t="shared" si="588"/>
        <v>9294.61</v>
      </c>
      <c r="N1884" s="109">
        <f t="shared" si="589"/>
        <v>8952.25</v>
      </c>
      <c r="O1884" s="103"/>
      <c r="P1884" s="113"/>
      <c r="Q1884" s="94" t="str">
        <f t="shared" si="597"/>
        <v>x</v>
      </c>
      <c r="R1884" s="94" t="str">
        <f t="shared" si="598"/>
        <v>x</v>
      </c>
    </row>
    <row r="1885" spans="1:18" ht="38.25" hidden="1">
      <c r="A1885" s="196">
        <v>91341</v>
      </c>
      <c r="B1885" s="104" t="s">
        <v>3839</v>
      </c>
      <c r="C1885" s="116" t="s">
        <v>1461</v>
      </c>
      <c r="D1885" s="175">
        <v>507.22</v>
      </c>
      <c r="E1885" s="106">
        <f t="shared" si="604"/>
        <v>658.27</v>
      </c>
      <c r="F1885" s="107"/>
      <c r="G1885" s="112"/>
      <c r="H1885" s="110">
        <f t="shared" ref="H1885:H1945" si="608">IF(ISBLANK(D1885),0,ROUND(E1885*F1885,2))</f>
        <v>0</v>
      </c>
      <c r="I1885" s="110">
        <f t="shared" ref="I1885:I1945" si="609">IF(ISBLANK(F1885),0,ROUND(F1885*G1885,2))</f>
        <v>0</v>
      </c>
      <c r="J1885" s="111"/>
      <c r="K1885" s="112">
        <f t="shared" si="605"/>
        <v>0</v>
      </c>
      <c r="L1885" s="112">
        <f t="shared" si="606"/>
        <v>0</v>
      </c>
      <c r="M1885" s="109">
        <f t="shared" ref="M1885:M1945" si="610">IF(ISBLANK(D1885),0,ROUND(E1885*K1885,2))</f>
        <v>0</v>
      </c>
      <c r="N1885" s="109">
        <f t="shared" ref="N1885:N1945" si="611">IF(ISBLANK(K1885),0,ROUND(K1885*L1885,2))</f>
        <v>0</v>
      </c>
      <c r="O1885" s="103"/>
      <c r="P1885" s="113"/>
      <c r="Q1885" s="94" t="str">
        <f t="shared" si="597"/>
        <v/>
      </c>
      <c r="R1885" s="94" t="str">
        <f t="shared" si="598"/>
        <v/>
      </c>
    </row>
    <row r="1886" spans="1:18">
      <c r="A1886" s="196" t="s">
        <v>1726</v>
      </c>
      <c r="B1886" s="226" t="s">
        <v>1720</v>
      </c>
      <c r="C1886" s="105"/>
      <c r="D1886" s="216"/>
      <c r="E1886" s="217"/>
      <c r="F1886" s="218"/>
      <c r="G1886" s="218"/>
      <c r="H1886" s="219"/>
      <c r="I1886" s="220"/>
      <c r="J1886" s="111"/>
      <c r="K1886" s="221"/>
      <c r="L1886" s="218"/>
      <c r="M1886" s="219"/>
      <c r="N1886" s="220"/>
      <c r="O1886" s="103"/>
      <c r="P1886" s="93" t="str">
        <f>IF(OR(SUM(I1887:I1892)&gt;0,SUM(N1887:N1892)&gt;0),"xx","")</f>
        <v>xx</v>
      </c>
      <c r="Q1886" s="94" t="str">
        <f t="shared" si="597"/>
        <v>x</v>
      </c>
      <c r="R1886" s="94" t="str">
        <f t="shared" si="598"/>
        <v>x</v>
      </c>
    </row>
    <row r="1887" spans="1:18" hidden="1">
      <c r="A1887" s="196">
        <v>68052</v>
      </c>
      <c r="B1887" s="104" t="s">
        <v>3840</v>
      </c>
      <c r="C1887" s="116" t="s">
        <v>1461</v>
      </c>
      <c r="D1887" s="175">
        <v>568.92999999999995</v>
      </c>
      <c r="E1887" s="106">
        <f t="shared" si="604"/>
        <v>738.36</v>
      </c>
      <c r="F1887" s="107"/>
      <c r="G1887" s="112"/>
      <c r="H1887" s="110">
        <f t="shared" si="608"/>
        <v>0</v>
      </c>
      <c r="I1887" s="110">
        <f t="shared" si="609"/>
        <v>0</v>
      </c>
      <c r="J1887" s="111"/>
      <c r="K1887" s="112">
        <f t="shared" si="605"/>
        <v>0</v>
      </c>
      <c r="L1887" s="112">
        <f t="shared" si="606"/>
        <v>0</v>
      </c>
      <c r="M1887" s="109">
        <f t="shared" si="610"/>
        <v>0</v>
      </c>
      <c r="N1887" s="109">
        <f t="shared" si="611"/>
        <v>0</v>
      </c>
      <c r="O1887" s="103"/>
      <c r="P1887" s="113"/>
      <c r="Q1887" s="94" t="str">
        <f t="shared" si="597"/>
        <v/>
      </c>
      <c r="R1887" s="94" t="str">
        <f t="shared" si="598"/>
        <v/>
      </c>
    </row>
    <row r="1888" spans="1:18" ht="25.5" hidden="1">
      <c r="A1888" s="196" t="s">
        <v>1721</v>
      </c>
      <c r="B1888" s="104" t="s">
        <v>3841</v>
      </c>
      <c r="C1888" s="116" t="s">
        <v>1461</v>
      </c>
      <c r="D1888" s="175">
        <v>609.71</v>
      </c>
      <c r="E1888" s="106">
        <f t="shared" si="604"/>
        <v>791.28</v>
      </c>
      <c r="F1888" s="107"/>
      <c r="G1888" s="112"/>
      <c r="H1888" s="110">
        <f t="shared" si="608"/>
        <v>0</v>
      </c>
      <c r="I1888" s="110">
        <f t="shared" si="609"/>
        <v>0</v>
      </c>
      <c r="J1888" s="111"/>
      <c r="K1888" s="112">
        <f t="shared" si="605"/>
        <v>0</v>
      </c>
      <c r="L1888" s="112">
        <f t="shared" si="606"/>
        <v>0</v>
      </c>
      <c r="M1888" s="109">
        <f t="shared" si="610"/>
        <v>0</v>
      </c>
      <c r="N1888" s="109">
        <f t="shared" si="611"/>
        <v>0</v>
      </c>
      <c r="O1888" s="103"/>
      <c r="P1888" s="113"/>
      <c r="Q1888" s="94" t="str">
        <f t="shared" si="597"/>
        <v/>
      </c>
      <c r="R1888" s="94" t="str">
        <f t="shared" si="598"/>
        <v/>
      </c>
    </row>
    <row r="1889" spans="1:18" ht="38.25" hidden="1">
      <c r="A1889" s="196" t="s">
        <v>1722</v>
      </c>
      <c r="B1889" s="104" t="s">
        <v>3842</v>
      </c>
      <c r="C1889" s="116" t="s">
        <v>1461</v>
      </c>
      <c r="D1889" s="175">
        <v>575.47</v>
      </c>
      <c r="E1889" s="106">
        <f t="shared" si="604"/>
        <v>746.84</v>
      </c>
      <c r="F1889" s="107"/>
      <c r="G1889" s="112"/>
      <c r="H1889" s="110">
        <f t="shared" si="608"/>
        <v>0</v>
      </c>
      <c r="I1889" s="110">
        <f t="shared" si="609"/>
        <v>0</v>
      </c>
      <c r="J1889" s="111"/>
      <c r="K1889" s="112">
        <f t="shared" si="605"/>
        <v>0</v>
      </c>
      <c r="L1889" s="112">
        <f t="shared" si="606"/>
        <v>0</v>
      </c>
      <c r="M1889" s="109">
        <f t="shared" si="610"/>
        <v>0</v>
      </c>
      <c r="N1889" s="109">
        <f t="shared" si="611"/>
        <v>0</v>
      </c>
      <c r="O1889" s="103"/>
      <c r="P1889" s="113"/>
      <c r="Q1889" s="94" t="str">
        <f t="shared" si="597"/>
        <v/>
      </c>
      <c r="R1889" s="94" t="str">
        <f t="shared" si="598"/>
        <v/>
      </c>
    </row>
    <row r="1890" spans="1:18" ht="25.5">
      <c r="A1890" s="196" t="s">
        <v>1723</v>
      </c>
      <c r="B1890" s="104" t="s">
        <v>3843</v>
      </c>
      <c r="C1890" s="116" t="s">
        <v>1461</v>
      </c>
      <c r="D1890" s="175">
        <v>716.53</v>
      </c>
      <c r="E1890" s="106">
        <f t="shared" si="604"/>
        <v>929.91</v>
      </c>
      <c r="F1890" s="107">
        <v>8.23</v>
      </c>
      <c r="G1890" s="112">
        <v>895.66</v>
      </c>
      <c r="H1890" s="110">
        <f t="shared" si="608"/>
        <v>7653.16</v>
      </c>
      <c r="I1890" s="110">
        <f t="shared" si="609"/>
        <v>7371.28</v>
      </c>
      <c r="J1890" s="111"/>
      <c r="K1890" s="112">
        <f t="shared" si="605"/>
        <v>8.23</v>
      </c>
      <c r="L1890" s="112">
        <f t="shared" si="606"/>
        <v>895.66</v>
      </c>
      <c r="M1890" s="109">
        <f t="shared" si="610"/>
        <v>7653.16</v>
      </c>
      <c r="N1890" s="109">
        <f t="shared" si="611"/>
        <v>7371.28</v>
      </c>
      <c r="O1890" s="103"/>
      <c r="P1890" s="113"/>
      <c r="Q1890" s="94" t="str">
        <f t="shared" si="597"/>
        <v>x</v>
      </c>
      <c r="R1890" s="94" t="str">
        <f t="shared" si="598"/>
        <v>x</v>
      </c>
    </row>
    <row r="1891" spans="1:18" hidden="1">
      <c r="A1891" s="196" t="s">
        <v>1724</v>
      </c>
      <c r="B1891" s="104" t="s">
        <v>3844</v>
      </c>
      <c r="C1891" s="116" t="s">
        <v>1461</v>
      </c>
      <c r="D1891" s="175">
        <v>863.04</v>
      </c>
      <c r="E1891" s="106">
        <f t="shared" si="604"/>
        <v>1120.05</v>
      </c>
      <c r="F1891" s="107"/>
      <c r="G1891" s="112"/>
      <c r="H1891" s="110">
        <f t="shared" si="608"/>
        <v>0</v>
      </c>
      <c r="I1891" s="110">
        <f t="shared" si="609"/>
        <v>0</v>
      </c>
      <c r="J1891" s="111"/>
      <c r="K1891" s="112">
        <f t="shared" si="605"/>
        <v>0</v>
      </c>
      <c r="L1891" s="112">
        <f t="shared" si="606"/>
        <v>0</v>
      </c>
      <c r="M1891" s="109">
        <f t="shared" si="610"/>
        <v>0</v>
      </c>
      <c r="N1891" s="109">
        <f t="shared" si="611"/>
        <v>0</v>
      </c>
      <c r="O1891" s="103"/>
      <c r="P1891" s="113"/>
      <c r="Q1891" s="94" t="str">
        <f t="shared" si="597"/>
        <v/>
      </c>
      <c r="R1891" s="94" t="str">
        <f t="shared" si="598"/>
        <v/>
      </c>
    </row>
    <row r="1892" spans="1:18" hidden="1">
      <c r="A1892" s="196" t="s">
        <v>1725</v>
      </c>
      <c r="B1892" s="104" t="s">
        <v>3845</v>
      </c>
      <c r="C1892" s="116" t="s">
        <v>1461</v>
      </c>
      <c r="D1892" s="175">
        <v>751.48</v>
      </c>
      <c r="E1892" s="106">
        <f t="shared" si="604"/>
        <v>975.27</v>
      </c>
      <c r="F1892" s="107"/>
      <c r="G1892" s="112"/>
      <c r="H1892" s="110">
        <f t="shared" si="608"/>
        <v>0</v>
      </c>
      <c r="I1892" s="110">
        <f t="shared" si="609"/>
        <v>0</v>
      </c>
      <c r="J1892" s="111"/>
      <c r="K1892" s="112">
        <f t="shared" si="605"/>
        <v>0</v>
      </c>
      <c r="L1892" s="112">
        <f t="shared" si="606"/>
        <v>0</v>
      </c>
      <c r="M1892" s="109">
        <f t="shared" si="610"/>
        <v>0</v>
      </c>
      <c r="N1892" s="109">
        <f t="shared" si="611"/>
        <v>0</v>
      </c>
      <c r="O1892" s="103"/>
      <c r="P1892" s="113"/>
      <c r="Q1892" s="94" t="str">
        <f t="shared" si="597"/>
        <v/>
      </c>
      <c r="R1892" s="94" t="str">
        <f t="shared" si="598"/>
        <v/>
      </c>
    </row>
    <row r="1893" spans="1:18" hidden="1">
      <c r="A1893" s="196" t="s">
        <v>1733</v>
      </c>
      <c r="B1893" s="226" t="s">
        <v>1727</v>
      </c>
      <c r="C1893" s="105"/>
      <c r="D1893" s="216"/>
      <c r="E1893" s="217"/>
      <c r="F1893" s="218"/>
      <c r="G1893" s="218"/>
      <c r="H1893" s="219"/>
      <c r="I1893" s="220"/>
      <c r="J1893" s="111"/>
      <c r="K1893" s="221"/>
      <c r="L1893" s="218"/>
      <c r="M1893" s="219"/>
      <c r="N1893" s="220"/>
      <c r="O1893" s="103"/>
      <c r="P1893" s="93" t="str">
        <f>IF(OR(SUM(I1894:I1903)&gt;0,SUM(N1894:N1903)&gt;0),"xx","")</f>
        <v/>
      </c>
      <c r="Q1893" s="94" t="str">
        <f t="shared" si="597"/>
        <v/>
      </c>
      <c r="R1893" s="94" t="str">
        <f t="shared" si="598"/>
        <v/>
      </c>
    </row>
    <row r="1894" spans="1:18" ht="25.5" hidden="1">
      <c r="A1894" s="196" t="s">
        <v>1728</v>
      </c>
      <c r="B1894" s="104" t="s">
        <v>3846</v>
      </c>
      <c r="C1894" s="116" t="s">
        <v>1477</v>
      </c>
      <c r="D1894" s="175">
        <v>112.06</v>
      </c>
      <c r="E1894" s="106">
        <f t="shared" si="604"/>
        <v>145.43</v>
      </c>
      <c r="F1894" s="107"/>
      <c r="G1894" s="112"/>
      <c r="H1894" s="110">
        <f t="shared" si="608"/>
        <v>0</v>
      </c>
      <c r="I1894" s="110">
        <f t="shared" si="609"/>
        <v>0</v>
      </c>
      <c r="J1894" s="111"/>
      <c r="K1894" s="112">
        <f t="shared" si="605"/>
        <v>0</v>
      </c>
      <c r="L1894" s="112">
        <f t="shared" si="606"/>
        <v>0</v>
      </c>
      <c r="M1894" s="109">
        <f t="shared" si="610"/>
        <v>0</v>
      </c>
      <c r="N1894" s="109">
        <f t="shared" si="611"/>
        <v>0</v>
      </c>
      <c r="O1894" s="103"/>
      <c r="P1894" s="113"/>
      <c r="Q1894" s="94" t="str">
        <f t="shared" si="597"/>
        <v/>
      </c>
      <c r="R1894" s="94" t="str">
        <f t="shared" si="598"/>
        <v/>
      </c>
    </row>
    <row r="1895" spans="1:18" ht="25.5" hidden="1">
      <c r="A1895" s="196" t="s">
        <v>1729</v>
      </c>
      <c r="B1895" s="104" t="s">
        <v>3847</v>
      </c>
      <c r="C1895" s="116" t="s">
        <v>1477</v>
      </c>
      <c r="D1895" s="175">
        <v>222.16</v>
      </c>
      <c r="E1895" s="106">
        <f t="shared" si="604"/>
        <v>288.32</v>
      </c>
      <c r="F1895" s="107"/>
      <c r="G1895" s="112"/>
      <c r="H1895" s="110">
        <f t="shared" si="608"/>
        <v>0</v>
      </c>
      <c r="I1895" s="110">
        <f t="shared" si="609"/>
        <v>0</v>
      </c>
      <c r="J1895" s="111"/>
      <c r="K1895" s="112">
        <f t="shared" si="605"/>
        <v>0</v>
      </c>
      <c r="L1895" s="112">
        <f t="shared" si="606"/>
        <v>0</v>
      </c>
      <c r="M1895" s="109">
        <f t="shared" si="610"/>
        <v>0</v>
      </c>
      <c r="N1895" s="109">
        <f t="shared" si="611"/>
        <v>0</v>
      </c>
      <c r="O1895" s="103"/>
      <c r="P1895" s="113"/>
      <c r="Q1895" s="94" t="str">
        <f t="shared" si="597"/>
        <v/>
      </c>
      <c r="R1895" s="94" t="str">
        <f t="shared" si="598"/>
        <v/>
      </c>
    </row>
    <row r="1896" spans="1:18" ht="25.5" hidden="1">
      <c r="A1896" s="196" t="s">
        <v>1730</v>
      </c>
      <c r="B1896" s="104" t="s">
        <v>3848</v>
      </c>
      <c r="C1896" s="116" t="s">
        <v>1477</v>
      </c>
      <c r="D1896" s="175">
        <v>257.78000000000003</v>
      </c>
      <c r="E1896" s="106">
        <f t="shared" si="604"/>
        <v>334.55</v>
      </c>
      <c r="F1896" s="107"/>
      <c r="G1896" s="112"/>
      <c r="H1896" s="110">
        <f t="shared" si="608"/>
        <v>0</v>
      </c>
      <c r="I1896" s="110">
        <f t="shared" si="609"/>
        <v>0</v>
      </c>
      <c r="J1896" s="111"/>
      <c r="K1896" s="112">
        <f t="shared" si="605"/>
        <v>0</v>
      </c>
      <c r="L1896" s="112">
        <f t="shared" si="606"/>
        <v>0</v>
      </c>
      <c r="M1896" s="109">
        <f t="shared" si="610"/>
        <v>0</v>
      </c>
      <c r="N1896" s="109">
        <f t="shared" si="611"/>
        <v>0</v>
      </c>
      <c r="O1896" s="103"/>
      <c r="P1896" s="113"/>
      <c r="Q1896" s="94" t="str">
        <f t="shared" si="597"/>
        <v/>
      </c>
      <c r="R1896" s="94" t="str">
        <f t="shared" si="598"/>
        <v/>
      </c>
    </row>
    <row r="1897" spans="1:18" hidden="1">
      <c r="A1897" s="196">
        <v>85096</v>
      </c>
      <c r="B1897" s="104" t="s">
        <v>3849</v>
      </c>
      <c r="C1897" s="116" t="s">
        <v>1461</v>
      </c>
      <c r="D1897" s="175">
        <v>224.95</v>
      </c>
      <c r="E1897" s="106">
        <f>IF(D1897=0,0,ROUND(D1897*(1+D$9)*(1-D$10),2))</f>
        <v>291.94</v>
      </c>
      <c r="F1897" s="107"/>
      <c r="G1897" s="112"/>
      <c r="H1897" s="110">
        <f t="shared" si="608"/>
        <v>0</v>
      </c>
      <c r="I1897" s="110">
        <f t="shared" si="609"/>
        <v>0</v>
      </c>
      <c r="J1897" s="111"/>
      <c r="K1897" s="112">
        <f>F1897</f>
        <v>0</v>
      </c>
      <c r="L1897" s="112">
        <f>G1897</f>
        <v>0</v>
      </c>
      <c r="M1897" s="109">
        <f t="shared" si="610"/>
        <v>0</v>
      </c>
      <c r="N1897" s="109">
        <f t="shared" si="611"/>
        <v>0</v>
      </c>
      <c r="O1897" s="103"/>
      <c r="P1897" s="113"/>
      <c r="Q1897" s="94" t="str">
        <f t="shared" si="597"/>
        <v/>
      </c>
      <c r="R1897" s="94" t="str">
        <f t="shared" si="598"/>
        <v/>
      </c>
    </row>
    <row r="1898" spans="1:18" ht="25.5" hidden="1">
      <c r="A1898" s="196" t="s">
        <v>1731</v>
      </c>
      <c r="B1898" s="104" t="s">
        <v>3850</v>
      </c>
      <c r="C1898" s="116" t="s">
        <v>1477</v>
      </c>
      <c r="D1898" s="175">
        <v>32</v>
      </c>
      <c r="E1898" s="106">
        <f t="shared" si="604"/>
        <v>41.53</v>
      </c>
      <c r="F1898" s="107"/>
      <c r="G1898" s="112"/>
      <c r="H1898" s="110">
        <f t="shared" si="608"/>
        <v>0</v>
      </c>
      <c r="I1898" s="110">
        <f t="shared" si="609"/>
        <v>0</v>
      </c>
      <c r="J1898" s="111"/>
      <c r="K1898" s="112">
        <f t="shared" si="605"/>
        <v>0</v>
      </c>
      <c r="L1898" s="112">
        <f t="shared" si="606"/>
        <v>0</v>
      </c>
      <c r="M1898" s="109">
        <f t="shared" si="610"/>
        <v>0</v>
      </c>
      <c r="N1898" s="109">
        <f t="shared" si="611"/>
        <v>0</v>
      </c>
      <c r="O1898" s="103"/>
      <c r="P1898" s="113"/>
      <c r="Q1898" s="94" t="str">
        <f t="shared" si="597"/>
        <v/>
      </c>
      <c r="R1898" s="94" t="str">
        <f t="shared" si="598"/>
        <v/>
      </c>
    </row>
    <row r="1899" spans="1:18" ht="25.5" hidden="1">
      <c r="A1899" s="196" t="s">
        <v>1732</v>
      </c>
      <c r="B1899" s="104" t="s">
        <v>3851</v>
      </c>
      <c r="C1899" s="116" t="s">
        <v>1477</v>
      </c>
      <c r="D1899" s="175">
        <v>25.4</v>
      </c>
      <c r="E1899" s="106">
        <f>IF(D1899=0,0,ROUND(D1899*(1+D$9)*(1-D$10),2))</f>
        <v>32.96</v>
      </c>
      <c r="F1899" s="107"/>
      <c r="G1899" s="112"/>
      <c r="H1899" s="110">
        <f t="shared" si="608"/>
        <v>0</v>
      </c>
      <c r="I1899" s="110">
        <f t="shared" si="609"/>
        <v>0</v>
      </c>
      <c r="J1899" s="111"/>
      <c r="K1899" s="112">
        <f t="shared" ref="K1899:L1902" si="612">F1899</f>
        <v>0</v>
      </c>
      <c r="L1899" s="112">
        <f t="shared" si="612"/>
        <v>0</v>
      </c>
      <c r="M1899" s="109">
        <f t="shared" si="610"/>
        <v>0</v>
      </c>
      <c r="N1899" s="109">
        <f t="shared" si="611"/>
        <v>0</v>
      </c>
      <c r="O1899" s="103"/>
      <c r="P1899" s="113"/>
      <c r="Q1899" s="94" t="str">
        <f t="shared" ref="Q1899:Q1959" si="613">IF(P1899="X","x",IF(P1899="xx","x",IF(N1899&gt;0,"x","")))</f>
        <v/>
      </c>
      <c r="R1899" s="94" t="str">
        <f t="shared" si="598"/>
        <v/>
      </c>
    </row>
    <row r="1900" spans="1:18" ht="25.5" hidden="1">
      <c r="A1900" s="196">
        <v>85014</v>
      </c>
      <c r="B1900" s="104" t="s">
        <v>3852</v>
      </c>
      <c r="C1900" s="116" t="s">
        <v>1461</v>
      </c>
      <c r="D1900" s="175">
        <v>560.85</v>
      </c>
      <c r="E1900" s="106">
        <f>IF(D1900=0,0,ROUND(D1900*(1+D$9)*(1-D$10),2))</f>
        <v>727.87</v>
      </c>
      <c r="F1900" s="107"/>
      <c r="G1900" s="112"/>
      <c r="H1900" s="110">
        <f t="shared" si="608"/>
        <v>0</v>
      </c>
      <c r="I1900" s="110">
        <f t="shared" si="609"/>
        <v>0</v>
      </c>
      <c r="J1900" s="111"/>
      <c r="K1900" s="112">
        <f t="shared" si="612"/>
        <v>0</v>
      </c>
      <c r="L1900" s="112">
        <f t="shared" si="612"/>
        <v>0</v>
      </c>
      <c r="M1900" s="109">
        <f t="shared" si="610"/>
        <v>0</v>
      </c>
      <c r="N1900" s="109">
        <f t="shared" si="611"/>
        <v>0</v>
      </c>
      <c r="O1900" s="103"/>
      <c r="P1900" s="113"/>
      <c r="Q1900" s="94" t="str">
        <f t="shared" si="613"/>
        <v/>
      </c>
      <c r="R1900" s="94" t="str">
        <f t="shared" si="598"/>
        <v/>
      </c>
    </row>
    <row r="1901" spans="1:18" hidden="1">
      <c r="A1901" s="196">
        <v>85010</v>
      </c>
      <c r="B1901" s="104" t="s">
        <v>3853</v>
      </c>
      <c r="C1901" s="116" t="s">
        <v>1461</v>
      </c>
      <c r="D1901" s="175">
        <v>498.72</v>
      </c>
      <c r="E1901" s="106">
        <f>IF(D1901=0,0,ROUND(D1901*(1+D$9)*(1-D$10),2))</f>
        <v>647.24</v>
      </c>
      <c r="F1901" s="107"/>
      <c r="G1901" s="112"/>
      <c r="H1901" s="110">
        <f t="shared" si="608"/>
        <v>0</v>
      </c>
      <c r="I1901" s="110">
        <f t="shared" si="609"/>
        <v>0</v>
      </c>
      <c r="J1901" s="111"/>
      <c r="K1901" s="112">
        <f t="shared" si="612"/>
        <v>0</v>
      </c>
      <c r="L1901" s="112">
        <f t="shared" si="612"/>
        <v>0</v>
      </c>
      <c r="M1901" s="109">
        <f t="shared" si="610"/>
        <v>0</v>
      </c>
      <c r="N1901" s="109">
        <f t="shared" si="611"/>
        <v>0</v>
      </c>
      <c r="O1901" s="103"/>
      <c r="P1901" s="113"/>
      <c r="Q1901" s="94" t="str">
        <f t="shared" si="613"/>
        <v/>
      </c>
      <c r="R1901" s="94" t="str">
        <f t="shared" ref="R1901:R1961" si="614">IF(P1901="X","x",IF(P1901="xx","x",IF(OR(I1901&gt;0,N1901&gt;0),"x","")))</f>
        <v/>
      </c>
    </row>
    <row r="1902" spans="1:18" hidden="1">
      <c r="A1902" s="196">
        <v>84897</v>
      </c>
      <c r="B1902" s="104" t="s">
        <v>3854</v>
      </c>
      <c r="C1902" s="116" t="s">
        <v>1477</v>
      </c>
      <c r="D1902" s="175">
        <v>31.769999999999996</v>
      </c>
      <c r="E1902" s="106">
        <f>IF(D1902=0,0,ROUND(D1902*(1+D$9)*(1-D$10),2))</f>
        <v>41.23</v>
      </c>
      <c r="F1902" s="107"/>
      <c r="G1902" s="112"/>
      <c r="H1902" s="110">
        <f t="shared" si="608"/>
        <v>0</v>
      </c>
      <c r="I1902" s="110">
        <f t="shared" si="609"/>
        <v>0</v>
      </c>
      <c r="J1902" s="111"/>
      <c r="K1902" s="112">
        <f t="shared" si="612"/>
        <v>0</v>
      </c>
      <c r="L1902" s="112">
        <f t="shared" si="612"/>
        <v>0</v>
      </c>
      <c r="M1902" s="109">
        <f t="shared" si="610"/>
        <v>0</v>
      </c>
      <c r="N1902" s="109">
        <f t="shared" si="611"/>
        <v>0</v>
      </c>
      <c r="O1902" s="103"/>
      <c r="P1902" s="113"/>
      <c r="Q1902" s="94" t="str">
        <f t="shared" si="613"/>
        <v/>
      </c>
      <c r="R1902" s="94" t="str">
        <f t="shared" si="614"/>
        <v/>
      </c>
    </row>
    <row r="1903" spans="1:18" ht="25.5" hidden="1">
      <c r="A1903" s="196">
        <v>84898</v>
      </c>
      <c r="B1903" s="104" t="s">
        <v>3855</v>
      </c>
      <c r="C1903" s="116" t="s">
        <v>1477</v>
      </c>
      <c r="D1903" s="175">
        <v>26.68</v>
      </c>
      <c r="E1903" s="106">
        <f t="shared" si="604"/>
        <v>34.630000000000003</v>
      </c>
      <c r="F1903" s="107"/>
      <c r="G1903" s="112"/>
      <c r="H1903" s="110">
        <f t="shared" si="608"/>
        <v>0</v>
      </c>
      <c r="I1903" s="110">
        <f t="shared" si="609"/>
        <v>0</v>
      </c>
      <c r="J1903" s="111"/>
      <c r="K1903" s="112">
        <f t="shared" si="605"/>
        <v>0</v>
      </c>
      <c r="L1903" s="112">
        <f t="shared" si="606"/>
        <v>0</v>
      </c>
      <c r="M1903" s="109">
        <f t="shared" si="610"/>
        <v>0</v>
      </c>
      <c r="N1903" s="109">
        <f t="shared" si="611"/>
        <v>0</v>
      </c>
      <c r="O1903" s="103"/>
      <c r="P1903" s="113"/>
      <c r="Q1903" s="94" t="str">
        <f t="shared" si="613"/>
        <v/>
      </c>
      <c r="R1903" s="94" t="str">
        <f t="shared" si="614"/>
        <v/>
      </c>
    </row>
    <row r="1904" spans="1:18">
      <c r="A1904" s="196" t="s">
        <v>2036</v>
      </c>
      <c r="B1904" s="226" t="s">
        <v>1734</v>
      </c>
      <c r="C1904" s="105"/>
      <c r="D1904" s="216"/>
      <c r="E1904" s="217"/>
      <c r="F1904" s="218"/>
      <c r="G1904" s="218"/>
      <c r="H1904" s="219"/>
      <c r="I1904" s="220"/>
      <c r="J1904" s="111"/>
      <c r="K1904" s="221"/>
      <c r="L1904" s="218"/>
      <c r="M1904" s="219"/>
      <c r="N1904" s="220"/>
      <c r="O1904" s="103"/>
      <c r="P1904" s="93" t="str">
        <f>IF(OR(SUM(I1905:I1937)&gt;0,SUM(N1905:N1937)&gt;0),"xx","")</f>
        <v>xx</v>
      </c>
      <c r="Q1904" s="94" t="str">
        <f t="shared" si="613"/>
        <v>x</v>
      </c>
      <c r="R1904" s="94" t="str">
        <f t="shared" si="614"/>
        <v>x</v>
      </c>
    </row>
    <row r="1905" spans="1:18" ht="38.25" hidden="1">
      <c r="A1905" s="196">
        <v>91304</v>
      </c>
      <c r="B1905" s="104" t="s">
        <v>3857</v>
      </c>
      <c r="C1905" s="116" t="s">
        <v>1460</v>
      </c>
      <c r="D1905" s="175">
        <v>60.96</v>
      </c>
      <c r="E1905" s="106">
        <f t="shared" si="604"/>
        <v>79.11</v>
      </c>
      <c r="F1905" s="107"/>
      <c r="G1905" s="112"/>
      <c r="H1905" s="110">
        <f t="shared" si="608"/>
        <v>0</v>
      </c>
      <c r="I1905" s="110">
        <f t="shared" si="609"/>
        <v>0</v>
      </c>
      <c r="J1905" s="111"/>
      <c r="K1905" s="112">
        <f t="shared" si="605"/>
        <v>0</v>
      </c>
      <c r="L1905" s="112">
        <f t="shared" si="606"/>
        <v>0</v>
      </c>
      <c r="M1905" s="109">
        <f t="shared" si="610"/>
        <v>0</v>
      </c>
      <c r="N1905" s="109">
        <f t="shared" si="611"/>
        <v>0</v>
      </c>
      <c r="O1905" s="103"/>
      <c r="P1905" s="113"/>
      <c r="Q1905" s="94" t="str">
        <f t="shared" si="613"/>
        <v/>
      </c>
      <c r="R1905" s="94" t="str">
        <f t="shared" si="614"/>
        <v/>
      </c>
    </row>
    <row r="1906" spans="1:18" ht="51" hidden="1">
      <c r="A1906" s="196">
        <v>91305</v>
      </c>
      <c r="B1906" s="104" t="s">
        <v>3858</v>
      </c>
      <c r="C1906" s="116" t="s">
        <v>1460</v>
      </c>
      <c r="D1906" s="175">
        <v>46.63</v>
      </c>
      <c r="E1906" s="106">
        <f>IF(D1906=0,0,ROUND(D1906*(1+D$9)*(1-D$10),2))</f>
        <v>60.52</v>
      </c>
      <c r="F1906" s="107"/>
      <c r="G1906" s="112"/>
      <c r="H1906" s="110">
        <f>IF(ISBLANK(D1906),0,ROUND(E1906*F1906,2))</f>
        <v>0</v>
      </c>
      <c r="I1906" s="110">
        <f>IF(ISBLANK(F1906),0,ROUND(F1906*G1906,2))</f>
        <v>0</v>
      </c>
      <c r="J1906" s="111"/>
      <c r="K1906" s="112">
        <f t="shared" ref="K1906:L1910" si="615">F1906</f>
        <v>0</v>
      </c>
      <c r="L1906" s="112">
        <f t="shared" si="615"/>
        <v>0</v>
      </c>
      <c r="M1906" s="109">
        <f>IF(ISBLANK(D1906),0,ROUND(E1906*K1906,2))</f>
        <v>0</v>
      </c>
      <c r="N1906" s="109">
        <f>IF(ISBLANK(K1906),0,ROUND(K1906*L1906,2))</f>
        <v>0</v>
      </c>
      <c r="O1906" s="103"/>
      <c r="P1906" s="113"/>
      <c r="Q1906" s="94" t="str">
        <f>IF(P1906="X","x",IF(P1906="xx","x",IF(N1906&gt;0,"x","")))</f>
        <v/>
      </c>
      <c r="R1906" s="94" t="str">
        <f>IF(P1906="X","x",IF(P1906="xx","x",IF(OR(I1906&gt;0,N1906&gt;0),"x","")))</f>
        <v/>
      </c>
    </row>
    <row r="1907" spans="1:18" ht="38.25" hidden="1">
      <c r="A1907" s="196">
        <v>91306</v>
      </c>
      <c r="B1907" s="104" t="s">
        <v>3859</v>
      </c>
      <c r="C1907" s="116" t="s">
        <v>1460</v>
      </c>
      <c r="D1907" s="175">
        <v>82.509999999999991</v>
      </c>
      <c r="E1907" s="106">
        <f>IF(D1907=0,0,ROUND(D1907*(1+D$9)*(1-D$10),2))</f>
        <v>107.08</v>
      </c>
      <c r="F1907" s="107"/>
      <c r="G1907" s="112"/>
      <c r="H1907" s="110">
        <f>IF(ISBLANK(D1907),0,ROUND(E1907*F1907,2))</f>
        <v>0</v>
      </c>
      <c r="I1907" s="110">
        <f>IF(ISBLANK(F1907),0,ROUND(F1907*G1907,2))</f>
        <v>0</v>
      </c>
      <c r="J1907" s="111"/>
      <c r="K1907" s="112">
        <f t="shared" si="615"/>
        <v>0</v>
      </c>
      <c r="L1907" s="112">
        <f t="shared" si="615"/>
        <v>0</v>
      </c>
      <c r="M1907" s="109">
        <f>IF(ISBLANK(D1907),0,ROUND(E1907*K1907,2))</f>
        <v>0</v>
      </c>
      <c r="N1907" s="109">
        <f>IF(ISBLANK(K1907),0,ROUND(K1907*L1907,2))</f>
        <v>0</v>
      </c>
      <c r="O1907" s="103"/>
      <c r="P1907" s="113"/>
      <c r="Q1907" s="94" t="str">
        <f>IF(P1907="X","x",IF(P1907="xx","x",IF(N1907&gt;0,"x","")))</f>
        <v/>
      </c>
      <c r="R1907" s="94" t="str">
        <f>IF(P1907="X","x",IF(P1907="xx","x",IF(OR(I1907&gt;0,N1907&gt;0),"x","")))</f>
        <v/>
      </c>
    </row>
    <row r="1908" spans="1:18" ht="38.25" hidden="1">
      <c r="A1908" s="196">
        <v>91307</v>
      </c>
      <c r="B1908" s="104" t="s">
        <v>3860</v>
      </c>
      <c r="C1908" s="116" t="s">
        <v>1460</v>
      </c>
      <c r="D1908" s="175">
        <v>46.04</v>
      </c>
      <c r="E1908" s="106">
        <f>IF(D1908=0,0,ROUND(D1908*(1+D$9)*(1-D$10),2))</f>
        <v>59.75</v>
      </c>
      <c r="F1908" s="107"/>
      <c r="G1908" s="112"/>
      <c r="H1908" s="110">
        <f>IF(ISBLANK(D1908),0,ROUND(E1908*F1908,2))</f>
        <v>0</v>
      </c>
      <c r="I1908" s="110">
        <f>IF(ISBLANK(F1908),0,ROUND(F1908*G1908,2))</f>
        <v>0</v>
      </c>
      <c r="J1908" s="111"/>
      <c r="K1908" s="112">
        <f t="shared" si="615"/>
        <v>0</v>
      </c>
      <c r="L1908" s="112">
        <f t="shared" si="615"/>
        <v>0</v>
      </c>
      <c r="M1908" s="109">
        <f>IF(ISBLANK(D1908),0,ROUND(E1908*K1908,2))</f>
        <v>0</v>
      </c>
      <c r="N1908" s="109">
        <f>IF(ISBLANK(K1908),0,ROUND(K1908*L1908,2))</f>
        <v>0</v>
      </c>
      <c r="O1908" s="103"/>
      <c r="P1908" s="113"/>
      <c r="Q1908" s="94" t="str">
        <f>IF(P1908="X","x",IF(P1908="xx","x",IF(N1908&gt;0,"x","")))</f>
        <v/>
      </c>
      <c r="R1908" s="94" t="str">
        <f>IF(P1908="X","x",IF(P1908="xx","x",IF(OR(I1908&gt;0,N1908&gt;0),"x","")))</f>
        <v/>
      </c>
    </row>
    <row r="1909" spans="1:18" ht="38.25" hidden="1">
      <c r="A1909" s="196">
        <v>90830</v>
      </c>
      <c r="B1909" s="104" t="s">
        <v>3861</v>
      </c>
      <c r="C1909" s="116" t="s">
        <v>1460</v>
      </c>
      <c r="D1909" s="175">
        <v>129.78</v>
      </c>
      <c r="E1909" s="106">
        <f>IF(D1909=0,0,ROUND(D1909*(1+D$9)*(1-D$10),2))</f>
        <v>168.43</v>
      </c>
      <c r="F1909" s="107"/>
      <c r="G1909" s="112"/>
      <c r="H1909" s="110">
        <f>IF(ISBLANK(D1909),0,ROUND(E1909*F1909,2))</f>
        <v>0</v>
      </c>
      <c r="I1909" s="110">
        <f>IF(ISBLANK(F1909),0,ROUND(F1909*G1909,2))</f>
        <v>0</v>
      </c>
      <c r="J1909" s="111"/>
      <c r="K1909" s="112">
        <f t="shared" si="615"/>
        <v>0</v>
      </c>
      <c r="L1909" s="112">
        <f t="shared" si="615"/>
        <v>0</v>
      </c>
      <c r="M1909" s="109">
        <f>IF(ISBLANK(D1909),0,ROUND(E1909*K1909,2))</f>
        <v>0</v>
      </c>
      <c r="N1909" s="109">
        <f>IF(ISBLANK(K1909),0,ROUND(K1909*L1909,2))</f>
        <v>0</v>
      </c>
      <c r="O1909" s="103"/>
      <c r="P1909" s="113"/>
      <c r="Q1909" s="94" t="str">
        <f>IF(P1909="X","x",IF(P1909="xx","x",IF(N1909&gt;0,"x","")))</f>
        <v/>
      </c>
      <c r="R1909" s="94" t="str">
        <f>IF(P1909="X","x",IF(P1909="xx","x",IF(OR(I1909&gt;0,N1909&gt;0),"x","")))</f>
        <v/>
      </c>
    </row>
    <row r="1910" spans="1:18" ht="38.25" hidden="1">
      <c r="A1910" s="196">
        <v>90831</v>
      </c>
      <c r="B1910" s="104" t="s">
        <v>3862</v>
      </c>
      <c r="C1910" s="116" t="s">
        <v>1460</v>
      </c>
      <c r="D1910" s="175">
        <v>96.53</v>
      </c>
      <c r="E1910" s="106">
        <f>IF(D1910=0,0,ROUND(D1910*(1+D$9)*(1-D$10),2))</f>
        <v>125.28</v>
      </c>
      <c r="F1910" s="107"/>
      <c r="G1910" s="112"/>
      <c r="H1910" s="110">
        <f>IF(ISBLANK(D1910),0,ROUND(E1910*F1910,2))</f>
        <v>0</v>
      </c>
      <c r="I1910" s="110">
        <f>IF(ISBLANK(F1910),0,ROUND(F1910*G1910,2))</f>
        <v>0</v>
      </c>
      <c r="J1910" s="111"/>
      <c r="K1910" s="112">
        <f t="shared" si="615"/>
        <v>0</v>
      </c>
      <c r="L1910" s="112">
        <f t="shared" si="615"/>
        <v>0</v>
      </c>
      <c r="M1910" s="109">
        <f>IF(ISBLANK(D1910),0,ROUND(E1910*K1910,2))</f>
        <v>0</v>
      </c>
      <c r="N1910" s="109">
        <f>IF(ISBLANK(K1910),0,ROUND(K1910*L1910,2))</f>
        <v>0</v>
      </c>
      <c r="O1910" s="103"/>
      <c r="P1910" s="113"/>
      <c r="Q1910" s="94" t="str">
        <f>IF(P1910="X","x",IF(P1910="xx","x",IF(N1910&gt;0,"x","")))</f>
        <v/>
      </c>
      <c r="R1910" s="94" t="str">
        <f>IF(P1910="X","x",IF(P1910="xx","x",IF(OR(I1910&gt;0,N1910&gt;0),"x","")))</f>
        <v/>
      </c>
    </row>
    <row r="1911" spans="1:18" ht="38.25">
      <c r="A1911" s="196" t="s">
        <v>1735</v>
      </c>
      <c r="B1911" s="104" t="s">
        <v>3863</v>
      </c>
      <c r="C1911" s="116" t="s">
        <v>1460</v>
      </c>
      <c r="D1911" s="175">
        <v>188.39000000000001</v>
      </c>
      <c r="E1911" s="106">
        <f t="shared" si="604"/>
        <v>244.49</v>
      </c>
      <c r="F1911" s="107">
        <v>3</v>
      </c>
      <c r="G1911" s="112">
        <v>235.49</v>
      </c>
      <c r="H1911" s="110">
        <f t="shared" si="608"/>
        <v>733.47</v>
      </c>
      <c r="I1911" s="110">
        <f t="shared" si="609"/>
        <v>706.47</v>
      </c>
      <c r="J1911" s="111"/>
      <c r="K1911" s="112">
        <f t="shared" si="605"/>
        <v>3</v>
      </c>
      <c r="L1911" s="112">
        <f t="shared" si="606"/>
        <v>235.49</v>
      </c>
      <c r="M1911" s="109">
        <f t="shared" si="610"/>
        <v>733.47</v>
      </c>
      <c r="N1911" s="109">
        <f t="shared" si="611"/>
        <v>706.47</v>
      </c>
      <c r="O1911" s="103"/>
      <c r="P1911" s="113"/>
      <c r="Q1911" s="94" t="str">
        <f t="shared" si="613"/>
        <v>x</v>
      </c>
      <c r="R1911" s="94" t="str">
        <f t="shared" si="614"/>
        <v>x</v>
      </c>
    </row>
    <row r="1912" spans="1:18" ht="25.5">
      <c r="A1912" s="196" t="s">
        <v>1736</v>
      </c>
      <c r="B1912" s="104" t="s">
        <v>3864</v>
      </c>
      <c r="C1912" s="116" t="s">
        <v>1460</v>
      </c>
      <c r="D1912" s="175">
        <v>68.210000000000008</v>
      </c>
      <c r="E1912" s="106">
        <f t="shared" si="604"/>
        <v>88.52</v>
      </c>
      <c r="F1912" s="107">
        <v>2</v>
      </c>
      <c r="G1912" s="112">
        <v>85.26</v>
      </c>
      <c r="H1912" s="110">
        <f t="shared" si="608"/>
        <v>177.04</v>
      </c>
      <c r="I1912" s="110">
        <f t="shared" si="609"/>
        <v>170.52</v>
      </c>
      <c r="J1912" s="111"/>
      <c r="K1912" s="112">
        <f t="shared" si="605"/>
        <v>2</v>
      </c>
      <c r="L1912" s="112">
        <f t="shared" si="606"/>
        <v>85.26</v>
      </c>
      <c r="M1912" s="109">
        <f t="shared" si="610"/>
        <v>177.04</v>
      </c>
      <c r="N1912" s="109">
        <f t="shared" si="611"/>
        <v>170.52</v>
      </c>
      <c r="O1912" s="103"/>
      <c r="P1912" s="113"/>
      <c r="Q1912" s="94" t="str">
        <f t="shared" si="613"/>
        <v>x</v>
      </c>
      <c r="R1912" s="94" t="str">
        <f t="shared" si="614"/>
        <v>x</v>
      </c>
    </row>
    <row r="1913" spans="1:18" ht="38.25" hidden="1">
      <c r="A1913" s="196" t="s">
        <v>2051</v>
      </c>
      <c r="B1913" s="104" t="s">
        <v>3856</v>
      </c>
      <c r="C1913" s="116" t="s">
        <v>1460</v>
      </c>
      <c r="D1913" s="175">
        <v>179.34</v>
      </c>
      <c r="E1913" s="106">
        <f t="shared" si="604"/>
        <v>232.75</v>
      </c>
      <c r="F1913" s="107"/>
      <c r="G1913" s="112"/>
      <c r="H1913" s="110">
        <f t="shared" si="608"/>
        <v>0</v>
      </c>
      <c r="I1913" s="110">
        <f t="shared" si="609"/>
        <v>0</v>
      </c>
      <c r="J1913" s="111"/>
      <c r="K1913" s="112">
        <f t="shared" si="605"/>
        <v>0</v>
      </c>
      <c r="L1913" s="112">
        <f t="shared" si="606"/>
        <v>0</v>
      </c>
      <c r="M1913" s="109">
        <f t="shared" si="610"/>
        <v>0</v>
      </c>
      <c r="N1913" s="109">
        <f t="shared" si="611"/>
        <v>0</v>
      </c>
      <c r="O1913" s="103"/>
      <c r="P1913" s="113"/>
      <c r="Q1913" s="94" t="str">
        <f t="shared" si="613"/>
        <v/>
      </c>
      <c r="R1913" s="94" t="str">
        <f t="shared" si="614"/>
        <v/>
      </c>
    </row>
    <row r="1914" spans="1:18" ht="38.25" hidden="1">
      <c r="A1914" s="196">
        <v>84866</v>
      </c>
      <c r="B1914" s="104" t="s">
        <v>3865</v>
      </c>
      <c r="C1914" s="116" t="s">
        <v>1460</v>
      </c>
      <c r="D1914" s="175">
        <v>178.9</v>
      </c>
      <c r="E1914" s="106">
        <f t="shared" si="604"/>
        <v>232.18</v>
      </c>
      <c r="F1914" s="107"/>
      <c r="G1914" s="112"/>
      <c r="H1914" s="110">
        <f t="shared" si="608"/>
        <v>0</v>
      </c>
      <c r="I1914" s="110">
        <f t="shared" si="609"/>
        <v>0</v>
      </c>
      <c r="J1914" s="111"/>
      <c r="K1914" s="112">
        <f t="shared" si="605"/>
        <v>0</v>
      </c>
      <c r="L1914" s="112">
        <f t="shared" si="606"/>
        <v>0</v>
      </c>
      <c r="M1914" s="109">
        <f t="shared" si="610"/>
        <v>0</v>
      </c>
      <c r="N1914" s="109">
        <f t="shared" si="611"/>
        <v>0</v>
      </c>
      <c r="O1914" s="103"/>
      <c r="P1914" s="113"/>
      <c r="Q1914" s="94" t="str">
        <f t="shared" si="613"/>
        <v/>
      </c>
      <c r="R1914" s="94" t="str">
        <f t="shared" si="614"/>
        <v/>
      </c>
    </row>
    <row r="1915" spans="1:18" ht="25.5" hidden="1">
      <c r="A1915" s="196">
        <v>84880</v>
      </c>
      <c r="B1915" s="104" t="s">
        <v>3866</v>
      </c>
      <c r="C1915" s="116" t="s">
        <v>1460</v>
      </c>
      <c r="D1915" s="175">
        <v>101.25</v>
      </c>
      <c r="E1915" s="106">
        <f t="shared" ref="E1915:E1922" si="616">IF(D1915=0,0,ROUND(D1915*(1+D$9)*(1-D$10),2))</f>
        <v>131.4</v>
      </c>
      <c r="F1915" s="107"/>
      <c r="G1915" s="112"/>
      <c r="H1915" s="110">
        <f t="shared" si="608"/>
        <v>0</v>
      </c>
      <c r="I1915" s="110">
        <f t="shared" si="609"/>
        <v>0</v>
      </c>
      <c r="J1915" s="111"/>
      <c r="K1915" s="112">
        <f t="shared" ref="K1915:K1922" si="617">F1915</f>
        <v>0</v>
      </c>
      <c r="L1915" s="112">
        <f t="shared" ref="L1915:L1922" si="618">G1915</f>
        <v>0</v>
      </c>
      <c r="M1915" s="109">
        <f t="shared" si="610"/>
        <v>0</v>
      </c>
      <c r="N1915" s="109">
        <f t="shared" si="611"/>
        <v>0</v>
      </c>
      <c r="O1915" s="103"/>
      <c r="P1915" s="113"/>
      <c r="Q1915" s="94" t="str">
        <f t="shared" si="613"/>
        <v/>
      </c>
      <c r="R1915" s="94" t="str">
        <f t="shared" si="614"/>
        <v/>
      </c>
    </row>
    <row r="1916" spans="1:18" ht="25.5" hidden="1">
      <c r="A1916" s="196">
        <v>84884</v>
      </c>
      <c r="B1916" s="104" t="s">
        <v>3867</v>
      </c>
      <c r="C1916" s="116" t="s">
        <v>1460</v>
      </c>
      <c r="D1916" s="175">
        <v>615.37</v>
      </c>
      <c r="E1916" s="106">
        <f t="shared" si="616"/>
        <v>798.63</v>
      </c>
      <c r="F1916" s="107"/>
      <c r="G1916" s="112"/>
      <c r="H1916" s="110">
        <f t="shared" si="608"/>
        <v>0</v>
      </c>
      <c r="I1916" s="110">
        <f t="shared" si="609"/>
        <v>0</v>
      </c>
      <c r="J1916" s="111"/>
      <c r="K1916" s="112">
        <f t="shared" si="617"/>
        <v>0</v>
      </c>
      <c r="L1916" s="112">
        <f t="shared" si="618"/>
        <v>0</v>
      </c>
      <c r="M1916" s="109">
        <f t="shared" si="610"/>
        <v>0</v>
      </c>
      <c r="N1916" s="109">
        <f t="shared" si="611"/>
        <v>0</v>
      </c>
      <c r="O1916" s="103"/>
      <c r="P1916" s="113"/>
      <c r="Q1916" s="94" t="str">
        <f t="shared" si="613"/>
        <v/>
      </c>
      <c r="R1916" s="94" t="str">
        <f t="shared" si="614"/>
        <v/>
      </c>
    </row>
    <row r="1917" spans="1:18" hidden="1">
      <c r="A1917" s="196">
        <v>84955</v>
      </c>
      <c r="B1917" s="104" t="s">
        <v>3868</v>
      </c>
      <c r="C1917" s="116" t="s">
        <v>1460</v>
      </c>
      <c r="D1917" s="175">
        <v>87.31</v>
      </c>
      <c r="E1917" s="106">
        <f t="shared" si="616"/>
        <v>113.31</v>
      </c>
      <c r="F1917" s="107"/>
      <c r="G1917" s="112"/>
      <c r="H1917" s="110">
        <f t="shared" si="608"/>
        <v>0</v>
      </c>
      <c r="I1917" s="110">
        <f t="shared" si="609"/>
        <v>0</v>
      </c>
      <c r="J1917" s="111"/>
      <c r="K1917" s="112">
        <f t="shared" si="617"/>
        <v>0</v>
      </c>
      <c r="L1917" s="112">
        <f t="shared" si="618"/>
        <v>0</v>
      </c>
      <c r="M1917" s="109">
        <f t="shared" si="610"/>
        <v>0</v>
      </c>
      <c r="N1917" s="109">
        <f t="shared" si="611"/>
        <v>0</v>
      </c>
      <c r="O1917" s="103"/>
      <c r="P1917" s="113"/>
      <c r="Q1917" s="94" t="str">
        <f t="shared" si="613"/>
        <v/>
      </c>
      <c r="R1917" s="94" t="str">
        <f t="shared" si="614"/>
        <v/>
      </c>
    </row>
    <row r="1918" spans="1:18" ht="38.25" hidden="1">
      <c r="A1918" s="196">
        <v>84879</v>
      </c>
      <c r="B1918" s="104" t="s">
        <v>3869</v>
      </c>
      <c r="C1918" s="116" t="s">
        <v>1460</v>
      </c>
      <c r="D1918" s="175">
        <v>183.79</v>
      </c>
      <c r="E1918" s="106">
        <f t="shared" si="616"/>
        <v>238.52</v>
      </c>
      <c r="F1918" s="107"/>
      <c r="G1918" s="112"/>
      <c r="H1918" s="110">
        <f t="shared" si="608"/>
        <v>0</v>
      </c>
      <c r="I1918" s="110">
        <f t="shared" si="609"/>
        <v>0</v>
      </c>
      <c r="J1918" s="111"/>
      <c r="K1918" s="112">
        <f t="shared" si="617"/>
        <v>0</v>
      </c>
      <c r="L1918" s="112">
        <f t="shared" si="618"/>
        <v>0</v>
      </c>
      <c r="M1918" s="109">
        <f t="shared" si="610"/>
        <v>0</v>
      </c>
      <c r="N1918" s="109">
        <f t="shared" si="611"/>
        <v>0</v>
      </c>
      <c r="O1918" s="103"/>
      <c r="P1918" s="113"/>
      <c r="Q1918" s="94" t="str">
        <f t="shared" si="613"/>
        <v/>
      </c>
      <c r="R1918" s="94" t="str">
        <f t="shared" si="614"/>
        <v/>
      </c>
    </row>
    <row r="1919" spans="1:18" ht="25.5" hidden="1">
      <c r="A1919" s="196" t="s">
        <v>2006</v>
      </c>
      <c r="B1919" s="104" t="s">
        <v>3870</v>
      </c>
      <c r="C1919" s="116" t="s">
        <v>1460</v>
      </c>
      <c r="D1919" s="175">
        <v>38.379999999999995</v>
      </c>
      <c r="E1919" s="106">
        <f t="shared" si="616"/>
        <v>49.81</v>
      </c>
      <c r="F1919" s="107"/>
      <c r="G1919" s="112"/>
      <c r="H1919" s="110">
        <f t="shared" si="608"/>
        <v>0</v>
      </c>
      <c r="I1919" s="110">
        <f t="shared" si="609"/>
        <v>0</v>
      </c>
      <c r="J1919" s="111"/>
      <c r="K1919" s="112">
        <f t="shared" si="617"/>
        <v>0</v>
      </c>
      <c r="L1919" s="112">
        <f t="shared" si="618"/>
        <v>0</v>
      </c>
      <c r="M1919" s="109">
        <f t="shared" si="610"/>
        <v>0</v>
      </c>
      <c r="N1919" s="109">
        <f t="shared" si="611"/>
        <v>0</v>
      </c>
      <c r="O1919" s="103"/>
      <c r="P1919" s="113"/>
      <c r="Q1919" s="94" t="str">
        <f t="shared" si="613"/>
        <v/>
      </c>
      <c r="R1919" s="94" t="str">
        <f t="shared" si="614"/>
        <v/>
      </c>
    </row>
    <row r="1920" spans="1:18" ht="51" hidden="1">
      <c r="A1920" s="196">
        <v>84885</v>
      </c>
      <c r="B1920" s="104" t="s">
        <v>3871</v>
      </c>
      <c r="C1920" s="116" t="s">
        <v>1460</v>
      </c>
      <c r="D1920" s="175">
        <v>530.95000000000005</v>
      </c>
      <c r="E1920" s="106">
        <f t="shared" si="616"/>
        <v>689.07</v>
      </c>
      <c r="F1920" s="107"/>
      <c r="G1920" s="112"/>
      <c r="H1920" s="110">
        <f t="shared" si="608"/>
        <v>0</v>
      </c>
      <c r="I1920" s="110">
        <f t="shared" si="609"/>
        <v>0</v>
      </c>
      <c r="J1920" s="111"/>
      <c r="K1920" s="112">
        <f t="shared" si="617"/>
        <v>0</v>
      </c>
      <c r="L1920" s="112">
        <f t="shared" si="618"/>
        <v>0</v>
      </c>
      <c r="M1920" s="109">
        <f t="shared" si="610"/>
        <v>0</v>
      </c>
      <c r="N1920" s="109">
        <f t="shared" si="611"/>
        <v>0</v>
      </c>
      <c r="O1920" s="103"/>
      <c r="P1920" s="113"/>
      <c r="Q1920" s="94" t="str">
        <f t="shared" si="613"/>
        <v/>
      </c>
      <c r="R1920" s="94" t="str">
        <f t="shared" si="614"/>
        <v/>
      </c>
    </row>
    <row r="1921" spans="1:18" ht="25.5" hidden="1">
      <c r="A1921" s="196">
        <v>84899</v>
      </c>
      <c r="B1921" s="104" t="s">
        <v>2052</v>
      </c>
      <c r="C1921" s="116" t="s">
        <v>1460</v>
      </c>
      <c r="D1921" s="175">
        <v>15.66</v>
      </c>
      <c r="E1921" s="106">
        <f t="shared" si="616"/>
        <v>20.32</v>
      </c>
      <c r="F1921" s="107"/>
      <c r="G1921" s="112"/>
      <c r="H1921" s="110">
        <f t="shared" si="608"/>
        <v>0</v>
      </c>
      <c r="I1921" s="110">
        <f t="shared" si="609"/>
        <v>0</v>
      </c>
      <c r="J1921" s="111"/>
      <c r="K1921" s="112">
        <f t="shared" si="617"/>
        <v>0</v>
      </c>
      <c r="L1921" s="112">
        <f t="shared" si="618"/>
        <v>0</v>
      </c>
      <c r="M1921" s="109">
        <f t="shared" si="610"/>
        <v>0</v>
      </c>
      <c r="N1921" s="109">
        <f t="shared" si="611"/>
        <v>0</v>
      </c>
      <c r="O1921" s="103"/>
      <c r="P1921" s="113"/>
      <c r="Q1921" s="94" t="str">
        <f t="shared" si="613"/>
        <v/>
      </c>
      <c r="R1921" s="94" t="str">
        <f t="shared" si="614"/>
        <v/>
      </c>
    </row>
    <row r="1922" spans="1:18" hidden="1">
      <c r="A1922" s="196">
        <v>84952</v>
      </c>
      <c r="B1922" s="104" t="s">
        <v>3872</v>
      </c>
      <c r="C1922" s="116" t="s">
        <v>1460</v>
      </c>
      <c r="D1922" s="175">
        <v>60.22</v>
      </c>
      <c r="E1922" s="106">
        <f t="shared" si="616"/>
        <v>78.150000000000006</v>
      </c>
      <c r="F1922" s="107"/>
      <c r="G1922" s="112"/>
      <c r="H1922" s="110">
        <f t="shared" si="608"/>
        <v>0</v>
      </c>
      <c r="I1922" s="110">
        <f t="shared" si="609"/>
        <v>0</v>
      </c>
      <c r="J1922" s="111"/>
      <c r="K1922" s="112">
        <f t="shared" si="617"/>
        <v>0</v>
      </c>
      <c r="L1922" s="112">
        <f t="shared" si="618"/>
        <v>0</v>
      </c>
      <c r="M1922" s="109">
        <f t="shared" si="610"/>
        <v>0</v>
      </c>
      <c r="N1922" s="109">
        <f t="shared" si="611"/>
        <v>0</v>
      </c>
      <c r="O1922" s="103"/>
      <c r="P1922" s="113"/>
      <c r="Q1922" s="94" t="str">
        <f t="shared" si="613"/>
        <v/>
      </c>
      <c r="R1922" s="94" t="str">
        <f t="shared" si="614"/>
        <v/>
      </c>
    </row>
    <row r="1923" spans="1:18" hidden="1">
      <c r="A1923" s="196">
        <v>84950</v>
      </c>
      <c r="B1923" s="104" t="s">
        <v>3873</v>
      </c>
      <c r="C1923" s="116" t="s">
        <v>1460</v>
      </c>
      <c r="D1923" s="175">
        <v>70.78</v>
      </c>
      <c r="E1923" s="106">
        <f t="shared" si="604"/>
        <v>91.86</v>
      </c>
      <c r="F1923" s="107"/>
      <c r="G1923" s="112"/>
      <c r="H1923" s="110">
        <f t="shared" si="608"/>
        <v>0</v>
      </c>
      <c r="I1923" s="110">
        <f t="shared" si="609"/>
        <v>0</v>
      </c>
      <c r="J1923" s="111"/>
      <c r="K1923" s="112">
        <f t="shared" si="605"/>
        <v>0</v>
      </c>
      <c r="L1923" s="112">
        <f t="shared" si="606"/>
        <v>0</v>
      </c>
      <c r="M1923" s="109">
        <f t="shared" si="610"/>
        <v>0</v>
      </c>
      <c r="N1923" s="109">
        <f t="shared" si="611"/>
        <v>0</v>
      </c>
      <c r="O1923" s="103"/>
      <c r="P1923" s="113"/>
      <c r="Q1923" s="94" t="str">
        <f t="shared" si="613"/>
        <v/>
      </c>
      <c r="R1923" s="94" t="str">
        <f t="shared" si="614"/>
        <v/>
      </c>
    </row>
    <row r="1924" spans="1:18" hidden="1">
      <c r="A1924" s="196" t="s">
        <v>1737</v>
      </c>
      <c r="B1924" s="104" t="s">
        <v>1738</v>
      </c>
      <c r="C1924" s="116" t="s">
        <v>1460</v>
      </c>
      <c r="D1924" s="175">
        <v>9.61</v>
      </c>
      <c r="E1924" s="106">
        <f t="shared" si="604"/>
        <v>12.47</v>
      </c>
      <c r="F1924" s="107"/>
      <c r="G1924" s="112"/>
      <c r="H1924" s="110">
        <f t="shared" si="608"/>
        <v>0</v>
      </c>
      <c r="I1924" s="110">
        <f t="shared" si="609"/>
        <v>0</v>
      </c>
      <c r="J1924" s="111"/>
      <c r="K1924" s="112">
        <f t="shared" si="605"/>
        <v>0</v>
      </c>
      <c r="L1924" s="112">
        <f t="shared" si="606"/>
        <v>0</v>
      </c>
      <c r="M1924" s="109">
        <f t="shared" si="610"/>
        <v>0</v>
      </c>
      <c r="N1924" s="109">
        <f t="shared" si="611"/>
        <v>0</v>
      </c>
      <c r="O1924" s="103"/>
      <c r="P1924" s="113"/>
      <c r="Q1924" s="94" t="str">
        <f t="shared" si="613"/>
        <v/>
      </c>
      <c r="R1924" s="94" t="str">
        <f t="shared" si="614"/>
        <v/>
      </c>
    </row>
    <row r="1925" spans="1:18" hidden="1">
      <c r="A1925" s="196" t="s">
        <v>1739</v>
      </c>
      <c r="B1925" s="104" t="s">
        <v>1740</v>
      </c>
      <c r="C1925" s="116" t="s">
        <v>1460</v>
      </c>
      <c r="D1925" s="175">
        <v>32.86</v>
      </c>
      <c r="E1925" s="106">
        <f t="shared" si="604"/>
        <v>42.65</v>
      </c>
      <c r="F1925" s="107"/>
      <c r="G1925" s="112"/>
      <c r="H1925" s="110">
        <f t="shared" si="608"/>
        <v>0</v>
      </c>
      <c r="I1925" s="110">
        <f t="shared" si="609"/>
        <v>0</v>
      </c>
      <c r="J1925" s="111"/>
      <c r="K1925" s="112">
        <f t="shared" si="605"/>
        <v>0</v>
      </c>
      <c r="L1925" s="112">
        <f t="shared" si="606"/>
        <v>0</v>
      </c>
      <c r="M1925" s="109">
        <f t="shared" si="610"/>
        <v>0</v>
      </c>
      <c r="N1925" s="109">
        <f t="shared" si="611"/>
        <v>0</v>
      </c>
      <c r="O1925" s="103"/>
      <c r="P1925" s="113"/>
      <c r="Q1925" s="94" t="str">
        <f t="shared" si="613"/>
        <v/>
      </c>
      <c r="R1925" s="94" t="str">
        <f t="shared" si="614"/>
        <v/>
      </c>
    </row>
    <row r="1926" spans="1:18" hidden="1">
      <c r="A1926" s="196" t="s">
        <v>1741</v>
      </c>
      <c r="B1926" s="104" t="s">
        <v>3874</v>
      </c>
      <c r="C1926" s="116" t="s">
        <v>1460</v>
      </c>
      <c r="D1926" s="175">
        <v>78.240000000000009</v>
      </c>
      <c r="E1926" s="106">
        <f t="shared" si="604"/>
        <v>101.54</v>
      </c>
      <c r="F1926" s="107"/>
      <c r="G1926" s="112"/>
      <c r="H1926" s="110">
        <f t="shared" si="608"/>
        <v>0</v>
      </c>
      <c r="I1926" s="110">
        <f t="shared" si="609"/>
        <v>0</v>
      </c>
      <c r="J1926" s="111"/>
      <c r="K1926" s="112">
        <f t="shared" si="605"/>
        <v>0</v>
      </c>
      <c r="L1926" s="112">
        <f t="shared" si="606"/>
        <v>0</v>
      </c>
      <c r="M1926" s="109">
        <f t="shared" si="610"/>
        <v>0</v>
      </c>
      <c r="N1926" s="109">
        <f t="shared" si="611"/>
        <v>0</v>
      </c>
      <c r="O1926" s="103"/>
      <c r="P1926" s="113"/>
      <c r="Q1926" s="94" t="str">
        <f t="shared" si="613"/>
        <v/>
      </c>
      <c r="R1926" s="94" t="str">
        <f t="shared" si="614"/>
        <v/>
      </c>
    </row>
    <row r="1927" spans="1:18" hidden="1">
      <c r="A1927" s="196" t="s">
        <v>1742</v>
      </c>
      <c r="B1927" s="104" t="s">
        <v>3875</v>
      </c>
      <c r="C1927" s="116" t="s">
        <v>1460</v>
      </c>
      <c r="D1927" s="175">
        <v>22.72</v>
      </c>
      <c r="E1927" s="106">
        <f t="shared" si="604"/>
        <v>29.49</v>
      </c>
      <c r="F1927" s="107"/>
      <c r="G1927" s="112"/>
      <c r="H1927" s="110">
        <f t="shared" si="608"/>
        <v>0</v>
      </c>
      <c r="I1927" s="110">
        <f t="shared" si="609"/>
        <v>0</v>
      </c>
      <c r="J1927" s="111"/>
      <c r="K1927" s="112">
        <f t="shared" si="605"/>
        <v>0</v>
      </c>
      <c r="L1927" s="112">
        <f t="shared" si="606"/>
        <v>0</v>
      </c>
      <c r="M1927" s="109">
        <f t="shared" si="610"/>
        <v>0</v>
      </c>
      <c r="N1927" s="109">
        <f t="shared" si="611"/>
        <v>0</v>
      </c>
      <c r="O1927" s="103"/>
      <c r="P1927" s="113"/>
      <c r="Q1927" s="94" t="str">
        <f t="shared" si="613"/>
        <v/>
      </c>
      <c r="R1927" s="94" t="str">
        <f t="shared" si="614"/>
        <v/>
      </c>
    </row>
    <row r="1928" spans="1:18" hidden="1">
      <c r="A1928" s="196" t="s">
        <v>1743</v>
      </c>
      <c r="B1928" s="104" t="s">
        <v>3876</v>
      </c>
      <c r="C1928" s="116" t="s">
        <v>1460</v>
      </c>
      <c r="D1928" s="175">
        <v>15.4</v>
      </c>
      <c r="E1928" s="106">
        <f t="shared" si="604"/>
        <v>19.989999999999998</v>
      </c>
      <c r="F1928" s="107"/>
      <c r="G1928" s="112"/>
      <c r="H1928" s="110">
        <f t="shared" si="608"/>
        <v>0</v>
      </c>
      <c r="I1928" s="110">
        <f t="shared" si="609"/>
        <v>0</v>
      </c>
      <c r="J1928" s="111"/>
      <c r="K1928" s="112">
        <f t="shared" si="605"/>
        <v>0</v>
      </c>
      <c r="L1928" s="112">
        <f t="shared" si="606"/>
        <v>0</v>
      </c>
      <c r="M1928" s="109">
        <f t="shared" si="610"/>
        <v>0</v>
      </c>
      <c r="N1928" s="109">
        <f t="shared" si="611"/>
        <v>0</v>
      </c>
      <c r="O1928" s="103"/>
      <c r="P1928" s="113"/>
      <c r="Q1928" s="94" t="str">
        <f t="shared" si="613"/>
        <v/>
      </c>
      <c r="R1928" s="94" t="str">
        <f t="shared" si="614"/>
        <v/>
      </c>
    </row>
    <row r="1929" spans="1:18" hidden="1">
      <c r="A1929" s="196" t="s">
        <v>1744</v>
      </c>
      <c r="B1929" s="104" t="s">
        <v>3877</v>
      </c>
      <c r="C1929" s="116" t="s">
        <v>1460</v>
      </c>
      <c r="D1929" s="175">
        <v>35.33</v>
      </c>
      <c r="E1929" s="106">
        <f t="shared" si="604"/>
        <v>45.85</v>
      </c>
      <c r="F1929" s="107"/>
      <c r="G1929" s="112"/>
      <c r="H1929" s="110">
        <f t="shared" si="608"/>
        <v>0</v>
      </c>
      <c r="I1929" s="110">
        <f t="shared" si="609"/>
        <v>0</v>
      </c>
      <c r="J1929" s="111"/>
      <c r="K1929" s="112">
        <f t="shared" si="605"/>
        <v>0</v>
      </c>
      <c r="L1929" s="112">
        <f t="shared" si="606"/>
        <v>0</v>
      </c>
      <c r="M1929" s="109">
        <f t="shared" si="610"/>
        <v>0</v>
      </c>
      <c r="N1929" s="109">
        <f t="shared" si="611"/>
        <v>0</v>
      </c>
      <c r="O1929" s="103"/>
      <c r="P1929" s="113"/>
      <c r="Q1929" s="94" t="str">
        <f t="shared" si="613"/>
        <v/>
      </c>
      <c r="R1929" s="94" t="str">
        <f t="shared" si="614"/>
        <v/>
      </c>
    </row>
    <row r="1930" spans="1:18" hidden="1">
      <c r="A1930" s="196" t="s">
        <v>1745</v>
      </c>
      <c r="B1930" s="104" t="s">
        <v>3878</v>
      </c>
      <c r="C1930" s="116" t="s">
        <v>1460</v>
      </c>
      <c r="D1930" s="175">
        <v>20.100000000000001</v>
      </c>
      <c r="E1930" s="106">
        <f t="shared" si="604"/>
        <v>26.09</v>
      </c>
      <c r="F1930" s="107"/>
      <c r="G1930" s="112"/>
      <c r="H1930" s="110">
        <f t="shared" si="608"/>
        <v>0</v>
      </c>
      <c r="I1930" s="110">
        <f t="shared" si="609"/>
        <v>0</v>
      </c>
      <c r="J1930" s="111"/>
      <c r="K1930" s="112">
        <f t="shared" si="605"/>
        <v>0</v>
      </c>
      <c r="L1930" s="112">
        <f t="shared" si="606"/>
        <v>0</v>
      </c>
      <c r="M1930" s="109">
        <f t="shared" si="610"/>
        <v>0</v>
      </c>
      <c r="N1930" s="109">
        <f t="shared" si="611"/>
        <v>0</v>
      </c>
      <c r="O1930" s="103"/>
      <c r="P1930" s="113"/>
      <c r="Q1930" s="94" t="str">
        <f t="shared" si="613"/>
        <v/>
      </c>
      <c r="R1930" s="94" t="str">
        <f t="shared" si="614"/>
        <v/>
      </c>
    </row>
    <row r="1931" spans="1:18" hidden="1">
      <c r="A1931" s="196" t="s">
        <v>1746</v>
      </c>
      <c r="B1931" s="104" t="s">
        <v>3879</v>
      </c>
      <c r="C1931" s="116" t="s">
        <v>1460</v>
      </c>
      <c r="D1931" s="175">
        <v>11.11</v>
      </c>
      <c r="E1931" s="106">
        <f t="shared" si="604"/>
        <v>14.42</v>
      </c>
      <c r="F1931" s="107"/>
      <c r="G1931" s="112"/>
      <c r="H1931" s="110">
        <f t="shared" si="608"/>
        <v>0</v>
      </c>
      <c r="I1931" s="110">
        <f t="shared" si="609"/>
        <v>0</v>
      </c>
      <c r="J1931" s="111"/>
      <c r="K1931" s="112">
        <f t="shared" si="605"/>
        <v>0</v>
      </c>
      <c r="L1931" s="112">
        <f t="shared" si="606"/>
        <v>0</v>
      </c>
      <c r="M1931" s="109">
        <f t="shared" si="610"/>
        <v>0</v>
      </c>
      <c r="N1931" s="109">
        <f t="shared" si="611"/>
        <v>0</v>
      </c>
      <c r="O1931" s="103"/>
      <c r="P1931" s="113"/>
      <c r="Q1931" s="94" t="str">
        <f t="shared" si="613"/>
        <v/>
      </c>
      <c r="R1931" s="94" t="str">
        <f t="shared" si="614"/>
        <v/>
      </c>
    </row>
    <row r="1932" spans="1:18">
      <c r="A1932" s="196" t="s">
        <v>2003</v>
      </c>
      <c r="B1932" s="104" t="s">
        <v>3880</v>
      </c>
      <c r="C1932" s="116" t="s">
        <v>1460</v>
      </c>
      <c r="D1932" s="175">
        <v>14.46</v>
      </c>
      <c r="E1932" s="106">
        <f t="shared" si="604"/>
        <v>18.77</v>
      </c>
      <c r="F1932" s="107">
        <v>18</v>
      </c>
      <c r="G1932" s="112">
        <v>18.079999999999998</v>
      </c>
      <c r="H1932" s="110">
        <f t="shared" si="608"/>
        <v>337.86</v>
      </c>
      <c r="I1932" s="110">
        <f t="shared" si="609"/>
        <v>325.44</v>
      </c>
      <c r="J1932" s="111"/>
      <c r="K1932" s="112">
        <f t="shared" si="605"/>
        <v>18</v>
      </c>
      <c r="L1932" s="112">
        <f t="shared" si="606"/>
        <v>18.079999999999998</v>
      </c>
      <c r="M1932" s="109">
        <f t="shared" si="610"/>
        <v>337.86</v>
      </c>
      <c r="N1932" s="109">
        <f t="shared" si="611"/>
        <v>325.44</v>
      </c>
      <c r="O1932" s="103"/>
      <c r="P1932" s="113"/>
      <c r="Q1932" s="94" t="str">
        <f t="shared" si="613"/>
        <v>x</v>
      </c>
      <c r="R1932" s="94" t="str">
        <f t="shared" si="614"/>
        <v>x</v>
      </c>
    </row>
    <row r="1933" spans="1:18" hidden="1">
      <c r="A1933" s="196" t="s">
        <v>2004</v>
      </c>
      <c r="B1933" s="104" t="s">
        <v>3881</v>
      </c>
      <c r="C1933" s="116" t="s">
        <v>1460</v>
      </c>
      <c r="D1933" s="175">
        <v>17.32</v>
      </c>
      <c r="E1933" s="106">
        <f t="shared" si="604"/>
        <v>22.48</v>
      </c>
      <c r="F1933" s="107"/>
      <c r="G1933" s="112"/>
      <c r="H1933" s="110">
        <f t="shared" si="608"/>
        <v>0</v>
      </c>
      <c r="I1933" s="110">
        <f t="shared" si="609"/>
        <v>0</v>
      </c>
      <c r="J1933" s="111"/>
      <c r="K1933" s="112">
        <f t="shared" si="605"/>
        <v>0</v>
      </c>
      <c r="L1933" s="112">
        <f t="shared" si="606"/>
        <v>0</v>
      </c>
      <c r="M1933" s="109">
        <f t="shared" si="610"/>
        <v>0</v>
      </c>
      <c r="N1933" s="109">
        <f t="shared" si="611"/>
        <v>0</v>
      </c>
      <c r="O1933" s="103"/>
      <c r="P1933" s="113"/>
      <c r="Q1933" s="94" t="str">
        <f t="shared" si="613"/>
        <v/>
      </c>
      <c r="R1933" s="94" t="str">
        <f t="shared" si="614"/>
        <v/>
      </c>
    </row>
    <row r="1934" spans="1:18" hidden="1">
      <c r="A1934" s="196" t="s">
        <v>2005</v>
      </c>
      <c r="B1934" s="104" t="s">
        <v>3882</v>
      </c>
      <c r="C1934" s="116" t="s">
        <v>1460</v>
      </c>
      <c r="D1934" s="175">
        <v>14.7</v>
      </c>
      <c r="E1934" s="106">
        <f>IF(D1934=0,0,ROUND(D1934*(1+D$9)*(1-D$10),2))</f>
        <v>19.079999999999998</v>
      </c>
      <c r="F1934" s="107"/>
      <c r="G1934" s="112"/>
      <c r="H1934" s="110">
        <f t="shared" si="608"/>
        <v>0</v>
      </c>
      <c r="I1934" s="110">
        <f t="shared" si="609"/>
        <v>0</v>
      </c>
      <c r="J1934" s="111"/>
      <c r="K1934" s="112">
        <f t="shared" ref="K1934:L1936" si="619">F1934</f>
        <v>0</v>
      </c>
      <c r="L1934" s="112">
        <f t="shared" si="619"/>
        <v>0</v>
      </c>
      <c r="M1934" s="109">
        <f t="shared" si="610"/>
        <v>0</v>
      </c>
      <c r="N1934" s="109">
        <f t="shared" si="611"/>
        <v>0</v>
      </c>
      <c r="O1934" s="103"/>
      <c r="P1934" s="113"/>
      <c r="Q1934" s="94" t="str">
        <f t="shared" si="613"/>
        <v/>
      </c>
      <c r="R1934" s="94" t="str">
        <f t="shared" si="614"/>
        <v/>
      </c>
    </row>
    <row r="1935" spans="1:18" hidden="1">
      <c r="A1935" s="196">
        <v>84887</v>
      </c>
      <c r="B1935" s="104" t="s">
        <v>3883</v>
      </c>
      <c r="C1935" s="116" t="s">
        <v>1460</v>
      </c>
      <c r="D1935" s="175">
        <v>58.36</v>
      </c>
      <c r="E1935" s="106">
        <f>IF(D1935=0,0,ROUND(D1935*(1+D$9)*(1-D$10),2))</f>
        <v>75.739999999999995</v>
      </c>
      <c r="F1935" s="107"/>
      <c r="G1935" s="112"/>
      <c r="H1935" s="110">
        <f t="shared" si="608"/>
        <v>0</v>
      </c>
      <c r="I1935" s="110">
        <f t="shared" si="609"/>
        <v>0</v>
      </c>
      <c r="J1935" s="111"/>
      <c r="K1935" s="112">
        <f t="shared" si="619"/>
        <v>0</v>
      </c>
      <c r="L1935" s="112">
        <f t="shared" si="619"/>
        <v>0</v>
      </c>
      <c r="M1935" s="109">
        <f t="shared" si="610"/>
        <v>0</v>
      </c>
      <c r="N1935" s="109">
        <f t="shared" si="611"/>
        <v>0</v>
      </c>
      <c r="O1935" s="103"/>
      <c r="P1935" s="113"/>
      <c r="Q1935" s="94" t="str">
        <f t="shared" si="613"/>
        <v/>
      </c>
      <c r="R1935" s="94" t="str">
        <f t="shared" si="614"/>
        <v/>
      </c>
    </row>
    <row r="1936" spans="1:18" ht="38.25" hidden="1">
      <c r="A1936" s="196">
        <v>84878</v>
      </c>
      <c r="B1936" s="104" t="s">
        <v>3884</v>
      </c>
      <c r="C1936" s="116" t="s">
        <v>1460</v>
      </c>
      <c r="D1936" s="175">
        <v>83.08</v>
      </c>
      <c r="E1936" s="106">
        <f>IF(D1936=0,0,ROUND(D1936*(1+D$9)*(1-D$10),2))</f>
        <v>107.82</v>
      </c>
      <c r="F1936" s="107"/>
      <c r="G1936" s="112"/>
      <c r="H1936" s="110">
        <f t="shared" si="608"/>
        <v>0</v>
      </c>
      <c r="I1936" s="110">
        <f t="shared" si="609"/>
        <v>0</v>
      </c>
      <c r="J1936" s="111"/>
      <c r="K1936" s="112">
        <f t="shared" si="619"/>
        <v>0</v>
      </c>
      <c r="L1936" s="112">
        <f t="shared" si="619"/>
        <v>0</v>
      </c>
      <c r="M1936" s="109">
        <f t="shared" si="610"/>
        <v>0</v>
      </c>
      <c r="N1936" s="109">
        <f t="shared" si="611"/>
        <v>0</v>
      </c>
      <c r="O1936" s="103"/>
      <c r="P1936" s="113"/>
      <c r="Q1936" s="94" t="str">
        <f t="shared" si="613"/>
        <v/>
      </c>
      <c r="R1936" s="94" t="str">
        <f t="shared" si="614"/>
        <v/>
      </c>
    </row>
    <row r="1937" spans="1:18" hidden="1">
      <c r="A1937" s="196">
        <v>84886</v>
      </c>
      <c r="B1937" s="104" t="s">
        <v>3885</v>
      </c>
      <c r="C1937" s="116" t="s">
        <v>1460</v>
      </c>
      <c r="D1937" s="175">
        <v>921.99</v>
      </c>
      <c r="E1937" s="106">
        <f t="shared" si="604"/>
        <v>1196.56</v>
      </c>
      <c r="F1937" s="107"/>
      <c r="G1937" s="112"/>
      <c r="H1937" s="110">
        <f t="shared" si="608"/>
        <v>0</v>
      </c>
      <c r="I1937" s="110">
        <f t="shared" si="609"/>
        <v>0</v>
      </c>
      <c r="J1937" s="111"/>
      <c r="K1937" s="112">
        <f t="shared" si="605"/>
        <v>0</v>
      </c>
      <c r="L1937" s="112">
        <f t="shared" si="606"/>
        <v>0</v>
      </c>
      <c r="M1937" s="109">
        <f t="shared" si="610"/>
        <v>0</v>
      </c>
      <c r="N1937" s="109">
        <f t="shared" si="611"/>
        <v>0</v>
      </c>
      <c r="O1937" s="103"/>
      <c r="P1937" s="113"/>
      <c r="Q1937" s="94" t="str">
        <f t="shared" si="613"/>
        <v/>
      </c>
      <c r="R1937" s="94" t="str">
        <f t="shared" si="614"/>
        <v/>
      </c>
    </row>
    <row r="1938" spans="1:18">
      <c r="A1938" s="197" t="s">
        <v>6755</v>
      </c>
      <c r="B1938" s="178" t="s">
        <v>1816</v>
      </c>
      <c r="C1938" s="105"/>
      <c r="D1938" s="105"/>
      <c r="E1938" s="97"/>
      <c r="F1938" s="218"/>
      <c r="G1938" s="218"/>
      <c r="H1938" s="219"/>
      <c r="I1938" s="220"/>
      <c r="J1938" s="111"/>
      <c r="K1938" s="221"/>
      <c r="L1938" s="218"/>
      <c r="M1938" s="219"/>
      <c r="N1938" s="220"/>
      <c r="O1938" s="103"/>
      <c r="P1938" s="93" t="str">
        <f>IF(OR(SUM(I1939:I1958)&gt;0,SUM(N1939:N1958)&gt;0),"xx","")</f>
        <v>xx</v>
      </c>
      <c r="Q1938" s="94" t="str">
        <f t="shared" si="613"/>
        <v>x</v>
      </c>
      <c r="R1938" s="94" t="str">
        <f t="shared" si="614"/>
        <v>x</v>
      </c>
    </row>
    <row r="1939" spans="1:18" ht="25.5">
      <c r="A1939" s="292">
        <v>84082</v>
      </c>
      <c r="B1939" s="173" t="s">
        <v>6795</v>
      </c>
      <c r="C1939" s="174" t="s">
        <v>1461</v>
      </c>
      <c r="D1939" s="135">
        <v>24.96</v>
      </c>
      <c r="E1939" s="97">
        <f t="shared" ref="E1939:E1958" si="620">IF(D1939=0,0,ROUND(D1939*(1+D$9)*(1-D$10),2))</f>
        <v>32.39</v>
      </c>
      <c r="F1939" s="107">
        <v>53.2</v>
      </c>
      <c r="G1939" s="108">
        <v>31.2</v>
      </c>
      <c r="H1939" s="110">
        <f t="shared" si="608"/>
        <v>1723.15</v>
      </c>
      <c r="I1939" s="110">
        <f t="shared" si="609"/>
        <v>1659.84</v>
      </c>
      <c r="J1939" s="111"/>
      <c r="K1939" s="112">
        <f>F1939</f>
        <v>53.2</v>
      </c>
      <c r="L1939" s="112">
        <f>G1939</f>
        <v>31.2</v>
      </c>
      <c r="M1939" s="110">
        <f t="shared" si="610"/>
        <v>1723.15</v>
      </c>
      <c r="N1939" s="110">
        <f t="shared" si="611"/>
        <v>1659.84</v>
      </c>
      <c r="O1939" s="103"/>
      <c r="P1939" s="113"/>
      <c r="Q1939" s="94" t="str">
        <f t="shared" si="613"/>
        <v>x</v>
      </c>
      <c r="R1939" s="94" t="str">
        <f t="shared" si="614"/>
        <v>x</v>
      </c>
    </row>
    <row r="1940" spans="1:18" ht="25.5">
      <c r="A1940" s="292" t="s">
        <v>6796</v>
      </c>
      <c r="B1940" s="173" t="s">
        <v>6797</v>
      </c>
      <c r="C1940" s="174" t="s">
        <v>1460</v>
      </c>
      <c r="D1940" s="135">
        <v>112.2</v>
      </c>
      <c r="E1940" s="97">
        <f t="shared" si="620"/>
        <v>145.61000000000001</v>
      </c>
      <c r="F1940" s="107">
        <v>8</v>
      </c>
      <c r="G1940" s="108">
        <v>140.25</v>
      </c>
      <c r="H1940" s="110">
        <f t="shared" si="608"/>
        <v>1164.8800000000001</v>
      </c>
      <c r="I1940" s="110">
        <f t="shared" si="609"/>
        <v>1122</v>
      </c>
      <c r="J1940" s="111"/>
      <c r="K1940" s="112">
        <f t="shared" ref="K1940:K1958" si="621">F1940</f>
        <v>8</v>
      </c>
      <c r="L1940" s="112">
        <f t="shared" ref="L1940:L1958" si="622">G1940</f>
        <v>140.25</v>
      </c>
      <c r="M1940" s="110">
        <f t="shared" si="610"/>
        <v>1164.8800000000001</v>
      </c>
      <c r="N1940" s="110">
        <f t="shared" si="611"/>
        <v>1122</v>
      </c>
      <c r="O1940" s="103"/>
      <c r="P1940" s="113"/>
      <c r="Q1940" s="94" t="str">
        <f t="shared" si="613"/>
        <v>x</v>
      </c>
      <c r="R1940" s="94" t="str">
        <f t="shared" si="614"/>
        <v>x</v>
      </c>
    </row>
    <row r="1941" spans="1:18" ht="26.25" thickBot="1">
      <c r="A1941" s="292" t="s">
        <v>6798</v>
      </c>
      <c r="B1941" s="173" t="s">
        <v>6799</v>
      </c>
      <c r="C1941" s="174" t="s">
        <v>1460</v>
      </c>
      <c r="D1941" s="135">
        <v>47.85</v>
      </c>
      <c r="E1941" s="97">
        <f t="shared" si="620"/>
        <v>62.1</v>
      </c>
      <c r="F1941" s="107">
        <v>3</v>
      </c>
      <c r="G1941" s="108">
        <v>59.81</v>
      </c>
      <c r="H1941" s="110">
        <f t="shared" si="608"/>
        <v>186.3</v>
      </c>
      <c r="I1941" s="110">
        <f t="shared" si="609"/>
        <v>179.43</v>
      </c>
      <c r="J1941" s="111"/>
      <c r="K1941" s="112">
        <f t="shared" si="621"/>
        <v>3</v>
      </c>
      <c r="L1941" s="112">
        <f t="shared" si="622"/>
        <v>59.81</v>
      </c>
      <c r="M1941" s="110">
        <f t="shared" si="610"/>
        <v>186.3</v>
      </c>
      <c r="N1941" s="110">
        <f t="shared" si="611"/>
        <v>179.43</v>
      </c>
      <c r="O1941" s="103"/>
      <c r="P1941" s="113"/>
      <c r="Q1941" s="94" t="str">
        <f t="shared" si="613"/>
        <v>x</v>
      </c>
      <c r="R1941" s="94" t="str">
        <f t="shared" si="614"/>
        <v>x</v>
      </c>
    </row>
    <row r="1942" spans="1:18" ht="13.5" hidden="1" thickBot="1">
      <c r="A1942" s="198" t="s">
        <v>1609</v>
      </c>
      <c r="B1942" s="173"/>
      <c r="C1942" s="174"/>
      <c r="D1942" s="135"/>
      <c r="E1942" s="97">
        <f t="shared" si="620"/>
        <v>0</v>
      </c>
      <c r="F1942" s="107"/>
      <c r="G1942" s="108"/>
      <c r="H1942" s="110">
        <f t="shared" si="608"/>
        <v>0</v>
      </c>
      <c r="I1942" s="110">
        <f t="shared" si="609"/>
        <v>0</v>
      </c>
      <c r="J1942" s="111"/>
      <c r="K1942" s="112">
        <f t="shared" si="621"/>
        <v>0</v>
      </c>
      <c r="L1942" s="112">
        <f t="shared" si="622"/>
        <v>0</v>
      </c>
      <c r="M1942" s="110">
        <f t="shared" si="610"/>
        <v>0</v>
      </c>
      <c r="N1942" s="110">
        <f t="shared" si="611"/>
        <v>0</v>
      </c>
      <c r="O1942" s="103"/>
      <c r="P1942" s="113"/>
      <c r="Q1942" s="94" t="str">
        <f t="shared" si="613"/>
        <v/>
      </c>
      <c r="R1942" s="94" t="str">
        <f t="shared" si="614"/>
        <v/>
      </c>
    </row>
    <row r="1943" spans="1:18" ht="13.5" hidden="1" thickBot="1">
      <c r="A1943" s="198" t="s">
        <v>1609</v>
      </c>
      <c r="B1943" s="173"/>
      <c r="C1943" s="174"/>
      <c r="D1943" s="135"/>
      <c r="E1943" s="97">
        <f t="shared" si="620"/>
        <v>0</v>
      </c>
      <c r="F1943" s="107"/>
      <c r="G1943" s="108"/>
      <c r="H1943" s="110">
        <f t="shared" si="608"/>
        <v>0</v>
      </c>
      <c r="I1943" s="110">
        <f t="shared" si="609"/>
        <v>0</v>
      </c>
      <c r="J1943" s="111"/>
      <c r="K1943" s="112">
        <f t="shared" si="621"/>
        <v>0</v>
      </c>
      <c r="L1943" s="112">
        <f t="shared" si="622"/>
        <v>0</v>
      </c>
      <c r="M1943" s="110">
        <f t="shared" si="610"/>
        <v>0</v>
      </c>
      <c r="N1943" s="110">
        <f t="shared" si="611"/>
        <v>0</v>
      </c>
      <c r="O1943" s="103"/>
      <c r="P1943" s="113"/>
      <c r="Q1943" s="94" t="str">
        <f t="shared" si="613"/>
        <v/>
      </c>
      <c r="R1943" s="94" t="str">
        <f t="shared" si="614"/>
        <v/>
      </c>
    </row>
    <row r="1944" spans="1:18" ht="13.5" hidden="1" thickBot="1">
      <c r="A1944" s="198" t="s">
        <v>1609</v>
      </c>
      <c r="B1944" s="173"/>
      <c r="C1944" s="174"/>
      <c r="D1944" s="135"/>
      <c r="E1944" s="97">
        <f t="shared" si="620"/>
        <v>0</v>
      </c>
      <c r="F1944" s="107"/>
      <c r="G1944" s="108"/>
      <c r="H1944" s="110">
        <f t="shared" si="608"/>
        <v>0</v>
      </c>
      <c r="I1944" s="110">
        <f t="shared" si="609"/>
        <v>0</v>
      </c>
      <c r="J1944" s="111"/>
      <c r="K1944" s="112">
        <f t="shared" si="621"/>
        <v>0</v>
      </c>
      <c r="L1944" s="112">
        <f t="shared" si="622"/>
        <v>0</v>
      </c>
      <c r="M1944" s="110">
        <f t="shared" si="610"/>
        <v>0</v>
      </c>
      <c r="N1944" s="110">
        <f t="shared" si="611"/>
        <v>0</v>
      </c>
      <c r="O1944" s="103"/>
      <c r="P1944" s="113"/>
      <c r="Q1944" s="94" t="str">
        <f t="shared" si="613"/>
        <v/>
      </c>
      <c r="R1944" s="94" t="str">
        <f t="shared" si="614"/>
        <v/>
      </c>
    </row>
    <row r="1945" spans="1:18" ht="13.5" hidden="1" thickBot="1">
      <c r="A1945" s="198" t="s">
        <v>1609</v>
      </c>
      <c r="B1945" s="173"/>
      <c r="C1945" s="174"/>
      <c r="D1945" s="135"/>
      <c r="E1945" s="97">
        <f t="shared" si="620"/>
        <v>0</v>
      </c>
      <c r="F1945" s="107"/>
      <c r="G1945" s="108"/>
      <c r="H1945" s="110">
        <f t="shared" si="608"/>
        <v>0</v>
      </c>
      <c r="I1945" s="110">
        <f t="shared" si="609"/>
        <v>0</v>
      </c>
      <c r="J1945" s="111"/>
      <c r="K1945" s="112">
        <f t="shared" si="621"/>
        <v>0</v>
      </c>
      <c r="L1945" s="112">
        <f t="shared" si="622"/>
        <v>0</v>
      </c>
      <c r="M1945" s="110">
        <f t="shared" si="610"/>
        <v>0</v>
      </c>
      <c r="N1945" s="110">
        <f t="shared" si="611"/>
        <v>0</v>
      </c>
      <c r="O1945" s="103"/>
      <c r="P1945" s="113"/>
      <c r="Q1945" s="94" t="str">
        <f t="shared" si="613"/>
        <v/>
      </c>
      <c r="R1945" s="94" t="str">
        <f t="shared" si="614"/>
        <v/>
      </c>
    </row>
    <row r="1946" spans="1:18" ht="13.5" hidden="1" thickBot="1">
      <c r="A1946" s="198" t="s">
        <v>1609</v>
      </c>
      <c r="B1946" s="173"/>
      <c r="C1946" s="174"/>
      <c r="D1946" s="135"/>
      <c r="E1946" s="97">
        <f t="shared" si="620"/>
        <v>0</v>
      </c>
      <c r="F1946" s="107"/>
      <c r="G1946" s="108"/>
      <c r="H1946" s="110">
        <f t="shared" ref="H1946:H2008" si="623">IF(ISBLANK(D1946),0,ROUND(E1946*F1946,2))</f>
        <v>0</v>
      </c>
      <c r="I1946" s="110">
        <f t="shared" ref="I1946:I2008" si="624">IF(ISBLANK(F1946),0,ROUND(F1946*G1946,2))</f>
        <v>0</v>
      </c>
      <c r="J1946" s="111"/>
      <c r="K1946" s="112">
        <f t="shared" si="621"/>
        <v>0</v>
      </c>
      <c r="L1946" s="112">
        <f t="shared" si="622"/>
        <v>0</v>
      </c>
      <c r="M1946" s="110">
        <f t="shared" ref="M1946:M2008" si="625">IF(ISBLANK(D1946),0,ROUND(E1946*K1946,2))</f>
        <v>0</v>
      </c>
      <c r="N1946" s="110">
        <f t="shared" ref="N1946:N2008" si="626">IF(ISBLANK(K1946),0,ROUND(K1946*L1946,2))</f>
        <v>0</v>
      </c>
      <c r="O1946" s="103"/>
      <c r="P1946" s="113"/>
      <c r="Q1946" s="94" t="str">
        <f t="shared" si="613"/>
        <v/>
      </c>
      <c r="R1946" s="94" t="str">
        <f t="shared" si="614"/>
        <v/>
      </c>
    </row>
    <row r="1947" spans="1:18" ht="13.5" hidden="1" thickBot="1">
      <c r="A1947" s="198" t="s">
        <v>1609</v>
      </c>
      <c r="B1947" s="173"/>
      <c r="C1947" s="174"/>
      <c r="D1947" s="135"/>
      <c r="E1947" s="97">
        <f t="shared" si="620"/>
        <v>0</v>
      </c>
      <c r="F1947" s="107"/>
      <c r="G1947" s="108"/>
      <c r="H1947" s="110">
        <f t="shared" si="623"/>
        <v>0</v>
      </c>
      <c r="I1947" s="110">
        <f t="shared" si="624"/>
        <v>0</v>
      </c>
      <c r="J1947" s="111"/>
      <c r="K1947" s="112">
        <f t="shared" si="621"/>
        <v>0</v>
      </c>
      <c r="L1947" s="112">
        <f t="shared" si="622"/>
        <v>0</v>
      </c>
      <c r="M1947" s="110">
        <f t="shared" si="625"/>
        <v>0</v>
      </c>
      <c r="N1947" s="110">
        <f t="shared" si="626"/>
        <v>0</v>
      </c>
      <c r="O1947" s="103"/>
      <c r="P1947" s="113"/>
      <c r="Q1947" s="94" t="str">
        <f t="shared" si="613"/>
        <v/>
      </c>
      <c r="R1947" s="94" t="str">
        <f t="shared" si="614"/>
        <v/>
      </c>
    </row>
    <row r="1948" spans="1:18" ht="13.5" hidden="1" thickBot="1">
      <c r="A1948" s="198" t="s">
        <v>1609</v>
      </c>
      <c r="B1948" s="173"/>
      <c r="C1948" s="174"/>
      <c r="D1948" s="135"/>
      <c r="E1948" s="97">
        <f t="shared" si="620"/>
        <v>0</v>
      </c>
      <c r="F1948" s="107"/>
      <c r="G1948" s="108"/>
      <c r="H1948" s="110">
        <f t="shared" si="623"/>
        <v>0</v>
      </c>
      <c r="I1948" s="110">
        <f t="shared" si="624"/>
        <v>0</v>
      </c>
      <c r="J1948" s="111"/>
      <c r="K1948" s="112">
        <f t="shared" si="621"/>
        <v>0</v>
      </c>
      <c r="L1948" s="112">
        <f t="shared" si="622"/>
        <v>0</v>
      </c>
      <c r="M1948" s="110">
        <f t="shared" si="625"/>
        <v>0</v>
      </c>
      <c r="N1948" s="110">
        <f t="shared" si="626"/>
        <v>0</v>
      </c>
      <c r="O1948" s="103"/>
      <c r="P1948" s="113"/>
      <c r="Q1948" s="94" t="str">
        <f t="shared" si="613"/>
        <v/>
      </c>
      <c r="R1948" s="94" t="str">
        <f t="shared" si="614"/>
        <v/>
      </c>
    </row>
    <row r="1949" spans="1:18" ht="13.5" hidden="1" thickBot="1">
      <c r="A1949" s="198" t="s">
        <v>1609</v>
      </c>
      <c r="B1949" s="173"/>
      <c r="C1949" s="174"/>
      <c r="D1949" s="135"/>
      <c r="E1949" s="97">
        <f t="shared" si="620"/>
        <v>0</v>
      </c>
      <c r="F1949" s="107"/>
      <c r="G1949" s="108"/>
      <c r="H1949" s="110">
        <f t="shared" si="623"/>
        <v>0</v>
      </c>
      <c r="I1949" s="110">
        <f t="shared" si="624"/>
        <v>0</v>
      </c>
      <c r="J1949" s="111"/>
      <c r="K1949" s="112">
        <f t="shared" si="621"/>
        <v>0</v>
      </c>
      <c r="L1949" s="112">
        <f t="shared" si="622"/>
        <v>0</v>
      </c>
      <c r="M1949" s="110">
        <f t="shared" si="625"/>
        <v>0</v>
      </c>
      <c r="N1949" s="110">
        <f t="shared" si="626"/>
        <v>0</v>
      </c>
      <c r="O1949" s="103"/>
      <c r="P1949" s="113"/>
      <c r="Q1949" s="94" t="str">
        <f t="shared" si="613"/>
        <v/>
      </c>
      <c r="R1949" s="94" t="str">
        <f t="shared" si="614"/>
        <v/>
      </c>
    </row>
    <row r="1950" spans="1:18" ht="13.5" hidden="1" thickBot="1">
      <c r="A1950" s="198" t="s">
        <v>1609</v>
      </c>
      <c r="B1950" s="173"/>
      <c r="C1950" s="174"/>
      <c r="D1950" s="135"/>
      <c r="E1950" s="97">
        <f t="shared" si="620"/>
        <v>0</v>
      </c>
      <c r="F1950" s="107"/>
      <c r="G1950" s="108"/>
      <c r="H1950" s="110">
        <f t="shared" si="623"/>
        <v>0</v>
      </c>
      <c r="I1950" s="110">
        <f t="shared" si="624"/>
        <v>0</v>
      </c>
      <c r="J1950" s="111"/>
      <c r="K1950" s="112">
        <f t="shared" si="621"/>
        <v>0</v>
      </c>
      <c r="L1950" s="112">
        <f t="shared" si="622"/>
        <v>0</v>
      </c>
      <c r="M1950" s="110">
        <f t="shared" si="625"/>
        <v>0</v>
      </c>
      <c r="N1950" s="110">
        <f t="shared" si="626"/>
        <v>0</v>
      </c>
      <c r="O1950" s="103"/>
      <c r="P1950" s="113"/>
      <c r="Q1950" s="94" t="str">
        <f t="shared" si="613"/>
        <v/>
      </c>
      <c r="R1950" s="94" t="str">
        <f t="shared" si="614"/>
        <v/>
      </c>
    </row>
    <row r="1951" spans="1:18" ht="13.5" hidden="1" thickBot="1">
      <c r="A1951" s="198" t="s">
        <v>1609</v>
      </c>
      <c r="B1951" s="173"/>
      <c r="C1951" s="174"/>
      <c r="D1951" s="135"/>
      <c r="E1951" s="97">
        <f t="shared" si="620"/>
        <v>0</v>
      </c>
      <c r="F1951" s="107"/>
      <c r="G1951" s="108"/>
      <c r="H1951" s="110">
        <f t="shared" si="623"/>
        <v>0</v>
      </c>
      <c r="I1951" s="110">
        <f t="shared" si="624"/>
        <v>0</v>
      </c>
      <c r="J1951" s="111"/>
      <c r="K1951" s="112">
        <f t="shared" si="621"/>
        <v>0</v>
      </c>
      <c r="L1951" s="112">
        <f t="shared" si="622"/>
        <v>0</v>
      </c>
      <c r="M1951" s="110">
        <f t="shared" si="625"/>
        <v>0</v>
      </c>
      <c r="N1951" s="110">
        <f t="shared" si="626"/>
        <v>0</v>
      </c>
      <c r="O1951" s="103"/>
      <c r="P1951" s="113"/>
      <c r="Q1951" s="94" t="str">
        <f t="shared" si="613"/>
        <v/>
      </c>
      <c r="R1951" s="94" t="str">
        <f t="shared" si="614"/>
        <v/>
      </c>
    </row>
    <row r="1952" spans="1:18" ht="13.5" hidden="1" thickBot="1">
      <c r="A1952" s="198" t="s">
        <v>1609</v>
      </c>
      <c r="B1952" s="173"/>
      <c r="C1952" s="174"/>
      <c r="D1952" s="135"/>
      <c r="E1952" s="97">
        <f t="shared" si="620"/>
        <v>0</v>
      </c>
      <c r="F1952" s="107"/>
      <c r="G1952" s="108"/>
      <c r="H1952" s="110">
        <f t="shared" si="623"/>
        <v>0</v>
      </c>
      <c r="I1952" s="110">
        <f t="shared" si="624"/>
        <v>0</v>
      </c>
      <c r="J1952" s="111"/>
      <c r="K1952" s="112">
        <f t="shared" si="621"/>
        <v>0</v>
      </c>
      <c r="L1952" s="112">
        <f t="shared" si="622"/>
        <v>0</v>
      </c>
      <c r="M1952" s="110">
        <f t="shared" si="625"/>
        <v>0</v>
      </c>
      <c r="N1952" s="110">
        <f t="shared" si="626"/>
        <v>0</v>
      </c>
      <c r="O1952" s="103"/>
      <c r="P1952" s="113"/>
      <c r="Q1952" s="94" t="str">
        <f t="shared" si="613"/>
        <v/>
      </c>
      <c r="R1952" s="94" t="str">
        <f t="shared" si="614"/>
        <v/>
      </c>
    </row>
    <row r="1953" spans="1:18" ht="13.5" hidden="1" thickBot="1">
      <c r="A1953" s="198" t="s">
        <v>1609</v>
      </c>
      <c r="B1953" s="173"/>
      <c r="C1953" s="174"/>
      <c r="D1953" s="135"/>
      <c r="E1953" s="97">
        <f t="shared" si="620"/>
        <v>0</v>
      </c>
      <c r="F1953" s="107"/>
      <c r="G1953" s="108"/>
      <c r="H1953" s="110">
        <f t="shared" si="623"/>
        <v>0</v>
      </c>
      <c r="I1953" s="110">
        <f t="shared" si="624"/>
        <v>0</v>
      </c>
      <c r="J1953" s="111"/>
      <c r="K1953" s="112">
        <f t="shared" si="621"/>
        <v>0</v>
      </c>
      <c r="L1953" s="112">
        <f t="shared" si="622"/>
        <v>0</v>
      </c>
      <c r="M1953" s="110">
        <f t="shared" si="625"/>
        <v>0</v>
      </c>
      <c r="N1953" s="110">
        <f t="shared" si="626"/>
        <v>0</v>
      </c>
      <c r="O1953" s="103"/>
      <c r="P1953" s="113"/>
      <c r="Q1953" s="94" t="str">
        <f t="shared" si="613"/>
        <v/>
      </c>
      <c r="R1953" s="94" t="str">
        <f t="shared" si="614"/>
        <v/>
      </c>
    </row>
    <row r="1954" spans="1:18" ht="13.5" hidden="1" thickBot="1">
      <c r="A1954" s="198" t="s">
        <v>1609</v>
      </c>
      <c r="B1954" s="173"/>
      <c r="C1954" s="174"/>
      <c r="D1954" s="135"/>
      <c r="E1954" s="97">
        <f t="shared" si="620"/>
        <v>0</v>
      </c>
      <c r="F1954" s="107"/>
      <c r="G1954" s="108"/>
      <c r="H1954" s="110">
        <f t="shared" si="623"/>
        <v>0</v>
      </c>
      <c r="I1954" s="110">
        <f t="shared" si="624"/>
        <v>0</v>
      </c>
      <c r="J1954" s="111"/>
      <c r="K1954" s="112">
        <f t="shared" si="621"/>
        <v>0</v>
      </c>
      <c r="L1954" s="112">
        <f t="shared" si="622"/>
        <v>0</v>
      </c>
      <c r="M1954" s="110">
        <f t="shared" si="625"/>
        <v>0</v>
      </c>
      <c r="N1954" s="110">
        <f t="shared" si="626"/>
        <v>0</v>
      </c>
      <c r="O1954" s="103"/>
      <c r="P1954" s="113"/>
      <c r="Q1954" s="94" t="str">
        <f t="shared" si="613"/>
        <v/>
      </c>
      <c r="R1954" s="94" t="str">
        <f t="shared" si="614"/>
        <v/>
      </c>
    </row>
    <row r="1955" spans="1:18" ht="13.5" hidden="1" thickBot="1">
      <c r="A1955" s="198" t="s">
        <v>1609</v>
      </c>
      <c r="B1955" s="173"/>
      <c r="C1955" s="174"/>
      <c r="D1955" s="135"/>
      <c r="E1955" s="97">
        <f t="shared" si="620"/>
        <v>0</v>
      </c>
      <c r="F1955" s="107"/>
      <c r="G1955" s="108"/>
      <c r="H1955" s="110">
        <f t="shared" si="623"/>
        <v>0</v>
      </c>
      <c r="I1955" s="110">
        <f t="shared" si="624"/>
        <v>0</v>
      </c>
      <c r="J1955" s="111"/>
      <c r="K1955" s="112">
        <f t="shared" si="621"/>
        <v>0</v>
      </c>
      <c r="L1955" s="112">
        <f t="shared" si="622"/>
        <v>0</v>
      </c>
      <c r="M1955" s="110">
        <f t="shared" si="625"/>
        <v>0</v>
      </c>
      <c r="N1955" s="110">
        <f t="shared" si="626"/>
        <v>0</v>
      </c>
      <c r="O1955" s="103"/>
      <c r="P1955" s="113"/>
      <c r="Q1955" s="94" t="str">
        <f t="shared" si="613"/>
        <v/>
      </c>
      <c r="R1955" s="94" t="str">
        <f t="shared" si="614"/>
        <v/>
      </c>
    </row>
    <row r="1956" spans="1:18" ht="13.5" hidden="1" thickBot="1">
      <c r="A1956" s="198" t="s">
        <v>1609</v>
      </c>
      <c r="B1956" s="173"/>
      <c r="C1956" s="174"/>
      <c r="D1956" s="135"/>
      <c r="E1956" s="97">
        <f t="shared" si="620"/>
        <v>0</v>
      </c>
      <c r="F1956" s="107"/>
      <c r="G1956" s="108"/>
      <c r="H1956" s="110">
        <f t="shared" si="623"/>
        <v>0</v>
      </c>
      <c r="I1956" s="110">
        <f t="shared" si="624"/>
        <v>0</v>
      </c>
      <c r="J1956" s="111"/>
      <c r="K1956" s="112">
        <f t="shared" si="621"/>
        <v>0</v>
      </c>
      <c r="L1956" s="112">
        <f t="shared" si="622"/>
        <v>0</v>
      </c>
      <c r="M1956" s="110">
        <f t="shared" si="625"/>
        <v>0</v>
      </c>
      <c r="N1956" s="110">
        <f t="shared" si="626"/>
        <v>0</v>
      </c>
      <c r="O1956" s="103"/>
      <c r="P1956" s="113"/>
      <c r="Q1956" s="94" t="str">
        <f t="shared" si="613"/>
        <v/>
      </c>
      <c r="R1956" s="94" t="str">
        <f t="shared" si="614"/>
        <v/>
      </c>
    </row>
    <row r="1957" spans="1:18" ht="13.5" hidden="1" thickBot="1">
      <c r="A1957" s="198" t="s">
        <v>1609</v>
      </c>
      <c r="B1957" s="173"/>
      <c r="C1957" s="174"/>
      <c r="D1957" s="135"/>
      <c r="E1957" s="97">
        <f t="shared" si="620"/>
        <v>0</v>
      </c>
      <c r="F1957" s="107"/>
      <c r="G1957" s="108"/>
      <c r="H1957" s="110">
        <f t="shared" si="623"/>
        <v>0</v>
      </c>
      <c r="I1957" s="110">
        <f t="shared" si="624"/>
        <v>0</v>
      </c>
      <c r="J1957" s="111"/>
      <c r="K1957" s="112">
        <f t="shared" si="621"/>
        <v>0</v>
      </c>
      <c r="L1957" s="112">
        <f t="shared" si="622"/>
        <v>0</v>
      </c>
      <c r="M1957" s="110">
        <f t="shared" si="625"/>
        <v>0</v>
      </c>
      <c r="N1957" s="110">
        <f t="shared" si="626"/>
        <v>0</v>
      </c>
      <c r="O1957" s="103"/>
      <c r="P1957" s="113"/>
      <c r="Q1957" s="94" t="str">
        <f t="shared" si="613"/>
        <v/>
      </c>
      <c r="R1957" s="94" t="str">
        <f t="shared" si="614"/>
        <v/>
      </c>
    </row>
    <row r="1958" spans="1:18" ht="13.5" hidden="1" thickBot="1">
      <c r="A1958" s="198" t="s">
        <v>1609</v>
      </c>
      <c r="B1958" s="173"/>
      <c r="C1958" s="174"/>
      <c r="D1958" s="135"/>
      <c r="E1958" s="97">
        <f t="shared" si="620"/>
        <v>0</v>
      </c>
      <c r="F1958" s="107"/>
      <c r="G1958" s="108"/>
      <c r="H1958" s="110">
        <f t="shared" si="623"/>
        <v>0</v>
      </c>
      <c r="I1958" s="110">
        <f t="shared" si="624"/>
        <v>0</v>
      </c>
      <c r="J1958" s="111"/>
      <c r="K1958" s="112">
        <f t="shared" si="621"/>
        <v>0</v>
      </c>
      <c r="L1958" s="112">
        <f t="shared" si="622"/>
        <v>0</v>
      </c>
      <c r="M1958" s="110">
        <f t="shared" si="625"/>
        <v>0</v>
      </c>
      <c r="N1958" s="110">
        <f t="shared" si="626"/>
        <v>0</v>
      </c>
      <c r="O1958" s="103"/>
      <c r="P1958" s="113"/>
      <c r="Q1958" s="94" t="str">
        <f t="shared" si="613"/>
        <v/>
      </c>
      <c r="R1958" s="94" t="str">
        <f t="shared" si="614"/>
        <v/>
      </c>
    </row>
    <row r="1959" spans="1:18" ht="13.5" hidden="1" thickBot="1">
      <c r="A1959" s="195">
        <v>16</v>
      </c>
      <c r="B1959" s="180" t="s">
        <v>1565</v>
      </c>
      <c r="C1959" s="85"/>
      <c r="D1959" s="86"/>
      <c r="E1959" s="87"/>
      <c r="F1959" s="253"/>
      <c r="G1959" s="253"/>
      <c r="H1959" s="89"/>
      <c r="I1959" s="89"/>
      <c r="J1959" s="90">
        <f>SUM(I1960:I2002)</f>
        <v>0</v>
      </c>
      <c r="K1959" s="253"/>
      <c r="L1959" s="253"/>
      <c r="M1959" s="89"/>
      <c r="N1959" s="91"/>
      <c r="O1959" s="92">
        <f>SUM(N1960:N2002)</f>
        <v>0</v>
      </c>
      <c r="P1959" s="93" t="str">
        <f>IF(OR(J1959&gt;0,O1959&gt;0),"X","")</f>
        <v/>
      </c>
      <c r="Q1959" s="94" t="str">
        <f t="shared" si="613"/>
        <v/>
      </c>
      <c r="R1959" s="94" t="str">
        <f t="shared" si="614"/>
        <v/>
      </c>
    </row>
    <row r="1960" spans="1:18" ht="13.5" hidden="1" thickBot="1">
      <c r="A1960" s="201">
        <v>73460</v>
      </c>
      <c r="B1960" s="227" t="s">
        <v>3888</v>
      </c>
      <c r="C1960" s="128" t="s">
        <v>1477</v>
      </c>
      <c r="D1960" s="175">
        <v>27.08</v>
      </c>
      <c r="E1960" s="106">
        <f t="shared" ref="E1960:E1968" si="627">IF(D1960=0,0,ROUND(D1960*(1+D$9)*(1-D$10),2))</f>
        <v>35.14</v>
      </c>
      <c r="F1960" s="107"/>
      <c r="G1960" s="112"/>
      <c r="H1960" s="110">
        <f t="shared" si="623"/>
        <v>0</v>
      </c>
      <c r="I1960" s="110">
        <f t="shared" si="624"/>
        <v>0</v>
      </c>
      <c r="J1960" s="111"/>
      <c r="K1960" s="112">
        <f>F1960</f>
        <v>0</v>
      </c>
      <c r="L1960" s="112">
        <f>G1960</f>
        <v>0</v>
      </c>
      <c r="M1960" s="109">
        <f t="shared" si="625"/>
        <v>0</v>
      </c>
      <c r="N1960" s="109">
        <f t="shared" si="626"/>
        <v>0</v>
      </c>
      <c r="O1960" s="103"/>
      <c r="P1960" s="93"/>
      <c r="Q1960" s="94" t="str">
        <f t="shared" ref="Q1960:Q2022" si="628">IF(P1960="X","x",IF(P1960="xx","x",IF(N1960&gt;0,"x","")))</f>
        <v/>
      </c>
      <c r="R1960" s="94" t="str">
        <f t="shared" si="614"/>
        <v/>
      </c>
    </row>
    <row r="1961" spans="1:18" ht="13.5" hidden="1" thickBot="1">
      <c r="A1961" s="196">
        <v>73431</v>
      </c>
      <c r="B1961" s="104" t="s">
        <v>3889</v>
      </c>
      <c r="C1961" s="116" t="s">
        <v>1477</v>
      </c>
      <c r="D1961" s="175">
        <v>2.61</v>
      </c>
      <c r="E1961" s="106">
        <f t="shared" si="627"/>
        <v>3.39</v>
      </c>
      <c r="F1961" s="107"/>
      <c r="G1961" s="112"/>
      <c r="H1961" s="110">
        <f t="shared" si="623"/>
        <v>0</v>
      </c>
      <c r="I1961" s="110">
        <f t="shared" si="624"/>
        <v>0</v>
      </c>
      <c r="J1961" s="111"/>
      <c r="K1961" s="112">
        <f>F1961</f>
        <v>0</v>
      </c>
      <c r="L1961" s="112">
        <f>G1961</f>
        <v>0</v>
      </c>
      <c r="M1961" s="109">
        <f t="shared" si="625"/>
        <v>0</v>
      </c>
      <c r="N1961" s="109">
        <f t="shared" si="626"/>
        <v>0</v>
      </c>
      <c r="O1961" s="103"/>
      <c r="P1961" s="93"/>
      <c r="Q1961" s="94" t="str">
        <f t="shared" si="628"/>
        <v/>
      </c>
      <c r="R1961" s="94" t="str">
        <f t="shared" si="614"/>
        <v/>
      </c>
    </row>
    <row r="1962" spans="1:18" ht="13.5" hidden="1" thickBot="1">
      <c r="A1962" s="196">
        <v>73372</v>
      </c>
      <c r="B1962" s="104" t="s">
        <v>2002</v>
      </c>
      <c r="C1962" s="116" t="s">
        <v>1461</v>
      </c>
      <c r="D1962" s="175">
        <v>25.51</v>
      </c>
      <c r="E1962" s="106">
        <f t="shared" si="627"/>
        <v>33.11</v>
      </c>
      <c r="F1962" s="107"/>
      <c r="G1962" s="112"/>
      <c r="H1962" s="110">
        <f t="shared" si="623"/>
        <v>0</v>
      </c>
      <c r="I1962" s="110">
        <f t="shared" si="624"/>
        <v>0</v>
      </c>
      <c r="J1962" s="111"/>
      <c r="K1962" s="112">
        <f t="shared" ref="K1962:K1968" si="629">F1962</f>
        <v>0</v>
      </c>
      <c r="L1962" s="112">
        <f t="shared" ref="L1962:L1968" si="630">G1962</f>
        <v>0</v>
      </c>
      <c r="M1962" s="109">
        <f t="shared" si="625"/>
        <v>0</v>
      </c>
      <c r="N1962" s="109">
        <f t="shared" si="626"/>
        <v>0</v>
      </c>
      <c r="O1962" s="103"/>
      <c r="P1962" s="113"/>
      <c r="Q1962" s="94" t="str">
        <f t="shared" si="628"/>
        <v/>
      </c>
      <c r="R1962" s="94" t="str">
        <f t="shared" ref="R1962:R2024" si="631">IF(P1962="X","x",IF(P1962="xx","x",IF(OR(I1962&gt;0,N1962&gt;0),"x","")))</f>
        <v/>
      </c>
    </row>
    <row r="1963" spans="1:18" ht="13.5" hidden="1" thickBot="1">
      <c r="A1963" s="196">
        <v>73488</v>
      </c>
      <c r="B1963" s="104" t="s">
        <v>3890</v>
      </c>
      <c r="C1963" s="116" t="s">
        <v>1477</v>
      </c>
      <c r="D1963" s="175">
        <v>35.36</v>
      </c>
      <c r="E1963" s="106">
        <f t="shared" si="627"/>
        <v>45.89</v>
      </c>
      <c r="F1963" s="107"/>
      <c r="G1963" s="112"/>
      <c r="H1963" s="110">
        <f t="shared" si="623"/>
        <v>0</v>
      </c>
      <c r="I1963" s="110">
        <f t="shared" si="624"/>
        <v>0</v>
      </c>
      <c r="J1963" s="111"/>
      <c r="K1963" s="112">
        <f t="shared" si="629"/>
        <v>0</v>
      </c>
      <c r="L1963" s="112">
        <f t="shared" si="630"/>
        <v>0</v>
      </c>
      <c r="M1963" s="109">
        <f t="shared" si="625"/>
        <v>0</v>
      </c>
      <c r="N1963" s="109">
        <f t="shared" si="626"/>
        <v>0</v>
      </c>
      <c r="O1963" s="103"/>
      <c r="P1963" s="113"/>
      <c r="Q1963" s="94" t="str">
        <f t="shared" si="628"/>
        <v/>
      </c>
      <c r="R1963" s="94" t="str">
        <f t="shared" si="631"/>
        <v/>
      </c>
    </row>
    <row r="1964" spans="1:18" ht="13.5" hidden="1" thickBot="1">
      <c r="A1964" s="196">
        <v>73489</v>
      </c>
      <c r="B1964" s="104" t="s">
        <v>3891</v>
      </c>
      <c r="C1964" s="116" t="s">
        <v>1477</v>
      </c>
      <c r="D1964" s="175">
        <v>54.19</v>
      </c>
      <c r="E1964" s="106">
        <f t="shared" si="627"/>
        <v>70.33</v>
      </c>
      <c r="F1964" s="107"/>
      <c r="G1964" s="112"/>
      <c r="H1964" s="110">
        <f t="shared" si="623"/>
        <v>0</v>
      </c>
      <c r="I1964" s="110">
        <f t="shared" si="624"/>
        <v>0</v>
      </c>
      <c r="J1964" s="111"/>
      <c r="K1964" s="112">
        <f t="shared" si="629"/>
        <v>0</v>
      </c>
      <c r="L1964" s="112">
        <f t="shared" si="630"/>
        <v>0</v>
      </c>
      <c r="M1964" s="109">
        <f t="shared" si="625"/>
        <v>0</v>
      </c>
      <c r="N1964" s="109">
        <f t="shared" si="626"/>
        <v>0</v>
      </c>
      <c r="O1964" s="103"/>
      <c r="P1964" s="93"/>
      <c r="Q1964" s="94" t="str">
        <f t="shared" si="628"/>
        <v/>
      </c>
      <c r="R1964" s="94" t="str">
        <f t="shared" si="631"/>
        <v/>
      </c>
    </row>
    <row r="1965" spans="1:18" ht="13.5" hidden="1" thickBot="1">
      <c r="A1965" s="196">
        <v>73554</v>
      </c>
      <c r="B1965" s="104" t="s">
        <v>3892</v>
      </c>
      <c r="C1965" s="116" t="s">
        <v>1477</v>
      </c>
      <c r="D1965" s="175">
        <v>17.66</v>
      </c>
      <c r="E1965" s="106">
        <f t="shared" si="627"/>
        <v>22.92</v>
      </c>
      <c r="F1965" s="107"/>
      <c r="G1965" s="112"/>
      <c r="H1965" s="110">
        <f t="shared" si="623"/>
        <v>0</v>
      </c>
      <c r="I1965" s="110">
        <f t="shared" si="624"/>
        <v>0</v>
      </c>
      <c r="J1965" s="111"/>
      <c r="K1965" s="112">
        <f t="shared" si="629"/>
        <v>0</v>
      </c>
      <c r="L1965" s="112">
        <f t="shared" si="630"/>
        <v>0</v>
      </c>
      <c r="M1965" s="109">
        <f t="shared" si="625"/>
        <v>0</v>
      </c>
      <c r="N1965" s="109">
        <f t="shared" si="626"/>
        <v>0</v>
      </c>
      <c r="O1965" s="103"/>
      <c r="P1965" s="113"/>
      <c r="Q1965" s="94" t="str">
        <f t="shared" si="628"/>
        <v/>
      </c>
      <c r="R1965" s="94" t="str">
        <f t="shared" si="631"/>
        <v/>
      </c>
    </row>
    <row r="1966" spans="1:18" ht="13.5" hidden="1" thickBot="1">
      <c r="A1966" s="196">
        <v>73555</v>
      </c>
      <c r="B1966" s="104" t="s">
        <v>1614</v>
      </c>
      <c r="C1966" s="116" t="s">
        <v>1460</v>
      </c>
      <c r="D1966" s="175">
        <v>0.2</v>
      </c>
      <c r="E1966" s="106">
        <f t="shared" si="627"/>
        <v>0.26</v>
      </c>
      <c r="F1966" s="107"/>
      <c r="G1966" s="112"/>
      <c r="H1966" s="110">
        <f t="shared" si="623"/>
        <v>0</v>
      </c>
      <c r="I1966" s="110">
        <f t="shared" si="624"/>
        <v>0</v>
      </c>
      <c r="J1966" s="111"/>
      <c r="K1966" s="112">
        <f t="shared" si="629"/>
        <v>0</v>
      </c>
      <c r="L1966" s="112">
        <f t="shared" si="630"/>
        <v>0</v>
      </c>
      <c r="M1966" s="109">
        <f t="shared" si="625"/>
        <v>0</v>
      </c>
      <c r="N1966" s="109">
        <f t="shared" si="626"/>
        <v>0</v>
      </c>
      <c r="O1966" s="103"/>
      <c r="P1966" s="113"/>
      <c r="Q1966" s="94" t="str">
        <f t="shared" si="628"/>
        <v/>
      </c>
      <c r="R1966" s="94" t="str">
        <f t="shared" si="631"/>
        <v/>
      </c>
    </row>
    <row r="1967" spans="1:18" ht="39" hidden="1" thickBot="1">
      <c r="A1967" s="196">
        <v>7100</v>
      </c>
      <c r="B1967" s="104" t="s">
        <v>3886</v>
      </c>
      <c r="C1967" s="116" t="s">
        <v>1461</v>
      </c>
      <c r="D1967" s="175">
        <v>33.71</v>
      </c>
      <c r="E1967" s="106">
        <f t="shared" si="627"/>
        <v>43.75</v>
      </c>
      <c r="F1967" s="107"/>
      <c r="G1967" s="112"/>
      <c r="H1967" s="110">
        <f t="shared" si="623"/>
        <v>0</v>
      </c>
      <c r="I1967" s="110">
        <f t="shared" si="624"/>
        <v>0</v>
      </c>
      <c r="J1967" s="111"/>
      <c r="K1967" s="112">
        <f t="shared" si="629"/>
        <v>0</v>
      </c>
      <c r="L1967" s="112">
        <f t="shared" si="630"/>
        <v>0</v>
      </c>
      <c r="M1967" s="109">
        <f t="shared" si="625"/>
        <v>0</v>
      </c>
      <c r="N1967" s="109">
        <f t="shared" si="626"/>
        <v>0</v>
      </c>
      <c r="O1967" s="103"/>
      <c r="P1967" s="93"/>
      <c r="Q1967" s="94" t="str">
        <f t="shared" si="628"/>
        <v/>
      </c>
      <c r="R1967" s="94" t="str">
        <f t="shared" si="631"/>
        <v/>
      </c>
    </row>
    <row r="1968" spans="1:18" ht="39" hidden="1" thickBot="1">
      <c r="A1968" s="196">
        <v>7101</v>
      </c>
      <c r="B1968" s="104" t="s">
        <v>3887</v>
      </c>
      <c r="C1968" s="116" t="s">
        <v>1461</v>
      </c>
      <c r="D1968" s="175">
        <v>34.32</v>
      </c>
      <c r="E1968" s="106">
        <f t="shared" si="627"/>
        <v>44.54</v>
      </c>
      <c r="F1968" s="107"/>
      <c r="G1968" s="112"/>
      <c r="H1968" s="110">
        <f t="shared" si="623"/>
        <v>0</v>
      </c>
      <c r="I1968" s="110">
        <f t="shared" si="624"/>
        <v>0</v>
      </c>
      <c r="J1968" s="111"/>
      <c r="K1968" s="112">
        <f t="shared" si="629"/>
        <v>0</v>
      </c>
      <c r="L1968" s="112">
        <f t="shared" si="630"/>
        <v>0</v>
      </c>
      <c r="M1968" s="109">
        <f t="shared" si="625"/>
        <v>0</v>
      </c>
      <c r="N1968" s="109">
        <f t="shared" si="626"/>
        <v>0</v>
      </c>
      <c r="O1968" s="103"/>
      <c r="P1968" s="93"/>
      <c r="Q1968" s="94" t="str">
        <f t="shared" si="628"/>
        <v/>
      </c>
      <c r="R1968" s="94" t="str">
        <f t="shared" si="631"/>
        <v/>
      </c>
    </row>
    <row r="1969" spans="1:18" ht="13.5" hidden="1" thickBot="1">
      <c r="A1969" s="196">
        <v>84666</v>
      </c>
      <c r="B1969" s="104" t="s">
        <v>2053</v>
      </c>
      <c r="C1969" s="116" t="s">
        <v>1461</v>
      </c>
      <c r="D1969" s="175">
        <v>18.579999999999998</v>
      </c>
      <c r="E1969" s="106">
        <f>IF(D1969=0,0,ROUND(D1969*(1+D$9)*(1-D$10),2))</f>
        <v>24.11</v>
      </c>
      <c r="F1969" s="107"/>
      <c r="G1969" s="112"/>
      <c r="H1969" s="110">
        <f t="shared" si="623"/>
        <v>0</v>
      </c>
      <c r="I1969" s="110">
        <f t="shared" si="624"/>
        <v>0</v>
      </c>
      <c r="J1969" s="111"/>
      <c r="K1969" s="112">
        <f t="shared" ref="K1969:L1971" si="632">F1969</f>
        <v>0</v>
      </c>
      <c r="L1969" s="112">
        <f t="shared" si="632"/>
        <v>0</v>
      </c>
      <c r="M1969" s="109">
        <f t="shared" si="625"/>
        <v>0</v>
      </c>
      <c r="N1969" s="109">
        <f t="shared" si="626"/>
        <v>0</v>
      </c>
      <c r="O1969" s="103"/>
      <c r="P1969" s="113"/>
      <c r="Q1969" s="94" t="str">
        <f t="shared" si="628"/>
        <v/>
      </c>
      <c r="R1969" s="94" t="str">
        <f t="shared" si="631"/>
        <v/>
      </c>
    </row>
    <row r="1970" spans="1:18" ht="13.5" hidden="1" thickBot="1">
      <c r="A1970" s="196">
        <v>84861</v>
      </c>
      <c r="B1970" s="104" t="s">
        <v>2054</v>
      </c>
      <c r="C1970" s="116" t="s">
        <v>1477</v>
      </c>
      <c r="D1970" s="175">
        <v>27.46</v>
      </c>
      <c r="E1970" s="106">
        <f>IF(D1970=0,0,ROUND(D1970*(1+D$9)*(1-D$10),2))</f>
        <v>35.64</v>
      </c>
      <c r="F1970" s="107"/>
      <c r="G1970" s="112"/>
      <c r="H1970" s="110">
        <f t="shared" si="623"/>
        <v>0</v>
      </c>
      <c r="I1970" s="110">
        <f t="shared" si="624"/>
        <v>0</v>
      </c>
      <c r="J1970" s="111"/>
      <c r="K1970" s="112">
        <f t="shared" si="632"/>
        <v>0</v>
      </c>
      <c r="L1970" s="112">
        <f t="shared" si="632"/>
        <v>0</v>
      </c>
      <c r="M1970" s="109">
        <f t="shared" si="625"/>
        <v>0</v>
      </c>
      <c r="N1970" s="109">
        <f t="shared" si="626"/>
        <v>0</v>
      </c>
      <c r="O1970" s="103"/>
      <c r="P1970" s="113"/>
      <c r="Q1970" s="94" t="str">
        <f t="shared" si="628"/>
        <v/>
      </c>
      <c r="R1970" s="94" t="str">
        <f t="shared" si="631"/>
        <v/>
      </c>
    </row>
    <row r="1971" spans="1:18" ht="13.5" hidden="1" thickBot="1">
      <c r="A1971" s="196">
        <v>84864</v>
      </c>
      <c r="B1971" s="104" t="s">
        <v>2055</v>
      </c>
      <c r="C1971" s="116" t="s">
        <v>1477</v>
      </c>
      <c r="D1971" s="175">
        <v>22.56</v>
      </c>
      <c r="E1971" s="106">
        <f>IF(D1971=0,0,ROUND(D1971*(1+D$9)*(1-D$10),2))</f>
        <v>29.28</v>
      </c>
      <c r="F1971" s="107"/>
      <c r="G1971" s="112"/>
      <c r="H1971" s="110">
        <f t="shared" si="623"/>
        <v>0</v>
      </c>
      <c r="I1971" s="110">
        <f t="shared" si="624"/>
        <v>0</v>
      </c>
      <c r="J1971" s="111"/>
      <c r="K1971" s="112">
        <f t="shared" si="632"/>
        <v>0</v>
      </c>
      <c r="L1971" s="112">
        <f t="shared" si="632"/>
        <v>0</v>
      </c>
      <c r="M1971" s="109">
        <f t="shared" si="625"/>
        <v>0</v>
      </c>
      <c r="N1971" s="109">
        <f t="shared" si="626"/>
        <v>0</v>
      </c>
      <c r="O1971" s="103"/>
      <c r="P1971" s="113"/>
      <c r="Q1971" s="94" t="str">
        <f t="shared" si="628"/>
        <v/>
      </c>
      <c r="R1971" s="94" t="str">
        <f t="shared" si="631"/>
        <v/>
      </c>
    </row>
    <row r="1972" spans="1:18" ht="13.5" hidden="1" thickBot="1">
      <c r="A1972" s="197" t="s">
        <v>6755</v>
      </c>
      <c r="B1972" s="178" t="s">
        <v>1566</v>
      </c>
      <c r="C1972" s="105"/>
      <c r="D1972" s="216"/>
      <c r="E1972" s="217"/>
      <c r="F1972" s="218"/>
      <c r="G1972" s="218"/>
      <c r="H1972" s="219"/>
      <c r="I1972" s="220"/>
      <c r="J1972" s="111"/>
      <c r="K1972" s="221"/>
      <c r="L1972" s="218"/>
      <c r="M1972" s="219"/>
      <c r="N1972" s="220"/>
      <c r="O1972" s="103"/>
      <c r="P1972" s="93" t="str">
        <f>IF(OR(SUM(I1973:I2002)&gt;0,SUM(N1973:N2002)&gt;0),"xx","")</f>
        <v/>
      </c>
      <c r="Q1972" s="94" t="str">
        <f t="shared" si="628"/>
        <v/>
      </c>
      <c r="R1972" s="94" t="str">
        <f t="shared" si="631"/>
        <v/>
      </c>
    </row>
    <row r="1973" spans="1:18" ht="13.5" hidden="1" thickBot="1">
      <c r="A1973" s="198" t="s">
        <v>1609</v>
      </c>
      <c r="B1973" s="173"/>
      <c r="C1973" s="174"/>
      <c r="D1973" s="135"/>
      <c r="E1973" s="97">
        <f t="shared" ref="E1973:E2002" si="633">IF(D1973=0,0,ROUND(D1973*(1+D$9)*(1-D$10),2))</f>
        <v>0</v>
      </c>
      <c r="F1973" s="107"/>
      <c r="G1973" s="108"/>
      <c r="H1973" s="110">
        <f t="shared" si="623"/>
        <v>0</v>
      </c>
      <c r="I1973" s="110">
        <f t="shared" si="624"/>
        <v>0</v>
      </c>
      <c r="J1973" s="111"/>
      <c r="K1973" s="112">
        <f t="shared" ref="K1973:K2002" si="634">F1973</f>
        <v>0</v>
      </c>
      <c r="L1973" s="112">
        <f t="shared" ref="L1973:L2002" si="635">G1973</f>
        <v>0</v>
      </c>
      <c r="M1973" s="109">
        <f t="shared" si="625"/>
        <v>0</v>
      </c>
      <c r="N1973" s="109">
        <f t="shared" si="626"/>
        <v>0</v>
      </c>
      <c r="O1973" s="103"/>
      <c r="P1973" s="113"/>
      <c r="Q1973" s="94" t="str">
        <f t="shared" si="628"/>
        <v/>
      </c>
      <c r="R1973" s="94" t="str">
        <f t="shared" si="631"/>
        <v/>
      </c>
    </row>
    <row r="1974" spans="1:18" ht="13.5" hidden="1" thickBot="1">
      <c r="A1974" s="198" t="s">
        <v>1609</v>
      </c>
      <c r="B1974" s="173"/>
      <c r="C1974" s="174"/>
      <c r="D1974" s="135"/>
      <c r="E1974" s="97">
        <f t="shared" si="633"/>
        <v>0</v>
      </c>
      <c r="F1974" s="107"/>
      <c r="G1974" s="108"/>
      <c r="H1974" s="110">
        <f t="shared" si="623"/>
        <v>0</v>
      </c>
      <c r="I1974" s="110">
        <f t="shared" si="624"/>
        <v>0</v>
      </c>
      <c r="J1974" s="111"/>
      <c r="K1974" s="112">
        <f t="shared" si="634"/>
        <v>0</v>
      </c>
      <c r="L1974" s="112">
        <f t="shared" si="635"/>
        <v>0</v>
      </c>
      <c r="M1974" s="109">
        <f t="shared" si="625"/>
        <v>0</v>
      </c>
      <c r="N1974" s="109">
        <f t="shared" si="626"/>
        <v>0</v>
      </c>
      <c r="O1974" s="103"/>
      <c r="P1974" s="113"/>
      <c r="Q1974" s="94" t="str">
        <f t="shared" si="628"/>
        <v/>
      </c>
      <c r="R1974" s="94" t="str">
        <f t="shared" si="631"/>
        <v/>
      </c>
    </row>
    <row r="1975" spans="1:18" ht="13.5" hidden="1" thickBot="1">
      <c r="A1975" s="198" t="s">
        <v>1609</v>
      </c>
      <c r="B1975" s="173"/>
      <c r="C1975" s="174"/>
      <c r="D1975" s="135"/>
      <c r="E1975" s="97">
        <f t="shared" si="633"/>
        <v>0</v>
      </c>
      <c r="F1975" s="107"/>
      <c r="G1975" s="108"/>
      <c r="H1975" s="110">
        <f t="shared" si="623"/>
        <v>0</v>
      </c>
      <c r="I1975" s="110">
        <f t="shared" si="624"/>
        <v>0</v>
      </c>
      <c r="J1975" s="111"/>
      <c r="K1975" s="112">
        <f t="shared" si="634"/>
        <v>0</v>
      </c>
      <c r="L1975" s="112">
        <f t="shared" si="635"/>
        <v>0</v>
      </c>
      <c r="M1975" s="109">
        <f t="shared" si="625"/>
        <v>0</v>
      </c>
      <c r="N1975" s="109">
        <f t="shared" si="626"/>
        <v>0</v>
      </c>
      <c r="O1975" s="103"/>
      <c r="P1975" s="113"/>
      <c r="Q1975" s="94" t="str">
        <f t="shared" si="628"/>
        <v/>
      </c>
      <c r="R1975" s="94" t="str">
        <f t="shared" si="631"/>
        <v/>
      </c>
    </row>
    <row r="1976" spans="1:18" ht="13.5" hidden="1" thickBot="1">
      <c r="A1976" s="198" t="s">
        <v>1609</v>
      </c>
      <c r="B1976" s="173"/>
      <c r="C1976" s="174"/>
      <c r="D1976" s="135"/>
      <c r="E1976" s="97">
        <f t="shared" si="633"/>
        <v>0</v>
      </c>
      <c r="F1976" s="107"/>
      <c r="G1976" s="108"/>
      <c r="H1976" s="110">
        <f t="shared" si="623"/>
        <v>0</v>
      </c>
      <c r="I1976" s="110">
        <f t="shared" si="624"/>
        <v>0</v>
      </c>
      <c r="J1976" s="111"/>
      <c r="K1976" s="112">
        <f t="shared" si="634"/>
        <v>0</v>
      </c>
      <c r="L1976" s="112">
        <f t="shared" si="635"/>
        <v>0</v>
      </c>
      <c r="M1976" s="109">
        <f t="shared" si="625"/>
        <v>0</v>
      </c>
      <c r="N1976" s="109">
        <f t="shared" si="626"/>
        <v>0</v>
      </c>
      <c r="O1976" s="103"/>
      <c r="P1976" s="113"/>
      <c r="Q1976" s="94" t="str">
        <f t="shared" si="628"/>
        <v/>
      </c>
      <c r="R1976" s="94" t="str">
        <f t="shared" si="631"/>
        <v/>
      </c>
    </row>
    <row r="1977" spans="1:18" ht="13.5" hidden="1" thickBot="1">
      <c r="A1977" s="198" t="s">
        <v>1609</v>
      </c>
      <c r="B1977" s="173"/>
      <c r="C1977" s="174"/>
      <c r="D1977" s="135"/>
      <c r="E1977" s="97">
        <f t="shared" si="633"/>
        <v>0</v>
      </c>
      <c r="F1977" s="107"/>
      <c r="G1977" s="108"/>
      <c r="H1977" s="110">
        <f t="shared" si="623"/>
        <v>0</v>
      </c>
      <c r="I1977" s="110">
        <f t="shared" si="624"/>
        <v>0</v>
      </c>
      <c r="J1977" s="111"/>
      <c r="K1977" s="112">
        <f t="shared" si="634"/>
        <v>0</v>
      </c>
      <c r="L1977" s="112">
        <f t="shared" si="635"/>
        <v>0</v>
      </c>
      <c r="M1977" s="109">
        <f t="shared" si="625"/>
        <v>0</v>
      </c>
      <c r="N1977" s="109">
        <f t="shared" si="626"/>
        <v>0</v>
      </c>
      <c r="O1977" s="103"/>
      <c r="P1977" s="113"/>
      <c r="Q1977" s="94" t="str">
        <f t="shared" si="628"/>
        <v/>
      </c>
      <c r="R1977" s="94" t="str">
        <f t="shared" si="631"/>
        <v/>
      </c>
    </row>
    <row r="1978" spans="1:18" ht="13.5" hidden="1" thickBot="1">
      <c r="A1978" s="198" t="s">
        <v>1609</v>
      </c>
      <c r="B1978" s="173"/>
      <c r="C1978" s="174"/>
      <c r="D1978" s="135"/>
      <c r="E1978" s="97">
        <f t="shared" si="633"/>
        <v>0</v>
      </c>
      <c r="F1978" s="107"/>
      <c r="G1978" s="108"/>
      <c r="H1978" s="110">
        <f t="shared" si="623"/>
        <v>0</v>
      </c>
      <c r="I1978" s="110">
        <f t="shared" si="624"/>
        <v>0</v>
      </c>
      <c r="J1978" s="111"/>
      <c r="K1978" s="112">
        <f t="shared" si="634"/>
        <v>0</v>
      </c>
      <c r="L1978" s="112">
        <f t="shared" si="635"/>
        <v>0</v>
      </c>
      <c r="M1978" s="109">
        <f t="shared" si="625"/>
        <v>0</v>
      </c>
      <c r="N1978" s="109">
        <f t="shared" si="626"/>
        <v>0</v>
      </c>
      <c r="O1978" s="103"/>
      <c r="P1978" s="113"/>
      <c r="Q1978" s="94" t="str">
        <f t="shared" si="628"/>
        <v/>
      </c>
      <c r="R1978" s="94" t="str">
        <f t="shared" si="631"/>
        <v/>
      </c>
    </row>
    <row r="1979" spans="1:18" ht="13.5" hidden="1" thickBot="1">
      <c r="A1979" s="198" t="s">
        <v>1609</v>
      </c>
      <c r="B1979" s="173"/>
      <c r="C1979" s="174"/>
      <c r="D1979" s="135"/>
      <c r="E1979" s="97">
        <f t="shared" si="633"/>
        <v>0</v>
      </c>
      <c r="F1979" s="107"/>
      <c r="G1979" s="108"/>
      <c r="H1979" s="110">
        <f t="shared" si="623"/>
        <v>0</v>
      </c>
      <c r="I1979" s="110">
        <f t="shared" si="624"/>
        <v>0</v>
      </c>
      <c r="J1979" s="111"/>
      <c r="K1979" s="112">
        <f t="shared" si="634"/>
        <v>0</v>
      </c>
      <c r="L1979" s="112">
        <f t="shared" si="635"/>
        <v>0</v>
      </c>
      <c r="M1979" s="109">
        <f t="shared" si="625"/>
        <v>0</v>
      </c>
      <c r="N1979" s="109">
        <f t="shared" si="626"/>
        <v>0</v>
      </c>
      <c r="O1979" s="103"/>
      <c r="P1979" s="113"/>
      <c r="Q1979" s="94" t="str">
        <f t="shared" si="628"/>
        <v/>
      </c>
      <c r="R1979" s="94" t="str">
        <f t="shared" si="631"/>
        <v/>
      </c>
    </row>
    <row r="1980" spans="1:18" ht="13.5" hidden="1" thickBot="1">
      <c r="A1980" s="198" t="s">
        <v>1609</v>
      </c>
      <c r="B1980" s="173"/>
      <c r="C1980" s="174"/>
      <c r="D1980" s="135"/>
      <c r="E1980" s="97">
        <f t="shared" si="633"/>
        <v>0</v>
      </c>
      <c r="F1980" s="107"/>
      <c r="G1980" s="108"/>
      <c r="H1980" s="110">
        <f t="shared" si="623"/>
        <v>0</v>
      </c>
      <c r="I1980" s="110">
        <f t="shared" si="624"/>
        <v>0</v>
      </c>
      <c r="J1980" s="111"/>
      <c r="K1980" s="112">
        <f t="shared" si="634"/>
        <v>0</v>
      </c>
      <c r="L1980" s="112">
        <f t="shared" si="635"/>
        <v>0</v>
      </c>
      <c r="M1980" s="109">
        <f t="shared" si="625"/>
        <v>0</v>
      </c>
      <c r="N1980" s="109">
        <f t="shared" si="626"/>
        <v>0</v>
      </c>
      <c r="O1980" s="103"/>
      <c r="P1980" s="113"/>
      <c r="Q1980" s="94" t="str">
        <f t="shared" si="628"/>
        <v/>
      </c>
      <c r="R1980" s="94" t="str">
        <f t="shared" si="631"/>
        <v/>
      </c>
    </row>
    <row r="1981" spans="1:18" ht="13.5" hidden="1" thickBot="1">
      <c r="A1981" s="198" t="s">
        <v>1609</v>
      </c>
      <c r="B1981" s="173"/>
      <c r="C1981" s="174"/>
      <c r="D1981" s="135"/>
      <c r="E1981" s="97">
        <f t="shared" si="633"/>
        <v>0</v>
      </c>
      <c r="F1981" s="107"/>
      <c r="G1981" s="108"/>
      <c r="H1981" s="110">
        <f t="shared" si="623"/>
        <v>0</v>
      </c>
      <c r="I1981" s="110">
        <f t="shared" si="624"/>
        <v>0</v>
      </c>
      <c r="J1981" s="111"/>
      <c r="K1981" s="112">
        <f t="shared" si="634"/>
        <v>0</v>
      </c>
      <c r="L1981" s="112">
        <f t="shared" si="635"/>
        <v>0</v>
      </c>
      <c r="M1981" s="109">
        <f t="shared" si="625"/>
        <v>0</v>
      </c>
      <c r="N1981" s="109">
        <f t="shared" si="626"/>
        <v>0</v>
      </c>
      <c r="O1981" s="103"/>
      <c r="P1981" s="113"/>
      <c r="Q1981" s="94" t="str">
        <f t="shared" si="628"/>
        <v/>
      </c>
      <c r="R1981" s="94" t="str">
        <f t="shared" si="631"/>
        <v/>
      </c>
    </row>
    <row r="1982" spans="1:18" ht="13.5" hidden="1" thickBot="1">
      <c r="A1982" s="198" t="s">
        <v>1609</v>
      </c>
      <c r="B1982" s="173"/>
      <c r="C1982" s="174"/>
      <c r="D1982" s="135"/>
      <c r="E1982" s="97">
        <f t="shared" si="633"/>
        <v>0</v>
      </c>
      <c r="F1982" s="107"/>
      <c r="G1982" s="108"/>
      <c r="H1982" s="110">
        <f t="shared" si="623"/>
        <v>0</v>
      </c>
      <c r="I1982" s="110">
        <f t="shared" si="624"/>
        <v>0</v>
      </c>
      <c r="J1982" s="111"/>
      <c r="K1982" s="112">
        <f t="shared" si="634"/>
        <v>0</v>
      </c>
      <c r="L1982" s="112">
        <f t="shared" si="635"/>
        <v>0</v>
      </c>
      <c r="M1982" s="109">
        <f t="shared" si="625"/>
        <v>0</v>
      </c>
      <c r="N1982" s="109">
        <f t="shared" si="626"/>
        <v>0</v>
      </c>
      <c r="O1982" s="103"/>
      <c r="P1982" s="113"/>
      <c r="Q1982" s="94" t="str">
        <f t="shared" si="628"/>
        <v/>
      </c>
      <c r="R1982" s="94" t="str">
        <f t="shared" si="631"/>
        <v/>
      </c>
    </row>
    <row r="1983" spans="1:18" ht="13.5" hidden="1" thickBot="1">
      <c r="A1983" s="198" t="s">
        <v>1609</v>
      </c>
      <c r="B1983" s="173"/>
      <c r="C1983" s="174"/>
      <c r="D1983" s="135"/>
      <c r="E1983" s="97">
        <f t="shared" si="633"/>
        <v>0</v>
      </c>
      <c r="F1983" s="107"/>
      <c r="G1983" s="108"/>
      <c r="H1983" s="110">
        <f t="shared" si="623"/>
        <v>0</v>
      </c>
      <c r="I1983" s="110">
        <f t="shared" si="624"/>
        <v>0</v>
      </c>
      <c r="J1983" s="111"/>
      <c r="K1983" s="112">
        <f t="shared" si="634"/>
        <v>0</v>
      </c>
      <c r="L1983" s="112">
        <f t="shared" si="635"/>
        <v>0</v>
      </c>
      <c r="M1983" s="109">
        <f t="shared" si="625"/>
        <v>0</v>
      </c>
      <c r="N1983" s="109">
        <f t="shared" si="626"/>
        <v>0</v>
      </c>
      <c r="O1983" s="103"/>
      <c r="P1983" s="113"/>
      <c r="Q1983" s="94" t="str">
        <f t="shared" si="628"/>
        <v/>
      </c>
      <c r="R1983" s="94" t="str">
        <f t="shared" si="631"/>
        <v/>
      </c>
    </row>
    <row r="1984" spans="1:18" ht="13.5" hidden="1" thickBot="1">
      <c r="A1984" s="198" t="s">
        <v>1609</v>
      </c>
      <c r="B1984" s="173"/>
      <c r="C1984" s="174"/>
      <c r="D1984" s="135"/>
      <c r="E1984" s="97">
        <f t="shared" si="633"/>
        <v>0</v>
      </c>
      <c r="F1984" s="107"/>
      <c r="G1984" s="108"/>
      <c r="H1984" s="110">
        <f t="shared" si="623"/>
        <v>0</v>
      </c>
      <c r="I1984" s="110">
        <f t="shared" si="624"/>
        <v>0</v>
      </c>
      <c r="J1984" s="111"/>
      <c r="K1984" s="112">
        <f t="shared" si="634"/>
        <v>0</v>
      </c>
      <c r="L1984" s="112">
        <f t="shared" si="635"/>
        <v>0</v>
      </c>
      <c r="M1984" s="109">
        <f t="shared" si="625"/>
        <v>0</v>
      </c>
      <c r="N1984" s="109">
        <f t="shared" si="626"/>
        <v>0</v>
      </c>
      <c r="O1984" s="103"/>
      <c r="P1984" s="113"/>
      <c r="Q1984" s="94" t="str">
        <f t="shared" si="628"/>
        <v/>
      </c>
      <c r="R1984" s="94" t="str">
        <f t="shared" si="631"/>
        <v/>
      </c>
    </row>
    <row r="1985" spans="1:18" ht="13.5" hidden="1" thickBot="1">
      <c r="A1985" s="198" t="s">
        <v>1609</v>
      </c>
      <c r="B1985" s="173"/>
      <c r="C1985" s="174"/>
      <c r="D1985" s="135"/>
      <c r="E1985" s="97">
        <f t="shared" si="633"/>
        <v>0</v>
      </c>
      <c r="F1985" s="107"/>
      <c r="G1985" s="108"/>
      <c r="H1985" s="110">
        <f t="shared" si="623"/>
        <v>0</v>
      </c>
      <c r="I1985" s="110">
        <f t="shared" si="624"/>
        <v>0</v>
      </c>
      <c r="J1985" s="111"/>
      <c r="K1985" s="112">
        <f t="shared" si="634"/>
        <v>0</v>
      </c>
      <c r="L1985" s="112">
        <f t="shared" si="635"/>
        <v>0</v>
      </c>
      <c r="M1985" s="109">
        <f t="shared" si="625"/>
        <v>0</v>
      </c>
      <c r="N1985" s="109">
        <f t="shared" si="626"/>
        <v>0</v>
      </c>
      <c r="O1985" s="103"/>
      <c r="P1985" s="113"/>
      <c r="Q1985" s="94" t="str">
        <f t="shared" si="628"/>
        <v/>
      </c>
      <c r="R1985" s="94" t="str">
        <f t="shared" si="631"/>
        <v/>
      </c>
    </row>
    <row r="1986" spans="1:18" ht="13.5" hidden="1" thickBot="1">
      <c r="A1986" s="198" t="s">
        <v>1609</v>
      </c>
      <c r="B1986" s="173"/>
      <c r="C1986" s="174"/>
      <c r="D1986" s="135"/>
      <c r="E1986" s="97">
        <f t="shared" si="633"/>
        <v>0</v>
      </c>
      <c r="F1986" s="107"/>
      <c r="G1986" s="108"/>
      <c r="H1986" s="110">
        <f t="shared" si="623"/>
        <v>0</v>
      </c>
      <c r="I1986" s="110">
        <f t="shared" si="624"/>
        <v>0</v>
      </c>
      <c r="J1986" s="111"/>
      <c r="K1986" s="112">
        <f t="shared" si="634"/>
        <v>0</v>
      </c>
      <c r="L1986" s="112">
        <f t="shared" si="635"/>
        <v>0</v>
      </c>
      <c r="M1986" s="109">
        <f t="shared" si="625"/>
        <v>0</v>
      </c>
      <c r="N1986" s="109">
        <f t="shared" si="626"/>
        <v>0</v>
      </c>
      <c r="O1986" s="103"/>
      <c r="P1986" s="113"/>
      <c r="Q1986" s="94" t="str">
        <f t="shared" si="628"/>
        <v/>
      </c>
      <c r="R1986" s="94" t="str">
        <f t="shared" si="631"/>
        <v/>
      </c>
    </row>
    <row r="1987" spans="1:18" ht="13.5" hidden="1" thickBot="1">
      <c r="A1987" s="198" t="s">
        <v>1609</v>
      </c>
      <c r="B1987" s="173"/>
      <c r="C1987" s="174"/>
      <c r="D1987" s="135"/>
      <c r="E1987" s="97">
        <f t="shared" si="633"/>
        <v>0</v>
      </c>
      <c r="F1987" s="107"/>
      <c r="G1987" s="108"/>
      <c r="H1987" s="110">
        <f t="shared" si="623"/>
        <v>0</v>
      </c>
      <c r="I1987" s="110">
        <f t="shared" si="624"/>
        <v>0</v>
      </c>
      <c r="J1987" s="111"/>
      <c r="K1987" s="112">
        <f t="shared" si="634"/>
        <v>0</v>
      </c>
      <c r="L1987" s="112">
        <f t="shared" si="635"/>
        <v>0</v>
      </c>
      <c r="M1987" s="109">
        <f t="shared" si="625"/>
        <v>0</v>
      </c>
      <c r="N1987" s="109">
        <f t="shared" si="626"/>
        <v>0</v>
      </c>
      <c r="O1987" s="103"/>
      <c r="P1987" s="113"/>
      <c r="Q1987" s="94" t="str">
        <f t="shared" si="628"/>
        <v/>
      </c>
      <c r="R1987" s="94" t="str">
        <f t="shared" si="631"/>
        <v/>
      </c>
    </row>
    <row r="1988" spans="1:18" ht="13.5" hidden="1" thickBot="1">
      <c r="A1988" s="198" t="s">
        <v>1609</v>
      </c>
      <c r="B1988" s="173"/>
      <c r="C1988" s="174"/>
      <c r="D1988" s="135"/>
      <c r="E1988" s="97">
        <f t="shared" si="633"/>
        <v>0</v>
      </c>
      <c r="F1988" s="107"/>
      <c r="G1988" s="108"/>
      <c r="H1988" s="110">
        <f t="shared" si="623"/>
        <v>0</v>
      </c>
      <c r="I1988" s="110">
        <f t="shared" si="624"/>
        <v>0</v>
      </c>
      <c r="J1988" s="111"/>
      <c r="K1988" s="112">
        <f t="shared" si="634"/>
        <v>0</v>
      </c>
      <c r="L1988" s="112">
        <f t="shared" si="635"/>
        <v>0</v>
      </c>
      <c r="M1988" s="109">
        <f t="shared" si="625"/>
        <v>0</v>
      </c>
      <c r="N1988" s="109">
        <f t="shared" si="626"/>
        <v>0</v>
      </c>
      <c r="O1988" s="103"/>
      <c r="P1988" s="113"/>
      <c r="Q1988" s="94" t="str">
        <f t="shared" si="628"/>
        <v/>
      </c>
      <c r="R1988" s="94" t="str">
        <f t="shared" si="631"/>
        <v/>
      </c>
    </row>
    <row r="1989" spans="1:18" ht="13.5" hidden="1" thickBot="1">
      <c r="A1989" s="198" t="s">
        <v>1609</v>
      </c>
      <c r="B1989" s="173"/>
      <c r="C1989" s="174"/>
      <c r="D1989" s="135"/>
      <c r="E1989" s="97">
        <f t="shared" si="633"/>
        <v>0</v>
      </c>
      <c r="F1989" s="107"/>
      <c r="G1989" s="108"/>
      <c r="H1989" s="110">
        <f t="shared" si="623"/>
        <v>0</v>
      </c>
      <c r="I1989" s="110">
        <f t="shared" si="624"/>
        <v>0</v>
      </c>
      <c r="J1989" s="111"/>
      <c r="K1989" s="112">
        <f t="shared" si="634"/>
        <v>0</v>
      </c>
      <c r="L1989" s="112">
        <f t="shared" si="635"/>
        <v>0</v>
      </c>
      <c r="M1989" s="109">
        <f t="shared" si="625"/>
        <v>0</v>
      </c>
      <c r="N1989" s="109">
        <f t="shared" si="626"/>
        <v>0</v>
      </c>
      <c r="O1989" s="103"/>
      <c r="P1989" s="113"/>
      <c r="Q1989" s="94" t="str">
        <f t="shared" si="628"/>
        <v/>
      </c>
      <c r="R1989" s="94" t="str">
        <f t="shared" si="631"/>
        <v/>
      </c>
    </row>
    <row r="1990" spans="1:18" ht="13.5" hidden="1" thickBot="1">
      <c r="A1990" s="198" t="s">
        <v>1609</v>
      </c>
      <c r="B1990" s="173"/>
      <c r="C1990" s="174"/>
      <c r="D1990" s="135"/>
      <c r="E1990" s="97">
        <f t="shared" si="633"/>
        <v>0</v>
      </c>
      <c r="F1990" s="107"/>
      <c r="G1990" s="108"/>
      <c r="H1990" s="110">
        <f t="shared" si="623"/>
        <v>0</v>
      </c>
      <c r="I1990" s="110">
        <f t="shared" si="624"/>
        <v>0</v>
      </c>
      <c r="J1990" s="111"/>
      <c r="K1990" s="112">
        <f t="shared" si="634"/>
        <v>0</v>
      </c>
      <c r="L1990" s="112">
        <f t="shared" si="635"/>
        <v>0</v>
      </c>
      <c r="M1990" s="109">
        <f t="shared" si="625"/>
        <v>0</v>
      </c>
      <c r="N1990" s="109">
        <f t="shared" si="626"/>
        <v>0</v>
      </c>
      <c r="O1990" s="103"/>
      <c r="P1990" s="113"/>
      <c r="Q1990" s="94" t="str">
        <f t="shared" si="628"/>
        <v/>
      </c>
      <c r="R1990" s="94" t="str">
        <f t="shared" si="631"/>
        <v/>
      </c>
    </row>
    <row r="1991" spans="1:18" ht="13.5" hidden="1" thickBot="1">
      <c r="A1991" s="198" t="s">
        <v>1609</v>
      </c>
      <c r="B1991" s="173"/>
      <c r="C1991" s="174"/>
      <c r="D1991" s="135"/>
      <c r="E1991" s="97">
        <f t="shared" si="633"/>
        <v>0</v>
      </c>
      <c r="F1991" s="107"/>
      <c r="G1991" s="108"/>
      <c r="H1991" s="110">
        <f t="shared" si="623"/>
        <v>0</v>
      </c>
      <c r="I1991" s="110">
        <f t="shared" si="624"/>
        <v>0</v>
      </c>
      <c r="J1991" s="111"/>
      <c r="K1991" s="112">
        <f t="shared" si="634"/>
        <v>0</v>
      </c>
      <c r="L1991" s="112">
        <f t="shared" si="635"/>
        <v>0</v>
      </c>
      <c r="M1991" s="109">
        <f t="shared" si="625"/>
        <v>0</v>
      </c>
      <c r="N1991" s="109">
        <f t="shared" si="626"/>
        <v>0</v>
      </c>
      <c r="O1991" s="103"/>
      <c r="P1991" s="113"/>
      <c r="Q1991" s="94" t="str">
        <f t="shared" si="628"/>
        <v/>
      </c>
      <c r="R1991" s="94" t="str">
        <f t="shared" si="631"/>
        <v/>
      </c>
    </row>
    <row r="1992" spans="1:18" ht="13.5" hidden="1" thickBot="1">
      <c r="A1992" s="198" t="s">
        <v>1609</v>
      </c>
      <c r="B1992" s="173"/>
      <c r="C1992" s="174"/>
      <c r="D1992" s="135"/>
      <c r="E1992" s="97">
        <f t="shared" si="633"/>
        <v>0</v>
      </c>
      <c r="F1992" s="107"/>
      <c r="G1992" s="108"/>
      <c r="H1992" s="110">
        <f t="shared" si="623"/>
        <v>0</v>
      </c>
      <c r="I1992" s="110">
        <f t="shared" si="624"/>
        <v>0</v>
      </c>
      <c r="J1992" s="111"/>
      <c r="K1992" s="112">
        <f t="shared" si="634"/>
        <v>0</v>
      </c>
      <c r="L1992" s="112">
        <f t="shared" si="635"/>
        <v>0</v>
      </c>
      <c r="M1992" s="109">
        <f t="shared" si="625"/>
        <v>0</v>
      </c>
      <c r="N1992" s="109">
        <f t="shared" si="626"/>
        <v>0</v>
      </c>
      <c r="O1992" s="103"/>
      <c r="P1992" s="113"/>
      <c r="Q1992" s="94" t="str">
        <f t="shared" si="628"/>
        <v/>
      </c>
      <c r="R1992" s="94" t="str">
        <f t="shared" si="631"/>
        <v/>
      </c>
    </row>
    <row r="1993" spans="1:18" ht="13.5" hidden="1" thickBot="1">
      <c r="A1993" s="198" t="s">
        <v>1609</v>
      </c>
      <c r="B1993" s="173"/>
      <c r="C1993" s="174"/>
      <c r="D1993" s="135"/>
      <c r="E1993" s="97">
        <f t="shared" si="633"/>
        <v>0</v>
      </c>
      <c r="F1993" s="107"/>
      <c r="G1993" s="108"/>
      <c r="H1993" s="110">
        <f t="shared" si="623"/>
        <v>0</v>
      </c>
      <c r="I1993" s="110">
        <f t="shared" si="624"/>
        <v>0</v>
      </c>
      <c r="J1993" s="111"/>
      <c r="K1993" s="112">
        <f t="shared" si="634"/>
        <v>0</v>
      </c>
      <c r="L1993" s="112">
        <f t="shared" si="635"/>
        <v>0</v>
      </c>
      <c r="M1993" s="109">
        <f t="shared" si="625"/>
        <v>0</v>
      </c>
      <c r="N1993" s="109">
        <f t="shared" si="626"/>
        <v>0</v>
      </c>
      <c r="O1993" s="103"/>
      <c r="P1993" s="113"/>
      <c r="Q1993" s="94" t="str">
        <f t="shared" si="628"/>
        <v/>
      </c>
      <c r="R1993" s="94" t="str">
        <f t="shared" si="631"/>
        <v/>
      </c>
    </row>
    <row r="1994" spans="1:18" ht="13.5" hidden="1" thickBot="1">
      <c r="A1994" s="198" t="s">
        <v>1609</v>
      </c>
      <c r="B1994" s="173"/>
      <c r="C1994" s="174"/>
      <c r="D1994" s="135"/>
      <c r="E1994" s="97">
        <f t="shared" si="633"/>
        <v>0</v>
      </c>
      <c r="F1994" s="107"/>
      <c r="G1994" s="108"/>
      <c r="H1994" s="110">
        <f t="shared" si="623"/>
        <v>0</v>
      </c>
      <c r="I1994" s="110">
        <f t="shared" si="624"/>
        <v>0</v>
      </c>
      <c r="J1994" s="111"/>
      <c r="K1994" s="112">
        <f t="shared" si="634"/>
        <v>0</v>
      </c>
      <c r="L1994" s="112">
        <f t="shared" si="635"/>
        <v>0</v>
      </c>
      <c r="M1994" s="109">
        <f t="shared" si="625"/>
        <v>0</v>
      </c>
      <c r="N1994" s="109">
        <f t="shared" si="626"/>
        <v>0</v>
      </c>
      <c r="O1994" s="103"/>
      <c r="P1994" s="113"/>
      <c r="Q1994" s="94" t="str">
        <f t="shared" si="628"/>
        <v/>
      </c>
      <c r="R1994" s="94" t="str">
        <f t="shared" si="631"/>
        <v/>
      </c>
    </row>
    <row r="1995" spans="1:18" ht="13.5" hidden="1" thickBot="1">
      <c r="A1995" s="198" t="s">
        <v>1609</v>
      </c>
      <c r="B1995" s="173"/>
      <c r="C1995" s="174"/>
      <c r="D1995" s="135"/>
      <c r="E1995" s="97">
        <f t="shared" si="633"/>
        <v>0</v>
      </c>
      <c r="F1995" s="107"/>
      <c r="G1995" s="108"/>
      <c r="H1995" s="110">
        <f t="shared" si="623"/>
        <v>0</v>
      </c>
      <c r="I1995" s="110">
        <f t="shared" si="624"/>
        <v>0</v>
      </c>
      <c r="J1995" s="111"/>
      <c r="K1995" s="112">
        <f t="shared" si="634"/>
        <v>0</v>
      </c>
      <c r="L1995" s="112">
        <f t="shared" si="635"/>
        <v>0</v>
      </c>
      <c r="M1995" s="109">
        <f t="shared" si="625"/>
        <v>0</v>
      </c>
      <c r="N1995" s="109">
        <f t="shared" si="626"/>
        <v>0</v>
      </c>
      <c r="O1995" s="103"/>
      <c r="P1995" s="113"/>
      <c r="Q1995" s="94" t="str">
        <f t="shared" si="628"/>
        <v/>
      </c>
      <c r="R1995" s="94" t="str">
        <f t="shared" si="631"/>
        <v/>
      </c>
    </row>
    <row r="1996" spans="1:18" ht="13.5" hidden="1" thickBot="1">
      <c r="A1996" s="198" t="s">
        <v>1609</v>
      </c>
      <c r="B1996" s="173"/>
      <c r="C1996" s="174"/>
      <c r="D1996" s="135"/>
      <c r="E1996" s="97">
        <f t="shared" si="633"/>
        <v>0</v>
      </c>
      <c r="F1996" s="107"/>
      <c r="G1996" s="108"/>
      <c r="H1996" s="110">
        <f t="shared" si="623"/>
        <v>0</v>
      </c>
      <c r="I1996" s="110">
        <f t="shared" si="624"/>
        <v>0</v>
      </c>
      <c r="J1996" s="111"/>
      <c r="K1996" s="112">
        <f t="shared" si="634"/>
        <v>0</v>
      </c>
      <c r="L1996" s="112">
        <f t="shared" si="635"/>
        <v>0</v>
      </c>
      <c r="M1996" s="109">
        <f t="shared" si="625"/>
        <v>0</v>
      </c>
      <c r="N1996" s="109">
        <f t="shared" si="626"/>
        <v>0</v>
      </c>
      <c r="O1996" s="103"/>
      <c r="P1996" s="113"/>
      <c r="Q1996" s="94" t="str">
        <f t="shared" si="628"/>
        <v/>
      </c>
      <c r="R1996" s="94" t="str">
        <f t="shared" si="631"/>
        <v/>
      </c>
    </row>
    <row r="1997" spans="1:18" ht="13.5" hidden="1" thickBot="1">
      <c r="A1997" s="198" t="s">
        <v>1609</v>
      </c>
      <c r="B1997" s="173"/>
      <c r="C1997" s="174"/>
      <c r="D1997" s="135"/>
      <c r="E1997" s="97">
        <f t="shared" si="633"/>
        <v>0</v>
      </c>
      <c r="F1997" s="107"/>
      <c r="G1997" s="108"/>
      <c r="H1997" s="110">
        <f t="shared" si="623"/>
        <v>0</v>
      </c>
      <c r="I1997" s="110">
        <f t="shared" si="624"/>
        <v>0</v>
      </c>
      <c r="J1997" s="111"/>
      <c r="K1997" s="112">
        <f t="shared" si="634"/>
        <v>0</v>
      </c>
      <c r="L1997" s="112">
        <f t="shared" si="635"/>
        <v>0</v>
      </c>
      <c r="M1997" s="109">
        <f t="shared" si="625"/>
        <v>0</v>
      </c>
      <c r="N1997" s="109">
        <f t="shared" si="626"/>
        <v>0</v>
      </c>
      <c r="O1997" s="103"/>
      <c r="P1997" s="113"/>
      <c r="Q1997" s="94" t="str">
        <f t="shared" si="628"/>
        <v/>
      </c>
      <c r="R1997" s="94" t="str">
        <f t="shared" si="631"/>
        <v/>
      </c>
    </row>
    <row r="1998" spans="1:18" ht="13.5" hidden="1" thickBot="1">
      <c r="A1998" s="198" t="s">
        <v>1609</v>
      </c>
      <c r="B1998" s="173"/>
      <c r="C1998" s="174"/>
      <c r="D1998" s="135"/>
      <c r="E1998" s="97">
        <f t="shared" si="633"/>
        <v>0</v>
      </c>
      <c r="F1998" s="107"/>
      <c r="G1998" s="108"/>
      <c r="H1998" s="110">
        <f t="shared" si="623"/>
        <v>0</v>
      </c>
      <c r="I1998" s="110">
        <f t="shared" si="624"/>
        <v>0</v>
      </c>
      <c r="J1998" s="111"/>
      <c r="K1998" s="112">
        <f t="shared" si="634"/>
        <v>0</v>
      </c>
      <c r="L1998" s="112">
        <f t="shared" si="635"/>
        <v>0</v>
      </c>
      <c r="M1998" s="109">
        <f t="shared" si="625"/>
        <v>0</v>
      </c>
      <c r="N1998" s="109">
        <f t="shared" si="626"/>
        <v>0</v>
      </c>
      <c r="O1998" s="103"/>
      <c r="P1998" s="113"/>
      <c r="Q1998" s="94" t="str">
        <f t="shared" si="628"/>
        <v/>
      </c>
      <c r="R1998" s="94" t="str">
        <f t="shared" si="631"/>
        <v/>
      </c>
    </row>
    <row r="1999" spans="1:18" ht="13.5" hidden="1" thickBot="1">
      <c r="A1999" s="198" t="s">
        <v>1609</v>
      </c>
      <c r="B1999" s="173"/>
      <c r="C1999" s="174"/>
      <c r="D1999" s="135"/>
      <c r="E1999" s="97">
        <f t="shared" si="633"/>
        <v>0</v>
      </c>
      <c r="F1999" s="107"/>
      <c r="G1999" s="108"/>
      <c r="H1999" s="110">
        <f t="shared" si="623"/>
        <v>0</v>
      </c>
      <c r="I1999" s="110">
        <f t="shared" si="624"/>
        <v>0</v>
      </c>
      <c r="J1999" s="111"/>
      <c r="K1999" s="112">
        <f t="shared" si="634"/>
        <v>0</v>
      </c>
      <c r="L1999" s="112">
        <f t="shared" si="635"/>
        <v>0</v>
      </c>
      <c r="M1999" s="109">
        <f t="shared" si="625"/>
        <v>0</v>
      </c>
      <c r="N1999" s="109">
        <f t="shared" si="626"/>
        <v>0</v>
      </c>
      <c r="O1999" s="103"/>
      <c r="P1999" s="113"/>
      <c r="Q1999" s="94" t="str">
        <f t="shared" si="628"/>
        <v/>
      </c>
      <c r="R1999" s="94" t="str">
        <f t="shared" si="631"/>
        <v/>
      </c>
    </row>
    <row r="2000" spans="1:18" ht="13.5" hidden="1" thickBot="1">
      <c r="A2000" s="198" t="s">
        <v>1609</v>
      </c>
      <c r="B2000" s="173"/>
      <c r="C2000" s="174"/>
      <c r="D2000" s="135"/>
      <c r="E2000" s="97">
        <f t="shared" si="633"/>
        <v>0</v>
      </c>
      <c r="F2000" s="107"/>
      <c r="G2000" s="108"/>
      <c r="H2000" s="110">
        <f t="shared" si="623"/>
        <v>0</v>
      </c>
      <c r="I2000" s="110">
        <f t="shared" si="624"/>
        <v>0</v>
      </c>
      <c r="J2000" s="111"/>
      <c r="K2000" s="112">
        <f t="shared" si="634"/>
        <v>0</v>
      </c>
      <c r="L2000" s="112">
        <f t="shared" si="635"/>
        <v>0</v>
      </c>
      <c r="M2000" s="109">
        <f t="shared" si="625"/>
        <v>0</v>
      </c>
      <c r="N2000" s="109">
        <f t="shared" si="626"/>
        <v>0</v>
      </c>
      <c r="O2000" s="103"/>
      <c r="P2000" s="113"/>
      <c r="Q2000" s="94" t="str">
        <f t="shared" si="628"/>
        <v/>
      </c>
      <c r="R2000" s="94" t="str">
        <f t="shared" si="631"/>
        <v/>
      </c>
    </row>
    <row r="2001" spans="1:18" ht="13.5" hidden="1" thickBot="1">
      <c r="A2001" s="198" t="s">
        <v>1609</v>
      </c>
      <c r="B2001" s="173"/>
      <c r="C2001" s="174"/>
      <c r="D2001" s="135"/>
      <c r="E2001" s="97">
        <f t="shared" si="633"/>
        <v>0</v>
      </c>
      <c r="F2001" s="107"/>
      <c r="G2001" s="108"/>
      <c r="H2001" s="110">
        <f t="shared" si="623"/>
        <v>0</v>
      </c>
      <c r="I2001" s="110">
        <f t="shared" si="624"/>
        <v>0</v>
      </c>
      <c r="J2001" s="111"/>
      <c r="K2001" s="112">
        <f t="shared" si="634"/>
        <v>0</v>
      </c>
      <c r="L2001" s="112">
        <f t="shared" si="635"/>
        <v>0</v>
      </c>
      <c r="M2001" s="109">
        <f t="shared" si="625"/>
        <v>0</v>
      </c>
      <c r="N2001" s="109">
        <f t="shared" si="626"/>
        <v>0</v>
      </c>
      <c r="O2001" s="103"/>
      <c r="P2001" s="113"/>
      <c r="Q2001" s="94" t="str">
        <f t="shared" si="628"/>
        <v/>
      </c>
      <c r="R2001" s="94" t="str">
        <f t="shared" si="631"/>
        <v/>
      </c>
    </row>
    <row r="2002" spans="1:18" ht="13.5" hidden="1" thickBot="1">
      <c r="A2002" s="198" t="s">
        <v>1609</v>
      </c>
      <c r="B2002" s="173"/>
      <c r="C2002" s="174"/>
      <c r="D2002" s="135"/>
      <c r="E2002" s="97">
        <f t="shared" si="633"/>
        <v>0</v>
      </c>
      <c r="F2002" s="107"/>
      <c r="G2002" s="108"/>
      <c r="H2002" s="110">
        <f t="shared" si="623"/>
        <v>0</v>
      </c>
      <c r="I2002" s="110">
        <f t="shared" si="624"/>
        <v>0</v>
      </c>
      <c r="J2002" s="111"/>
      <c r="K2002" s="112">
        <f t="shared" si="634"/>
        <v>0</v>
      </c>
      <c r="L2002" s="112">
        <f t="shared" si="635"/>
        <v>0</v>
      </c>
      <c r="M2002" s="109">
        <f t="shared" si="625"/>
        <v>0</v>
      </c>
      <c r="N2002" s="109">
        <f t="shared" si="626"/>
        <v>0</v>
      </c>
      <c r="O2002" s="103"/>
      <c r="P2002" s="113"/>
      <c r="Q2002" s="94" t="str">
        <f t="shared" si="628"/>
        <v/>
      </c>
      <c r="R2002" s="94" t="str">
        <f t="shared" si="631"/>
        <v/>
      </c>
    </row>
    <row r="2003" spans="1:18" ht="13.5" thickBot="1">
      <c r="A2003" s="195">
        <v>17</v>
      </c>
      <c r="B2003" s="180" t="s">
        <v>1567</v>
      </c>
      <c r="C2003" s="85"/>
      <c r="D2003" s="86"/>
      <c r="E2003" s="87"/>
      <c r="F2003" s="88"/>
      <c r="G2003" s="88"/>
      <c r="H2003" s="89"/>
      <c r="I2003" s="89"/>
      <c r="J2003" s="90">
        <f>SUM(I2004:I2066)</f>
        <v>12417.86</v>
      </c>
      <c r="K2003" s="88"/>
      <c r="L2003" s="88"/>
      <c r="M2003" s="89"/>
      <c r="N2003" s="91"/>
      <c r="O2003" s="92">
        <f>SUM(N2004:N2066)</f>
        <v>12417.86</v>
      </c>
      <c r="P2003" s="93" t="str">
        <f>IF(OR(J2003&gt;0,O2003&gt;0),"X","")</f>
        <v>X</v>
      </c>
      <c r="Q2003" s="94" t="str">
        <f t="shared" si="628"/>
        <v>x</v>
      </c>
      <c r="R2003" s="94" t="str">
        <f t="shared" si="631"/>
        <v>x</v>
      </c>
    </row>
    <row r="2004" spans="1:18">
      <c r="A2004" s="196" t="s">
        <v>1568</v>
      </c>
      <c r="B2004" s="145" t="s">
        <v>1569</v>
      </c>
      <c r="C2004" s="105"/>
      <c r="D2004" s="216"/>
      <c r="E2004" s="217"/>
      <c r="F2004" s="218"/>
      <c r="G2004" s="218"/>
      <c r="H2004" s="219"/>
      <c r="I2004" s="220"/>
      <c r="J2004" s="111"/>
      <c r="K2004" s="221"/>
      <c r="L2004" s="218"/>
      <c r="M2004" s="219"/>
      <c r="N2004" s="220"/>
      <c r="O2004" s="103"/>
      <c r="P2004" s="93" t="str">
        <f>IF(OR(SUM(I2005:I2019)&gt;0,SUM(N2005:N2019)&gt;0),"xx","")</f>
        <v>xx</v>
      </c>
      <c r="Q2004" s="94" t="str">
        <f t="shared" si="628"/>
        <v>x</v>
      </c>
      <c r="R2004" s="94" t="str">
        <f t="shared" si="631"/>
        <v>x</v>
      </c>
    </row>
    <row r="2005" spans="1:18" hidden="1">
      <c r="A2005" s="196">
        <v>85421</v>
      </c>
      <c r="B2005" s="104" t="s">
        <v>3893</v>
      </c>
      <c r="C2005" s="105" t="s">
        <v>2056</v>
      </c>
      <c r="D2005" s="175">
        <v>10.969999999999999</v>
      </c>
      <c r="E2005" s="106">
        <f>IF(D2005=0,0,ROUND(D2005*(1+D$9)*(1-D$10),2))</f>
        <v>14.24</v>
      </c>
      <c r="F2005" s="107"/>
      <c r="G2005" s="112"/>
      <c r="H2005" s="110">
        <f t="shared" si="623"/>
        <v>0</v>
      </c>
      <c r="I2005" s="110">
        <f t="shared" si="624"/>
        <v>0</v>
      </c>
      <c r="J2005" s="111"/>
      <c r="K2005" s="112">
        <f>F2005</f>
        <v>0</v>
      </c>
      <c r="L2005" s="112">
        <f>G2005</f>
        <v>0</v>
      </c>
      <c r="M2005" s="109">
        <f t="shared" si="625"/>
        <v>0</v>
      </c>
      <c r="N2005" s="109">
        <f t="shared" si="626"/>
        <v>0</v>
      </c>
      <c r="O2005" s="103"/>
      <c r="P2005" s="113"/>
      <c r="Q2005" s="94" t="str">
        <f t="shared" si="628"/>
        <v/>
      </c>
      <c r="R2005" s="94" t="str">
        <f t="shared" si="631"/>
        <v/>
      </c>
    </row>
    <row r="2006" spans="1:18">
      <c r="A2006" s="196" t="s">
        <v>1570</v>
      </c>
      <c r="B2006" s="145" t="s">
        <v>1571</v>
      </c>
      <c r="C2006" s="105"/>
      <c r="D2006" s="216"/>
      <c r="E2006" s="217"/>
      <c r="F2006" s="218"/>
      <c r="G2006" s="218"/>
      <c r="H2006" s="219"/>
      <c r="I2006" s="220"/>
      <c r="J2006" s="111"/>
      <c r="K2006" s="221"/>
      <c r="L2006" s="218"/>
      <c r="M2006" s="219"/>
      <c r="N2006" s="220"/>
      <c r="O2006" s="103"/>
      <c r="P2006" s="93" t="str">
        <f>IF(OR(SUM(I2007:I2019)&gt;0,SUM(N2007:N2019)&gt;0),"xx","")</f>
        <v>xx</v>
      </c>
      <c r="Q2006" s="94" t="str">
        <f t="shared" si="628"/>
        <v>x</v>
      </c>
      <c r="R2006" s="94" t="str">
        <f t="shared" si="631"/>
        <v>x</v>
      </c>
    </row>
    <row r="2007" spans="1:18" hidden="1">
      <c r="A2007" s="196">
        <v>72116</v>
      </c>
      <c r="B2007" s="104" t="s">
        <v>1572</v>
      </c>
      <c r="C2007" s="105" t="s">
        <v>1461</v>
      </c>
      <c r="D2007" s="175">
        <v>85.43</v>
      </c>
      <c r="E2007" s="106">
        <f>IF(D2007=0,0,ROUND(D2007*(1+D$9)*(1-D$10),2))</f>
        <v>110.87</v>
      </c>
      <c r="F2007" s="107"/>
      <c r="G2007" s="112"/>
      <c r="H2007" s="110">
        <f t="shared" si="623"/>
        <v>0</v>
      </c>
      <c r="I2007" s="110">
        <f t="shared" si="624"/>
        <v>0</v>
      </c>
      <c r="J2007" s="111"/>
      <c r="K2007" s="112">
        <f>F2007</f>
        <v>0</v>
      </c>
      <c r="L2007" s="112">
        <f>G2007</f>
        <v>0</v>
      </c>
      <c r="M2007" s="109">
        <f t="shared" si="625"/>
        <v>0</v>
      </c>
      <c r="N2007" s="109">
        <f t="shared" si="626"/>
        <v>0</v>
      </c>
      <c r="O2007" s="103"/>
      <c r="P2007" s="113"/>
      <c r="Q2007" s="94" t="str">
        <f t="shared" si="628"/>
        <v/>
      </c>
      <c r="R2007" s="94" t="str">
        <f t="shared" si="631"/>
        <v/>
      </c>
    </row>
    <row r="2008" spans="1:18" ht="13.5" thickBot="1">
      <c r="A2008" s="196">
        <v>72117</v>
      </c>
      <c r="B2008" s="104" t="s">
        <v>1573</v>
      </c>
      <c r="C2008" s="105" t="s">
        <v>1461</v>
      </c>
      <c r="D2008" s="175">
        <v>109.17</v>
      </c>
      <c r="E2008" s="106">
        <f t="shared" ref="E2008:E2025" si="636">IF(D2008=0,0,ROUND(D2008*(1+D$9)*(1-D$10),2))</f>
        <v>141.68</v>
      </c>
      <c r="F2008" s="107">
        <v>91</v>
      </c>
      <c r="G2008" s="112">
        <v>136.46</v>
      </c>
      <c r="H2008" s="110">
        <f t="shared" si="623"/>
        <v>12892.88</v>
      </c>
      <c r="I2008" s="110">
        <f t="shared" si="624"/>
        <v>12417.86</v>
      </c>
      <c r="J2008" s="111"/>
      <c r="K2008" s="112">
        <f t="shared" ref="K2008:K2066" si="637">F2008</f>
        <v>91</v>
      </c>
      <c r="L2008" s="112">
        <f t="shared" ref="L2008:L2066" si="638">G2008</f>
        <v>136.46</v>
      </c>
      <c r="M2008" s="109">
        <f t="shared" si="625"/>
        <v>12892.88</v>
      </c>
      <c r="N2008" s="109">
        <f t="shared" si="626"/>
        <v>12417.86</v>
      </c>
      <c r="O2008" s="103"/>
      <c r="P2008" s="93"/>
      <c r="Q2008" s="94" t="str">
        <f t="shared" si="628"/>
        <v>x</v>
      </c>
      <c r="R2008" s="94" t="str">
        <f t="shared" si="631"/>
        <v>x</v>
      </c>
    </row>
    <row r="2009" spans="1:18" ht="13.5" hidden="1" thickBot="1">
      <c r="A2009" s="196">
        <v>84957</v>
      </c>
      <c r="B2009" s="104" t="s">
        <v>2057</v>
      </c>
      <c r="C2009" s="105" t="s">
        <v>1461</v>
      </c>
      <c r="D2009" s="175">
        <v>131.24</v>
      </c>
      <c r="E2009" s="106">
        <f>IF(D2009=0,0,ROUND(D2009*(1+D$9)*(1-D$10),2))</f>
        <v>170.32</v>
      </c>
      <c r="F2009" s="107"/>
      <c r="G2009" s="112"/>
      <c r="H2009" s="110">
        <f t="shared" ref="H2009:H2072" si="639">IF(ISBLANK(D2009),0,ROUND(E2009*F2009,2))</f>
        <v>0</v>
      </c>
      <c r="I2009" s="110">
        <f t="shared" ref="I2009:I2072" si="640">IF(ISBLANK(F2009),0,ROUND(F2009*G2009,2))</f>
        <v>0</v>
      </c>
      <c r="J2009" s="111"/>
      <c r="K2009" s="112">
        <f>F2009</f>
        <v>0</v>
      </c>
      <c r="L2009" s="112">
        <f>G2009</f>
        <v>0</v>
      </c>
      <c r="M2009" s="109">
        <f t="shared" ref="M2009:M2072" si="641">IF(ISBLANK(D2009),0,ROUND(E2009*K2009,2))</f>
        <v>0</v>
      </c>
      <c r="N2009" s="109">
        <f t="shared" ref="N2009:N2072" si="642">IF(ISBLANK(K2009),0,ROUND(K2009*L2009,2))</f>
        <v>0</v>
      </c>
      <c r="O2009" s="103"/>
      <c r="P2009" s="113"/>
      <c r="Q2009" s="94" t="str">
        <f t="shared" si="628"/>
        <v/>
      </c>
      <c r="R2009" s="94" t="str">
        <f t="shared" si="631"/>
        <v/>
      </c>
    </row>
    <row r="2010" spans="1:18" ht="13.5" hidden="1" thickBot="1">
      <c r="A2010" s="196">
        <v>84959</v>
      </c>
      <c r="B2010" s="104" t="s">
        <v>2058</v>
      </c>
      <c r="C2010" s="105" t="s">
        <v>1461</v>
      </c>
      <c r="D2010" s="175">
        <v>152.9</v>
      </c>
      <c r="E2010" s="106">
        <f>IF(D2010=0,0,ROUND(D2010*(1+D$9)*(1-D$10),2))</f>
        <v>198.43</v>
      </c>
      <c r="F2010" s="107"/>
      <c r="G2010" s="112"/>
      <c r="H2010" s="110">
        <f t="shared" si="639"/>
        <v>0</v>
      </c>
      <c r="I2010" s="110">
        <f t="shared" si="640"/>
        <v>0</v>
      </c>
      <c r="J2010" s="111"/>
      <c r="K2010" s="112">
        <f>F2010</f>
        <v>0</v>
      </c>
      <c r="L2010" s="112">
        <f>G2010</f>
        <v>0</v>
      </c>
      <c r="M2010" s="109">
        <f t="shared" si="641"/>
        <v>0</v>
      </c>
      <c r="N2010" s="109">
        <f t="shared" si="642"/>
        <v>0</v>
      </c>
      <c r="O2010" s="103"/>
      <c r="P2010" s="113"/>
      <c r="Q2010" s="94" t="str">
        <f t="shared" si="628"/>
        <v/>
      </c>
      <c r="R2010" s="94" t="str">
        <f t="shared" si="631"/>
        <v/>
      </c>
    </row>
    <row r="2011" spans="1:18" ht="26.25" hidden="1" thickBot="1">
      <c r="A2011" s="196">
        <v>72118</v>
      </c>
      <c r="B2011" s="104" t="s">
        <v>3894</v>
      </c>
      <c r="C2011" s="105" t="s">
        <v>1461</v>
      </c>
      <c r="D2011" s="175">
        <v>175.69</v>
      </c>
      <c r="E2011" s="106">
        <f t="shared" si="636"/>
        <v>228.01</v>
      </c>
      <c r="F2011" s="107"/>
      <c r="G2011" s="112"/>
      <c r="H2011" s="110">
        <f t="shared" si="639"/>
        <v>0</v>
      </c>
      <c r="I2011" s="110">
        <f t="shared" si="640"/>
        <v>0</v>
      </c>
      <c r="J2011" s="111"/>
      <c r="K2011" s="112">
        <f t="shared" si="637"/>
        <v>0</v>
      </c>
      <c r="L2011" s="112">
        <f t="shared" si="638"/>
        <v>0</v>
      </c>
      <c r="M2011" s="109">
        <f t="shared" si="641"/>
        <v>0</v>
      </c>
      <c r="N2011" s="109">
        <f t="shared" si="642"/>
        <v>0</v>
      </c>
      <c r="O2011" s="103"/>
      <c r="P2011" s="113"/>
      <c r="Q2011" s="94" t="str">
        <f t="shared" si="628"/>
        <v/>
      </c>
      <c r="R2011" s="94" t="str">
        <f t="shared" si="631"/>
        <v/>
      </c>
    </row>
    <row r="2012" spans="1:18" ht="26.25" hidden="1" thickBot="1">
      <c r="A2012" s="196">
        <v>72119</v>
      </c>
      <c r="B2012" s="104" t="s">
        <v>3895</v>
      </c>
      <c r="C2012" s="105" t="s">
        <v>1461</v>
      </c>
      <c r="D2012" s="175">
        <v>222.17999999999998</v>
      </c>
      <c r="E2012" s="106">
        <f t="shared" si="636"/>
        <v>288.35000000000002</v>
      </c>
      <c r="F2012" s="107"/>
      <c r="G2012" s="112"/>
      <c r="H2012" s="110">
        <f t="shared" si="639"/>
        <v>0</v>
      </c>
      <c r="I2012" s="110">
        <f t="shared" si="640"/>
        <v>0</v>
      </c>
      <c r="J2012" s="111"/>
      <c r="K2012" s="112">
        <f t="shared" si="637"/>
        <v>0</v>
      </c>
      <c r="L2012" s="112">
        <f t="shared" si="638"/>
        <v>0</v>
      </c>
      <c r="M2012" s="109">
        <f t="shared" si="641"/>
        <v>0</v>
      </c>
      <c r="N2012" s="109">
        <f t="shared" si="642"/>
        <v>0</v>
      </c>
      <c r="O2012" s="103"/>
      <c r="P2012" s="93"/>
      <c r="Q2012" s="94" t="str">
        <f t="shared" si="628"/>
        <v/>
      </c>
      <c r="R2012" s="94" t="str">
        <f t="shared" si="631"/>
        <v/>
      </c>
    </row>
    <row r="2013" spans="1:18" ht="39" hidden="1" thickBot="1">
      <c r="A2013" s="196">
        <v>72120</v>
      </c>
      <c r="B2013" s="104" t="s">
        <v>3896</v>
      </c>
      <c r="C2013" s="105" t="s">
        <v>1461</v>
      </c>
      <c r="D2013" s="175">
        <v>281.43</v>
      </c>
      <c r="E2013" s="106">
        <f t="shared" si="636"/>
        <v>365.24</v>
      </c>
      <c r="F2013" s="107"/>
      <c r="G2013" s="112"/>
      <c r="H2013" s="110">
        <f t="shared" si="639"/>
        <v>0</v>
      </c>
      <c r="I2013" s="110">
        <f t="shared" si="640"/>
        <v>0</v>
      </c>
      <c r="J2013" s="111"/>
      <c r="K2013" s="112">
        <f t="shared" si="637"/>
        <v>0</v>
      </c>
      <c r="L2013" s="112">
        <f t="shared" si="638"/>
        <v>0</v>
      </c>
      <c r="M2013" s="109">
        <f t="shared" si="641"/>
        <v>0</v>
      </c>
      <c r="N2013" s="109">
        <f t="shared" si="642"/>
        <v>0</v>
      </c>
      <c r="O2013" s="103"/>
      <c r="P2013" s="113"/>
      <c r="Q2013" s="94" t="str">
        <f t="shared" si="628"/>
        <v/>
      </c>
      <c r="R2013" s="94" t="str">
        <f t="shared" si="631"/>
        <v/>
      </c>
    </row>
    <row r="2014" spans="1:18" ht="39" hidden="1" thickBot="1">
      <c r="A2014" s="196">
        <v>72121</v>
      </c>
      <c r="B2014" s="104" t="s">
        <v>3897</v>
      </c>
      <c r="C2014" s="105" t="s">
        <v>1461</v>
      </c>
      <c r="D2014" s="175">
        <v>348.58</v>
      </c>
      <c r="E2014" s="106">
        <f t="shared" si="636"/>
        <v>452.39</v>
      </c>
      <c r="F2014" s="107"/>
      <c r="G2014" s="112"/>
      <c r="H2014" s="110">
        <f t="shared" si="639"/>
        <v>0</v>
      </c>
      <c r="I2014" s="110">
        <f t="shared" si="640"/>
        <v>0</v>
      </c>
      <c r="J2014" s="111"/>
      <c r="K2014" s="112">
        <f t="shared" si="637"/>
        <v>0</v>
      </c>
      <c r="L2014" s="112">
        <f t="shared" si="638"/>
        <v>0</v>
      </c>
      <c r="M2014" s="109">
        <f t="shared" si="641"/>
        <v>0</v>
      </c>
      <c r="N2014" s="109">
        <f t="shared" si="642"/>
        <v>0</v>
      </c>
      <c r="O2014" s="103"/>
      <c r="P2014" s="113"/>
      <c r="Q2014" s="94" t="str">
        <f t="shared" si="628"/>
        <v/>
      </c>
      <c r="R2014" s="94" t="str">
        <f t="shared" si="631"/>
        <v/>
      </c>
    </row>
    <row r="2015" spans="1:18" ht="13.5" hidden="1" thickBot="1">
      <c r="A2015" s="196">
        <v>72122</v>
      </c>
      <c r="B2015" s="104" t="s">
        <v>1574</v>
      </c>
      <c r="C2015" s="105" t="s">
        <v>1461</v>
      </c>
      <c r="D2015" s="175">
        <v>94.179999999999993</v>
      </c>
      <c r="E2015" s="106">
        <f t="shared" si="636"/>
        <v>122.23</v>
      </c>
      <c r="F2015" s="107"/>
      <c r="G2015" s="112"/>
      <c r="H2015" s="110">
        <f t="shared" si="639"/>
        <v>0</v>
      </c>
      <c r="I2015" s="110">
        <f t="shared" si="640"/>
        <v>0</v>
      </c>
      <c r="J2015" s="111"/>
      <c r="K2015" s="112">
        <f t="shared" si="637"/>
        <v>0</v>
      </c>
      <c r="L2015" s="112">
        <f t="shared" si="638"/>
        <v>0</v>
      </c>
      <c r="M2015" s="109">
        <f t="shared" si="641"/>
        <v>0</v>
      </c>
      <c r="N2015" s="109">
        <f t="shared" si="642"/>
        <v>0</v>
      </c>
      <c r="O2015" s="103"/>
      <c r="P2015" s="113"/>
      <c r="Q2015" s="94" t="str">
        <f t="shared" si="628"/>
        <v/>
      </c>
      <c r="R2015" s="94" t="str">
        <f t="shared" si="631"/>
        <v/>
      </c>
    </row>
    <row r="2016" spans="1:18" ht="13.5" hidden="1" thickBot="1">
      <c r="A2016" s="196">
        <v>85004</v>
      </c>
      <c r="B2016" s="104" t="s">
        <v>2059</v>
      </c>
      <c r="C2016" s="105" t="s">
        <v>1461</v>
      </c>
      <c r="D2016" s="175">
        <v>102.35</v>
      </c>
      <c r="E2016" s="106">
        <f>IF(D2016=0,0,ROUND(D2016*(1+D$9)*(1-D$10),2))</f>
        <v>132.83000000000001</v>
      </c>
      <c r="F2016" s="107"/>
      <c r="G2016" s="112"/>
      <c r="H2016" s="110">
        <f t="shared" si="639"/>
        <v>0</v>
      </c>
      <c r="I2016" s="110">
        <f t="shared" si="640"/>
        <v>0</v>
      </c>
      <c r="J2016" s="111"/>
      <c r="K2016" s="112">
        <f t="shared" ref="K2016:L2018" si="643">F2016</f>
        <v>0</v>
      </c>
      <c r="L2016" s="112">
        <f t="shared" si="643"/>
        <v>0</v>
      </c>
      <c r="M2016" s="109">
        <f t="shared" si="641"/>
        <v>0</v>
      </c>
      <c r="N2016" s="109">
        <f t="shared" si="642"/>
        <v>0</v>
      </c>
      <c r="O2016" s="103"/>
      <c r="P2016" s="113"/>
      <c r="Q2016" s="94" t="str">
        <f t="shared" si="628"/>
        <v/>
      </c>
      <c r="R2016" s="94" t="str">
        <f t="shared" si="631"/>
        <v/>
      </c>
    </row>
    <row r="2017" spans="1:18" ht="13.5" hidden="1" thickBot="1">
      <c r="A2017" s="196">
        <v>85001</v>
      </c>
      <c r="B2017" s="104" t="s">
        <v>2060</v>
      </c>
      <c r="C2017" s="105" t="s">
        <v>1461</v>
      </c>
      <c r="D2017" s="175">
        <v>145.68</v>
      </c>
      <c r="E2017" s="106">
        <f>IF(D2017=0,0,ROUND(D2017*(1+D$9)*(1-D$10),2))</f>
        <v>189.06</v>
      </c>
      <c r="F2017" s="107"/>
      <c r="G2017" s="112"/>
      <c r="H2017" s="110">
        <f t="shared" si="639"/>
        <v>0</v>
      </c>
      <c r="I2017" s="110">
        <f t="shared" si="640"/>
        <v>0</v>
      </c>
      <c r="J2017" s="111"/>
      <c r="K2017" s="112">
        <f t="shared" si="643"/>
        <v>0</v>
      </c>
      <c r="L2017" s="112">
        <f t="shared" si="643"/>
        <v>0</v>
      </c>
      <c r="M2017" s="109">
        <f t="shared" si="641"/>
        <v>0</v>
      </c>
      <c r="N2017" s="109">
        <f t="shared" si="642"/>
        <v>0</v>
      </c>
      <c r="O2017" s="103"/>
      <c r="P2017" s="113"/>
      <c r="Q2017" s="94" t="str">
        <f t="shared" si="628"/>
        <v/>
      </c>
      <c r="R2017" s="94" t="str">
        <f t="shared" si="631"/>
        <v/>
      </c>
    </row>
    <row r="2018" spans="1:18" ht="13.5" hidden="1" thickBot="1">
      <c r="A2018" s="196">
        <v>85002</v>
      </c>
      <c r="B2018" s="104" t="s">
        <v>2061</v>
      </c>
      <c r="C2018" s="105" t="s">
        <v>1461</v>
      </c>
      <c r="D2018" s="175">
        <v>203.46</v>
      </c>
      <c r="E2018" s="106">
        <f>IF(D2018=0,0,ROUND(D2018*(1+D$9)*(1-D$10),2))</f>
        <v>264.05</v>
      </c>
      <c r="F2018" s="107"/>
      <c r="G2018" s="112"/>
      <c r="H2018" s="110">
        <f t="shared" si="639"/>
        <v>0</v>
      </c>
      <c r="I2018" s="110">
        <f t="shared" si="640"/>
        <v>0</v>
      </c>
      <c r="J2018" s="111"/>
      <c r="K2018" s="112">
        <f t="shared" si="643"/>
        <v>0</v>
      </c>
      <c r="L2018" s="112">
        <f t="shared" si="643"/>
        <v>0</v>
      </c>
      <c r="M2018" s="109">
        <f t="shared" si="641"/>
        <v>0</v>
      </c>
      <c r="N2018" s="109">
        <f t="shared" si="642"/>
        <v>0</v>
      </c>
      <c r="O2018" s="103"/>
      <c r="P2018" s="113"/>
      <c r="Q2018" s="94" t="str">
        <f t="shared" si="628"/>
        <v/>
      </c>
      <c r="R2018" s="94" t="str">
        <f t="shared" si="631"/>
        <v/>
      </c>
    </row>
    <row r="2019" spans="1:18" ht="13.5" hidden="1" thickBot="1">
      <c r="A2019" s="196">
        <v>72123</v>
      </c>
      <c r="B2019" s="104" t="s">
        <v>1575</v>
      </c>
      <c r="C2019" s="105" t="s">
        <v>1461</v>
      </c>
      <c r="D2019" s="175">
        <v>245.85</v>
      </c>
      <c r="E2019" s="106">
        <f t="shared" si="636"/>
        <v>319.06</v>
      </c>
      <c r="F2019" s="107"/>
      <c r="G2019" s="112"/>
      <c r="H2019" s="110">
        <f t="shared" si="639"/>
        <v>0</v>
      </c>
      <c r="I2019" s="110">
        <f t="shared" si="640"/>
        <v>0</v>
      </c>
      <c r="J2019" s="111"/>
      <c r="K2019" s="112">
        <f t="shared" si="637"/>
        <v>0</v>
      </c>
      <c r="L2019" s="112">
        <f t="shared" si="638"/>
        <v>0</v>
      </c>
      <c r="M2019" s="109">
        <f t="shared" si="641"/>
        <v>0</v>
      </c>
      <c r="N2019" s="109">
        <f t="shared" si="642"/>
        <v>0</v>
      </c>
      <c r="O2019" s="103"/>
      <c r="P2019" s="113"/>
      <c r="Q2019" s="94" t="str">
        <f t="shared" si="628"/>
        <v/>
      </c>
      <c r="R2019" s="94" t="str">
        <f t="shared" si="631"/>
        <v/>
      </c>
    </row>
    <row r="2020" spans="1:18" ht="13.5" hidden="1" thickBot="1">
      <c r="A2020" s="196" t="s">
        <v>1576</v>
      </c>
      <c r="B2020" s="145" t="s">
        <v>1577</v>
      </c>
      <c r="C2020" s="105"/>
      <c r="D2020" s="216"/>
      <c r="E2020" s="217"/>
      <c r="F2020" s="218"/>
      <c r="G2020" s="218"/>
      <c r="H2020" s="219"/>
      <c r="I2020" s="220"/>
      <c r="J2020" s="111"/>
      <c r="K2020" s="221"/>
      <c r="L2020" s="218"/>
      <c r="M2020" s="219"/>
      <c r="N2020" s="220"/>
      <c r="O2020" s="103"/>
      <c r="P2020" s="93" t="str">
        <f>IF(OR(SUM(I2021)&gt;0,SUM(N2021)&gt;0),"xx","")</f>
        <v/>
      </c>
      <c r="Q2020" s="94" t="str">
        <f t="shared" si="628"/>
        <v/>
      </c>
      <c r="R2020" s="94" t="str">
        <f t="shared" si="631"/>
        <v/>
      </c>
    </row>
    <row r="2021" spans="1:18" ht="26.25" hidden="1" thickBot="1">
      <c r="A2021" s="196" t="s">
        <v>1578</v>
      </c>
      <c r="B2021" s="104" t="s">
        <v>3898</v>
      </c>
      <c r="C2021" s="105" t="s">
        <v>1460</v>
      </c>
      <c r="D2021" s="175">
        <v>1710.19</v>
      </c>
      <c r="E2021" s="106">
        <f t="shared" si="636"/>
        <v>2219.48</v>
      </c>
      <c r="F2021" s="107"/>
      <c r="G2021" s="112"/>
      <c r="H2021" s="110">
        <f t="shared" si="639"/>
        <v>0</v>
      </c>
      <c r="I2021" s="110">
        <f t="shared" si="640"/>
        <v>0</v>
      </c>
      <c r="J2021" s="111"/>
      <c r="K2021" s="112">
        <f t="shared" si="637"/>
        <v>0</v>
      </c>
      <c r="L2021" s="112">
        <f t="shared" si="638"/>
        <v>0</v>
      </c>
      <c r="M2021" s="109">
        <f t="shared" si="641"/>
        <v>0</v>
      </c>
      <c r="N2021" s="109">
        <f t="shared" si="642"/>
        <v>0</v>
      </c>
      <c r="O2021" s="103"/>
      <c r="P2021" s="113"/>
      <c r="Q2021" s="94" t="str">
        <f t="shared" si="628"/>
        <v/>
      </c>
      <c r="R2021" s="94" t="str">
        <f t="shared" si="631"/>
        <v/>
      </c>
    </row>
    <row r="2022" spans="1:18" ht="13.5" hidden="1" thickBot="1">
      <c r="A2022" s="196" t="s">
        <v>1579</v>
      </c>
      <c r="B2022" s="145" t="s">
        <v>1580</v>
      </c>
      <c r="C2022" s="105"/>
      <c r="D2022" s="216"/>
      <c r="E2022" s="217"/>
      <c r="F2022" s="218"/>
      <c r="G2022" s="218"/>
      <c r="H2022" s="219"/>
      <c r="I2022" s="220"/>
      <c r="J2022" s="111"/>
      <c r="K2022" s="221"/>
      <c r="L2022" s="218"/>
      <c r="M2022" s="219"/>
      <c r="N2022" s="220"/>
      <c r="O2022" s="103"/>
      <c r="P2022" s="93" t="str">
        <f>IF(OR(SUM(I2023:I2025)&gt;0,SUM(N2023:N2025)&gt;0),"xx","")</f>
        <v/>
      </c>
      <c r="Q2022" s="94" t="str">
        <f t="shared" si="628"/>
        <v/>
      </c>
      <c r="R2022" s="94" t="str">
        <f t="shared" si="631"/>
        <v/>
      </c>
    </row>
    <row r="2023" spans="1:18" ht="26.25" hidden="1" thickBot="1">
      <c r="A2023" s="196" t="s">
        <v>1581</v>
      </c>
      <c r="B2023" s="104" t="s">
        <v>1582</v>
      </c>
      <c r="C2023" s="105" t="s">
        <v>1461</v>
      </c>
      <c r="D2023" s="175">
        <v>329.03000000000003</v>
      </c>
      <c r="E2023" s="106">
        <f t="shared" si="636"/>
        <v>427.02</v>
      </c>
      <c r="F2023" s="107"/>
      <c r="G2023" s="112"/>
      <c r="H2023" s="110">
        <f t="shared" si="639"/>
        <v>0</v>
      </c>
      <c r="I2023" s="110">
        <f t="shared" si="640"/>
        <v>0</v>
      </c>
      <c r="J2023" s="111"/>
      <c r="K2023" s="112">
        <f t="shared" si="637"/>
        <v>0</v>
      </c>
      <c r="L2023" s="112">
        <f t="shared" si="638"/>
        <v>0</v>
      </c>
      <c r="M2023" s="109">
        <f t="shared" si="641"/>
        <v>0</v>
      </c>
      <c r="N2023" s="109">
        <f t="shared" si="642"/>
        <v>0</v>
      </c>
      <c r="O2023" s="103"/>
      <c r="P2023" s="113"/>
      <c r="Q2023" s="94" t="str">
        <f t="shared" ref="Q2023:Q2083" si="644">IF(P2023="X","x",IF(P2023="xx","x",IF(N2023&gt;0,"x","")))</f>
        <v/>
      </c>
      <c r="R2023" s="94" t="str">
        <f t="shared" si="631"/>
        <v/>
      </c>
    </row>
    <row r="2024" spans="1:18" ht="26.25" hidden="1" thickBot="1">
      <c r="A2024" s="196" t="s">
        <v>1583</v>
      </c>
      <c r="B2024" s="104" t="s">
        <v>3899</v>
      </c>
      <c r="C2024" s="105" t="s">
        <v>1461</v>
      </c>
      <c r="D2024" s="175">
        <v>358.2</v>
      </c>
      <c r="E2024" s="106">
        <f>IF(D2024=0,0,ROUND(D2024*(1+D$9)*(1-D$10),2))</f>
        <v>464.87</v>
      </c>
      <c r="F2024" s="107"/>
      <c r="G2024" s="112"/>
      <c r="H2024" s="110">
        <f t="shared" si="639"/>
        <v>0</v>
      </c>
      <c r="I2024" s="110">
        <f t="shared" si="640"/>
        <v>0</v>
      </c>
      <c r="J2024" s="111"/>
      <c r="K2024" s="112">
        <f>F2024</f>
        <v>0</v>
      </c>
      <c r="L2024" s="112">
        <f>G2024</f>
        <v>0</v>
      </c>
      <c r="M2024" s="109">
        <f t="shared" si="641"/>
        <v>0</v>
      </c>
      <c r="N2024" s="109">
        <f t="shared" si="642"/>
        <v>0</v>
      </c>
      <c r="O2024" s="103"/>
      <c r="P2024" s="113"/>
      <c r="Q2024" s="94" t="str">
        <f t="shared" si="644"/>
        <v/>
      </c>
      <c r="R2024" s="94" t="str">
        <f t="shared" si="631"/>
        <v/>
      </c>
    </row>
    <row r="2025" spans="1:18" ht="26.25" hidden="1" thickBot="1">
      <c r="A2025" s="196">
        <v>85005</v>
      </c>
      <c r="B2025" s="104" t="s">
        <v>3900</v>
      </c>
      <c r="C2025" s="105" t="s">
        <v>1461</v>
      </c>
      <c r="D2025" s="175">
        <v>294.45</v>
      </c>
      <c r="E2025" s="106">
        <f t="shared" si="636"/>
        <v>382.14</v>
      </c>
      <c r="F2025" s="107"/>
      <c r="G2025" s="112"/>
      <c r="H2025" s="110">
        <f t="shared" si="639"/>
        <v>0</v>
      </c>
      <c r="I2025" s="110">
        <f t="shared" si="640"/>
        <v>0</v>
      </c>
      <c r="J2025" s="111"/>
      <c r="K2025" s="112">
        <f t="shared" si="637"/>
        <v>0</v>
      </c>
      <c r="L2025" s="112">
        <f t="shared" si="638"/>
        <v>0</v>
      </c>
      <c r="M2025" s="109">
        <f t="shared" si="641"/>
        <v>0</v>
      </c>
      <c r="N2025" s="109">
        <f t="shared" si="642"/>
        <v>0</v>
      </c>
      <c r="O2025" s="103"/>
      <c r="P2025" s="113"/>
      <c r="Q2025" s="94" t="str">
        <f t="shared" si="644"/>
        <v/>
      </c>
      <c r="R2025" s="94" t="str">
        <f t="shared" ref="R2025:R2085" si="645">IF(P2025="X","x",IF(P2025="xx","x",IF(OR(I2025&gt;0,N2025&gt;0),"x","")))</f>
        <v/>
      </c>
    </row>
    <row r="2026" spans="1:18" ht="13.5" hidden="1" thickBot="1">
      <c r="A2026" s="197" t="s">
        <v>6755</v>
      </c>
      <c r="B2026" s="178" t="s">
        <v>1584</v>
      </c>
      <c r="C2026" s="105"/>
      <c r="D2026" s="216"/>
      <c r="E2026" s="217"/>
      <c r="F2026" s="218"/>
      <c r="G2026" s="218"/>
      <c r="H2026" s="219"/>
      <c r="I2026" s="220"/>
      <c r="J2026" s="111"/>
      <c r="K2026" s="221"/>
      <c r="L2026" s="218"/>
      <c r="M2026" s="219"/>
      <c r="N2026" s="220"/>
      <c r="O2026" s="103"/>
      <c r="P2026" s="93" t="str">
        <f>IF(OR(SUM(I2027:I2066)&gt;0,SUM(N2027:N2066)&gt;0),"xx","")</f>
        <v/>
      </c>
      <c r="Q2026" s="94" t="str">
        <f t="shared" si="644"/>
        <v/>
      </c>
      <c r="R2026" s="94" t="str">
        <f t="shared" si="645"/>
        <v/>
      </c>
    </row>
    <row r="2027" spans="1:18" ht="13.5" hidden="1" thickBot="1">
      <c r="A2027" s="198" t="s">
        <v>1609</v>
      </c>
      <c r="B2027" s="173"/>
      <c r="C2027" s="174"/>
      <c r="D2027" s="135"/>
      <c r="E2027" s="97">
        <f t="shared" ref="E2027:E2066" si="646">IF(D2027=0,0,ROUND(D2027*(1+D$9)*(1-D$10),2))</f>
        <v>0</v>
      </c>
      <c r="F2027" s="107"/>
      <c r="G2027" s="108"/>
      <c r="H2027" s="110">
        <f t="shared" si="639"/>
        <v>0</v>
      </c>
      <c r="I2027" s="110">
        <f t="shared" si="640"/>
        <v>0</v>
      </c>
      <c r="J2027" s="111"/>
      <c r="K2027" s="112">
        <f t="shared" si="637"/>
        <v>0</v>
      </c>
      <c r="L2027" s="112">
        <f t="shared" si="638"/>
        <v>0</v>
      </c>
      <c r="M2027" s="109">
        <f t="shared" si="641"/>
        <v>0</v>
      </c>
      <c r="N2027" s="109">
        <f t="shared" si="642"/>
        <v>0</v>
      </c>
      <c r="O2027" s="103"/>
      <c r="P2027" s="113"/>
      <c r="Q2027" s="94" t="str">
        <f t="shared" si="644"/>
        <v/>
      </c>
      <c r="R2027" s="94" t="str">
        <f t="shared" si="645"/>
        <v/>
      </c>
    </row>
    <row r="2028" spans="1:18" ht="13.5" hidden="1" thickBot="1">
      <c r="A2028" s="198" t="s">
        <v>1609</v>
      </c>
      <c r="B2028" s="173"/>
      <c r="C2028" s="174"/>
      <c r="D2028" s="135"/>
      <c r="E2028" s="97">
        <f t="shared" si="646"/>
        <v>0</v>
      </c>
      <c r="F2028" s="107"/>
      <c r="G2028" s="108"/>
      <c r="H2028" s="110">
        <f t="shared" si="639"/>
        <v>0</v>
      </c>
      <c r="I2028" s="110">
        <f t="shared" si="640"/>
        <v>0</v>
      </c>
      <c r="J2028" s="111"/>
      <c r="K2028" s="112">
        <f t="shared" si="637"/>
        <v>0</v>
      </c>
      <c r="L2028" s="112">
        <f t="shared" si="638"/>
        <v>0</v>
      </c>
      <c r="M2028" s="109">
        <f t="shared" si="641"/>
        <v>0</v>
      </c>
      <c r="N2028" s="109">
        <f t="shared" si="642"/>
        <v>0</v>
      </c>
      <c r="O2028" s="103"/>
      <c r="P2028" s="113"/>
      <c r="Q2028" s="94" t="str">
        <f t="shared" si="644"/>
        <v/>
      </c>
      <c r="R2028" s="94" t="str">
        <f t="shared" si="645"/>
        <v/>
      </c>
    </row>
    <row r="2029" spans="1:18" ht="13.5" hidden="1" thickBot="1">
      <c r="A2029" s="198" t="s">
        <v>1609</v>
      </c>
      <c r="B2029" s="173"/>
      <c r="C2029" s="174"/>
      <c r="D2029" s="135"/>
      <c r="E2029" s="97">
        <f t="shared" si="646"/>
        <v>0</v>
      </c>
      <c r="F2029" s="107"/>
      <c r="G2029" s="108"/>
      <c r="H2029" s="110">
        <f t="shared" si="639"/>
        <v>0</v>
      </c>
      <c r="I2029" s="110">
        <f t="shared" si="640"/>
        <v>0</v>
      </c>
      <c r="J2029" s="111"/>
      <c r="K2029" s="112">
        <f t="shared" si="637"/>
        <v>0</v>
      </c>
      <c r="L2029" s="112">
        <f t="shared" si="638"/>
        <v>0</v>
      </c>
      <c r="M2029" s="109">
        <f t="shared" si="641"/>
        <v>0</v>
      </c>
      <c r="N2029" s="109">
        <f t="shared" si="642"/>
        <v>0</v>
      </c>
      <c r="O2029" s="103"/>
      <c r="P2029" s="113"/>
      <c r="Q2029" s="94" t="str">
        <f t="shared" si="644"/>
        <v/>
      </c>
      <c r="R2029" s="94" t="str">
        <f t="shared" si="645"/>
        <v/>
      </c>
    </row>
    <row r="2030" spans="1:18" ht="13.5" hidden="1" thickBot="1">
      <c r="A2030" s="198" t="s">
        <v>1609</v>
      </c>
      <c r="B2030" s="173"/>
      <c r="C2030" s="174"/>
      <c r="D2030" s="135"/>
      <c r="E2030" s="97">
        <f t="shared" si="646"/>
        <v>0</v>
      </c>
      <c r="F2030" s="107"/>
      <c r="G2030" s="108"/>
      <c r="H2030" s="110">
        <f t="shared" si="639"/>
        <v>0</v>
      </c>
      <c r="I2030" s="110">
        <f t="shared" si="640"/>
        <v>0</v>
      </c>
      <c r="J2030" s="111"/>
      <c r="K2030" s="112">
        <f t="shared" si="637"/>
        <v>0</v>
      </c>
      <c r="L2030" s="112">
        <f t="shared" si="638"/>
        <v>0</v>
      </c>
      <c r="M2030" s="109">
        <f t="shared" si="641"/>
        <v>0</v>
      </c>
      <c r="N2030" s="109">
        <f t="shared" si="642"/>
        <v>0</v>
      </c>
      <c r="O2030" s="103"/>
      <c r="P2030" s="113"/>
      <c r="Q2030" s="94" t="str">
        <f t="shared" si="644"/>
        <v/>
      </c>
      <c r="R2030" s="94" t="str">
        <f t="shared" si="645"/>
        <v/>
      </c>
    </row>
    <row r="2031" spans="1:18" ht="13.5" hidden="1" thickBot="1">
      <c r="A2031" s="198" t="s">
        <v>1609</v>
      </c>
      <c r="B2031" s="173"/>
      <c r="C2031" s="174"/>
      <c r="D2031" s="135"/>
      <c r="E2031" s="97">
        <f t="shared" si="646"/>
        <v>0</v>
      </c>
      <c r="F2031" s="107"/>
      <c r="G2031" s="108"/>
      <c r="H2031" s="110">
        <f t="shared" si="639"/>
        <v>0</v>
      </c>
      <c r="I2031" s="110">
        <f t="shared" si="640"/>
        <v>0</v>
      </c>
      <c r="J2031" s="111"/>
      <c r="K2031" s="112">
        <f t="shared" si="637"/>
        <v>0</v>
      </c>
      <c r="L2031" s="112">
        <f t="shared" si="638"/>
        <v>0</v>
      </c>
      <c r="M2031" s="109">
        <f t="shared" si="641"/>
        <v>0</v>
      </c>
      <c r="N2031" s="109">
        <f t="shared" si="642"/>
        <v>0</v>
      </c>
      <c r="O2031" s="103"/>
      <c r="P2031" s="113"/>
      <c r="Q2031" s="94" t="str">
        <f t="shared" si="644"/>
        <v/>
      </c>
      <c r="R2031" s="94" t="str">
        <f t="shared" si="645"/>
        <v/>
      </c>
    </row>
    <row r="2032" spans="1:18" ht="13.5" hidden="1" thickBot="1">
      <c r="A2032" s="198" t="s">
        <v>1609</v>
      </c>
      <c r="B2032" s="173"/>
      <c r="C2032" s="174"/>
      <c r="D2032" s="135"/>
      <c r="E2032" s="97">
        <f t="shared" si="646"/>
        <v>0</v>
      </c>
      <c r="F2032" s="107"/>
      <c r="G2032" s="108"/>
      <c r="H2032" s="110">
        <f t="shared" si="639"/>
        <v>0</v>
      </c>
      <c r="I2032" s="110">
        <f t="shared" si="640"/>
        <v>0</v>
      </c>
      <c r="J2032" s="111"/>
      <c r="K2032" s="112">
        <f t="shared" si="637"/>
        <v>0</v>
      </c>
      <c r="L2032" s="112">
        <f t="shared" si="638"/>
        <v>0</v>
      </c>
      <c r="M2032" s="109">
        <f t="shared" si="641"/>
        <v>0</v>
      </c>
      <c r="N2032" s="109">
        <f t="shared" si="642"/>
        <v>0</v>
      </c>
      <c r="O2032" s="103"/>
      <c r="P2032" s="113"/>
      <c r="Q2032" s="94" t="str">
        <f t="shared" si="644"/>
        <v/>
      </c>
      <c r="R2032" s="94" t="str">
        <f t="shared" si="645"/>
        <v/>
      </c>
    </row>
    <row r="2033" spans="1:18" ht="13.5" hidden="1" thickBot="1">
      <c r="A2033" s="198" t="s">
        <v>1609</v>
      </c>
      <c r="B2033" s="173"/>
      <c r="C2033" s="174"/>
      <c r="D2033" s="135"/>
      <c r="E2033" s="97">
        <f t="shared" si="646"/>
        <v>0</v>
      </c>
      <c r="F2033" s="107"/>
      <c r="G2033" s="108"/>
      <c r="H2033" s="110">
        <f t="shared" si="639"/>
        <v>0</v>
      </c>
      <c r="I2033" s="110">
        <f t="shared" si="640"/>
        <v>0</v>
      </c>
      <c r="J2033" s="111"/>
      <c r="K2033" s="112">
        <f t="shared" si="637"/>
        <v>0</v>
      </c>
      <c r="L2033" s="112">
        <f t="shared" si="638"/>
        <v>0</v>
      </c>
      <c r="M2033" s="109">
        <f t="shared" si="641"/>
        <v>0</v>
      </c>
      <c r="N2033" s="109">
        <f t="shared" si="642"/>
        <v>0</v>
      </c>
      <c r="O2033" s="103"/>
      <c r="P2033" s="113"/>
      <c r="Q2033" s="94" t="str">
        <f t="shared" si="644"/>
        <v/>
      </c>
      <c r="R2033" s="94" t="str">
        <f t="shared" si="645"/>
        <v/>
      </c>
    </row>
    <row r="2034" spans="1:18" ht="13.5" hidden="1" thickBot="1">
      <c r="A2034" s="198" t="s">
        <v>1609</v>
      </c>
      <c r="B2034" s="173"/>
      <c r="C2034" s="174"/>
      <c r="D2034" s="135"/>
      <c r="E2034" s="97">
        <f t="shared" si="646"/>
        <v>0</v>
      </c>
      <c r="F2034" s="107"/>
      <c r="G2034" s="108"/>
      <c r="H2034" s="110">
        <f t="shared" si="639"/>
        <v>0</v>
      </c>
      <c r="I2034" s="110">
        <f t="shared" si="640"/>
        <v>0</v>
      </c>
      <c r="J2034" s="111"/>
      <c r="K2034" s="112">
        <f t="shared" si="637"/>
        <v>0</v>
      </c>
      <c r="L2034" s="112">
        <f t="shared" si="638"/>
        <v>0</v>
      </c>
      <c r="M2034" s="109">
        <f t="shared" si="641"/>
        <v>0</v>
      </c>
      <c r="N2034" s="109">
        <f t="shared" si="642"/>
        <v>0</v>
      </c>
      <c r="O2034" s="103"/>
      <c r="P2034" s="113"/>
      <c r="Q2034" s="94" t="str">
        <f t="shared" si="644"/>
        <v/>
      </c>
      <c r="R2034" s="94" t="str">
        <f t="shared" si="645"/>
        <v/>
      </c>
    </row>
    <row r="2035" spans="1:18" ht="13.5" hidden="1" thickBot="1">
      <c r="A2035" s="198" t="s">
        <v>1609</v>
      </c>
      <c r="B2035" s="173"/>
      <c r="C2035" s="174"/>
      <c r="D2035" s="135"/>
      <c r="E2035" s="97">
        <f t="shared" si="646"/>
        <v>0</v>
      </c>
      <c r="F2035" s="107"/>
      <c r="G2035" s="108"/>
      <c r="H2035" s="110">
        <f t="shared" si="639"/>
        <v>0</v>
      </c>
      <c r="I2035" s="110">
        <f t="shared" si="640"/>
        <v>0</v>
      </c>
      <c r="J2035" s="111"/>
      <c r="K2035" s="112">
        <f t="shared" si="637"/>
        <v>0</v>
      </c>
      <c r="L2035" s="112">
        <f t="shared" si="638"/>
        <v>0</v>
      </c>
      <c r="M2035" s="109">
        <f t="shared" si="641"/>
        <v>0</v>
      </c>
      <c r="N2035" s="109">
        <f t="shared" si="642"/>
        <v>0</v>
      </c>
      <c r="O2035" s="103"/>
      <c r="P2035" s="113"/>
      <c r="Q2035" s="94" t="str">
        <f t="shared" si="644"/>
        <v/>
      </c>
      <c r="R2035" s="94" t="str">
        <f t="shared" si="645"/>
        <v/>
      </c>
    </row>
    <row r="2036" spans="1:18" ht="13.5" hidden="1" thickBot="1">
      <c r="A2036" s="198" t="s">
        <v>1609</v>
      </c>
      <c r="B2036" s="173"/>
      <c r="C2036" s="174"/>
      <c r="D2036" s="135"/>
      <c r="E2036" s="97">
        <f t="shared" si="646"/>
        <v>0</v>
      </c>
      <c r="F2036" s="107"/>
      <c r="G2036" s="108"/>
      <c r="H2036" s="110">
        <f t="shared" si="639"/>
        <v>0</v>
      </c>
      <c r="I2036" s="110">
        <f t="shared" si="640"/>
        <v>0</v>
      </c>
      <c r="J2036" s="111"/>
      <c r="K2036" s="112">
        <f t="shared" si="637"/>
        <v>0</v>
      </c>
      <c r="L2036" s="112">
        <f t="shared" si="638"/>
        <v>0</v>
      </c>
      <c r="M2036" s="109">
        <f t="shared" si="641"/>
        <v>0</v>
      </c>
      <c r="N2036" s="109">
        <f t="shared" si="642"/>
        <v>0</v>
      </c>
      <c r="O2036" s="103"/>
      <c r="P2036" s="113"/>
      <c r="Q2036" s="94" t="str">
        <f t="shared" si="644"/>
        <v/>
      </c>
      <c r="R2036" s="94" t="str">
        <f t="shared" si="645"/>
        <v/>
      </c>
    </row>
    <row r="2037" spans="1:18" ht="13.5" hidden="1" thickBot="1">
      <c r="A2037" s="198" t="s">
        <v>1609</v>
      </c>
      <c r="B2037" s="173"/>
      <c r="C2037" s="174"/>
      <c r="D2037" s="135"/>
      <c r="E2037" s="97">
        <f t="shared" si="646"/>
        <v>0</v>
      </c>
      <c r="F2037" s="107"/>
      <c r="G2037" s="108"/>
      <c r="H2037" s="110">
        <f t="shared" si="639"/>
        <v>0</v>
      </c>
      <c r="I2037" s="110">
        <f t="shared" si="640"/>
        <v>0</v>
      </c>
      <c r="J2037" s="111"/>
      <c r="K2037" s="112">
        <f t="shared" si="637"/>
        <v>0</v>
      </c>
      <c r="L2037" s="112">
        <f t="shared" si="638"/>
        <v>0</v>
      </c>
      <c r="M2037" s="109">
        <f t="shared" si="641"/>
        <v>0</v>
      </c>
      <c r="N2037" s="109">
        <f t="shared" si="642"/>
        <v>0</v>
      </c>
      <c r="O2037" s="103"/>
      <c r="P2037" s="113"/>
      <c r="Q2037" s="94" t="str">
        <f t="shared" si="644"/>
        <v/>
      </c>
      <c r="R2037" s="94" t="str">
        <f t="shared" si="645"/>
        <v/>
      </c>
    </row>
    <row r="2038" spans="1:18" ht="13.5" hidden="1" thickBot="1">
      <c r="A2038" s="198" t="s">
        <v>1609</v>
      </c>
      <c r="B2038" s="173"/>
      <c r="C2038" s="174"/>
      <c r="D2038" s="135"/>
      <c r="E2038" s="97">
        <f t="shared" si="646"/>
        <v>0</v>
      </c>
      <c r="F2038" s="107"/>
      <c r="G2038" s="108"/>
      <c r="H2038" s="110">
        <f t="shared" si="639"/>
        <v>0</v>
      </c>
      <c r="I2038" s="110">
        <f t="shared" si="640"/>
        <v>0</v>
      </c>
      <c r="J2038" s="111"/>
      <c r="K2038" s="112">
        <f t="shared" si="637"/>
        <v>0</v>
      </c>
      <c r="L2038" s="112">
        <f t="shared" si="638"/>
        <v>0</v>
      </c>
      <c r="M2038" s="109">
        <f t="shared" si="641"/>
        <v>0</v>
      </c>
      <c r="N2038" s="109">
        <f t="shared" si="642"/>
        <v>0</v>
      </c>
      <c r="O2038" s="103"/>
      <c r="P2038" s="113"/>
      <c r="Q2038" s="94" t="str">
        <f t="shared" si="644"/>
        <v/>
      </c>
      <c r="R2038" s="94" t="str">
        <f t="shared" si="645"/>
        <v/>
      </c>
    </row>
    <row r="2039" spans="1:18" ht="13.5" hidden="1" thickBot="1">
      <c r="A2039" s="198" t="s">
        <v>1609</v>
      </c>
      <c r="B2039" s="173"/>
      <c r="C2039" s="174"/>
      <c r="D2039" s="135"/>
      <c r="E2039" s="97">
        <f t="shared" si="646"/>
        <v>0</v>
      </c>
      <c r="F2039" s="107"/>
      <c r="G2039" s="108"/>
      <c r="H2039" s="110">
        <f t="shared" si="639"/>
        <v>0</v>
      </c>
      <c r="I2039" s="110">
        <f t="shared" si="640"/>
        <v>0</v>
      </c>
      <c r="J2039" s="111"/>
      <c r="K2039" s="112">
        <f t="shared" si="637"/>
        <v>0</v>
      </c>
      <c r="L2039" s="112">
        <f t="shared" si="638"/>
        <v>0</v>
      </c>
      <c r="M2039" s="109">
        <f t="shared" si="641"/>
        <v>0</v>
      </c>
      <c r="N2039" s="109">
        <f t="shared" si="642"/>
        <v>0</v>
      </c>
      <c r="O2039" s="103"/>
      <c r="P2039" s="113"/>
      <c r="Q2039" s="94" t="str">
        <f t="shared" si="644"/>
        <v/>
      </c>
      <c r="R2039" s="94" t="str">
        <f t="shared" si="645"/>
        <v/>
      </c>
    </row>
    <row r="2040" spans="1:18" ht="13.5" hidden="1" thickBot="1">
      <c r="A2040" s="198" t="s">
        <v>1609</v>
      </c>
      <c r="B2040" s="173"/>
      <c r="C2040" s="174"/>
      <c r="D2040" s="135"/>
      <c r="E2040" s="97">
        <f t="shared" si="646"/>
        <v>0</v>
      </c>
      <c r="F2040" s="107"/>
      <c r="G2040" s="108"/>
      <c r="H2040" s="110">
        <f t="shared" si="639"/>
        <v>0</v>
      </c>
      <c r="I2040" s="110">
        <f t="shared" si="640"/>
        <v>0</v>
      </c>
      <c r="J2040" s="111"/>
      <c r="K2040" s="112">
        <f t="shared" si="637"/>
        <v>0</v>
      </c>
      <c r="L2040" s="112">
        <f t="shared" si="638"/>
        <v>0</v>
      </c>
      <c r="M2040" s="109">
        <f t="shared" si="641"/>
        <v>0</v>
      </c>
      <c r="N2040" s="109">
        <f t="shared" si="642"/>
        <v>0</v>
      </c>
      <c r="O2040" s="103"/>
      <c r="P2040" s="113"/>
      <c r="Q2040" s="94" t="str">
        <f t="shared" si="644"/>
        <v/>
      </c>
      <c r="R2040" s="94" t="str">
        <f t="shared" si="645"/>
        <v/>
      </c>
    </row>
    <row r="2041" spans="1:18" ht="13.5" hidden="1" thickBot="1">
      <c r="A2041" s="198" t="s">
        <v>1609</v>
      </c>
      <c r="B2041" s="173"/>
      <c r="C2041" s="174"/>
      <c r="D2041" s="135"/>
      <c r="E2041" s="97">
        <f t="shared" si="646"/>
        <v>0</v>
      </c>
      <c r="F2041" s="107"/>
      <c r="G2041" s="108"/>
      <c r="H2041" s="110">
        <f t="shared" si="639"/>
        <v>0</v>
      </c>
      <c r="I2041" s="110">
        <f t="shared" si="640"/>
        <v>0</v>
      </c>
      <c r="J2041" s="111"/>
      <c r="K2041" s="112">
        <f t="shared" si="637"/>
        <v>0</v>
      </c>
      <c r="L2041" s="112">
        <f t="shared" si="638"/>
        <v>0</v>
      </c>
      <c r="M2041" s="109">
        <f t="shared" si="641"/>
        <v>0</v>
      </c>
      <c r="N2041" s="109">
        <f t="shared" si="642"/>
        <v>0</v>
      </c>
      <c r="O2041" s="103"/>
      <c r="P2041" s="113"/>
      <c r="Q2041" s="94" t="str">
        <f t="shared" si="644"/>
        <v/>
      </c>
      <c r="R2041" s="94" t="str">
        <f t="shared" si="645"/>
        <v/>
      </c>
    </row>
    <row r="2042" spans="1:18" ht="13.5" hidden="1" thickBot="1">
      <c r="A2042" s="198" t="s">
        <v>1609</v>
      </c>
      <c r="B2042" s="173"/>
      <c r="C2042" s="174"/>
      <c r="D2042" s="135"/>
      <c r="E2042" s="97">
        <f t="shared" si="646"/>
        <v>0</v>
      </c>
      <c r="F2042" s="107"/>
      <c r="G2042" s="108"/>
      <c r="H2042" s="110">
        <f t="shared" si="639"/>
        <v>0</v>
      </c>
      <c r="I2042" s="110">
        <f t="shared" si="640"/>
        <v>0</v>
      </c>
      <c r="J2042" s="111"/>
      <c r="K2042" s="112">
        <f t="shared" si="637"/>
        <v>0</v>
      </c>
      <c r="L2042" s="112">
        <f t="shared" si="638"/>
        <v>0</v>
      </c>
      <c r="M2042" s="109">
        <f t="shared" si="641"/>
        <v>0</v>
      </c>
      <c r="N2042" s="109">
        <f t="shared" si="642"/>
        <v>0</v>
      </c>
      <c r="O2042" s="103"/>
      <c r="P2042" s="113"/>
      <c r="Q2042" s="94" t="str">
        <f t="shared" si="644"/>
        <v/>
      </c>
      <c r="R2042" s="94" t="str">
        <f t="shared" si="645"/>
        <v/>
      </c>
    </row>
    <row r="2043" spans="1:18" ht="13.5" hidden="1" thickBot="1">
      <c r="A2043" s="198" t="s">
        <v>1609</v>
      </c>
      <c r="B2043" s="173"/>
      <c r="C2043" s="174"/>
      <c r="D2043" s="135"/>
      <c r="E2043" s="97">
        <f t="shared" si="646"/>
        <v>0</v>
      </c>
      <c r="F2043" s="107"/>
      <c r="G2043" s="108"/>
      <c r="H2043" s="110">
        <f t="shared" si="639"/>
        <v>0</v>
      </c>
      <c r="I2043" s="110">
        <f t="shared" si="640"/>
        <v>0</v>
      </c>
      <c r="J2043" s="111"/>
      <c r="K2043" s="112">
        <f t="shared" si="637"/>
        <v>0</v>
      </c>
      <c r="L2043" s="112">
        <f t="shared" si="638"/>
        <v>0</v>
      </c>
      <c r="M2043" s="109">
        <f t="shared" si="641"/>
        <v>0</v>
      </c>
      <c r="N2043" s="109">
        <f t="shared" si="642"/>
        <v>0</v>
      </c>
      <c r="O2043" s="103"/>
      <c r="P2043" s="113"/>
      <c r="Q2043" s="94" t="str">
        <f t="shared" si="644"/>
        <v/>
      </c>
      <c r="R2043" s="94" t="str">
        <f t="shared" si="645"/>
        <v/>
      </c>
    </row>
    <row r="2044" spans="1:18" ht="13.5" hidden="1" thickBot="1">
      <c r="A2044" s="198" t="s">
        <v>1609</v>
      </c>
      <c r="B2044" s="173"/>
      <c r="C2044" s="174"/>
      <c r="D2044" s="135"/>
      <c r="E2044" s="97">
        <f t="shared" si="646"/>
        <v>0</v>
      </c>
      <c r="F2044" s="107"/>
      <c r="G2044" s="108"/>
      <c r="H2044" s="110">
        <f t="shared" si="639"/>
        <v>0</v>
      </c>
      <c r="I2044" s="110">
        <f t="shared" si="640"/>
        <v>0</v>
      </c>
      <c r="J2044" s="111"/>
      <c r="K2044" s="112">
        <f t="shared" si="637"/>
        <v>0</v>
      </c>
      <c r="L2044" s="112">
        <f t="shared" si="638"/>
        <v>0</v>
      </c>
      <c r="M2044" s="109">
        <f t="shared" si="641"/>
        <v>0</v>
      </c>
      <c r="N2044" s="109">
        <f t="shared" si="642"/>
        <v>0</v>
      </c>
      <c r="O2044" s="103"/>
      <c r="P2044" s="113"/>
      <c r="Q2044" s="94" t="str">
        <f t="shared" si="644"/>
        <v/>
      </c>
      <c r="R2044" s="94" t="str">
        <f t="shared" si="645"/>
        <v/>
      </c>
    </row>
    <row r="2045" spans="1:18" ht="13.5" hidden="1" thickBot="1">
      <c r="A2045" s="198" t="s">
        <v>1609</v>
      </c>
      <c r="B2045" s="173"/>
      <c r="C2045" s="174"/>
      <c r="D2045" s="135"/>
      <c r="E2045" s="97">
        <f t="shared" si="646"/>
        <v>0</v>
      </c>
      <c r="F2045" s="107"/>
      <c r="G2045" s="108"/>
      <c r="H2045" s="110">
        <f t="shared" si="639"/>
        <v>0</v>
      </c>
      <c r="I2045" s="110">
        <f t="shared" si="640"/>
        <v>0</v>
      </c>
      <c r="J2045" s="111"/>
      <c r="K2045" s="112">
        <f t="shared" si="637"/>
        <v>0</v>
      </c>
      <c r="L2045" s="112">
        <f t="shared" si="638"/>
        <v>0</v>
      </c>
      <c r="M2045" s="109">
        <f t="shared" si="641"/>
        <v>0</v>
      </c>
      <c r="N2045" s="109">
        <f t="shared" si="642"/>
        <v>0</v>
      </c>
      <c r="O2045" s="103"/>
      <c r="P2045" s="113"/>
      <c r="Q2045" s="94" t="str">
        <f t="shared" si="644"/>
        <v/>
      </c>
      <c r="R2045" s="94" t="str">
        <f t="shared" si="645"/>
        <v/>
      </c>
    </row>
    <row r="2046" spans="1:18" ht="13.5" hidden="1" thickBot="1">
      <c r="A2046" s="198" t="s">
        <v>1609</v>
      </c>
      <c r="B2046" s="173"/>
      <c r="C2046" s="174"/>
      <c r="D2046" s="135"/>
      <c r="E2046" s="97">
        <f t="shared" si="646"/>
        <v>0</v>
      </c>
      <c r="F2046" s="107"/>
      <c r="G2046" s="108"/>
      <c r="H2046" s="110">
        <f t="shared" si="639"/>
        <v>0</v>
      </c>
      <c r="I2046" s="110">
        <f t="shared" si="640"/>
        <v>0</v>
      </c>
      <c r="J2046" s="111"/>
      <c r="K2046" s="112">
        <f t="shared" si="637"/>
        <v>0</v>
      </c>
      <c r="L2046" s="112">
        <f t="shared" si="638"/>
        <v>0</v>
      </c>
      <c r="M2046" s="109">
        <f t="shared" si="641"/>
        <v>0</v>
      </c>
      <c r="N2046" s="109">
        <f t="shared" si="642"/>
        <v>0</v>
      </c>
      <c r="O2046" s="103"/>
      <c r="P2046" s="113"/>
      <c r="Q2046" s="94" t="str">
        <f t="shared" si="644"/>
        <v/>
      </c>
      <c r="R2046" s="94" t="str">
        <f t="shared" si="645"/>
        <v/>
      </c>
    </row>
    <row r="2047" spans="1:18" ht="13.5" hidden="1" thickBot="1">
      <c r="A2047" s="198" t="s">
        <v>1609</v>
      </c>
      <c r="B2047" s="173"/>
      <c r="C2047" s="174"/>
      <c r="D2047" s="135"/>
      <c r="E2047" s="97">
        <f t="shared" si="646"/>
        <v>0</v>
      </c>
      <c r="F2047" s="107"/>
      <c r="G2047" s="108"/>
      <c r="H2047" s="110">
        <f t="shared" si="639"/>
        <v>0</v>
      </c>
      <c r="I2047" s="110">
        <f t="shared" si="640"/>
        <v>0</v>
      </c>
      <c r="J2047" s="111"/>
      <c r="K2047" s="112">
        <f t="shared" si="637"/>
        <v>0</v>
      </c>
      <c r="L2047" s="112">
        <f t="shared" si="638"/>
        <v>0</v>
      </c>
      <c r="M2047" s="109">
        <f t="shared" si="641"/>
        <v>0</v>
      </c>
      <c r="N2047" s="109">
        <f t="shared" si="642"/>
        <v>0</v>
      </c>
      <c r="O2047" s="103"/>
      <c r="P2047" s="113"/>
      <c r="Q2047" s="94" t="str">
        <f t="shared" si="644"/>
        <v/>
      </c>
      <c r="R2047" s="94" t="str">
        <f t="shared" si="645"/>
        <v/>
      </c>
    </row>
    <row r="2048" spans="1:18" ht="13.5" hidden="1" thickBot="1">
      <c r="A2048" s="198" t="s">
        <v>1609</v>
      </c>
      <c r="B2048" s="173"/>
      <c r="C2048" s="174"/>
      <c r="D2048" s="135"/>
      <c r="E2048" s="97">
        <f t="shared" si="646"/>
        <v>0</v>
      </c>
      <c r="F2048" s="107"/>
      <c r="G2048" s="108"/>
      <c r="H2048" s="110">
        <f t="shared" si="639"/>
        <v>0</v>
      </c>
      <c r="I2048" s="110">
        <f t="shared" si="640"/>
        <v>0</v>
      </c>
      <c r="J2048" s="111"/>
      <c r="K2048" s="112">
        <f t="shared" si="637"/>
        <v>0</v>
      </c>
      <c r="L2048" s="112">
        <f t="shared" si="638"/>
        <v>0</v>
      </c>
      <c r="M2048" s="109">
        <f t="shared" si="641"/>
        <v>0</v>
      </c>
      <c r="N2048" s="109">
        <f t="shared" si="642"/>
        <v>0</v>
      </c>
      <c r="O2048" s="103"/>
      <c r="P2048" s="113"/>
      <c r="Q2048" s="94" t="str">
        <f t="shared" si="644"/>
        <v/>
      </c>
      <c r="R2048" s="94" t="str">
        <f t="shared" si="645"/>
        <v/>
      </c>
    </row>
    <row r="2049" spans="1:18" ht="13.5" hidden="1" thickBot="1">
      <c r="A2049" s="198" t="s">
        <v>1609</v>
      </c>
      <c r="B2049" s="173"/>
      <c r="C2049" s="174"/>
      <c r="D2049" s="135"/>
      <c r="E2049" s="97">
        <f t="shared" si="646"/>
        <v>0</v>
      </c>
      <c r="F2049" s="107"/>
      <c r="G2049" s="108"/>
      <c r="H2049" s="110">
        <f t="shared" si="639"/>
        <v>0</v>
      </c>
      <c r="I2049" s="110">
        <f t="shared" si="640"/>
        <v>0</v>
      </c>
      <c r="J2049" s="111"/>
      <c r="K2049" s="112">
        <f t="shared" si="637"/>
        <v>0</v>
      </c>
      <c r="L2049" s="112">
        <f t="shared" si="638"/>
        <v>0</v>
      </c>
      <c r="M2049" s="109">
        <f t="shared" si="641"/>
        <v>0</v>
      </c>
      <c r="N2049" s="109">
        <f t="shared" si="642"/>
        <v>0</v>
      </c>
      <c r="O2049" s="103"/>
      <c r="P2049" s="113"/>
      <c r="Q2049" s="94" t="str">
        <f t="shared" si="644"/>
        <v/>
      </c>
      <c r="R2049" s="94" t="str">
        <f t="shared" si="645"/>
        <v/>
      </c>
    </row>
    <row r="2050" spans="1:18" ht="13.5" hidden="1" thickBot="1">
      <c r="A2050" s="198" t="s">
        <v>1609</v>
      </c>
      <c r="B2050" s="173"/>
      <c r="C2050" s="174"/>
      <c r="D2050" s="135"/>
      <c r="E2050" s="97">
        <f t="shared" si="646"/>
        <v>0</v>
      </c>
      <c r="F2050" s="107"/>
      <c r="G2050" s="108"/>
      <c r="H2050" s="110">
        <f t="shared" si="639"/>
        <v>0</v>
      </c>
      <c r="I2050" s="110">
        <f t="shared" si="640"/>
        <v>0</v>
      </c>
      <c r="J2050" s="111"/>
      <c r="K2050" s="112">
        <f t="shared" si="637"/>
        <v>0</v>
      </c>
      <c r="L2050" s="112">
        <f t="shared" si="638"/>
        <v>0</v>
      </c>
      <c r="M2050" s="109">
        <f t="shared" si="641"/>
        <v>0</v>
      </c>
      <c r="N2050" s="109">
        <f t="shared" si="642"/>
        <v>0</v>
      </c>
      <c r="O2050" s="103"/>
      <c r="P2050" s="113"/>
      <c r="Q2050" s="94" t="str">
        <f t="shared" si="644"/>
        <v/>
      </c>
      <c r="R2050" s="94" t="str">
        <f t="shared" si="645"/>
        <v/>
      </c>
    </row>
    <row r="2051" spans="1:18" ht="13.5" hidden="1" thickBot="1">
      <c r="A2051" s="198" t="s">
        <v>1609</v>
      </c>
      <c r="B2051" s="173"/>
      <c r="C2051" s="174"/>
      <c r="D2051" s="135"/>
      <c r="E2051" s="97">
        <f t="shared" si="646"/>
        <v>0</v>
      </c>
      <c r="F2051" s="107"/>
      <c r="G2051" s="108"/>
      <c r="H2051" s="110">
        <f t="shared" si="639"/>
        <v>0</v>
      </c>
      <c r="I2051" s="110">
        <f t="shared" si="640"/>
        <v>0</v>
      </c>
      <c r="J2051" s="111"/>
      <c r="K2051" s="112">
        <f t="shared" si="637"/>
        <v>0</v>
      </c>
      <c r="L2051" s="112">
        <f t="shared" si="638"/>
        <v>0</v>
      </c>
      <c r="M2051" s="109">
        <f t="shared" si="641"/>
        <v>0</v>
      </c>
      <c r="N2051" s="109">
        <f t="shared" si="642"/>
        <v>0</v>
      </c>
      <c r="O2051" s="103"/>
      <c r="P2051" s="113"/>
      <c r="Q2051" s="94" t="str">
        <f t="shared" si="644"/>
        <v/>
      </c>
      <c r="R2051" s="94" t="str">
        <f t="shared" si="645"/>
        <v/>
      </c>
    </row>
    <row r="2052" spans="1:18" ht="13.5" hidden="1" thickBot="1">
      <c r="A2052" s="198" t="s">
        <v>1609</v>
      </c>
      <c r="B2052" s="173"/>
      <c r="C2052" s="174"/>
      <c r="D2052" s="135"/>
      <c r="E2052" s="97">
        <f t="shared" si="646"/>
        <v>0</v>
      </c>
      <c r="F2052" s="107"/>
      <c r="G2052" s="108"/>
      <c r="H2052" s="110">
        <f t="shared" si="639"/>
        <v>0</v>
      </c>
      <c r="I2052" s="110">
        <f t="shared" si="640"/>
        <v>0</v>
      </c>
      <c r="J2052" s="111"/>
      <c r="K2052" s="112">
        <f t="shared" si="637"/>
        <v>0</v>
      </c>
      <c r="L2052" s="112">
        <f t="shared" si="638"/>
        <v>0</v>
      </c>
      <c r="M2052" s="109">
        <f t="shared" si="641"/>
        <v>0</v>
      </c>
      <c r="N2052" s="109">
        <f t="shared" si="642"/>
        <v>0</v>
      </c>
      <c r="O2052" s="103"/>
      <c r="P2052" s="113"/>
      <c r="Q2052" s="94" t="str">
        <f t="shared" si="644"/>
        <v/>
      </c>
      <c r="R2052" s="94" t="str">
        <f t="shared" si="645"/>
        <v/>
      </c>
    </row>
    <row r="2053" spans="1:18" ht="13.5" hidden="1" thickBot="1">
      <c r="A2053" s="198" t="s">
        <v>1609</v>
      </c>
      <c r="B2053" s="173"/>
      <c r="C2053" s="174"/>
      <c r="D2053" s="135"/>
      <c r="E2053" s="97">
        <f t="shared" si="646"/>
        <v>0</v>
      </c>
      <c r="F2053" s="107"/>
      <c r="G2053" s="108"/>
      <c r="H2053" s="110">
        <f t="shared" si="639"/>
        <v>0</v>
      </c>
      <c r="I2053" s="110">
        <f t="shared" si="640"/>
        <v>0</v>
      </c>
      <c r="J2053" s="111"/>
      <c r="K2053" s="112">
        <f t="shared" si="637"/>
        <v>0</v>
      </c>
      <c r="L2053" s="112">
        <f t="shared" si="638"/>
        <v>0</v>
      </c>
      <c r="M2053" s="109">
        <f t="shared" si="641"/>
        <v>0</v>
      </c>
      <c r="N2053" s="109">
        <f t="shared" si="642"/>
        <v>0</v>
      </c>
      <c r="O2053" s="103"/>
      <c r="P2053" s="113"/>
      <c r="Q2053" s="94" t="str">
        <f t="shared" si="644"/>
        <v/>
      </c>
      <c r="R2053" s="94" t="str">
        <f t="shared" si="645"/>
        <v/>
      </c>
    </row>
    <row r="2054" spans="1:18" ht="13.5" hidden="1" thickBot="1">
      <c r="A2054" s="198" t="s">
        <v>1609</v>
      </c>
      <c r="B2054" s="173"/>
      <c r="C2054" s="174"/>
      <c r="D2054" s="135"/>
      <c r="E2054" s="97">
        <f t="shared" si="646"/>
        <v>0</v>
      </c>
      <c r="F2054" s="107"/>
      <c r="G2054" s="108"/>
      <c r="H2054" s="110">
        <f t="shared" si="639"/>
        <v>0</v>
      </c>
      <c r="I2054" s="110">
        <f t="shared" si="640"/>
        <v>0</v>
      </c>
      <c r="J2054" s="111"/>
      <c r="K2054" s="112">
        <f t="shared" si="637"/>
        <v>0</v>
      </c>
      <c r="L2054" s="112">
        <f t="shared" si="638"/>
        <v>0</v>
      </c>
      <c r="M2054" s="109">
        <f t="shared" si="641"/>
        <v>0</v>
      </c>
      <c r="N2054" s="109">
        <f t="shared" si="642"/>
        <v>0</v>
      </c>
      <c r="O2054" s="103"/>
      <c r="P2054" s="113"/>
      <c r="Q2054" s="94" t="str">
        <f t="shared" si="644"/>
        <v/>
      </c>
      <c r="R2054" s="94" t="str">
        <f t="shared" si="645"/>
        <v/>
      </c>
    </row>
    <row r="2055" spans="1:18" ht="13.5" hidden="1" thickBot="1">
      <c r="A2055" s="198" t="s">
        <v>1609</v>
      </c>
      <c r="B2055" s="173"/>
      <c r="C2055" s="174"/>
      <c r="D2055" s="135"/>
      <c r="E2055" s="97">
        <f t="shared" si="646"/>
        <v>0</v>
      </c>
      <c r="F2055" s="107"/>
      <c r="G2055" s="108"/>
      <c r="H2055" s="110">
        <f t="shared" si="639"/>
        <v>0</v>
      </c>
      <c r="I2055" s="110">
        <f t="shared" si="640"/>
        <v>0</v>
      </c>
      <c r="J2055" s="111"/>
      <c r="K2055" s="112">
        <f t="shared" si="637"/>
        <v>0</v>
      </c>
      <c r="L2055" s="112">
        <f t="shared" si="638"/>
        <v>0</v>
      </c>
      <c r="M2055" s="109">
        <f t="shared" si="641"/>
        <v>0</v>
      </c>
      <c r="N2055" s="109">
        <f t="shared" si="642"/>
        <v>0</v>
      </c>
      <c r="O2055" s="103"/>
      <c r="P2055" s="113"/>
      <c r="Q2055" s="94" t="str">
        <f t="shared" si="644"/>
        <v/>
      </c>
      <c r="R2055" s="94" t="str">
        <f t="shared" si="645"/>
        <v/>
      </c>
    </row>
    <row r="2056" spans="1:18" ht="13.5" hidden="1" thickBot="1">
      <c r="A2056" s="198" t="s">
        <v>1609</v>
      </c>
      <c r="B2056" s="173"/>
      <c r="C2056" s="174"/>
      <c r="D2056" s="135"/>
      <c r="E2056" s="97">
        <f t="shared" si="646"/>
        <v>0</v>
      </c>
      <c r="F2056" s="107"/>
      <c r="G2056" s="108"/>
      <c r="H2056" s="110">
        <f t="shared" si="639"/>
        <v>0</v>
      </c>
      <c r="I2056" s="110">
        <f t="shared" si="640"/>
        <v>0</v>
      </c>
      <c r="J2056" s="111"/>
      <c r="K2056" s="112">
        <f t="shared" si="637"/>
        <v>0</v>
      </c>
      <c r="L2056" s="112">
        <f t="shared" si="638"/>
        <v>0</v>
      </c>
      <c r="M2056" s="109">
        <f t="shared" si="641"/>
        <v>0</v>
      </c>
      <c r="N2056" s="109">
        <f t="shared" si="642"/>
        <v>0</v>
      </c>
      <c r="O2056" s="103"/>
      <c r="P2056" s="113"/>
      <c r="Q2056" s="94" t="str">
        <f t="shared" si="644"/>
        <v/>
      </c>
      <c r="R2056" s="94" t="str">
        <f t="shared" si="645"/>
        <v/>
      </c>
    </row>
    <row r="2057" spans="1:18" ht="13.5" hidden="1" thickBot="1">
      <c r="A2057" s="198" t="s">
        <v>1609</v>
      </c>
      <c r="B2057" s="173"/>
      <c r="C2057" s="174"/>
      <c r="D2057" s="135"/>
      <c r="E2057" s="97">
        <f t="shared" si="646"/>
        <v>0</v>
      </c>
      <c r="F2057" s="107"/>
      <c r="G2057" s="108"/>
      <c r="H2057" s="110">
        <f t="shared" si="639"/>
        <v>0</v>
      </c>
      <c r="I2057" s="110">
        <f t="shared" si="640"/>
        <v>0</v>
      </c>
      <c r="J2057" s="111"/>
      <c r="K2057" s="112">
        <f t="shared" si="637"/>
        <v>0</v>
      </c>
      <c r="L2057" s="112">
        <f t="shared" si="638"/>
        <v>0</v>
      </c>
      <c r="M2057" s="109">
        <f t="shared" si="641"/>
        <v>0</v>
      </c>
      <c r="N2057" s="109">
        <f t="shared" si="642"/>
        <v>0</v>
      </c>
      <c r="O2057" s="103"/>
      <c r="P2057" s="113"/>
      <c r="Q2057" s="94" t="str">
        <f t="shared" si="644"/>
        <v/>
      </c>
      <c r="R2057" s="94" t="str">
        <f t="shared" si="645"/>
        <v/>
      </c>
    </row>
    <row r="2058" spans="1:18" ht="13.5" hidden="1" thickBot="1">
      <c r="A2058" s="198" t="s">
        <v>1609</v>
      </c>
      <c r="B2058" s="173"/>
      <c r="C2058" s="174"/>
      <c r="D2058" s="135"/>
      <c r="E2058" s="97">
        <f t="shared" si="646"/>
        <v>0</v>
      </c>
      <c r="F2058" s="107"/>
      <c r="G2058" s="108"/>
      <c r="H2058" s="110">
        <f t="shared" si="639"/>
        <v>0</v>
      </c>
      <c r="I2058" s="110">
        <f t="shared" si="640"/>
        <v>0</v>
      </c>
      <c r="J2058" s="111"/>
      <c r="K2058" s="112">
        <f t="shared" si="637"/>
        <v>0</v>
      </c>
      <c r="L2058" s="112">
        <f t="shared" si="638"/>
        <v>0</v>
      </c>
      <c r="M2058" s="109">
        <f t="shared" si="641"/>
        <v>0</v>
      </c>
      <c r="N2058" s="109">
        <f t="shared" si="642"/>
        <v>0</v>
      </c>
      <c r="O2058" s="103"/>
      <c r="P2058" s="113"/>
      <c r="Q2058" s="94" t="str">
        <f t="shared" si="644"/>
        <v/>
      </c>
      <c r="R2058" s="94" t="str">
        <f t="shared" si="645"/>
        <v/>
      </c>
    </row>
    <row r="2059" spans="1:18" ht="13.5" hidden="1" thickBot="1">
      <c r="A2059" s="198" t="s">
        <v>1609</v>
      </c>
      <c r="B2059" s="173"/>
      <c r="C2059" s="174"/>
      <c r="D2059" s="135"/>
      <c r="E2059" s="97">
        <f t="shared" si="646"/>
        <v>0</v>
      </c>
      <c r="F2059" s="107"/>
      <c r="G2059" s="108"/>
      <c r="H2059" s="110">
        <f t="shared" si="639"/>
        <v>0</v>
      </c>
      <c r="I2059" s="110">
        <f t="shared" si="640"/>
        <v>0</v>
      </c>
      <c r="J2059" s="111"/>
      <c r="K2059" s="112">
        <f t="shared" si="637"/>
        <v>0</v>
      </c>
      <c r="L2059" s="112">
        <f t="shared" si="638"/>
        <v>0</v>
      </c>
      <c r="M2059" s="109">
        <f t="shared" si="641"/>
        <v>0</v>
      </c>
      <c r="N2059" s="109">
        <f t="shared" si="642"/>
        <v>0</v>
      </c>
      <c r="O2059" s="103"/>
      <c r="P2059" s="113"/>
      <c r="Q2059" s="94" t="str">
        <f t="shared" si="644"/>
        <v/>
      </c>
      <c r="R2059" s="94" t="str">
        <f t="shared" si="645"/>
        <v/>
      </c>
    </row>
    <row r="2060" spans="1:18" ht="13.5" hidden="1" thickBot="1">
      <c r="A2060" s="198" t="s">
        <v>1609</v>
      </c>
      <c r="B2060" s="173"/>
      <c r="C2060" s="174"/>
      <c r="D2060" s="135"/>
      <c r="E2060" s="97">
        <f t="shared" si="646"/>
        <v>0</v>
      </c>
      <c r="F2060" s="107"/>
      <c r="G2060" s="108"/>
      <c r="H2060" s="110">
        <f t="shared" si="639"/>
        <v>0</v>
      </c>
      <c r="I2060" s="110">
        <f t="shared" si="640"/>
        <v>0</v>
      </c>
      <c r="J2060" s="111"/>
      <c r="K2060" s="112">
        <f t="shared" si="637"/>
        <v>0</v>
      </c>
      <c r="L2060" s="112">
        <f t="shared" si="638"/>
        <v>0</v>
      </c>
      <c r="M2060" s="109">
        <f t="shared" si="641"/>
        <v>0</v>
      </c>
      <c r="N2060" s="109">
        <f t="shared" si="642"/>
        <v>0</v>
      </c>
      <c r="O2060" s="103"/>
      <c r="P2060" s="113"/>
      <c r="Q2060" s="94" t="str">
        <f t="shared" si="644"/>
        <v/>
      </c>
      <c r="R2060" s="94" t="str">
        <f t="shared" si="645"/>
        <v/>
      </c>
    </row>
    <row r="2061" spans="1:18" ht="13.5" hidden="1" thickBot="1">
      <c r="A2061" s="198" t="s">
        <v>1609</v>
      </c>
      <c r="B2061" s="173"/>
      <c r="C2061" s="174"/>
      <c r="D2061" s="135"/>
      <c r="E2061" s="97">
        <f t="shared" si="646"/>
        <v>0</v>
      </c>
      <c r="F2061" s="107"/>
      <c r="G2061" s="108"/>
      <c r="H2061" s="110">
        <f t="shared" si="639"/>
        <v>0</v>
      </c>
      <c r="I2061" s="110">
        <f t="shared" si="640"/>
        <v>0</v>
      </c>
      <c r="J2061" s="111"/>
      <c r="K2061" s="112">
        <f t="shared" si="637"/>
        <v>0</v>
      </c>
      <c r="L2061" s="112">
        <f t="shared" si="638"/>
        <v>0</v>
      </c>
      <c r="M2061" s="109">
        <f t="shared" si="641"/>
        <v>0</v>
      </c>
      <c r="N2061" s="109">
        <f t="shared" si="642"/>
        <v>0</v>
      </c>
      <c r="O2061" s="103"/>
      <c r="P2061" s="113"/>
      <c r="Q2061" s="94" t="str">
        <f t="shared" si="644"/>
        <v/>
      </c>
      <c r="R2061" s="94" t="str">
        <f t="shared" si="645"/>
        <v/>
      </c>
    </row>
    <row r="2062" spans="1:18" ht="13.5" hidden="1" thickBot="1">
      <c r="A2062" s="198" t="s">
        <v>1609</v>
      </c>
      <c r="B2062" s="173"/>
      <c r="C2062" s="174"/>
      <c r="D2062" s="135"/>
      <c r="E2062" s="97">
        <f t="shared" si="646"/>
        <v>0</v>
      </c>
      <c r="F2062" s="107"/>
      <c r="G2062" s="108"/>
      <c r="H2062" s="110">
        <f t="shared" si="639"/>
        <v>0</v>
      </c>
      <c r="I2062" s="110">
        <f t="shared" si="640"/>
        <v>0</v>
      </c>
      <c r="J2062" s="111"/>
      <c r="K2062" s="112">
        <f t="shared" si="637"/>
        <v>0</v>
      </c>
      <c r="L2062" s="112">
        <f t="shared" si="638"/>
        <v>0</v>
      </c>
      <c r="M2062" s="109">
        <f t="shared" si="641"/>
        <v>0</v>
      </c>
      <c r="N2062" s="109">
        <f t="shared" si="642"/>
        <v>0</v>
      </c>
      <c r="O2062" s="103"/>
      <c r="P2062" s="113"/>
      <c r="Q2062" s="94" t="str">
        <f t="shared" si="644"/>
        <v/>
      </c>
      <c r="R2062" s="94" t="str">
        <f t="shared" si="645"/>
        <v/>
      </c>
    </row>
    <row r="2063" spans="1:18" ht="13.5" hidden="1" thickBot="1">
      <c r="A2063" s="198" t="s">
        <v>1609</v>
      </c>
      <c r="B2063" s="173"/>
      <c r="C2063" s="174"/>
      <c r="D2063" s="135"/>
      <c r="E2063" s="97">
        <f t="shared" si="646"/>
        <v>0</v>
      </c>
      <c r="F2063" s="107"/>
      <c r="G2063" s="108"/>
      <c r="H2063" s="110">
        <f t="shared" si="639"/>
        <v>0</v>
      </c>
      <c r="I2063" s="110">
        <f t="shared" si="640"/>
        <v>0</v>
      </c>
      <c r="J2063" s="111"/>
      <c r="K2063" s="112">
        <f t="shared" si="637"/>
        <v>0</v>
      </c>
      <c r="L2063" s="112">
        <f t="shared" si="638"/>
        <v>0</v>
      </c>
      <c r="M2063" s="109">
        <f t="shared" si="641"/>
        <v>0</v>
      </c>
      <c r="N2063" s="109">
        <f t="shared" si="642"/>
        <v>0</v>
      </c>
      <c r="O2063" s="103"/>
      <c r="P2063" s="113"/>
      <c r="Q2063" s="94" t="str">
        <f t="shared" si="644"/>
        <v/>
      </c>
      <c r="R2063" s="94" t="str">
        <f t="shared" si="645"/>
        <v/>
      </c>
    </row>
    <row r="2064" spans="1:18" ht="13.5" hidden="1" thickBot="1">
      <c r="A2064" s="198" t="s">
        <v>1609</v>
      </c>
      <c r="B2064" s="173"/>
      <c r="C2064" s="174"/>
      <c r="D2064" s="135"/>
      <c r="E2064" s="97">
        <f t="shared" si="646"/>
        <v>0</v>
      </c>
      <c r="F2064" s="107"/>
      <c r="G2064" s="108"/>
      <c r="H2064" s="110">
        <f t="shared" si="639"/>
        <v>0</v>
      </c>
      <c r="I2064" s="110">
        <f t="shared" si="640"/>
        <v>0</v>
      </c>
      <c r="J2064" s="111"/>
      <c r="K2064" s="112">
        <f t="shared" si="637"/>
        <v>0</v>
      </c>
      <c r="L2064" s="112">
        <f t="shared" si="638"/>
        <v>0</v>
      </c>
      <c r="M2064" s="109">
        <f t="shared" si="641"/>
        <v>0</v>
      </c>
      <c r="N2064" s="109">
        <f t="shared" si="642"/>
        <v>0</v>
      </c>
      <c r="O2064" s="103"/>
      <c r="P2064" s="113"/>
      <c r="Q2064" s="94" t="str">
        <f t="shared" si="644"/>
        <v/>
      </c>
      <c r="R2064" s="94" t="str">
        <f t="shared" si="645"/>
        <v/>
      </c>
    </row>
    <row r="2065" spans="1:18" ht="13.5" hidden="1" thickBot="1">
      <c r="A2065" s="198" t="s">
        <v>1609</v>
      </c>
      <c r="B2065" s="173"/>
      <c r="C2065" s="174"/>
      <c r="D2065" s="135"/>
      <c r="E2065" s="97">
        <f t="shared" si="646"/>
        <v>0</v>
      </c>
      <c r="F2065" s="107"/>
      <c r="G2065" s="108"/>
      <c r="H2065" s="110">
        <f t="shared" si="639"/>
        <v>0</v>
      </c>
      <c r="I2065" s="110">
        <f t="shared" si="640"/>
        <v>0</v>
      </c>
      <c r="J2065" s="111"/>
      <c r="K2065" s="112">
        <f t="shared" si="637"/>
        <v>0</v>
      </c>
      <c r="L2065" s="112">
        <f t="shared" si="638"/>
        <v>0</v>
      </c>
      <c r="M2065" s="109">
        <f t="shared" si="641"/>
        <v>0</v>
      </c>
      <c r="N2065" s="109">
        <f t="shared" si="642"/>
        <v>0</v>
      </c>
      <c r="O2065" s="103"/>
      <c r="P2065" s="113"/>
      <c r="Q2065" s="94" t="str">
        <f t="shared" si="644"/>
        <v/>
      </c>
      <c r="R2065" s="94" t="str">
        <f t="shared" si="645"/>
        <v/>
      </c>
    </row>
    <row r="2066" spans="1:18" ht="13.5" hidden="1" thickBot="1">
      <c r="A2066" s="198" t="s">
        <v>1609</v>
      </c>
      <c r="B2066" s="173"/>
      <c r="C2066" s="174"/>
      <c r="D2066" s="135"/>
      <c r="E2066" s="106">
        <f t="shared" si="646"/>
        <v>0</v>
      </c>
      <c r="F2066" s="107"/>
      <c r="G2066" s="108"/>
      <c r="H2066" s="110">
        <f t="shared" si="639"/>
        <v>0</v>
      </c>
      <c r="I2066" s="110">
        <f t="shared" si="640"/>
        <v>0</v>
      </c>
      <c r="J2066" s="111"/>
      <c r="K2066" s="112">
        <f t="shared" si="637"/>
        <v>0</v>
      </c>
      <c r="L2066" s="112">
        <f t="shared" si="638"/>
        <v>0</v>
      </c>
      <c r="M2066" s="109">
        <f t="shared" si="641"/>
        <v>0</v>
      </c>
      <c r="N2066" s="109">
        <f t="shared" si="642"/>
        <v>0</v>
      </c>
      <c r="O2066" s="103"/>
      <c r="P2066" s="113"/>
      <c r="Q2066" s="94" t="str">
        <f t="shared" si="644"/>
        <v/>
      </c>
      <c r="R2066" s="94" t="str">
        <f t="shared" si="645"/>
        <v/>
      </c>
    </row>
    <row r="2067" spans="1:18" ht="13.5" hidden="1" thickBot="1">
      <c r="A2067" s="195">
        <v>18</v>
      </c>
      <c r="B2067" s="180" t="s">
        <v>1585</v>
      </c>
      <c r="C2067" s="85"/>
      <c r="D2067" s="86"/>
      <c r="E2067" s="87"/>
      <c r="F2067" s="88"/>
      <c r="G2067" s="88"/>
      <c r="H2067" s="89"/>
      <c r="I2067" s="89"/>
      <c r="J2067" s="90">
        <f>SUM(I2069:I2174)</f>
        <v>0</v>
      </c>
      <c r="K2067" s="88"/>
      <c r="L2067" s="88"/>
      <c r="M2067" s="89"/>
      <c r="N2067" s="91"/>
      <c r="O2067" s="92">
        <f>SUM(N2069:N2174)</f>
        <v>0</v>
      </c>
      <c r="P2067" s="93" t="str">
        <f>IF(OR(J2067&gt;0,O2067&gt;0),"X","")</f>
        <v/>
      </c>
      <c r="Q2067" s="94" t="str">
        <f t="shared" si="644"/>
        <v/>
      </c>
      <c r="R2067" s="94" t="str">
        <f t="shared" si="645"/>
        <v/>
      </c>
    </row>
    <row r="2068" spans="1:18" ht="13.5" hidden="1" thickBot="1">
      <c r="A2068" s="201" t="s">
        <v>1586</v>
      </c>
      <c r="B2068" s="148" t="s">
        <v>1587</v>
      </c>
      <c r="C2068" s="128"/>
      <c r="D2068" s="176"/>
      <c r="E2068" s="129"/>
      <c r="F2068" s="130"/>
      <c r="G2068" s="130"/>
      <c r="H2068" s="131"/>
      <c r="I2068" s="131"/>
      <c r="J2068" s="133"/>
      <c r="K2068" s="130"/>
      <c r="L2068" s="130"/>
      <c r="M2068" s="131"/>
      <c r="N2068" s="131"/>
      <c r="O2068" s="103"/>
      <c r="P2068" s="93" t="str">
        <f>IF(OR(SUM(I2069:I2073)&gt;0,SUM(N2069:N2073)&gt;0),"xx","")</f>
        <v/>
      </c>
      <c r="Q2068" s="94" t="str">
        <f t="shared" si="644"/>
        <v/>
      </c>
      <c r="R2068" s="94" t="str">
        <f t="shared" si="645"/>
        <v/>
      </c>
    </row>
    <row r="2069" spans="1:18" ht="39" hidden="1" thickBot="1">
      <c r="A2069" s="196" t="s">
        <v>1588</v>
      </c>
      <c r="B2069" s="104" t="s">
        <v>3901</v>
      </c>
      <c r="C2069" s="105" t="s">
        <v>1460</v>
      </c>
      <c r="D2069" s="175">
        <v>8.6199999999999992</v>
      </c>
      <c r="E2069" s="106">
        <f t="shared" ref="E2069:E2125" si="647">IF(D2069=0,0,ROUND(D2069*(1+D$9)*(1-D$10),2))</f>
        <v>11.19</v>
      </c>
      <c r="F2069" s="107"/>
      <c r="G2069" s="112"/>
      <c r="H2069" s="110">
        <f t="shared" si="639"/>
        <v>0</v>
      </c>
      <c r="I2069" s="110">
        <f t="shared" si="640"/>
        <v>0</v>
      </c>
      <c r="J2069" s="111"/>
      <c r="K2069" s="112">
        <f>F2069</f>
        <v>0</v>
      </c>
      <c r="L2069" s="112">
        <f>G2069</f>
        <v>0</v>
      </c>
      <c r="M2069" s="109">
        <f t="shared" si="641"/>
        <v>0</v>
      </c>
      <c r="N2069" s="109">
        <f t="shared" si="642"/>
        <v>0</v>
      </c>
      <c r="O2069" s="103"/>
      <c r="P2069" s="93"/>
      <c r="Q2069" s="94" t="str">
        <f t="shared" si="644"/>
        <v/>
      </c>
      <c r="R2069" s="94" t="str">
        <f t="shared" si="645"/>
        <v/>
      </c>
    </row>
    <row r="2070" spans="1:18" ht="39" hidden="1" thickBot="1">
      <c r="A2070" s="196" t="s">
        <v>1589</v>
      </c>
      <c r="B2070" s="104" t="s">
        <v>3902</v>
      </c>
      <c r="C2070" s="105" t="s">
        <v>1460</v>
      </c>
      <c r="D2070" s="175">
        <v>9.67</v>
      </c>
      <c r="E2070" s="106">
        <f t="shared" si="647"/>
        <v>12.55</v>
      </c>
      <c r="F2070" s="107"/>
      <c r="G2070" s="112"/>
      <c r="H2070" s="110">
        <f t="shared" si="639"/>
        <v>0</v>
      </c>
      <c r="I2070" s="110">
        <f t="shared" si="640"/>
        <v>0</v>
      </c>
      <c r="J2070" s="111"/>
      <c r="K2070" s="112">
        <f t="shared" ref="K2070:K2126" si="648">F2070</f>
        <v>0</v>
      </c>
      <c r="L2070" s="112">
        <f t="shared" ref="L2070:L2126" si="649">G2070</f>
        <v>0</v>
      </c>
      <c r="M2070" s="109">
        <f t="shared" si="641"/>
        <v>0</v>
      </c>
      <c r="N2070" s="109">
        <f t="shared" si="642"/>
        <v>0</v>
      </c>
      <c r="O2070" s="103"/>
      <c r="P2070" s="113"/>
      <c r="Q2070" s="94" t="str">
        <f t="shared" si="644"/>
        <v/>
      </c>
      <c r="R2070" s="94" t="str">
        <f t="shared" si="645"/>
        <v/>
      </c>
    </row>
    <row r="2071" spans="1:18" ht="39" hidden="1" thickBot="1">
      <c r="A2071" s="196" t="s">
        <v>1590</v>
      </c>
      <c r="B2071" s="104" t="s">
        <v>3903</v>
      </c>
      <c r="C2071" s="105" t="s">
        <v>1460</v>
      </c>
      <c r="D2071" s="175">
        <v>6.84</v>
      </c>
      <c r="E2071" s="106">
        <f t="shared" si="647"/>
        <v>8.8800000000000008</v>
      </c>
      <c r="F2071" s="107"/>
      <c r="G2071" s="112"/>
      <c r="H2071" s="110">
        <f t="shared" si="639"/>
        <v>0</v>
      </c>
      <c r="I2071" s="110">
        <f t="shared" si="640"/>
        <v>0</v>
      </c>
      <c r="J2071" s="111"/>
      <c r="K2071" s="112">
        <f t="shared" si="648"/>
        <v>0</v>
      </c>
      <c r="L2071" s="112">
        <f t="shared" si="649"/>
        <v>0</v>
      </c>
      <c r="M2071" s="109">
        <f t="shared" si="641"/>
        <v>0</v>
      </c>
      <c r="N2071" s="109">
        <f t="shared" si="642"/>
        <v>0</v>
      </c>
      <c r="O2071" s="103"/>
      <c r="P2071" s="113"/>
      <c r="Q2071" s="94" t="str">
        <f t="shared" si="644"/>
        <v/>
      </c>
      <c r="R2071" s="94" t="str">
        <f t="shared" si="645"/>
        <v/>
      </c>
    </row>
    <row r="2072" spans="1:18" ht="39" hidden="1" thickBot="1">
      <c r="A2072" s="196" t="s">
        <v>1591</v>
      </c>
      <c r="B2072" s="104" t="s">
        <v>3904</v>
      </c>
      <c r="C2072" s="105" t="s">
        <v>1460</v>
      </c>
      <c r="D2072" s="175">
        <v>4.26</v>
      </c>
      <c r="E2072" s="106">
        <f t="shared" si="647"/>
        <v>5.53</v>
      </c>
      <c r="F2072" s="107"/>
      <c r="G2072" s="112"/>
      <c r="H2072" s="110">
        <f t="shared" si="639"/>
        <v>0</v>
      </c>
      <c r="I2072" s="110">
        <f t="shared" si="640"/>
        <v>0</v>
      </c>
      <c r="J2072" s="111"/>
      <c r="K2072" s="112">
        <f t="shared" si="648"/>
        <v>0</v>
      </c>
      <c r="L2072" s="112">
        <f t="shared" si="649"/>
        <v>0</v>
      </c>
      <c r="M2072" s="109">
        <f t="shared" si="641"/>
        <v>0</v>
      </c>
      <c r="N2072" s="109">
        <f t="shared" si="642"/>
        <v>0</v>
      </c>
      <c r="O2072" s="103"/>
      <c r="P2072" s="113"/>
      <c r="Q2072" s="94" t="str">
        <f t="shared" si="644"/>
        <v/>
      </c>
      <c r="R2072" s="94" t="str">
        <f t="shared" si="645"/>
        <v/>
      </c>
    </row>
    <row r="2073" spans="1:18" ht="39" hidden="1" thickBot="1">
      <c r="A2073" s="196" t="s">
        <v>1592</v>
      </c>
      <c r="B2073" s="104" t="s">
        <v>3905</v>
      </c>
      <c r="C2073" s="117" t="s">
        <v>1460</v>
      </c>
      <c r="D2073" s="212">
        <v>3.8499999999999996</v>
      </c>
      <c r="E2073" s="213">
        <f t="shared" si="647"/>
        <v>5</v>
      </c>
      <c r="F2073" s="214"/>
      <c r="G2073" s="119"/>
      <c r="H2073" s="215">
        <f t="shared" ref="H2073:H2128" si="650">IF(ISBLANK(D2073),0,ROUND(E2073*F2073,2))</f>
        <v>0</v>
      </c>
      <c r="I2073" s="215">
        <f t="shared" ref="I2073:I2128" si="651">IF(ISBLANK(F2073),0,ROUND(F2073*G2073,2))</f>
        <v>0</v>
      </c>
      <c r="J2073" s="111"/>
      <c r="K2073" s="119">
        <f t="shared" si="648"/>
        <v>0</v>
      </c>
      <c r="L2073" s="119">
        <f t="shared" si="649"/>
        <v>0</v>
      </c>
      <c r="M2073" s="118">
        <f t="shared" ref="M2073:M2128" si="652">IF(ISBLANK(D2073),0,ROUND(E2073*K2073,2))</f>
        <v>0</v>
      </c>
      <c r="N2073" s="118">
        <f t="shared" ref="N2073:N2128" si="653">IF(ISBLANK(K2073),0,ROUND(K2073*L2073,2))</f>
        <v>0</v>
      </c>
      <c r="O2073" s="103"/>
      <c r="P2073" s="113"/>
      <c r="Q2073" s="94" t="str">
        <f t="shared" si="644"/>
        <v/>
      </c>
      <c r="R2073" s="94" t="str">
        <f t="shared" si="645"/>
        <v/>
      </c>
    </row>
    <row r="2074" spans="1:18" ht="13.5" hidden="1" thickBot="1">
      <c r="A2074" s="196" t="s">
        <v>1593</v>
      </c>
      <c r="B2074" s="145" t="s">
        <v>3906</v>
      </c>
      <c r="C2074" s="105"/>
      <c r="D2074" s="216"/>
      <c r="E2074" s="217"/>
      <c r="F2074" s="218"/>
      <c r="G2074" s="218"/>
      <c r="H2074" s="219"/>
      <c r="I2074" s="220"/>
      <c r="J2074" s="111"/>
      <c r="K2074" s="221"/>
      <c r="L2074" s="218"/>
      <c r="M2074" s="219"/>
      <c r="N2074" s="220"/>
      <c r="O2074" s="103"/>
      <c r="P2074" s="93" t="str">
        <f>IF(OR(SUM(I2075:I2077)&gt;0,SUM(N2075:N2077)&gt;0),"xx","")</f>
        <v/>
      </c>
      <c r="Q2074" s="94" t="str">
        <f t="shared" si="644"/>
        <v/>
      </c>
      <c r="R2074" s="94" t="str">
        <f t="shared" si="645"/>
        <v/>
      </c>
    </row>
    <row r="2075" spans="1:18" ht="26.25" hidden="1" thickBot="1">
      <c r="A2075" s="196">
        <v>88543</v>
      </c>
      <c r="B2075" s="104" t="s">
        <v>2287</v>
      </c>
      <c r="C2075" s="105" t="s">
        <v>1460</v>
      </c>
      <c r="D2075" s="175">
        <v>164.56</v>
      </c>
      <c r="E2075" s="106">
        <f t="shared" si="647"/>
        <v>213.57</v>
      </c>
      <c r="F2075" s="107"/>
      <c r="G2075" s="112"/>
      <c r="H2075" s="110">
        <f t="shared" si="650"/>
        <v>0</v>
      </c>
      <c r="I2075" s="110">
        <f t="shared" si="651"/>
        <v>0</v>
      </c>
      <c r="J2075" s="111"/>
      <c r="K2075" s="112">
        <f t="shared" si="648"/>
        <v>0</v>
      </c>
      <c r="L2075" s="112">
        <f t="shared" si="649"/>
        <v>0</v>
      </c>
      <c r="M2075" s="109">
        <f t="shared" si="652"/>
        <v>0</v>
      </c>
      <c r="N2075" s="109">
        <f t="shared" si="653"/>
        <v>0</v>
      </c>
      <c r="O2075" s="103"/>
      <c r="P2075" s="113"/>
      <c r="Q2075" s="94" t="str">
        <f t="shared" si="644"/>
        <v/>
      </c>
      <c r="R2075" s="94" t="str">
        <f t="shared" si="645"/>
        <v/>
      </c>
    </row>
    <row r="2076" spans="1:18" ht="26.25" hidden="1" thickBot="1">
      <c r="A2076" s="196">
        <v>88544</v>
      </c>
      <c r="B2076" s="104" t="s">
        <v>2285</v>
      </c>
      <c r="C2076" s="105" t="s">
        <v>1460</v>
      </c>
      <c r="D2076" s="175">
        <v>97.9</v>
      </c>
      <c r="E2076" s="106">
        <f t="shared" si="647"/>
        <v>127.05</v>
      </c>
      <c r="F2076" s="107"/>
      <c r="G2076" s="112"/>
      <c r="H2076" s="110">
        <f t="shared" si="650"/>
        <v>0</v>
      </c>
      <c r="I2076" s="110">
        <f t="shared" si="651"/>
        <v>0</v>
      </c>
      <c r="J2076" s="111"/>
      <c r="K2076" s="112">
        <f t="shared" si="648"/>
        <v>0</v>
      </c>
      <c r="L2076" s="112">
        <f t="shared" si="649"/>
        <v>0</v>
      </c>
      <c r="M2076" s="109">
        <f t="shared" si="652"/>
        <v>0</v>
      </c>
      <c r="N2076" s="109">
        <f t="shared" si="653"/>
        <v>0</v>
      </c>
      <c r="O2076" s="103"/>
      <c r="P2076" s="113"/>
      <c r="Q2076" s="94" t="str">
        <f t="shared" si="644"/>
        <v/>
      </c>
      <c r="R2076" s="94" t="str">
        <f t="shared" si="645"/>
        <v/>
      </c>
    </row>
    <row r="2077" spans="1:18" ht="26.25" hidden="1" thickBot="1">
      <c r="A2077" s="196">
        <v>88545</v>
      </c>
      <c r="B2077" s="104" t="s">
        <v>2286</v>
      </c>
      <c r="C2077" s="105" t="s">
        <v>1460</v>
      </c>
      <c r="D2077" s="175">
        <v>186.1</v>
      </c>
      <c r="E2077" s="106">
        <f t="shared" si="647"/>
        <v>241.52</v>
      </c>
      <c r="F2077" s="107"/>
      <c r="G2077" s="112"/>
      <c r="H2077" s="110">
        <f t="shared" si="650"/>
        <v>0</v>
      </c>
      <c r="I2077" s="110">
        <f t="shared" si="651"/>
        <v>0</v>
      </c>
      <c r="J2077" s="111"/>
      <c r="K2077" s="112">
        <f t="shared" si="648"/>
        <v>0</v>
      </c>
      <c r="L2077" s="112">
        <f t="shared" si="649"/>
        <v>0</v>
      </c>
      <c r="M2077" s="109">
        <f t="shared" si="652"/>
        <v>0</v>
      </c>
      <c r="N2077" s="109">
        <f t="shared" si="653"/>
        <v>0</v>
      </c>
      <c r="O2077" s="103"/>
      <c r="P2077" s="113"/>
      <c r="Q2077" s="94" t="str">
        <f t="shared" si="644"/>
        <v/>
      </c>
      <c r="R2077" s="94" t="str">
        <f t="shared" si="645"/>
        <v/>
      </c>
    </row>
    <row r="2078" spans="1:18" ht="13.5" hidden="1" thickBot="1">
      <c r="A2078" s="196" t="s">
        <v>974</v>
      </c>
      <c r="B2078" s="145" t="s">
        <v>975</v>
      </c>
      <c r="C2078" s="105"/>
      <c r="D2078" s="216"/>
      <c r="E2078" s="217"/>
      <c r="F2078" s="218"/>
      <c r="G2078" s="218"/>
      <c r="H2078" s="219"/>
      <c r="I2078" s="220"/>
      <c r="J2078" s="111"/>
      <c r="K2078" s="221"/>
      <c r="L2078" s="218"/>
      <c r="M2078" s="219"/>
      <c r="N2078" s="220"/>
      <c r="O2078" s="103"/>
      <c r="P2078" s="93" t="str">
        <f>IF(OR(SUM(I2079:I2080)&gt;0,SUM(N2079:N2080)&gt;0),"xx","")</f>
        <v/>
      </c>
      <c r="Q2078" s="94" t="str">
        <f t="shared" si="644"/>
        <v/>
      </c>
      <c r="R2078" s="94" t="str">
        <f t="shared" si="645"/>
        <v/>
      </c>
    </row>
    <row r="2079" spans="1:18" ht="26.25" hidden="1" thickBot="1">
      <c r="A2079" s="196">
        <v>73624</v>
      </c>
      <c r="B2079" s="104" t="s">
        <v>976</v>
      </c>
      <c r="C2079" s="105" t="s">
        <v>1460</v>
      </c>
      <c r="D2079" s="175">
        <v>73.81</v>
      </c>
      <c r="E2079" s="106">
        <f t="shared" si="647"/>
        <v>95.79</v>
      </c>
      <c r="F2079" s="107"/>
      <c r="G2079" s="112"/>
      <c r="H2079" s="110">
        <f t="shared" si="650"/>
        <v>0</v>
      </c>
      <c r="I2079" s="110">
        <f t="shared" si="651"/>
        <v>0</v>
      </c>
      <c r="J2079" s="111"/>
      <c r="K2079" s="112">
        <f t="shared" si="648"/>
        <v>0</v>
      </c>
      <c r="L2079" s="112">
        <f t="shared" si="649"/>
        <v>0</v>
      </c>
      <c r="M2079" s="109">
        <f t="shared" si="652"/>
        <v>0</v>
      </c>
      <c r="N2079" s="109">
        <f t="shared" si="653"/>
        <v>0</v>
      </c>
      <c r="O2079" s="103"/>
      <c r="P2079" s="113"/>
      <c r="Q2079" s="94" t="str">
        <f t="shared" si="644"/>
        <v/>
      </c>
      <c r="R2079" s="94" t="str">
        <f t="shared" si="645"/>
        <v/>
      </c>
    </row>
    <row r="2080" spans="1:18" ht="26.25" hidden="1" thickBot="1">
      <c r="A2080" s="196" t="s">
        <v>977</v>
      </c>
      <c r="B2080" s="104" t="s">
        <v>3907</v>
      </c>
      <c r="C2080" s="105" t="s">
        <v>1460</v>
      </c>
      <c r="D2080" s="175">
        <v>422.44</v>
      </c>
      <c r="E2080" s="106">
        <f t="shared" si="647"/>
        <v>548.24</v>
      </c>
      <c r="F2080" s="107"/>
      <c r="G2080" s="112"/>
      <c r="H2080" s="110">
        <f t="shared" si="650"/>
        <v>0</v>
      </c>
      <c r="I2080" s="110">
        <f t="shared" si="651"/>
        <v>0</v>
      </c>
      <c r="J2080" s="111"/>
      <c r="K2080" s="112">
        <f t="shared" si="648"/>
        <v>0</v>
      </c>
      <c r="L2080" s="112">
        <f t="shared" si="649"/>
        <v>0</v>
      </c>
      <c r="M2080" s="109">
        <f t="shared" si="652"/>
        <v>0</v>
      </c>
      <c r="N2080" s="109">
        <f t="shared" si="653"/>
        <v>0</v>
      </c>
      <c r="O2080" s="103"/>
      <c r="P2080" s="113"/>
      <c r="Q2080" s="94" t="str">
        <f t="shared" si="644"/>
        <v/>
      </c>
      <c r="R2080" s="94" t="str">
        <f t="shared" si="645"/>
        <v/>
      </c>
    </row>
    <row r="2081" spans="1:18" ht="13.5" hidden="1" thickBot="1">
      <c r="A2081" s="196" t="s">
        <v>978</v>
      </c>
      <c r="B2081" s="145" t="s">
        <v>979</v>
      </c>
      <c r="C2081" s="105"/>
      <c r="D2081" s="216"/>
      <c r="E2081" s="217"/>
      <c r="F2081" s="218"/>
      <c r="G2081" s="218"/>
      <c r="H2081" s="219"/>
      <c r="I2081" s="220"/>
      <c r="J2081" s="111"/>
      <c r="K2081" s="221"/>
      <c r="L2081" s="218"/>
      <c r="M2081" s="219"/>
      <c r="N2081" s="220"/>
      <c r="O2081" s="103"/>
      <c r="P2081" s="93" t="str">
        <f>IF(OR(SUM(I2082:I2091)&gt;0,SUM(N2082:N2091)&gt;0),"xx","")</f>
        <v/>
      </c>
      <c r="Q2081" s="94" t="str">
        <f t="shared" si="644"/>
        <v/>
      </c>
      <c r="R2081" s="94" t="str">
        <f t="shared" si="645"/>
        <v/>
      </c>
    </row>
    <row r="2082" spans="1:18" ht="26.25" hidden="1" thickBot="1">
      <c r="A2082" s="196" t="s">
        <v>980</v>
      </c>
      <c r="B2082" s="104" t="s">
        <v>3908</v>
      </c>
      <c r="C2082" s="105" t="s">
        <v>1460</v>
      </c>
      <c r="D2082" s="175">
        <v>6243.1</v>
      </c>
      <c r="E2082" s="106">
        <f t="shared" si="647"/>
        <v>8102.3</v>
      </c>
      <c r="F2082" s="107"/>
      <c r="G2082" s="112"/>
      <c r="H2082" s="110">
        <f t="shared" si="650"/>
        <v>0</v>
      </c>
      <c r="I2082" s="110">
        <f t="shared" si="651"/>
        <v>0</v>
      </c>
      <c r="J2082" s="111"/>
      <c r="K2082" s="112">
        <f t="shared" si="648"/>
        <v>0</v>
      </c>
      <c r="L2082" s="112">
        <f t="shared" si="649"/>
        <v>0</v>
      </c>
      <c r="M2082" s="109">
        <f t="shared" si="652"/>
        <v>0</v>
      </c>
      <c r="N2082" s="109">
        <f t="shared" si="653"/>
        <v>0</v>
      </c>
      <c r="O2082" s="103"/>
      <c r="P2082" s="113"/>
      <c r="Q2082" s="94" t="str">
        <f t="shared" si="644"/>
        <v/>
      </c>
      <c r="R2082" s="94" t="str">
        <f t="shared" si="645"/>
        <v/>
      </c>
    </row>
    <row r="2083" spans="1:18" ht="39" hidden="1" thickBot="1">
      <c r="A2083" s="196" t="s">
        <v>981</v>
      </c>
      <c r="B2083" s="104" t="s">
        <v>3909</v>
      </c>
      <c r="C2083" s="105" t="s">
        <v>1460</v>
      </c>
      <c r="D2083" s="175">
        <v>7715.08</v>
      </c>
      <c r="E2083" s="106">
        <f t="shared" si="647"/>
        <v>10012.629999999999</v>
      </c>
      <c r="F2083" s="107"/>
      <c r="G2083" s="112"/>
      <c r="H2083" s="110">
        <f t="shared" si="650"/>
        <v>0</v>
      </c>
      <c r="I2083" s="110">
        <f t="shared" si="651"/>
        <v>0</v>
      </c>
      <c r="J2083" s="111"/>
      <c r="K2083" s="112">
        <f t="shared" si="648"/>
        <v>0</v>
      </c>
      <c r="L2083" s="112">
        <f t="shared" si="649"/>
        <v>0</v>
      </c>
      <c r="M2083" s="109">
        <f t="shared" si="652"/>
        <v>0</v>
      </c>
      <c r="N2083" s="109">
        <f t="shared" si="653"/>
        <v>0</v>
      </c>
      <c r="O2083" s="103"/>
      <c r="P2083" s="113"/>
      <c r="Q2083" s="94" t="str">
        <f t="shared" si="644"/>
        <v/>
      </c>
      <c r="R2083" s="94" t="str">
        <f t="shared" si="645"/>
        <v/>
      </c>
    </row>
    <row r="2084" spans="1:18" ht="39" hidden="1" thickBot="1">
      <c r="A2084" s="196" t="s">
        <v>982</v>
      </c>
      <c r="B2084" s="104" t="s">
        <v>3910</v>
      </c>
      <c r="C2084" s="105" t="s">
        <v>1460</v>
      </c>
      <c r="D2084" s="175">
        <v>9725.6099999999988</v>
      </c>
      <c r="E2084" s="106">
        <f t="shared" si="647"/>
        <v>12621.9</v>
      </c>
      <c r="F2084" s="107"/>
      <c r="G2084" s="112"/>
      <c r="H2084" s="110">
        <f t="shared" si="650"/>
        <v>0</v>
      </c>
      <c r="I2084" s="110">
        <f t="shared" si="651"/>
        <v>0</v>
      </c>
      <c r="J2084" s="111"/>
      <c r="K2084" s="112">
        <f t="shared" si="648"/>
        <v>0</v>
      </c>
      <c r="L2084" s="112">
        <f t="shared" si="649"/>
        <v>0</v>
      </c>
      <c r="M2084" s="109">
        <f t="shared" si="652"/>
        <v>0</v>
      </c>
      <c r="N2084" s="109">
        <f t="shared" si="653"/>
        <v>0</v>
      </c>
      <c r="O2084" s="103"/>
      <c r="P2084" s="93"/>
      <c r="Q2084" s="94" t="str">
        <f t="shared" ref="Q2084:Q2142" si="654">IF(P2084="X","x",IF(P2084="xx","x",IF(N2084&gt;0,"x","")))</f>
        <v/>
      </c>
      <c r="R2084" s="94" t="str">
        <f t="shared" si="645"/>
        <v/>
      </c>
    </row>
    <row r="2085" spans="1:18" ht="39" hidden="1" thickBot="1">
      <c r="A2085" s="196" t="s">
        <v>983</v>
      </c>
      <c r="B2085" s="104" t="s">
        <v>3911</v>
      </c>
      <c r="C2085" s="105" t="s">
        <v>1460</v>
      </c>
      <c r="D2085" s="175">
        <v>13620.720000000001</v>
      </c>
      <c r="E2085" s="106">
        <f t="shared" si="647"/>
        <v>17676.97</v>
      </c>
      <c r="F2085" s="107"/>
      <c r="G2085" s="112"/>
      <c r="H2085" s="110">
        <f t="shared" si="650"/>
        <v>0</v>
      </c>
      <c r="I2085" s="110">
        <f t="shared" si="651"/>
        <v>0</v>
      </c>
      <c r="J2085" s="111"/>
      <c r="K2085" s="112">
        <f t="shared" si="648"/>
        <v>0</v>
      </c>
      <c r="L2085" s="112">
        <f t="shared" si="649"/>
        <v>0</v>
      </c>
      <c r="M2085" s="109">
        <f t="shared" si="652"/>
        <v>0</v>
      </c>
      <c r="N2085" s="109">
        <f t="shared" si="653"/>
        <v>0</v>
      </c>
      <c r="O2085" s="103"/>
      <c r="P2085" s="113"/>
      <c r="Q2085" s="94" t="str">
        <f t="shared" si="654"/>
        <v/>
      </c>
      <c r="R2085" s="94" t="str">
        <f t="shared" si="645"/>
        <v/>
      </c>
    </row>
    <row r="2086" spans="1:18" ht="39" hidden="1" thickBot="1">
      <c r="A2086" s="196" t="s">
        <v>984</v>
      </c>
      <c r="B2086" s="104" t="s">
        <v>3912</v>
      </c>
      <c r="C2086" s="105" t="s">
        <v>1460</v>
      </c>
      <c r="D2086" s="175">
        <v>15888.14</v>
      </c>
      <c r="E2086" s="106">
        <f t="shared" si="647"/>
        <v>20619.63</v>
      </c>
      <c r="F2086" s="107"/>
      <c r="G2086" s="112"/>
      <c r="H2086" s="110">
        <f t="shared" si="650"/>
        <v>0</v>
      </c>
      <c r="I2086" s="110">
        <f t="shared" si="651"/>
        <v>0</v>
      </c>
      <c r="J2086" s="111"/>
      <c r="K2086" s="112">
        <f t="shared" si="648"/>
        <v>0</v>
      </c>
      <c r="L2086" s="112">
        <f t="shared" si="649"/>
        <v>0</v>
      </c>
      <c r="M2086" s="109">
        <f t="shared" si="652"/>
        <v>0</v>
      </c>
      <c r="N2086" s="109">
        <f t="shared" si="653"/>
        <v>0</v>
      </c>
      <c r="O2086" s="103"/>
      <c r="P2086" s="113"/>
      <c r="Q2086" s="94" t="str">
        <f t="shared" si="654"/>
        <v/>
      </c>
      <c r="R2086" s="94" t="str">
        <f t="shared" ref="R2086:R2144" si="655">IF(P2086="X","x",IF(P2086="xx","x",IF(OR(I2086&gt;0,N2086&gt;0),"x","")))</f>
        <v/>
      </c>
    </row>
    <row r="2087" spans="1:18" ht="39" hidden="1" thickBot="1">
      <c r="A2087" s="196" t="s">
        <v>985</v>
      </c>
      <c r="B2087" s="104" t="s">
        <v>3913</v>
      </c>
      <c r="C2087" s="105" t="s">
        <v>1460</v>
      </c>
      <c r="D2087" s="175">
        <v>25861.440000000002</v>
      </c>
      <c r="E2087" s="106">
        <f t="shared" si="647"/>
        <v>33562.980000000003</v>
      </c>
      <c r="F2087" s="107"/>
      <c r="G2087" s="112"/>
      <c r="H2087" s="110">
        <f t="shared" si="650"/>
        <v>0</v>
      </c>
      <c r="I2087" s="110">
        <f t="shared" si="651"/>
        <v>0</v>
      </c>
      <c r="J2087" s="111"/>
      <c r="K2087" s="112">
        <f t="shared" si="648"/>
        <v>0</v>
      </c>
      <c r="L2087" s="112">
        <f t="shared" si="649"/>
        <v>0</v>
      </c>
      <c r="M2087" s="109">
        <f t="shared" si="652"/>
        <v>0</v>
      </c>
      <c r="N2087" s="109">
        <f t="shared" si="653"/>
        <v>0</v>
      </c>
      <c r="O2087" s="103"/>
      <c r="P2087" s="93"/>
      <c r="Q2087" s="94" t="str">
        <f t="shared" si="654"/>
        <v/>
      </c>
      <c r="R2087" s="94" t="str">
        <f t="shared" si="655"/>
        <v/>
      </c>
    </row>
    <row r="2088" spans="1:18" ht="26.25" hidden="1" thickBot="1">
      <c r="A2088" s="196" t="s">
        <v>986</v>
      </c>
      <c r="B2088" s="104" t="s">
        <v>3914</v>
      </c>
      <c r="C2088" s="105" t="s">
        <v>1460</v>
      </c>
      <c r="D2088" s="175">
        <v>4309.72</v>
      </c>
      <c r="E2088" s="106">
        <f t="shared" si="647"/>
        <v>5593.15</v>
      </c>
      <c r="F2088" s="107"/>
      <c r="G2088" s="112"/>
      <c r="H2088" s="110">
        <f t="shared" si="650"/>
        <v>0</v>
      </c>
      <c r="I2088" s="110">
        <f t="shared" si="651"/>
        <v>0</v>
      </c>
      <c r="J2088" s="111"/>
      <c r="K2088" s="112">
        <f t="shared" si="648"/>
        <v>0</v>
      </c>
      <c r="L2088" s="112">
        <f t="shared" si="649"/>
        <v>0</v>
      </c>
      <c r="M2088" s="109">
        <f t="shared" si="652"/>
        <v>0</v>
      </c>
      <c r="N2088" s="109">
        <f t="shared" si="653"/>
        <v>0</v>
      </c>
      <c r="O2088" s="103"/>
      <c r="P2088" s="113"/>
      <c r="Q2088" s="94" t="str">
        <f t="shared" si="654"/>
        <v/>
      </c>
      <c r="R2088" s="94" t="str">
        <f t="shared" si="655"/>
        <v/>
      </c>
    </row>
    <row r="2089" spans="1:18" ht="26.25" hidden="1" thickBot="1">
      <c r="A2089" s="196" t="s">
        <v>987</v>
      </c>
      <c r="B2089" s="104" t="s">
        <v>3915</v>
      </c>
      <c r="C2089" s="105" t="s">
        <v>1460</v>
      </c>
      <c r="D2089" s="175">
        <v>4826.1499999999996</v>
      </c>
      <c r="E2089" s="106">
        <f t="shared" si="647"/>
        <v>6263.38</v>
      </c>
      <c r="F2089" s="107"/>
      <c r="G2089" s="112"/>
      <c r="H2089" s="110">
        <f t="shared" si="650"/>
        <v>0</v>
      </c>
      <c r="I2089" s="110">
        <f t="shared" si="651"/>
        <v>0</v>
      </c>
      <c r="J2089" s="111"/>
      <c r="K2089" s="112">
        <f t="shared" si="648"/>
        <v>0</v>
      </c>
      <c r="L2089" s="112">
        <f t="shared" si="649"/>
        <v>0</v>
      </c>
      <c r="M2089" s="109">
        <f t="shared" si="652"/>
        <v>0</v>
      </c>
      <c r="N2089" s="109">
        <f t="shared" si="653"/>
        <v>0</v>
      </c>
      <c r="O2089" s="103"/>
      <c r="P2089" s="93"/>
      <c r="Q2089" s="94" t="str">
        <f t="shared" si="654"/>
        <v/>
      </c>
      <c r="R2089" s="94" t="str">
        <f t="shared" si="655"/>
        <v/>
      </c>
    </row>
    <row r="2090" spans="1:18" ht="39" hidden="1" thickBot="1">
      <c r="A2090" s="196" t="s">
        <v>988</v>
      </c>
      <c r="B2090" s="104" t="s">
        <v>3916</v>
      </c>
      <c r="C2090" s="105" t="s">
        <v>1460</v>
      </c>
      <c r="D2090" s="175">
        <v>35435.51</v>
      </c>
      <c r="E2090" s="106">
        <f t="shared" si="647"/>
        <v>45988.2</v>
      </c>
      <c r="F2090" s="107"/>
      <c r="G2090" s="112"/>
      <c r="H2090" s="110">
        <f t="shared" si="650"/>
        <v>0</v>
      </c>
      <c r="I2090" s="110">
        <f t="shared" si="651"/>
        <v>0</v>
      </c>
      <c r="J2090" s="111"/>
      <c r="K2090" s="112">
        <f t="shared" si="648"/>
        <v>0</v>
      </c>
      <c r="L2090" s="112">
        <f t="shared" si="649"/>
        <v>0</v>
      </c>
      <c r="M2090" s="109">
        <f t="shared" si="652"/>
        <v>0</v>
      </c>
      <c r="N2090" s="109">
        <f t="shared" si="653"/>
        <v>0</v>
      </c>
      <c r="O2090" s="103"/>
      <c r="P2090" s="113"/>
      <c r="Q2090" s="94" t="str">
        <f t="shared" si="654"/>
        <v/>
      </c>
      <c r="R2090" s="94" t="str">
        <f t="shared" si="655"/>
        <v/>
      </c>
    </row>
    <row r="2091" spans="1:18" ht="39" hidden="1" thickBot="1">
      <c r="A2091" s="196" t="s">
        <v>989</v>
      </c>
      <c r="B2091" s="104" t="s">
        <v>3917</v>
      </c>
      <c r="C2091" s="105" t="s">
        <v>1460</v>
      </c>
      <c r="D2091" s="175">
        <v>49565.65</v>
      </c>
      <c r="E2091" s="106">
        <f t="shared" si="647"/>
        <v>64326.3</v>
      </c>
      <c r="F2091" s="107"/>
      <c r="G2091" s="112"/>
      <c r="H2091" s="110">
        <f t="shared" si="650"/>
        <v>0</v>
      </c>
      <c r="I2091" s="110">
        <f t="shared" si="651"/>
        <v>0</v>
      </c>
      <c r="J2091" s="111"/>
      <c r="K2091" s="112">
        <f t="shared" si="648"/>
        <v>0</v>
      </c>
      <c r="L2091" s="112">
        <f t="shared" si="649"/>
        <v>0</v>
      </c>
      <c r="M2091" s="109">
        <f t="shared" si="652"/>
        <v>0</v>
      </c>
      <c r="N2091" s="109">
        <f t="shared" si="653"/>
        <v>0</v>
      </c>
      <c r="O2091" s="103"/>
      <c r="P2091" s="93"/>
      <c r="Q2091" s="94" t="str">
        <f t="shared" si="654"/>
        <v/>
      </c>
      <c r="R2091" s="94" t="str">
        <f t="shared" si="655"/>
        <v/>
      </c>
    </row>
    <row r="2092" spans="1:18" ht="13.5" hidden="1" thickBot="1">
      <c r="A2092" s="196" t="s">
        <v>990</v>
      </c>
      <c r="B2092" s="145" t="s">
        <v>991</v>
      </c>
      <c r="C2092" s="105"/>
      <c r="D2092" s="216"/>
      <c r="E2092" s="217"/>
      <c r="F2092" s="218"/>
      <c r="G2092" s="218"/>
      <c r="H2092" s="219"/>
      <c r="I2092" s="220"/>
      <c r="J2092" s="111"/>
      <c r="K2092" s="221"/>
      <c r="L2092" s="218"/>
      <c r="M2092" s="219"/>
      <c r="N2092" s="220"/>
      <c r="O2092" s="103"/>
      <c r="P2092" s="93" t="str">
        <f>IF(OR(SUM(I2093:I2095)&gt;0,SUM(N2093:N2095)&gt;0),"xx","")</f>
        <v/>
      </c>
      <c r="Q2092" s="94" t="str">
        <f t="shared" si="654"/>
        <v/>
      </c>
      <c r="R2092" s="94" t="str">
        <f t="shared" si="655"/>
        <v/>
      </c>
    </row>
    <row r="2093" spans="1:18" ht="39" hidden="1" thickBot="1">
      <c r="A2093" s="196" t="s">
        <v>992</v>
      </c>
      <c r="B2093" s="104" t="s">
        <v>3918</v>
      </c>
      <c r="C2093" s="105" t="s">
        <v>1460</v>
      </c>
      <c r="D2093" s="175">
        <v>270.60000000000002</v>
      </c>
      <c r="E2093" s="106">
        <f t="shared" si="647"/>
        <v>351.18</v>
      </c>
      <c r="F2093" s="107"/>
      <c r="G2093" s="112"/>
      <c r="H2093" s="110">
        <f t="shared" si="650"/>
        <v>0</v>
      </c>
      <c r="I2093" s="110">
        <f t="shared" si="651"/>
        <v>0</v>
      </c>
      <c r="J2093" s="111"/>
      <c r="K2093" s="112">
        <f t="shared" si="648"/>
        <v>0</v>
      </c>
      <c r="L2093" s="112">
        <f t="shared" si="649"/>
        <v>0</v>
      </c>
      <c r="M2093" s="109">
        <f t="shared" si="652"/>
        <v>0</v>
      </c>
      <c r="N2093" s="109">
        <f t="shared" si="653"/>
        <v>0</v>
      </c>
      <c r="O2093" s="103"/>
      <c r="P2093" s="113"/>
      <c r="Q2093" s="94" t="str">
        <f t="shared" si="654"/>
        <v/>
      </c>
      <c r="R2093" s="94" t="str">
        <f t="shared" si="655"/>
        <v/>
      </c>
    </row>
    <row r="2094" spans="1:18" ht="26.25" hidden="1" thickBot="1">
      <c r="A2094" s="196" t="s">
        <v>993</v>
      </c>
      <c r="B2094" s="104" t="s">
        <v>3919</v>
      </c>
      <c r="C2094" s="105" t="s">
        <v>1460</v>
      </c>
      <c r="D2094" s="175">
        <v>19.310000000000002</v>
      </c>
      <c r="E2094" s="106">
        <f t="shared" si="647"/>
        <v>25.06</v>
      </c>
      <c r="F2094" s="107"/>
      <c r="G2094" s="112"/>
      <c r="H2094" s="110">
        <f t="shared" si="650"/>
        <v>0</v>
      </c>
      <c r="I2094" s="110">
        <f t="shared" si="651"/>
        <v>0</v>
      </c>
      <c r="J2094" s="111"/>
      <c r="K2094" s="112">
        <f t="shared" si="648"/>
        <v>0</v>
      </c>
      <c r="L2094" s="112">
        <f t="shared" si="649"/>
        <v>0</v>
      </c>
      <c r="M2094" s="109">
        <f t="shared" si="652"/>
        <v>0</v>
      </c>
      <c r="N2094" s="109">
        <f t="shared" si="653"/>
        <v>0</v>
      </c>
      <c r="O2094" s="103"/>
      <c r="P2094" s="113"/>
      <c r="Q2094" s="94" t="str">
        <f t="shared" si="654"/>
        <v/>
      </c>
      <c r="R2094" s="94" t="str">
        <f t="shared" si="655"/>
        <v/>
      </c>
    </row>
    <row r="2095" spans="1:18" ht="26.25" hidden="1" thickBot="1">
      <c r="A2095" s="196" t="s">
        <v>994</v>
      </c>
      <c r="B2095" s="104" t="s">
        <v>3920</v>
      </c>
      <c r="C2095" s="105" t="s">
        <v>1460</v>
      </c>
      <c r="D2095" s="175">
        <v>67.739999999999995</v>
      </c>
      <c r="E2095" s="106">
        <f t="shared" si="647"/>
        <v>87.91</v>
      </c>
      <c r="F2095" s="107"/>
      <c r="G2095" s="112"/>
      <c r="H2095" s="110">
        <f t="shared" si="650"/>
        <v>0</v>
      </c>
      <c r="I2095" s="110">
        <f t="shared" si="651"/>
        <v>0</v>
      </c>
      <c r="J2095" s="111"/>
      <c r="K2095" s="112">
        <f t="shared" si="648"/>
        <v>0</v>
      </c>
      <c r="L2095" s="112">
        <f t="shared" si="649"/>
        <v>0</v>
      </c>
      <c r="M2095" s="109">
        <f t="shared" si="652"/>
        <v>0</v>
      </c>
      <c r="N2095" s="109">
        <f t="shared" si="653"/>
        <v>0</v>
      </c>
      <c r="O2095" s="103"/>
      <c r="P2095" s="113"/>
      <c r="Q2095" s="94" t="str">
        <f t="shared" si="654"/>
        <v/>
      </c>
      <c r="R2095" s="94" t="str">
        <f t="shared" si="655"/>
        <v/>
      </c>
    </row>
    <row r="2096" spans="1:18" ht="13.5" hidden="1" thickBot="1">
      <c r="A2096" s="196" t="s">
        <v>995</v>
      </c>
      <c r="B2096" s="145" t="s">
        <v>996</v>
      </c>
      <c r="C2096" s="105"/>
      <c r="D2096" s="216"/>
      <c r="E2096" s="217"/>
      <c r="F2096" s="218"/>
      <c r="G2096" s="218"/>
      <c r="H2096" s="219"/>
      <c r="I2096" s="220"/>
      <c r="J2096" s="111"/>
      <c r="K2096" s="221"/>
      <c r="L2096" s="218"/>
      <c r="M2096" s="219"/>
      <c r="N2096" s="220"/>
      <c r="O2096" s="103"/>
      <c r="P2096" s="93" t="str">
        <f>IF(OR(SUM(I2097:I2113)&gt;0,SUM(N2097:N2113)&gt;0),"xx","")</f>
        <v/>
      </c>
      <c r="Q2096" s="94" t="str">
        <f t="shared" si="654"/>
        <v/>
      </c>
      <c r="R2096" s="94" t="str">
        <f t="shared" si="655"/>
        <v/>
      </c>
    </row>
    <row r="2097" spans="1:18" ht="26.25" hidden="1" thickBot="1">
      <c r="A2097" s="196">
        <v>72322</v>
      </c>
      <c r="B2097" s="104" t="s">
        <v>3921</v>
      </c>
      <c r="C2097" s="105" t="s">
        <v>1460</v>
      </c>
      <c r="D2097" s="175">
        <v>265.75</v>
      </c>
      <c r="E2097" s="106">
        <f t="shared" si="647"/>
        <v>344.89</v>
      </c>
      <c r="F2097" s="107"/>
      <c r="G2097" s="112"/>
      <c r="H2097" s="110">
        <f t="shared" si="650"/>
        <v>0</v>
      </c>
      <c r="I2097" s="110">
        <f t="shared" si="651"/>
        <v>0</v>
      </c>
      <c r="J2097" s="111"/>
      <c r="K2097" s="112">
        <f t="shared" si="648"/>
        <v>0</v>
      </c>
      <c r="L2097" s="112">
        <f t="shared" si="649"/>
        <v>0</v>
      </c>
      <c r="M2097" s="109">
        <f t="shared" si="652"/>
        <v>0</v>
      </c>
      <c r="N2097" s="109">
        <f t="shared" si="653"/>
        <v>0</v>
      </c>
      <c r="O2097" s="103"/>
      <c r="P2097" s="113"/>
      <c r="Q2097" s="94" t="str">
        <f t="shared" si="654"/>
        <v/>
      </c>
      <c r="R2097" s="94" t="str">
        <f t="shared" si="655"/>
        <v/>
      </c>
    </row>
    <row r="2098" spans="1:18" ht="26.25" hidden="1" thickBot="1">
      <c r="A2098" s="196">
        <v>72326</v>
      </c>
      <c r="B2098" s="104" t="s">
        <v>3922</v>
      </c>
      <c r="C2098" s="105" t="s">
        <v>1460</v>
      </c>
      <c r="D2098" s="175">
        <v>341.84000000000003</v>
      </c>
      <c r="E2098" s="106">
        <f t="shared" si="647"/>
        <v>443.64</v>
      </c>
      <c r="F2098" s="107"/>
      <c r="G2098" s="112"/>
      <c r="H2098" s="110">
        <f t="shared" si="650"/>
        <v>0</v>
      </c>
      <c r="I2098" s="110">
        <f t="shared" si="651"/>
        <v>0</v>
      </c>
      <c r="J2098" s="111"/>
      <c r="K2098" s="112">
        <f t="shared" si="648"/>
        <v>0</v>
      </c>
      <c r="L2098" s="112">
        <f t="shared" si="649"/>
        <v>0</v>
      </c>
      <c r="M2098" s="109">
        <f t="shared" si="652"/>
        <v>0</v>
      </c>
      <c r="N2098" s="109">
        <f t="shared" si="653"/>
        <v>0</v>
      </c>
      <c r="O2098" s="103"/>
      <c r="P2098" s="113"/>
      <c r="Q2098" s="94" t="str">
        <f t="shared" si="654"/>
        <v/>
      </c>
      <c r="R2098" s="94" t="str">
        <f t="shared" si="655"/>
        <v/>
      </c>
    </row>
    <row r="2099" spans="1:18" ht="26.25" hidden="1" thickBot="1">
      <c r="A2099" s="196">
        <v>83488</v>
      </c>
      <c r="B2099" s="104" t="s">
        <v>3923</v>
      </c>
      <c r="C2099" s="105" t="s">
        <v>1460</v>
      </c>
      <c r="D2099" s="175">
        <v>1537.26</v>
      </c>
      <c r="E2099" s="106">
        <f t="shared" si="647"/>
        <v>1995.06</v>
      </c>
      <c r="F2099" s="107"/>
      <c r="G2099" s="112"/>
      <c r="H2099" s="110">
        <f t="shared" si="650"/>
        <v>0</v>
      </c>
      <c r="I2099" s="110">
        <f t="shared" si="651"/>
        <v>0</v>
      </c>
      <c r="J2099" s="111"/>
      <c r="K2099" s="112">
        <f t="shared" si="648"/>
        <v>0</v>
      </c>
      <c r="L2099" s="112">
        <f t="shared" si="649"/>
        <v>0</v>
      </c>
      <c r="M2099" s="109">
        <f t="shared" si="652"/>
        <v>0</v>
      </c>
      <c r="N2099" s="109">
        <f t="shared" si="653"/>
        <v>0</v>
      </c>
      <c r="O2099" s="103"/>
      <c r="P2099" s="93"/>
      <c r="Q2099" s="94" t="str">
        <f t="shared" si="654"/>
        <v/>
      </c>
      <c r="R2099" s="94" t="str">
        <f t="shared" si="655"/>
        <v/>
      </c>
    </row>
    <row r="2100" spans="1:18" ht="26.25" hidden="1" thickBot="1">
      <c r="A2100" s="196">
        <v>83489</v>
      </c>
      <c r="B2100" s="104" t="s">
        <v>3924</v>
      </c>
      <c r="C2100" s="105" t="s">
        <v>1460</v>
      </c>
      <c r="D2100" s="175">
        <v>1666.8600000000001</v>
      </c>
      <c r="E2100" s="106">
        <f t="shared" si="647"/>
        <v>2163.25</v>
      </c>
      <c r="F2100" s="107"/>
      <c r="G2100" s="112"/>
      <c r="H2100" s="110">
        <f t="shared" si="650"/>
        <v>0</v>
      </c>
      <c r="I2100" s="110">
        <f t="shared" si="651"/>
        <v>0</v>
      </c>
      <c r="J2100" s="111"/>
      <c r="K2100" s="112">
        <f t="shared" si="648"/>
        <v>0</v>
      </c>
      <c r="L2100" s="112">
        <f t="shared" si="649"/>
        <v>0</v>
      </c>
      <c r="M2100" s="109">
        <f t="shared" si="652"/>
        <v>0</v>
      </c>
      <c r="N2100" s="109">
        <f t="shared" si="653"/>
        <v>0</v>
      </c>
      <c r="O2100" s="103"/>
      <c r="P2100" s="113"/>
      <c r="Q2100" s="94" t="str">
        <f t="shared" si="654"/>
        <v/>
      </c>
      <c r="R2100" s="94" t="str">
        <f t="shared" si="655"/>
        <v/>
      </c>
    </row>
    <row r="2101" spans="1:18" ht="26.25" hidden="1" thickBot="1">
      <c r="A2101" s="196">
        <v>72327</v>
      </c>
      <c r="B2101" s="104" t="s">
        <v>3925</v>
      </c>
      <c r="C2101" s="105" t="s">
        <v>1460</v>
      </c>
      <c r="D2101" s="175">
        <v>5.17</v>
      </c>
      <c r="E2101" s="106">
        <f t="shared" si="647"/>
        <v>6.71</v>
      </c>
      <c r="F2101" s="107"/>
      <c r="G2101" s="112"/>
      <c r="H2101" s="110">
        <f t="shared" si="650"/>
        <v>0</v>
      </c>
      <c r="I2101" s="110">
        <f t="shared" si="651"/>
        <v>0</v>
      </c>
      <c r="J2101" s="111"/>
      <c r="K2101" s="112">
        <f t="shared" si="648"/>
        <v>0</v>
      </c>
      <c r="L2101" s="112">
        <f t="shared" si="649"/>
        <v>0</v>
      </c>
      <c r="M2101" s="109">
        <f t="shared" si="652"/>
        <v>0</v>
      </c>
      <c r="N2101" s="109">
        <f t="shared" si="653"/>
        <v>0</v>
      </c>
      <c r="O2101" s="103"/>
      <c r="P2101" s="113"/>
      <c r="Q2101" s="94" t="str">
        <f t="shared" si="654"/>
        <v/>
      </c>
      <c r="R2101" s="94" t="str">
        <f t="shared" si="655"/>
        <v/>
      </c>
    </row>
    <row r="2102" spans="1:18" ht="26.25" hidden="1" thickBot="1">
      <c r="A2102" s="196">
        <v>72328</v>
      </c>
      <c r="B2102" s="104" t="s">
        <v>3926</v>
      </c>
      <c r="C2102" s="105" t="s">
        <v>1460</v>
      </c>
      <c r="D2102" s="175">
        <v>6.03</v>
      </c>
      <c r="E2102" s="106">
        <f t="shared" si="647"/>
        <v>7.83</v>
      </c>
      <c r="F2102" s="107"/>
      <c r="G2102" s="112"/>
      <c r="H2102" s="110">
        <f t="shared" si="650"/>
        <v>0</v>
      </c>
      <c r="I2102" s="110">
        <f t="shared" si="651"/>
        <v>0</v>
      </c>
      <c r="J2102" s="111"/>
      <c r="K2102" s="112">
        <f t="shared" si="648"/>
        <v>0</v>
      </c>
      <c r="L2102" s="112">
        <f t="shared" si="649"/>
        <v>0</v>
      </c>
      <c r="M2102" s="109">
        <f t="shared" si="652"/>
        <v>0</v>
      </c>
      <c r="N2102" s="109">
        <f t="shared" si="653"/>
        <v>0</v>
      </c>
      <c r="O2102" s="103"/>
      <c r="P2102" s="113"/>
      <c r="Q2102" s="94" t="str">
        <f t="shared" si="654"/>
        <v/>
      </c>
      <c r="R2102" s="94" t="str">
        <f t="shared" si="655"/>
        <v/>
      </c>
    </row>
    <row r="2103" spans="1:18" ht="26.25" hidden="1" thickBot="1">
      <c r="A2103" s="196">
        <v>72330</v>
      </c>
      <c r="B2103" s="104" t="s">
        <v>3927</v>
      </c>
      <c r="C2103" s="105" t="s">
        <v>1460</v>
      </c>
      <c r="D2103" s="175">
        <v>24.59</v>
      </c>
      <c r="E2103" s="106">
        <f t="shared" si="647"/>
        <v>31.91</v>
      </c>
      <c r="F2103" s="107"/>
      <c r="G2103" s="112"/>
      <c r="H2103" s="110">
        <f t="shared" si="650"/>
        <v>0</v>
      </c>
      <c r="I2103" s="110">
        <f t="shared" si="651"/>
        <v>0</v>
      </c>
      <c r="J2103" s="111"/>
      <c r="K2103" s="112">
        <f t="shared" si="648"/>
        <v>0</v>
      </c>
      <c r="L2103" s="112">
        <f t="shared" si="649"/>
        <v>0</v>
      </c>
      <c r="M2103" s="109">
        <f t="shared" si="652"/>
        <v>0</v>
      </c>
      <c r="N2103" s="109">
        <f t="shared" si="653"/>
        <v>0</v>
      </c>
      <c r="O2103" s="103"/>
      <c r="P2103" s="113"/>
      <c r="Q2103" s="94" t="str">
        <f t="shared" si="654"/>
        <v/>
      </c>
      <c r="R2103" s="94" t="str">
        <f t="shared" si="655"/>
        <v/>
      </c>
    </row>
    <row r="2104" spans="1:18" ht="26.25" hidden="1" thickBot="1">
      <c r="A2104" s="196">
        <v>83493</v>
      </c>
      <c r="B2104" s="104" t="s">
        <v>3928</v>
      </c>
      <c r="C2104" s="105" t="s">
        <v>1460</v>
      </c>
      <c r="D2104" s="175">
        <v>24.59</v>
      </c>
      <c r="E2104" s="106">
        <f t="shared" si="647"/>
        <v>31.91</v>
      </c>
      <c r="F2104" s="107"/>
      <c r="G2104" s="112"/>
      <c r="H2104" s="110">
        <f t="shared" si="650"/>
        <v>0</v>
      </c>
      <c r="I2104" s="110">
        <f t="shared" si="651"/>
        <v>0</v>
      </c>
      <c r="J2104" s="111"/>
      <c r="K2104" s="112">
        <f t="shared" si="648"/>
        <v>0</v>
      </c>
      <c r="L2104" s="112">
        <f t="shared" si="649"/>
        <v>0</v>
      </c>
      <c r="M2104" s="109">
        <f t="shared" si="652"/>
        <v>0</v>
      </c>
      <c r="N2104" s="109">
        <f t="shared" si="653"/>
        <v>0</v>
      </c>
      <c r="O2104" s="103"/>
      <c r="P2104" s="113"/>
      <c r="Q2104" s="94" t="str">
        <f t="shared" si="654"/>
        <v/>
      </c>
      <c r="R2104" s="94" t="str">
        <f t="shared" si="655"/>
        <v/>
      </c>
    </row>
    <row r="2105" spans="1:18" ht="26.25" hidden="1" thickBot="1">
      <c r="A2105" s="196">
        <v>83482</v>
      </c>
      <c r="B2105" s="104" t="s">
        <v>3929</v>
      </c>
      <c r="C2105" s="105" t="s">
        <v>1460</v>
      </c>
      <c r="D2105" s="175">
        <v>13.81</v>
      </c>
      <c r="E2105" s="106">
        <f t="shared" si="647"/>
        <v>17.920000000000002</v>
      </c>
      <c r="F2105" s="107"/>
      <c r="G2105" s="112"/>
      <c r="H2105" s="110">
        <f t="shared" si="650"/>
        <v>0</v>
      </c>
      <c r="I2105" s="110">
        <f t="shared" si="651"/>
        <v>0</v>
      </c>
      <c r="J2105" s="111"/>
      <c r="K2105" s="112">
        <f t="shared" si="648"/>
        <v>0</v>
      </c>
      <c r="L2105" s="112">
        <f t="shared" si="649"/>
        <v>0</v>
      </c>
      <c r="M2105" s="109">
        <f t="shared" si="652"/>
        <v>0</v>
      </c>
      <c r="N2105" s="109">
        <f t="shared" si="653"/>
        <v>0</v>
      </c>
      <c r="O2105" s="103"/>
      <c r="P2105" s="113"/>
      <c r="Q2105" s="94" t="str">
        <f t="shared" si="654"/>
        <v/>
      </c>
      <c r="R2105" s="94" t="str">
        <f t="shared" si="655"/>
        <v/>
      </c>
    </row>
    <row r="2106" spans="1:18" ht="13.5" hidden="1" thickBot="1">
      <c r="A2106" s="196">
        <v>83487</v>
      </c>
      <c r="B2106" s="104" t="s">
        <v>3930</v>
      </c>
      <c r="C2106" s="105" t="s">
        <v>1460</v>
      </c>
      <c r="D2106" s="175">
        <v>58.63</v>
      </c>
      <c r="E2106" s="106">
        <f t="shared" si="647"/>
        <v>76.09</v>
      </c>
      <c r="F2106" s="107"/>
      <c r="G2106" s="112"/>
      <c r="H2106" s="110">
        <f t="shared" si="650"/>
        <v>0</v>
      </c>
      <c r="I2106" s="110">
        <f t="shared" si="651"/>
        <v>0</v>
      </c>
      <c r="J2106" s="111"/>
      <c r="K2106" s="112">
        <f t="shared" si="648"/>
        <v>0</v>
      </c>
      <c r="L2106" s="112">
        <f t="shared" si="649"/>
        <v>0</v>
      </c>
      <c r="M2106" s="109">
        <f t="shared" si="652"/>
        <v>0</v>
      </c>
      <c r="N2106" s="109">
        <f t="shared" si="653"/>
        <v>0</v>
      </c>
      <c r="O2106" s="103"/>
      <c r="P2106" s="113"/>
      <c r="Q2106" s="94" t="str">
        <f t="shared" si="654"/>
        <v/>
      </c>
      <c r="R2106" s="94" t="str">
        <f t="shared" si="655"/>
        <v/>
      </c>
    </row>
    <row r="2107" spans="1:18" ht="39" hidden="1" thickBot="1">
      <c r="A2107" s="196" t="s">
        <v>997</v>
      </c>
      <c r="B2107" s="104" t="s">
        <v>3931</v>
      </c>
      <c r="C2107" s="105" t="s">
        <v>1460</v>
      </c>
      <c r="D2107" s="175">
        <v>220.01000000000002</v>
      </c>
      <c r="E2107" s="106">
        <f t="shared" si="647"/>
        <v>285.52999999999997</v>
      </c>
      <c r="F2107" s="107"/>
      <c r="G2107" s="112"/>
      <c r="H2107" s="110">
        <f t="shared" si="650"/>
        <v>0</v>
      </c>
      <c r="I2107" s="110">
        <f t="shared" si="651"/>
        <v>0</v>
      </c>
      <c r="J2107" s="111"/>
      <c r="K2107" s="112">
        <f t="shared" si="648"/>
        <v>0</v>
      </c>
      <c r="L2107" s="112">
        <f t="shared" si="649"/>
        <v>0</v>
      </c>
      <c r="M2107" s="109">
        <f t="shared" si="652"/>
        <v>0</v>
      </c>
      <c r="N2107" s="109">
        <f t="shared" si="653"/>
        <v>0</v>
      </c>
      <c r="O2107" s="103"/>
      <c r="P2107" s="113"/>
      <c r="Q2107" s="94" t="str">
        <f t="shared" si="654"/>
        <v/>
      </c>
      <c r="R2107" s="94" t="str">
        <f t="shared" si="655"/>
        <v/>
      </c>
    </row>
    <row r="2108" spans="1:18" ht="26.25" hidden="1" thickBot="1">
      <c r="A2108" s="196" t="s">
        <v>998</v>
      </c>
      <c r="B2108" s="104" t="s">
        <v>3932</v>
      </c>
      <c r="C2108" s="105" t="s">
        <v>1460</v>
      </c>
      <c r="D2108" s="175">
        <v>135.36000000000001</v>
      </c>
      <c r="E2108" s="106">
        <f t="shared" si="647"/>
        <v>175.67</v>
      </c>
      <c r="F2108" s="107"/>
      <c r="G2108" s="112"/>
      <c r="H2108" s="110">
        <f t="shared" si="650"/>
        <v>0</v>
      </c>
      <c r="I2108" s="110">
        <f t="shared" si="651"/>
        <v>0</v>
      </c>
      <c r="J2108" s="111"/>
      <c r="K2108" s="112">
        <f t="shared" si="648"/>
        <v>0</v>
      </c>
      <c r="L2108" s="112">
        <f t="shared" si="649"/>
        <v>0</v>
      </c>
      <c r="M2108" s="109">
        <f t="shared" si="652"/>
        <v>0</v>
      </c>
      <c r="N2108" s="109">
        <f t="shared" si="653"/>
        <v>0</v>
      </c>
      <c r="O2108" s="103"/>
      <c r="P2108" s="113"/>
      <c r="Q2108" s="94" t="str">
        <f t="shared" si="654"/>
        <v/>
      </c>
      <c r="R2108" s="94" t="str">
        <f t="shared" si="655"/>
        <v/>
      </c>
    </row>
    <row r="2109" spans="1:18" ht="26.25" hidden="1" thickBot="1">
      <c r="A2109" s="196" t="s">
        <v>999</v>
      </c>
      <c r="B2109" s="104" t="s">
        <v>3933</v>
      </c>
      <c r="C2109" s="105" t="s">
        <v>1460</v>
      </c>
      <c r="D2109" s="175">
        <v>212.66000000000003</v>
      </c>
      <c r="E2109" s="106">
        <f t="shared" si="647"/>
        <v>275.99</v>
      </c>
      <c r="F2109" s="107"/>
      <c r="G2109" s="112"/>
      <c r="H2109" s="110">
        <f t="shared" si="650"/>
        <v>0</v>
      </c>
      <c r="I2109" s="110">
        <f t="shared" si="651"/>
        <v>0</v>
      </c>
      <c r="J2109" s="111"/>
      <c r="K2109" s="112">
        <f t="shared" si="648"/>
        <v>0</v>
      </c>
      <c r="L2109" s="112">
        <f t="shared" si="649"/>
        <v>0</v>
      </c>
      <c r="M2109" s="109">
        <f t="shared" si="652"/>
        <v>0</v>
      </c>
      <c r="N2109" s="109">
        <f t="shared" si="653"/>
        <v>0</v>
      </c>
      <c r="O2109" s="103"/>
      <c r="P2109" s="113"/>
      <c r="Q2109" s="94" t="str">
        <f t="shared" si="654"/>
        <v/>
      </c>
      <c r="R2109" s="94" t="str">
        <f t="shared" si="655"/>
        <v/>
      </c>
    </row>
    <row r="2110" spans="1:18" ht="26.25" hidden="1" thickBot="1">
      <c r="A2110" s="196" t="s">
        <v>1000</v>
      </c>
      <c r="B2110" s="104" t="s">
        <v>3934</v>
      </c>
      <c r="C2110" s="105" t="s">
        <v>1460</v>
      </c>
      <c r="D2110" s="175">
        <v>472.1</v>
      </c>
      <c r="E2110" s="106">
        <f t="shared" si="647"/>
        <v>612.69000000000005</v>
      </c>
      <c r="F2110" s="107"/>
      <c r="G2110" s="112"/>
      <c r="H2110" s="110">
        <f t="shared" si="650"/>
        <v>0</v>
      </c>
      <c r="I2110" s="110">
        <f t="shared" si="651"/>
        <v>0</v>
      </c>
      <c r="J2110" s="111"/>
      <c r="K2110" s="112">
        <f t="shared" si="648"/>
        <v>0</v>
      </c>
      <c r="L2110" s="112">
        <f t="shared" si="649"/>
        <v>0</v>
      </c>
      <c r="M2110" s="109">
        <f t="shared" si="652"/>
        <v>0</v>
      </c>
      <c r="N2110" s="109">
        <f t="shared" si="653"/>
        <v>0</v>
      </c>
      <c r="O2110" s="103"/>
      <c r="P2110" s="113"/>
      <c r="Q2110" s="94" t="str">
        <f t="shared" si="654"/>
        <v/>
      </c>
      <c r="R2110" s="94" t="str">
        <f t="shared" si="655"/>
        <v/>
      </c>
    </row>
    <row r="2111" spans="1:18" ht="26.25" hidden="1" thickBot="1">
      <c r="A2111" s="196">
        <v>83490</v>
      </c>
      <c r="B2111" s="104" t="s">
        <v>3935</v>
      </c>
      <c r="C2111" s="105" t="s">
        <v>1460</v>
      </c>
      <c r="D2111" s="175">
        <v>132.37</v>
      </c>
      <c r="E2111" s="106">
        <f t="shared" si="647"/>
        <v>171.79</v>
      </c>
      <c r="F2111" s="107"/>
      <c r="G2111" s="112"/>
      <c r="H2111" s="110">
        <f t="shared" si="650"/>
        <v>0</v>
      </c>
      <c r="I2111" s="110">
        <f t="shared" si="651"/>
        <v>0</v>
      </c>
      <c r="J2111" s="111"/>
      <c r="K2111" s="112">
        <f t="shared" si="648"/>
        <v>0</v>
      </c>
      <c r="L2111" s="112">
        <f t="shared" si="649"/>
        <v>0</v>
      </c>
      <c r="M2111" s="109">
        <f t="shared" si="652"/>
        <v>0</v>
      </c>
      <c r="N2111" s="109">
        <f t="shared" si="653"/>
        <v>0</v>
      </c>
      <c r="O2111" s="103"/>
      <c r="P2111" s="113"/>
      <c r="Q2111" s="94" t="str">
        <f t="shared" si="654"/>
        <v/>
      </c>
      <c r="R2111" s="94" t="str">
        <f t="shared" si="655"/>
        <v/>
      </c>
    </row>
    <row r="2112" spans="1:18" ht="26.25" hidden="1" thickBot="1">
      <c r="A2112" s="196">
        <v>83491</v>
      </c>
      <c r="B2112" s="104" t="s">
        <v>3936</v>
      </c>
      <c r="C2112" s="105" t="s">
        <v>1460</v>
      </c>
      <c r="D2112" s="175">
        <v>519.65</v>
      </c>
      <c r="E2112" s="106">
        <f t="shared" si="647"/>
        <v>674.4</v>
      </c>
      <c r="F2112" s="107"/>
      <c r="G2112" s="112"/>
      <c r="H2112" s="110">
        <f t="shared" si="650"/>
        <v>0</v>
      </c>
      <c r="I2112" s="110">
        <f t="shared" si="651"/>
        <v>0</v>
      </c>
      <c r="J2112" s="111"/>
      <c r="K2112" s="112">
        <f t="shared" si="648"/>
        <v>0</v>
      </c>
      <c r="L2112" s="112">
        <f t="shared" si="649"/>
        <v>0</v>
      </c>
      <c r="M2112" s="109">
        <f t="shared" si="652"/>
        <v>0</v>
      </c>
      <c r="N2112" s="109">
        <f t="shared" si="653"/>
        <v>0</v>
      </c>
      <c r="O2112" s="103"/>
      <c r="P2112" s="113"/>
      <c r="Q2112" s="94" t="str">
        <f t="shared" si="654"/>
        <v/>
      </c>
      <c r="R2112" s="94" t="str">
        <f t="shared" si="655"/>
        <v/>
      </c>
    </row>
    <row r="2113" spans="1:18" ht="26.25" hidden="1" thickBot="1">
      <c r="A2113" s="196">
        <v>83492</v>
      </c>
      <c r="B2113" s="104" t="s">
        <v>3937</v>
      </c>
      <c r="C2113" s="117" t="s">
        <v>1460</v>
      </c>
      <c r="D2113" s="212">
        <v>505.26</v>
      </c>
      <c r="E2113" s="213">
        <f t="shared" si="647"/>
        <v>655.73</v>
      </c>
      <c r="F2113" s="214"/>
      <c r="G2113" s="119"/>
      <c r="H2113" s="215">
        <f t="shared" si="650"/>
        <v>0</v>
      </c>
      <c r="I2113" s="215">
        <f t="shared" si="651"/>
        <v>0</v>
      </c>
      <c r="J2113" s="111"/>
      <c r="K2113" s="119">
        <f t="shared" si="648"/>
        <v>0</v>
      </c>
      <c r="L2113" s="119">
        <f t="shared" si="649"/>
        <v>0</v>
      </c>
      <c r="M2113" s="118">
        <f t="shared" si="652"/>
        <v>0</v>
      </c>
      <c r="N2113" s="118">
        <f t="shared" si="653"/>
        <v>0</v>
      </c>
      <c r="O2113" s="103"/>
      <c r="P2113" s="113"/>
      <c r="Q2113" s="94" t="str">
        <f t="shared" si="654"/>
        <v/>
      </c>
      <c r="R2113" s="94" t="str">
        <f t="shared" si="655"/>
        <v/>
      </c>
    </row>
    <row r="2114" spans="1:18" ht="13.5" hidden="1" thickBot="1">
      <c r="A2114" s="196" t="s">
        <v>1637</v>
      </c>
      <c r="B2114" s="145" t="s">
        <v>1638</v>
      </c>
      <c r="C2114" s="105"/>
      <c r="D2114" s="216"/>
      <c r="E2114" s="217"/>
      <c r="F2114" s="218"/>
      <c r="G2114" s="218"/>
      <c r="H2114" s="219"/>
      <c r="I2114" s="220"/>
      <c r="J2114" s="111"/>
      <c r="K2114" s="221"/>
      <c r="L2114" s="218"/>
      <c r="M2114" s="219"/>
      <c r="N2114" s="220"/>
      <c r="O2114" s="103"/>
      <c r="P2114" s="93" t="str">
        <f>IF(OR(SUM(I2115:I2135)&gt;0,SUM(N2115:N2135)&gt;0),"xx","")</f>
        <v/>
      </c>
      <c r="Q2114" s="94" t="str">
        <f t="shared" si="654"/>
        <v/>
      </c>
      <c r="R2114" s="94" t="str">
        <f t="shared" si="655"/>
        <v/>
      </c>
    </row>
    <row r="2115" spans="1:18" ht="39" hidden="1" thickBot="1">
      <c r="A2115" s="196" t="s">
        <v>1639</v>
      </c>
      <c r="B2115" s="104" t="s">
        <v>3938</v>
      </c>
      <c r="C2115" s="105" t="s">
        <v>1460</v>
      </c>
      <c r="D2115" s="175">
        <v>481.95</v>
      </c>
      <c r="E2115" s="106">
        <f t="shared" si="647"/>
        <v>625.47</v>
      </c>
      <c r="F2115" s="107"/>
      <c r="G2115" s="112"/>
      <c r="H2115" s="110">
        <f t="shared" si="650"/>
        <v>0</v>
      </c>
      <c r="I2115" s="110">
        <f t="shared" si="651"/>
        <v>0</v>
      </c>
      <c r="J2115" s="111"/>
      <c r="K2115" s="112">
        <f t="shared" si="648"/>
        <v>0</v>
      </c>
      <c r="L2115" s="112">
        <f t="shared" si="649"/>
        <v>0</v>
      </c>
      <c r="M2115" s="109">
        <f t="shared" si="652"/>
        <v>0</v>
      </c>
      <c r="N2115" s="109">
        <f t="shared" si="653"/>
        <v>0</v>
      </c>
      <c r="O2115" s="103"/>
      <c r="P2115" s="113"/>
      <c r="Q2115" s="94" t="str">
        <f t="shared" si="654"/>
        <v/>
      </c>
      <c r="R2115" s="94" t="str">
        <f t="shared" si="655"/>
        <v/>
      </c>
    </row>
    <row r="2116" spans="1:18" ht="39" hidden="1" thickBot="1">
      <c r="A2116" s="196" t="s">
        <v>1640</v>
      </c>
      <c r="B2116" s="104" t="s">
        <v>3939</v>
      </c>
      <c r="C2116" s="105" t="s">
        <v>1460</v>
      </c>
      <c r="D2116" s="175">
        <v>520.93999999999994</v>
      </c>
      <c r="E2116" s="106">
        <f t="shared" si="647"/>
        <v>676.08</v>
      </c>
      <c r="F2116" s="107"/>
      <c r="G2116" s="112"/>
      <c r="H2116" s="110">
        <f t="shared" si="650"/>
        <v>0</v>
      </c>
      <c r="I2116" s="110">
        <f t="shared" si="651"/>
        <v>0</v>
      </c>
      <c r="J2116" s="111"/>
      <c r="K2116" s="112">
        <f t="shared" si="648"/>
        <v>0</v>
      </c>
      <c r="L2116" s="112">
        <f t="shared" si="649"/>
        <v>0</v>
      </c>
      <c r="M2116" s="109">
        <f t="shared" si="652"/>
        <v>0</v>
      </c>
      <c r="N2116" s="109">
        <f t="shared" si="653"/>
        <v>0</v>
      </c>
      <c r="O2116" s="103"/>
      <c r="P2116" s="93"/>
      <c r="Q2116" s="94" t="str">
        <f t="shared" si="654"/>
        <v/>
      </c>
      <c r="R2116" s="94" t="str">
        <f t="shared" si="655"/>
        <v/>
      </c>
    </row>
    <row r="2117" spans="1:18" ht="39" hidden="1" thickBot="1">
      <c r="A2117" s="196" t="s">
        <v>1641</v>
      </c>
      <c r="B2117" s="104" t="s">
        <v>3940</v>
      </c>
      <c r="C2117" s="105" t="s">
        <v>1460</v>
      </c>
      <c r="D2117" s="175">
        <v>574.94999999999993</v>
      </c>
      <c r="E2117" s="106">
        <f t="shared" si="647"/>
        <v>746.17</v>
      </c>
      <c r="F2117" s="107"/>
      <c r="G2117" s="112"/>
      <c r="H2117" s="110">
        <f t="shared" si="650"/>
        <v>0</v>
      </c>
      <c r="I2117" s="110">
        <f t="shared" si="651"/>
        <v>0</v>
      </c>
      <c r="J2117" s="111"/>
      <c r="K2117" s="112">
        <f t="shared" si="648"/>
        <v>0</v>
      </c>
      <c r="L2117" s="112">
        <f t="shared" si="649"/>
        <v>0</v>
      </c>
      <c r="M2117" s="109">
        <f t="shared" si="652"/>
        <v>0</v>
      </c>
      <c r="N2117" s="109">
        <f t="shared" si="653"/>
        <v>0</v>
      </c>
      <c r="O2117" s="103"/>
      <c r="P2117" s="93"/>
      <c r="Q2117" s="94" t="str">
        <f t="shared" si="654"/>
        <v/>
      </c>
      <c r="R2117" s="94" t="str">
        <f t="shared" si="655"/>
        <v/>
      </c>
    </row>
    <row r="2118" spans="1:18" ht="39" hidden="1" thickBot="1">
      <c r="A2118" s="196" t="s">
        <v>1642</v>
      </c>
      <c r="B2118" s="104" t="s">
        <v>3941</v>
      </c>
      <c r="C2118" s="105" t="s">
        <v>1460</v>
      </c>
      <c r="D2118" s="175">
        <v>670.55</v>
      </c>
      <c r="E2118" s="106">
        <f t="shared" si="647"/>
        <v>870.24</v>
      </c>
      <c r="F2118" s="107"/>
      <c r="G2118" s="112"/>
      <c r="H2118" s="110">
        <f t="shared" si="650"/>
        <v>0</v>
      </c>
      <c r="I2118" s="110">
        <f t="shared" si="651"/>
        <v>0</v>
      </c>
      <c r="J2118" s="111"/>
      <c r="K2118" s="112">
        <f t="shared" si="648"/>
        <v>0</v>
      </c>
      <c r="L2118" s="112">
        <f t="shared" si="649"/>
        <v>0</v>
      </c>
      <c r="M2118" s="109">
        <f t="shared" si="652"/>
        <v>0</v>
      </c>
      <c r="N2118" s="109">
        <f t="shared" si="653"/>
        <v>0</v>
      </c>
      <c r="O2118" s="103"/>
      <c r="P2118" s="113"/>
      <c r="Q2118" s="94" t="str">
        <f t="shared" si="654"/>
        <v/>
      </c>
      <c r="R2118" s="94" t="str">
        <f t="shared" si="655"/>
        <v/>
      </c>
    </row>
    <row r="2119" spans="1:18" ht="39" hidden="1" thickBot="1">
      <c r="A2119" s="196" t="s">
        <v>1643</v>
      </c>
      <c r="B2119" s="104" t="s">
        <v>3942</v>
      </c>
      <c r="C2119" s="105" t="s">
        <v>1460</v>
      </c>
      <c r="D2119" s="175">
        <v>1170.17</v>
      </c>
      <c r="E2119" s="106">
        <f t="shared" si="647"/>
        <v>1518.65</v>
      </c>
      <c r="F2119" s="107"/>
      <c r="G2119" s="112"/>
      <c r="H2119" s="110">
        <f t="shared" si="650"/>
        <v>0</v>
      </c>
      <c r="I2119" s="110">
        <f t="shared" si="651"/>
        <v>0</v>
      </c>
      <c r="J2119" s="111"/>
      <c r="K2119" s="112">
        <f t="shared" si="648"/>
        <v>0</v>
      </c>
      <c r="L2119" s="112">
        <f t="shared" si="649"/>
        <v>0</v>
      </c>
      <c r="M2119" s="109">
        <f t="shared" si="652"/>
        <v>0</v>
      </c>
      <c r="N2119" s="109">
        <f t="shared" si="653"/>
        <v>0</v>
      </c>
      <c r="O2119" s="103"/>
      <c r="P2119" s="113"/>
      <c r="Q2119" s="94" t="str">
        <f t="shared" si="654"/>
        <v/>
      </c>
      <c r="R2119" s="94" t="str">
        <f t="shared" si="655"/>
        <v/>
      </c>
    </row>
    <row r="2120" spans="1:18" ht="39" hidden="1" thickBot="1">
      <c r="A2120" s="196" t="s">
        <v>1644</v>
      </c>
      <c r="B2120" s="104" t="s">
        <v>3943</v>
      </c>
      <c r="C2120" s="105" t="s">
        <v>1460</v>
      </c>
      <c r="D2120" s="175">
        <v>1172.6400000000001</v>
      </c>
      <c r="E2120" s="106">
        <f t="shared" si="647"/>
        <v>1521.85</v>
      </c>
      <c r="F2120" s="107"/>
      <c r="G2120" s="112"/>
      <c r="H2120" s="110">
        <f t="shared" si="650"/>
        <v>0</v>
      </c>
      <c r="I2120" s="110">
        <f t="shared" si="651"/>
        <v>0</v>
      </c>
      <c r="J2120" s="111"/>
      <c r="K2120" s="112">
        <f t="shared" si="648"/>
        <v>0</v>
      </c>
      <c r="L2120" s="112">
        <f t="shared" si="649"/>
        <v>0</v>
      </c>
      <c r="M2120" s="109">
        <f t="shared" si="652"/>
        <v>0</v>
      </c>
      <c r="N2120" s="109">
        <f t="shared" si="653"/>
        <v>0</v>
      </c>
      <c r="O2120" s="103"/>
      <c r="P2120" s="113"/>
      <c r="Q2120" s="94" t="str">
        <f t="shared" si="654"/>
        <v/>
      </c>
      <c r="R2120" s="94" t="str">
        <f t="shared" si="655"/>
        <v/>
      </c>
    </row>
    <row r="2121" spans="1:18" ht="39" hidden="1" thickBot="1">
      <c r="A2121" s="196" t="s">
        <v>1645</v>
      </c>
      <c r="B2121" s="104" t="s">
        <v>3944</v>
      </c>
      <c r="C2121" s="105" t="s">
        <v>1460</v>
      </c>
      <c r="D2121" s="175">
        <v>1393.55</v>
      </c>
      <c r="E2121" s="106">
        <f t="shared" si="647"/>
        <v>1808.55</v>
      </c>
      <c r="F2121" s="107"/>
      <c r="G2121" s="112"/>
      <c r="H2121" s="110">
        <f t="shared" si="650"/>
        <v>0</v>
      </c>
      <c r="I2121" s="110">
        <f t="shared" si="651"/>
        <v>0</v>
      </c>
      <c r="J2121" s="111"/>
      <c r="K2121" s="112">
        <f t="shared" si="648"/>
        <v>0</v>
      </c>
      <c r="L2121" s="112">
        <f t="shared" si="649"/>
        <v>0</v>
      </c>
      <c r="M2121" s="109">
        <f t="shared" si="652"/>
        <v>0</v>
      </c>
      <c r="N2121" s="109">
        <f t="shared" si="653"/>
        <v>0</v>
      </c>
      <c r="O2121" s="103"/>
      <c r="P2121" s="113"/>
      <c r="Q2121" s="94" t="str">
        <f t="shared" si="654"/>
        <v/>
      </c>
      <c r="R2121" s="94" t="str">
        <f t="shared" si="655"/>
        <v/>
      </c>
    </row>
    <row r="2122" spans="1:18" ht="39" hidden="1" thickBot="1">
      <c r="A2122" s="196" t="s">
        <v>1646</v>
      </c>
      <c r="B2122" s="104" t="s">
        <v>3945</v>
      </c>
      <c r="C2122" s="105" t="s">
        <v>1460</v>
      </c>
      <c r="D2122" s="175">
        <v>2124.7799999999997</v>
      </c>
      <c r="E2122" s="106">
        <f t="shared" si="647"/>
        <v>2757.54</v>
      </c>
      <c r="F2122" s="107"/>
      <c r="G2122" s="112"/>
      <c r="H2122" s="110">
        <f t="shared" si="650"/>
        <v>0</v>
      </c>
      <c r="I2122" s="110">
        <f t="shared" si="651"/>
        <v>0</v>
      </c>
      <c r="J2122" s="111"/>
      <c r="K2122" s="112">
        <f t="shared" si="648"/>
        <v>0</v>
      </c>
      <c r="L2122" s="112">
        <f t="shared" si="649"/>
        <v>0</v>
      </c>
      <c r="M2122" s="109">
        <f t="shared" si="652"/>
        <v>0</v>
      </c>
      <c r="N2122" s="109">
        <f t="shared" si="653"/>
        <v>0</v>
      </c>
      <c r="O2122" s="103"/>
      <c r="P2122" s="113"/>
      <c r="Q2122" s="94" t="str">
        <f t="shared" si="654"/>
        <v/>
      </c>
      <c r="R2122" s="94" t="str">
        <f t="shared" si="655"/>
        <v/>
      </c>
    </row>
    <row r="2123" spans="1:18" ht="39" hidden="1" thickBot="1">
      <c r="A2123" s="196" t="s">
        <v>1647</v>
      </c>
      <c r="B2123" s="104" t="s">
        <v>3946</v>
      </c>
      <c r="C2123" s="105" t="s">
        <v>1460</v>
      </c>
      <c r="D2123" s="175">
        <v>773.23</v>
      </c>
      <c r="E2123" s="106">
        <f t="shared" si="647"/>
        <v>1003.5</v>
      </c>
      <c r="F2123" s="107"/>
      <c r="G2123" s="112"/>
      <c r="H2123" s="110">
        <f t="shared" si="650"/>
        <v>0</v>
      </c>
      <c r="I2123" s="110">
        <f t="shared" si="651"/>
        <v>0</v>
      </c>
      <c r="J2123" s="111"/>
      <c r="K2123" s="112">
        <f t="shared" si="648"/>
        <v>0</v>
      </c>
      <c r="L2123" s="112">
        <f t="shared" si="649"/>
        <v>0</v>
      </c>
      <c r="M2123" s="109">
        <f t="shared" si="652"/>
        <v>0</v>
      </c>
      <c r="N2123" s="109">
        <f t="shared" si="653"/>
        <v>0</v>
      </c>
      <c r="O2123" s="103"/>
      <c r="P2123" s="113"/>
      <c r="Q2123" s="94" t="str">
        <f t="shared" si="654"/>
        <v/>
      </c>
      <c r="R2123" s="94" t="str">
        <f t="shared" si="655"/>
        <v/>
      </c>
    </row>
    <row r="2124" spans="1:18" ht="39" hidden="1" thickBot="1">
      <c r="A2124" s="196" t="s">
        <v>1648</v>
      </c>
      <c r="B2124" s="104" t="s">
        <v>3947</v>
      </c>
      <c r="C2124" s="105" t="s">
        <v>1460</v>
      </c>
      <c r="D2124" s="175">
        <v>875.66999999999985</v>
      </c>
      <c r="E2124" s="106">
        <f t="shared" si="647"/>
        <v>1136.44</v>
      </c>
      <c r="F2124" s="107"/>
      <c r="G2124" s="112"/>
      <c r="H2124" s="110">
        <f t="shared" si="650"/>
        <v>0</v>
      </c>
      <c r="I2124" s="110">
        <f t="shared" si="651"/>
        <v>0</v>
      </c>
      <c r="J2124" s="111"/>
      <c r="K2124" s="112">
        <f t="shared" si="648"/>
        <v>0</v>
      </c>
      <c r="L2124" s="112">
        <f t="shared" si="649"/>
        <v>0</v>
      </c>
      <c r="M2124" s="109">
        <f t="shared" si="652"/>
        <v>0</v>
      </c>
      <c r="N2124" s="109">
        <f t="shared" si="653"/>
        <v>0</v>
      </c>
      <c r="O2124" s="103"/>
      <c r="P2124" s="93"/>
      <c r="Q2124" s="94" t="str">
        <f t="shared" si="654"/>
        <v/>
      </c>
      <c r="R2124" s="94" t="str">
        <f t="shared" si="655"/>
        <v/>
      </c>
    </row>
    <row r="2125" spans="1:18" ht="39" hidden="1" thickBot="1">
      <c r="A2125" s="196" t="s">
        <v>1649</v>
      </c>
      <c r="B2125" s="104" t="s">
        <v>3948</v>
      </c>
      <c r="C2125" s="105" t="s">
        <v>1460</v>
      </c>
      <c r="D2125" s="175">
        <v>939.97999999999979</v>
      </c>
      <c r="E2125" s="106">
        <f t="shared" si="647"/>
        <v>1219.9100000000001</v>
      </c>
      <c r="F2125" s="107"/>
      <c r="G2125" s="112"/>
      <c r="H2125" s="110">
        <f t="shared" si="650"/>
        <v>0</v>
      </c>
      <c r="I2125" s="110">
        <f t="shared" si="651"/>
        <v>0</v>
      </c>
      <c r="J2125" s="111"/>
      <c r="K2125" s="112">
        <f t="shared" si="648"/>
        <v>0</v>
      </c>
      <c r="L2125" s="112">
        <f t="shared" si="649"/>
        <v>0</v>
      </c>
      <c r="M2125" s="109">
        <f t="shared" si="652"/>
        <v>0</v>
      </c>
      <c r="N2125" s="109">
        <f t="shared" si="653"/>
        <v>0</v>
      </c>
      <c r="O2125" s="103"/>
      <c r="P2125" s="93"/>
      <c r="Q2125" s="94" t="str">
        <f t="shared" si="654"/>
        <v/>
      </c>
      <c r="R2125" s="94" t="str">
        <f t="shared" si="655"/>
        <v/>
      </c>
    </row>
    <row r="2126" spans="1:18" ht="39" hidden="1" thickBot="1">
      <c r="A2126" s="196" t="s">
        <v>1650</v>
      </c>
      <c r="B2126" s="104" t="s">
        <v>3949</v>
      </c>
      <c r="C2126" s="105" t="s">
        <v>1460</v>
      </c>
      <c r="D2126" s="175">
        <v>1115.8</v>
      </c>
      <c r="E2126" s="106">
        <f t="shared" ref="E2126:E2143" si="656">IF(D2126=0,0,ROUND(D2126*(1+D$9)*(1-D$10),2))</f>
        <v>1448.09</v>
      </c>
      <c r="F2126" s="107"/>
      <c r="G2126" s="112"/>
      <c r="H2126" s="110">
        <f t="shared" si="650"/>
        <v>0</v>
      </c>
      <c r="I2126" s="110">
        <f t="shared" si="651"/>
        <v>0</v>
      </c>
      <c r="J2126" s="111"/>
      <c r="K2126" s="112">
        <f t="shared" si="648"/>
        <v>0</v>
      </c>
      <c r="L2126" s="112">
        <f t="shared" si="649"/>
        <v>0</v>
      </c>
      <c r="M2126" s="109">
        <f t="shared" si="652"/>
        <v>0</v>
      </c>
      <c r="N2126" s="109">
        <f t="shared" si="653"/>
        <v>0</v>
      </c>
      <c r="O2126" s="103"/>
      <c r="P2126" s="113"/>
      <c r="Q2126" s="94" t="str">
        <f t="shared" si="654"/>
        <v/>
      </c>
      <c r="R2126" s="94" t="str">
        <f t="shared" si="655"/>
        <v/>
      </c>
    </row>
    <row r="2127" spans="1:18" ht="39" hidden="1" thickBot="1">
      <c r="A2127" s="196" t="s">
        <v>1651</v>
      </c>
      <c r="B2127" s="104" t="s">
        <v>3950</v>
      </c>
      <c r="C2127" s="105" t="s">
        <v>1460</v>
      </c>
      <c r="D2127" s="175">
        <v>1475.26</v>
      </c>
      <c r="E2127" s="106">
        <f t="shared" si="656"/>
        <v>1914.59</v>
      </c>
      <c r="F2127" s="107"/>
      <c r="G2127" s="112"/>
      <c r="H2127" s="110">
        <f t="shared" si="650"/>
        <v>0</v>
      </c>
      <c r="I2127" s="110">
        <f t="shared" si="651"/>
        <v>0</v>
      </c>
      <c r="J2127" s="111"/>
      <c r="K2127" s="112">
        <f t="shared" ref="K2127:K2143" si="657">F2127</f>
        <v>0</v>
      </c>
      <c r="L2127" s="112">
        <f t="shared" ref="L2127:L2143" si="658">G2127</f>
        <v>0</v>
      </c>
      <c r="M2127" s="109">
        <f t="shared" si="652"/>
        <v>0</v>
      </c>
      <c r="N2127" s="109">
        <f t="shared" si="653"/>
        <v>0</v>
      </c>
      <c r="O2127" s="103"/>
      <c r="P2127" s="113"/>
      <c r="Q2127" s="94" t="str">
        <f t="shared" si="654"/>
        <v/>
      </c>
      <c r="R2127" s="94" t="str">
        <f t="shared" si="655"/>
        <v/>
      </c>
    </row>
    <row r="2128" spans="1:18" ht="39" hidden="1" thickBot="1">
      <c r="A2128" s="196">
        <v>83394</v>
      </c>
      <c r="B2128" s="104" t="s">
        <v>3951</v>
      </c>
      <c r="C2128" s="105" t="s">
        <v>1460</v>
      </c>
      <c r="D2128" s="175">
        <v>980.58</v>
      </c>
      <c r="E2128" s="106">
        <f t="shared" si="656"/>
        <v>1272.5999999999999</v>
      </c>
      <c r="F2128" s="107"/>
      <c r="G2128" s="112"/>
      <c r="H2128" s="110">
        <f t="shared" si="650"/>
        <v>0</v>
      </c>
      <c r="I2128" s="110">
        <f t="shared" si="651"/>
        <v>0</v>
      </c>
      <c r="J2128" s="111"/>
      <c r="K2128" s="112">
        <f t="shared" si="657"/>
        <v>0</v>
      </c>
      <c r="L2128" s="112">
        <f t="shared" si="658"/>
        <v>0</v>
      </c>
      <c r="M2128" s="109">
        <f t="shared" si="652"/>
        <v>0</v>
      </c>
      <c r="N2128" s="109">
        <f t="shared" si="653"/>
        <v>0</v>
      </c>
      <c r="O2128" s="103"/>
      <c r="P2128" s="113"/>
      <c r="Q2128" s="94" t="str">
        <f t="shared" si="654"/>
        <v/>
      </c>
      <c r="R2128" s="94" t="str">
        <f t="shared" si="655"/>
        <v/>
      </c>
    </row>
    <row r="2129" spans="1:18" ht="39" hidden="1" thickBot="1">
      <c r="A2129" s="196">
        <v>83396</v>
      </c>
      <c r="B2129" s="104" t="s">
        <v>3952</v>
      </c>
      <c r="C2129" s="105" t="s">
        <v>1460</v>
      </c>
      <c r="D2129" s="175">
        <v>884.9699999999998</v>
      </c>
      <c r="E2129" s="106">
        <f t="shared" si="656"/>
        <v>1148.51</v>
      </c>
      <c r="F2129" s="107"/>
      <c r="G2129" s="112"/>
      <c r="H2129" s="110">
        <f t="shared" ref="H2129:H2198" si="659">IF(ISBLANK(D2129),0,ROUND(E2129*F2129,2))</f>
        <v>0</v>
      </c>
      <c r="I2129" s="110">
        <f t="shared" ref="I2129:I2198" si="660">IF(ISBLANK(F2129),0,ROUND(F2129*G2129,2))</f>
        <v>0</v>
      </c>
      <c r="J2129" s="111"/>
      <c r="K2129" s="112">
        <f t="shared" si="657"/>
        <v>0</v>
      </c>
      <c r="L2129" s="112">
        <f t="shared" si="658"/>
        <v>0</v>
      </c>
      <c r="M2129" s="109">
        <f t="shared" ref="M2129:M2198" si="661">IF(ISBLANK(D2129),0,ROUND(E2129*K2129,2))</f>
        <v>0</v>
      </c>
      <c r="N2129" s="109">
        <f t="shared" ref="N2129:N2198" si="662">IF(ISBLANK(K2129),0,ROUND(K2129*L2129,2))</f>
        <v>0</v>
      </c>
      <c r="O2129" s="103"/>
      <c r="P2129" s="113"/>
      <c r="Q2129" s="94" t="str">
        <f t="shared" si="654"/>
        <v/>
      </c>
      <c r="R2129" s="94" t="str">
        <f t="shared" si="655"/>
        <v/>
      </c>
    </row>
    <row r="2130" spans="1:18" ht="39" hidden="1" thickBot="1">
      <c r="A2130" s="196">
        <v>83397</v>
      </c>
      <c r="B2130" s="104" t="s">
        <v>3953</v>
      </c>
      <c r="C2130" s="105" t="s">
        <v>1460</v>
      </c>
      <c r="D2130" s="175">
        <v>1174.05</v>
      </c>
      <c r="E2130" s="106">
        <f t="shared" si="656"/>
        <v>1523.68</v>
      </c>
      <c r="F2130" s="107"/>
      <c r="G2130" s="112"/>
      <c r="H2130" s="110">
        <f t="shared" si="659"/>
        <v>0</v>
      </c>
      <c r="I2130" s="110">
        <f t="shared" si="660"/>
        <v>0</v>
      </c>
      <c r="J2130" s="111"/>
      <c r="K2130" s="112">
        <f t="shared" si="657"/>
        <v>0</v>
      </c>
      <c r="L2130" s="112">
        <f t="shared" si="658"/>
        <v>0</v>
      </c>
      <c r="M2130" s="109">
        <f t="shared" si="661"/>
        <v>0</v>
      </c>
      <c r="N2130" s="109">
        <f t="shared" si="662"/>
        <v>0</v>
      </c>
      <c r="O2130" s="103"/>
      <c r="P2130" s="113"/>
      <c r="Q2130" s="94" t="str">
        <f t="shared" si="654"/>
        <v/>
      </c>
      <c r="R2130" s="94" t="str">
        <f t="shared" si="655"/>
        <v/>
      </c>
    </row>
    <row r="2131" spans="1:18" ht="39" hidden="1" thickBot="1">
      <c r="A2131" s="196">
        <v>83398</v>
      </c>
      <c r="B2131" s="104" t="s">
        <v>3954</v>
      </c>
      <c r="C2131" s="105" t="s">
        <v>1460</v>
      </c>
      <c r="D2131" s="175">
        <v>1029.28</v>
      </c>
      <c r="E2131" s="106">
        <f t="shared" si="656"/>
        <v>1335.8</v>
      </c>
      <c r="F2131" s="107"/>
      <c r="G2131" s="112"/>
      <c r="H2131" s="110">
        <f t="shared" si="659"/>
        <v>0</v>
      </c>
      <c r="I2131" s="110">
        <f t="shared" si="660"/>
        <v>0</v>
      </c>
      <c r="J2131" s="111"/>
      <c r="K2131" s="112">
        <f t="shared" si="657"/>
        <v>0</v>
      </c>
      <c r="L2131" s="112">
        <f t="shared" si="658"/>
        <v>0</v>
      </c>
      <c r="M2131" s="109">
        <f t="shared" si="661"/>
        <v>0</v>
      </c>
      <c r="N2131" s="109">
        <f t="shared" si="662"/>
        <v>0</v>
      </c>
      <c r="O2131" s="103"/>
      <c r="P2131" s="113"/>
      <c r="Q2131" s="94" t="str">
        <f t="shared" si="654"/>
        <v/>
      </c>
      <c r="R2131" s="94" t="str">
        <f t="shared" si="655"/>
        <v/>
      </c>
    </row>
    <row r="2132" spans="1:18" ht="26.25" hidden="1" thickBot="1">
      <c r="A2132" s="196" t="s">
        <v>1652</v>
      </c>
      <c r="B2132" s="104" t="s">
        <v>3955</v>
      </c>
      <c r="C2132" s="105" t="s">
        <v>1460</v>
      </c>
      <c r="D2132" s="175">
        <v>1334.48</v>
      </c>
      <c r="E2132" s="106">
        <f t="shared" si="656"/>
        <v>1731.89</v>
      </c>
      <c r="F2132" s="107"/>
      <c r="G2132" s="112"/>
      <c r="H2132" s="110">
        <f t="shared" si="659"/>
        <v>0</v>
      </c>
      <c r="I2132" s="110">
        <f t="shared" si="660"/>
        <v>0</v>
      </c>
      <c r="J2132" s="111"/>
      <c r="K2132" s="112">
        <f t="shared" si="657"/>
        <v>0</v>
      </c>
      <c r="L2132" s="112">
        <f t="shared" si="658"/>
        <v>0</v>
      </c>
      <c r="M2132" s="109">
        <f t="shared" si="661"/>
        <v>0</v>
      </c>
      <c r="N2132" s="109">
        <f t="shared" si="662"/>
        <v>0</v>
      </c>
      <c r="O2132" s="103"/>
      <c r="P2132" s="113"/>
      <c r="Q2132" s="94" t="str">
        <f t="shared" si="654"/>
        <v/>
      </c>
      <c r="R2132" s="94" t="str">
        <f t="shared" si="655"/>
        <v/>
      </c>
    </row>
    <row r="2133" spans="1:18" ht="39" hidden="1" thickBot="1">
      <c r="A2133" s="196" t="s">
        <v>1653</v>
      </c>
      <c r="B2133" s="104" t="s">
        <v>3956</v>
      </c>
      <c r="C2133" s="105" t="s">
        <v>1460</v>
      </c>
      <c r="D2133" s="175">
        <v>1336.24</v>
      </c>
      <c r="E2133" s="106">
        <f t="shared" si="656"/>
        <v>1734.17</v>
      </c>
      <c r="F2133" s="107"/>
      <c r="G2133" s="112"/>
      <c r="H2133" s="110">
        <f t="shared" si="659"/>
        <v>0</v>
      </c>
      <c r="I2133" s="110">
        <f t="shared" si="660"/>
        <v>0</v>
      </c>
      <c r="J2133" s="111"/>
      <c r="K2133" s="112">
        <f t="shared" si="657"/>
        <v>0</v>
      </c>
      <c r="L2133" s="112">
        <f t="shared" si="658"/>
        <v>0</v>
      </c>
      <c r="M2133" s="109">
        <f t="shared" si="661"/>
        <v>0</v>
      </c>
      <c r="N2133" s="109">
        <f t="shared" si="662"/>
        <v>0</v>
      </c>
      <c r="O2133" s="103"/>
      <c r="P2133" s="113"/>
      <c r="Q2133" s="94" t="str">
        <f t="shared" si="654"/>
        <v/>
      </c>
      <c r="R2133" s="94" t="str">
        <f t="shared" si="655"/>
        <v/>
      </c>
    </row>
    <row r="2134" spans="1:18" ht="39" hidden="1" thickBot="1">
      <c r="A2134" s="196" t="s">
        <v>1654</v>
      </c>
      <c r="B2134" s="104" t="s">
        <v>3957</v>
      </c>
      <c r="C2134" s="105" t="s">
        <v>1460</v>
      </c>
      <c r="D2134" s="175">
        <v>1377.98</v>
      </c>
      <c r="E2134" s="106">
        <f t="shared" si="656"/>
        <v>1788.34</v>
      </c>
      <c r="F2134" s="107"/>
      <c r="G2134" s="112"/>
      <c r="H2134" s="110">
        <f t="shared" si="659"/>
        <v>0</v>
      </c>
      <c r="I2134" s="110">
        <f t="shared" si="660"/>
        <v>0</v>
      </c>
      <c r="J2134" s="111"/>
      <c r="K2134" s="112">
        <f t="shared" si="657"/>
        <v>0</v>
      </c>
      <c r="L2134" s="112">
        <f t="shared" si="658"/>
        <v>0</v>
      </c>
      <c r="M2134" s="109">
        <f t="shared" si="661"/>
        <v>0</v>
      </c>
      <c r="N2134" s="109">
        <f t="shared" si="662"/>
        <v>0</v>
      </c>
      <c r="O2134" s="103"/>
      <c r="P2134" s="93"/>
      <c r="Q2134" s="94" t="str">
        <f t="shared" si="654"/>
        <v/>
      </c>
      <c r="R2134" s="94" t="str">
        <f t="shared" si="655"/>
        <v/>
      </c>
    </row>
    <row r="2135" spans="1:18" ht="26.25" hidden="1" thickBot="1">
      <c r="A2135" s="196" t="s">
        <v>1655</v>
      </c>
      <c r="B2135" s="104" t="s">
        <v>3958</v>
      </c>
      <c r="C2135" s="105" t="s">
        <v>1460</v>
      </c>
      <c r="D2135" s="175">
        <v>1391</v>
      </c>
      <c r="E2135" s="106">
        <f t="shared" si="656"/>
        <v>1805.24</v>
      </c>
      <c r="F2135" s="107"/>
      <c r="G2135" s="112"/>
      <c r="H2135" s="110">
        <f t="shared" si="659"/>
        <v>0</v>
      </c>
      <c r="I2135" s="110">
        <f t="shared" si="660"/>
        <v>0</v>
      </c>
      <c r="J2135" s="111"/>
      <c r="K2135" s="112">
        <f t="shared" si="657"/>
        <v>0</v>
      </c>
      <c r="L2135" s="112">
        <f t="shared" si="658"/>
        <v>0</v>
      </c>
      <c r="M2135" s="109">
        <f t="shared" si="661"/>
        <v>0</v>
      </c>
      <c r="N2135" s="109">
        <f t="shared" si="662"/>
        <v>0</v>
      </c>
      <c r="O2135" s="103"/>
      <c r="P2135" s="93"/>
      <c r="Q2135" s="94" t="str">
        <f t="shared" si="654"/>
        <v/>
      </c>
      <c r="R2135" s="94" t="str">
        <f t="shared" si="655"/>
        <v/>
      </c>
    </row>
    <row r="2136" spans="1:18" ht="13.5" hidden="1" thickBot="1">
      <c r="A2136" s="196" t="s">
        <v>1009</v>
      </c>
      <c r="B2136" s="145" t="s">
        <v>1010</v>
      </c>
      <c r="C2136" s="105"/>
      <c r="D2136" s="216"/>
      <c r="E2136" s="217"/>
      <c r="F2136" s="218"/>
      <c r="G2136" s="218"/>
      <c r="H2136" s="219"/>
      <c r="I2136" s="220"/>
      <c r="J2136" s="111"/>
      <c r="K2136" s="221"/>
      <c r="L2136" s="218"/>
      <c r="M2136" s="219"/>
      <c r="N2136" s="220"/>
      <c r="O2136" s="103"/>
      <c r="P2136" s="93" t="str">
        <f>IF(OR(SUM(I2137:I2139)&gt;0,SUM(N2137:N2139)&gt;0),"xx","")</f>
        <v/>
      </c>
      <c r="Q2136" s="94" t="str">
        <f t="shared" si="654"/>
        <v/>
      </c>
      <c r="R2136" s="94" t="str">
        <f t="shared" si="655"/>
        <v/>
      </c>
    </row>
    <row r="2137" spans="1:18" ht="51.75" hidden="1" thickBot="1">
      <c r="A2137" s="196">
        <v>83400</v>
      </c>
      <c r="B2137" s="104" t="s">
        <v>3959</v>
      </c>
      <c r="C2137" s="105" t="s">
        <v>1460</v>
      </c>
      <c r="D2137" s="175">
        <v>74.14</v>
      </c>
      <c r="E2137" s="106">
        <f t="shared" si="656"/>
        <v>96.22</v>
      </c>
      <c r="F2137" s="107"/>
      <c r="G2137" s="112"/>
      <c r="H2137" s="110">
        <f t="shared" si="659"/>
        <v>0</v>
      </c>
      <c r="I2137" s="110">
        <f t="shared" si="660"/>
        <v>0</v>
      </c>
      <c r="J2137" s="111"/>
      <c r="K2137" s="112">
        <f t="shared" si="657"/>
        <v>0</v>
      </c>
      <c r="L2137" s="112">
        <f t="shared" si="658"/>
        <v>0</v>
      </c>
      <c r="M2137" s="109">
        <f t="shared" si="661"/>
        <v>0</v>
      </c>
      <c r="N2137" s="109">
        <f t="shared" si="662"/>
        <v>0</v>
      </c>
      <c r="O2137" s="103"/>
      <c r="P2137" s="113"/>
      <c r="Q2137" s="94" t="str">
        <f t="shared" si="654"/>
        <v/>
      </c>
      <c r="R2137" s="94" t="str">
        <f t="shared" si="655"/>
        <v/>
      </c>
    </row>
    <row r="2138" spans="1:18" ht="39" hidden="1" thickBot="1">
      <c r="A2138" s="196">
        <v>83401</v>
      </c>
      <c r="B2138" s="104" t="s">
        <v>3960</v>
      </c>
      <c r="C2138" s="105" t="s">
        <v>1460</v>
      </c>
      <c r="D2138" s="175">
        <v>128.15</v>
      </c>
      <c r="E2138" s="106">
        <f t="shared" si="656"/>
        <v>166.31</v>
      </c>
      <c r="F2138" s="107"/>
      <c r="G2138" s="112"/>
      <c r="H2138" s="110">
        <f t="shared" si="659"/>
        <v>0</v>
      </c>
      <c r="I2138" s="110">
        <f t="shared" si="660"/>
        <v>0</v>
      </c>
      <c r="J2138" s="111"/>
      <c r="K2138" s="112">
        <f t="shared" si="657"/>
        <v>0</v>
      </c>
      <c r="L2138" s="112">
        <f t="shared" si="658"/>
        <v>0</v>
      </c>
      <c r="M2138" s="109">
        <f t="shared" si="661"/>
        <v>0</v>
      </c>
      <c r="N2138" s="109">
        <f t="shared" si="662"/>
        <v>0</v>
      </c>
      <c r="O2138" s="103"/>
      <c r="P2138" s="113"/>
      <c r="Q2138" s="94" t="str">
        <f t="shared" si="654"/>
        <v/>
      </c>
      <c r="R2138" s="94" t="str">
        <f t="shared" si="655"/>
        <v/>
      </c>
    </row>
    <row r="2139" spans="1:18" ht="26.25" hidden="1" thickBot="1">
      <c r="A2139" s="196">
        <v>83402</v>
      </c>
      <c r="B2139" s="104" t="s">
        <v>3961</v>
      </c>
      <c r="C2139" s="105" t="s">
        <v>1460</v>
      </c>
      <c r="D2139" s="175">
        <v>39.840000000000003</v>
      </c>
      <c r="E2139" s="106">
        <f t="shared" si="656"/>
        <v>51.7</v>
      </c>
      <c r="F2139" s="107"/>
      <c r="G2139" s="112"/>
      <c r="H2139" s="110">
        <f t="shared" si="659"/>
        <v>0</v>
      </c>
      <c r="I2139" s="110">
        <f t="shared" si="660"/>
        <v>0</v>
      </c>
      <c r="J2139" s="111"/>
      <c r="K2139" s="112">
        <f t="shared" si="657"/>
        <v>0</v>
      </c>
      <c r="L2139" s="112">
        <f t="shared" si="658"/>
        <v>0</v>
      </c>
      <c r="M2139" s="109">
        <f t="shared" si="661"/>
        <v>0</v>
      </c>
      <c r="N2139" s="109">
        <f t="shared" si="662"/>
        <v>0</v>
      </c>
      <c r="O2139" s="103"/>
      <c r="P2139" s="113"/>
      <c r="Q2139" s="94" t="str">
        <f t="shared" si="654"/>
        <v/>
      </c>
      <c r="R2139" s="94" t="str">
        <f t="shared" si="655"/>
        <v/>
      </c>
    </row>
    <row r="2140" spans="1:18" ht="13.5" hidden="1" thickBot="1">
      <c r="A2140" s="196" t="s">
        <v>1011</v>
      </c>
      <c r="B2140" s="145" t="s">
        <v>1012</v>
      </c>
      <c r="C2140" s="105"/>
      <c r="D2140" s="216"/>
      <c r="E2140" s="217"/>
      <c r="F2140" s="218"/>
      <c r="G2140" s="218"/>
      <c r="H2140" s="219"/>
      <c r="I2140" s="220"/>
      <c r="J2140" s="111"/>
      <c r="K2140" s="221"/>
      <c r="L2140" s="218"/>
      <c r="M2140" s="219"/>
      <c r="N2140" s="220"/>
      <c r="O2140" s="103"/>
      <c r="P2140" s="93" t="str">
        <f>IF(OR(SUM(I2141:I2143)&gt;0,SUM(N2141:N2143)&gt;0),"xx","")</f>
        <v/>
      </c>
      <c r="Q2140" s="94" t="str">
        <f t="shared" si="654"/>
        <v/>
      </c>
      <c r="R2140" s="94" t="str">
        <f t="shared" si="655"/>
        <v/>
      </c>
    </row>
    <row r="2141" spans="1:18" ht="51.75" hidden="1" thickBot="1">
      <c r="A2141" s="196" t="s">
        <v>1013</v>
      </c>
      <c r="B2141" s="104" t="s">
        <v>3962</v>
      </c>
      <c r="C2141" s="105" t="s">
        <v>1460</v>
      </c>
      <c r="D2141" s="175">
        <v>107.85</v>
      </c>
      <c r="E2141" s="106">
        <f t="shared" si="656"/>
        <v>139.97</v>
      </c>
      <c r="F2141" s="107"/>
      <c r="G2141" s="112"/>
      <c r="H2141" s="110">
        <f t="shared" si="659"/>
        <v>0</v>
      </c>
      <c r="I2141" s="110">
        <f t="shared" si="660"/>
        <v>0</v>
      </c>
      <c r="J2141" s="111"/>
      <c r="K2141" s="112">
        <f t="shared" si="657"/>
        <v>0</v>
      </c>
      <c r="L2141" s="112">
        <f t="shared" si="658"/>
        <v>0</v>
      </c>
      <c r="M2141" s="109">
        <f t="shared" si="661"/>
        <v>0</v>
      </c>
      <c r="N2141" s="109">
        <f t="shared" si="662"/>
        <v>0</v>
      </c>
      <c r="O2141" s="103"/>
      <c r="P2141" s="113"/>
      <c r="Q2141" s="94" t="str">
        <f t="shared" si="654"/>
        <v/>
      </c>
      <c r="R2141" s="94" t="str">
        <f t="shared" si="655"/>
        <v/>
      </c>
    </row>
    <row r="2142" spans="1:18" ht="39" hidden="1" thickBot="1">
      <c r="A2142" s="196">
        <v>83475</v>
      </c>
      <c r="B2142" s="104" t="s">
        <v>3963</v>
      </c>
      <c r="C2142" s="105" t="s">
        <v>1460</v>
      </c>
      <c r="D2142" s="175">
        <v>247.33999999999997</v>
      </c>
      <c r="E2142" s="106">
        <f t="shared" si="656"/>
        <v>321</v>
      </c>
      <c r="F2142" s="107"/>
      <c r="G2142" s="112"/>
      <c r="H2142" s="110">
        <f t="shared" si="659"/>
        <v>0</v>
      </c>
      <c r="I2142" s="110">
        <f t="shared" si="660"/>
        <v>0</v>
      </c>
      <c r="J2142" s="111"/>
      <c r="K2142" s="112">
        <f t="shared" si="657"/>
        <v>0</v>
      </c>
      <c r="L2142" s="112">
        <f t="shared" si="658"/>
        <v>0</v>
      </c>
      <c r="M2142" s="109">
        <f t="shared" si="661"/>
        <v>0</v>
      </c>
      <c r="N2142" s="109">
        <f t="shared" si="662"/>
        <v>0</v>
      </c>
      <c r="O2142" s="103"/>
      <c r="P2142" s="113"/>
      <c r="Q2142" s="94" t="str">
        <f t="shared" si="654"/>
        <v/>
      </c>
      <c r="R2142" s="94" t="str">
        <f t="shared" si="655"/>
        <v/>
      </c>
    </row>
    <row r="2143" spans="1:18" ht="39" hidden="1" thickBot="1">
      <c r="A2143" s="196">
        <v>83478</v>
      </c>
      <c r="B2143" s="104" t="s">
        <v>3964</v>
      </c>
      <c r="C2143" s="105" t="s">
        <v>1460</v>
      </c>
      <c r="D2143" s="175">
        <v>180.27999999999997</v>
      </c>
      <c r="E2143" s="106">
        <f t="shared" si="656"/>
        <v>233.97</v>
      </c>
      <c r="F2143" s="107"/>
      <c r="G2143" s="112"/>
      <c r="H2143" s="110">
        <f t="shared" si="659"/>
        <v>0</v>
      </c>
      <c r="I2143" s="110">
        <f t="shared" si="660"/>
        <v>0</v>
      </c>
      <c r="J2143" s="111"/>
      <c r="K2143" s="112">
        <f t="shared" si="657"/>
        <v>0</v>
      </c>
      <c r="L2143" s="112">
        <f t="shared" si="658"/>
        <v>0</v>
      </c>
      <c r="M2143" s="109">
        <f t="shared" si="661"/>
        <v>0</v>
      </c>
      <c r="N2143" s="109">
        <f t="shared" si="662"/>
        <v>0</v>
      </c>
      <c r="O2143" s="103"/>
      <c r="P2143" s="113"/>
      <c r="Q2143" s="94" t="str">
        <f t="shared" ref="Q2143:Q2214" si="663">IF(P2143="X","x",IF(P2143="xx","x",IF(N2143&gt;0,"x","")))</f>
        <v/>
      </c>
      <c r="R2143" s="94" t="str">
        <f t="shared" si="655"/>
        <v/>
      </c>
    </row>
    <row r="2144" spans="1:18" ht="13.5" hidden="1" thickBot="1">
      <c r="A2144" s="197" t="s">
        <v>6755</v>
      </c>
      <c r="B2144" s="178" t="s">
        <v>1014</v>
      </c>
      <c r="C2144" s="105"/>
      <c r="D2144" s="216"/>
      <c r="E2144" s="217"/>
      <c r="F2144" s="218"/>
      <c r="G2144" s="218"/>
      <c r="H2144" s="219"/>
      <c r="I2144" s="220"/>
      <c r="J2144" s="111"/>
      <c r="K2144" s="221"/>
      <c r="L2144" s="218"/>
      <c r="M2144" s="219"/>
      <c r="N2144" s="220"/>
      <c r="O2144" s="103"/>
      <c r="P2144" s="93" t="str">
        <f>IF(OR(SUM(I2145:I2174)&gt;0,SUM(N2145:N2174)&gt;0),"xx","")</f>
        <v/>
      </c>
      <c r="Q2144" s="94" t="str">
        <f t="shared" si="663"/>
        <v/>
      </c>
      <c r="R2144" s="94" t="str">
        <f t="shared" si="655"/>
        <v/>
      </c>
    </row>
    <row r="2145" spans="1:18" ht="13.5" hidden="1" thickBot="1">
      <c r="A2145" s="198" t="s">
        <v>1609</v>
      </c>
      <c r="B2145" s="173"/>
      <c r="C2145" s="174"/>
      <c r="D2145" s="135"/>
      <c r="E2145" s="97">
        <f t="shared" ref="E2145:E2174" si="664">IF(D2145=0,0,ROUND(D2145*(1+D$9)*(1-D$10),2))</f>
        <v>0</v>
      </c>
      <c r="F2145" s="107"/>
      <c r="G2145" s="112"/>
      <c r="H2145" s="110">
        <f t="shared" si="659"/>
        <v>0</v>
      </c>
      <c r="I2145" s="110">
        <f t="shared" si="660"/>
        <v>0</v>
      </c>
      <c r="J2145" s="111"/>
      <c r="K2145" s="112">
        <f>F2145</f>
        <v>0</v>
      </c>
      <c r="L2145" s="112">
        <f>G2145</f>
        <v>0</v>
      </c>
      <c r="M2145" s="110">
        <f t="shared" si="661"/>
        <v>0</v>
      </c>
      <c r="N2145" s="110">
        <f t="shared" si="662"/>
        <v>0</v>
      </c>
      <c r="O2145" s="103"/>
      <c r="P2145" s="113"/>
      <c r="Q2145" s="94" t="str">
        <f t="shared" si="663"/>
        <v/>
      </c>
      <c r="R2145" s="94" t="str">
        <f t="shared" ref="R2145:R2216" si="665">IF(P2145="X","x",IF(P2145="xx","x",IF(OR(I2145&gt;0,N2145&gt;0),"x","")))</f>
        <v/>
      </c>
    </row>
    <row r="2146" spans="1:18" ht="13.5" hidden="1" thickBot="1">
      <c r="A2146" s="198" t="s">
        <v>1609</v>
      </c>
      <c r="B2146" s="173"/>
      <c r="C2146" s="174"/>
      <c r="D2146" s="135"/>
      <c r="E2146" s="97">
        <f t="shared" si="664"/>
        <v>0</v>
      </c>
      <c r="F2146" s="107"/>
      <c r="G2146" s="108"/>
      <c r="H2146" s="110">
        <f t="shared" si="659"/>
        <v>0</v>
      </c>
      <c r="I2146" s="110">
        <f t="shared" si="660"/>
        <v>0</v>
      </c>
      <c r="J2146" s="111"/>
      <c r="K2146" s="112">
        <f t="shared" ref="K2146:K2174" si="666">F2146</f>
        <v>0</v>
      </c>
      <c r="L2146" s="112">
        <f t="shared" ref="L2146:L2174" si="667">G2146</f>
        <v>0</v>
      </c>
      <c r="M2146" s="110">
        <f t="shared" si="661"/>
        <v>0</v>
      </c>
      <c r="N2146" s="110">
        <f t="shared" si="662"/>
        <v>0</v>
      </c>
      <c r="O2146" s="103"/>
      <c r="P2146" s="113"/>
      <c r="Q2146" s="94" t="str">
        <f t="shared" si="663"/>
        <v/>
      </c>
      <c r="R2146" s="94" t="str">
        <f t="shared" si="665"/>
        <v/>
      </c>
    </row>
    <row r="2147" spans="1:18" ht="13.5" hidden="1" thickBot="1">
      <c r="A2147" s="198" t="s">
        <v>1609</v>
      </c>
      <c r="B2147" s="173"/>
      <c r="C2147" s="174"/>
      <c r="D2147" s="135"/>
      <c r="E2147" s="97">
        <f t="shared" si="664"/>
        <v>0</v>
      </c>
      <c r="F2147" s="107"/>
      <c r="G2147" s="108"/>
      <c r="H2147" s="110">
        <f t="shared" si="659"/>
        <v>0</v>
      </c>
      <c r="I2147" s="110">
        <f t="shared" si="660"/>
        <v>0</v>
      </c>
      <c r="J2147" s="111"/>
      <c r="K2147" s="112">
        <f t="shared" si="666"/>
        <v>0</v>
      </c>
      <c r="L2147" s="112">
        <f t="shared" si="667"/>
        <v>0</v>
      </c>
      <c r="M2147" s="110">
        <f t="shared" si="661"/>
        <v>0</v>
      </c>
      <c r="N2147" s="110">
        <f t="shared" si="662"/>
        <v>0</v>
      </c>
      <c r="O2147" s="103"/>
      <c r="P2147" s="113"/>
      <c r="Q2147" s="94" t="str">
        <f t="shared" si="663"/>
        <v/>
      </c>
      <c r="R2147" s="94" t="str">
        <f t="shared" si="665"/>
        <v/>
      </c>
    </row>
    <row r="2148" spans="1:18" ht="13.5" hidden="1" thickBot="1">
      <c r="A2148" s="198" t="s">
        <v>1609</v>
      </c>
      <c r="B2148" s="173"/>
      <c r="C2148" s="174"/>
      <c r="D2148" s="135"/>
      <c r="E2148" s="97">
        <f t="shared" si="664"/>
        <v>0</v>
      </c>
      <c r="F2148" s="107"/>
      <c r="G2148" s="108"/>
      <c r="H2148" s="110">
        <f t="shared" si="659"/>
        <v>0</v>
      </c>
      <c r="I2148" s="110">
        <f t="shared" si="660"/>
        <v>0</v>
      </c>
      <c r="J2148" s="111"/>
      <c r="K2148" s="112">
        <f t="shared" si="666"/>
        <v>0</v>
      </c>
      <c r="L2148" s="112">
        <f t="shared" si="667"/>
        <v>0</v>
      </c>
      <c r="M2148" s="110">
        <f t="shared" si="661"/>
        <v>0</v>
      </c>
      <c r="N2148" s="110">
        <f t="shared" si="662"/>
        <v>0</v>
      </c>
      <c r="O2148" s="103"/>
      <c r="P2148" s="113"/>
      <c r="Q2148" s="94" t="str">
        <f t="shared" si="663"/>
        <v/>
      </c>
      <c r="R2148" s="94" t="str">
        <f t="shared" si="665"/>
        <v/>
      </c>
    </row>
    <row r="2149" spans="1:18" ht="13.5" hidden="1" thickBot="1">
      <c r="A2149" s="198" t="s">
        <v>1609</v>
      </c>
      <c r="B2149" s="173"/>
      <c r="C2149" s="174"/>
      <c r="D2149" s="135"/>
      <c r="E2149" s="97">
        <f t="shared" si="664"/>
        <v>0</v>
      </c>
      <c r="F2149" s="107"/>
      <c r="G2149" s="108"/>
      <c r="H2149" s="110">
        <f t="shared" si="659"/>
        <v>0</v>
      </c>
      <c r="I2149" s="110">
        <f t="shared" si="660"/>
        <v>0</v>
      </c>
      <c r="J2149" s="111"/>
      <c r="K2149" s="112">
        <f t="shared" si="666"/>
        <v>0</v>
      </c>
      <c r="L2149" s="112">
        <f t="shared" si="667"/>
        <v>0</v>
      </c>
      <c r="M2149" s="110">
        <f t="shared" si="661"/>
        <v>0</v>
      </c>
      <c r="N2149" s="110">
        <f t="shared" si="662"/>
        <v>0</v>
      </c>
      <c r="O2149" s="103"/>
      <c r="P2149" s="113"/>
      <c r="Q2149" s="94" t="str">
        <f t="shared" si="663"/>
        <v/>
      </c>
      <c r="R2149" s="94" t="str">
        <f t="shared" si="665"/>
        <v/>
      </c>
    </row>
    <row r="2150" spans="1:18" ht="13.5" hidden="1" thickBot="1">
      <c r="A2150" s="198" t="s">
        <v>1609</v>
      </c>
      <c r="B2150" s="173"/>
      <c r="C2150" s="174"/>
      <c r="D2150" s="135"/>
      <c r="E2150" s="97">
        <f t="shared" si="664"/>
        <v>0</v>
      </c>
      <c r="F2150" s="107"/>
      <c r="G2150" s="108"/>
      <c r="H2150" s="110">
        <f t="shared" si="659"/>
        <v>0</v>
      </c>
      <c r="I2150" s="110">
        <f t="shared" si="660"/>
        <v>0</v>
      </c>
      <c r="J2150" s="111"/>
      <c r="K2150" s="112">
        <f t="shared" si="666"/>
        <v>0</v>
      </c>
      <c r="L2150" s="112">
        <f t="shared" si="667"/>
        <v>0</v>
      </c>
      <c r="M2150" s="110">
        <f t="shared" si="661"/>
        <v>0</v>
      </c>
      <c r="N2150" s="110">
        <f t="shared" si="662"/>
        <v>0</v>
      </c>
      <c r="O2150" s="103"/>
      <c r="P2150" s="113"/>
      <c r="Q2150" s="94" t="str">
        <f t="shared" si="663"/>
        <v/>
      </c>
      <c r="R2150" s="94" t="str">
        <f t="shared" si="665"/>
        <v/>
      </c>
    </row>
    <row r="2151" spans="1:18" ht="13.5" hidden="1" thickBot="1">
      <c r="A2151" s="198" t="s">
        <v>1609</v>
      </c>
      <c r="B2151" s="173"/>
      <c r="C2151" s="174"/>
      <c r="D2151" s="135"/>
      <c r="E2151" s="97">
        <f t="shared" si="664"/>
        <v>0</v>
      </c>
      <c r="F2151" s="107"/>
      <c r="G2151" s="108"/>
      <c r="H2151" s="110">
        <f t="shared" si="659"/>
        <v>0</v>
      </c>
      <c r="I2151" s="110">
        <f t="shared" si="660"/>
        <v>0</v>
      </c>
      <c r="J2151" s="111"/>
      <c r="K2151" s="112">
        <f t="shared" si="666"/>
        <v>0</v>
      </c>
      <c r="L2151" s="112">
        <f t="shared" si="667"/>
        <v>0</v>
      </c>
      <c r="M2151" s="110">
        <f t="shared" si="661"/>
        <v>0</v>
      </c>
      <c r="N2151" s="110">
        <f t="shared" si="662"/>
        <v>0</v>
      </c>
      <c r="O2151" s="103"/>
      <c r="P2151" s="113"/>
      <c r="Q2151" s="94" t="str">
        <f t="shared" si="663"/>
        <v/>
      </c>
      <c r="R2151" s="94" t="str">
        <f t="shared" si="665"/>
        <v/>
      </c>
    </row>
    <row r="2152" spans="1:18" ht="13.5" hidden="1" thickBot="1">
      <c r="A2152" s="198" t="s">
        <v>1609</v>
      </c>
      <c r="B2152" s="173"/>
      <c r="C2152" s="174"/>
      <c r="D2152" s="135"/>
      <c r="E2152" s="97">
        <f t="shared" si="664"/>
        <v>0</v>
      </c>
      <c r="F2152" s="107"/>
      <c r="G2152" s="108"/>
      <c r="H2152" s="110">
        <f t="shared" si="659"/>
        <v>0</v>
      </c>
      <c r="I2152" s="110">
        <f t="shared" si="660"/>
        <v>0</v>
      </c>
      <c r="J2152" s="111"/>
      <c r="K2152" s="112">
        <f t="shared" si="666"/>
        <v>0</v>
      </c>
      <c r="L2152" s="112">
        <f t="shared" si="667"/>
        <v>0</v>
      </c>
      <c r="M2152" s="110">
        <f t="shared" si="661"/>
        <v>0</v>
      </c>
      <c r="N2152" s="110">
        <f t="shared" si="662"/>
        <v>0</v>
      </c>
      <c r="O2152" s="103"/>
      <c r="P2152" s="113"/>
      <c r="Q2152" s="94" t="str">
        <f t="shared" si="663"/>
        <v/>
      </c>
      <c r="R2152" s="94" t="str">
        <f t="shared" si="665"/>
        <v/>
      </c>
    </row>
    <row r="2153" spans="1:18" ht="13.5" hidden="1" thickBot="1">
      <c r="A2153" s="198" t="s">
        <v>1609</v>
      </c>
      <c r="B2153" s="173"/>
      <c r="C2153" s="174"/>
      <c r="D2153" s="135"/>
      <c r="E2153" s="97">
        <f t="shared" si="664"/>
        <v>0</v>
      </c>
      <c r="F2153" s="107"/>
      <c r="G2153" s="108"/>
      <c r="H2153" s="110">
        <f t="shared" si="659"/>
        <v>0</v>
      </c>
      <c r="I2153" s="110">
        <f t="shared" si="660"/>
        <v>0</v>
      </c>
      <c r="J2153" s="111"/>
      <c r="K2153" s="112">
        <f t="shared" si="666"/>
        <v>0</v>
      </c>
      <c r="L2153" s="112">
        <f t="shared" si="667"/>
        <v>0</v>
      </c>
      <c r="M2153" s="110">
        <f t="shared" si="661"/>
        <v>0</v>
      </c>
      <c r="N2153" s="110">
        <f t="shared" si="662"/>
        <v>0</v>
      </c>
      <c r="O2153" s="103"/>
      <c r="P2153" s="113"/>
      <c r="Q2153" s="94" t="str">
        <f t="shared" si="663"/>
        <v/>
      </c>
      <c r="R2153" s="94" t="str">
        <f t="shared" si="665"/>
        <v/>
      </c>
    </row>
    <row r="2154" spans="1:18" ht="13.5" hidden="1" thickBot="1">
      <c r="A2154" s="198" t="s">
        <v>1609</v>
      </c>
      <c r="B2154" s="173"/>
      <c r="C2154" s="174"/>
      <c r="D2154" s="135"/>
      <c r="E2154" s="97">
        <f t="shared" si="664"/>
        <v>0</v>
      </c>
      <c r="F2154" s="107"/>
      <c r="G2154" s="108"/>
      <c r="H2154" s="110">
        <f t="shared" si="659"/>
        <v>0</v>
      </c>
      <c r="I2154" s="110">
        <f t="shared" si="660"/>
        <v>0</v>
      </c>
      <c r="J2154" s="111"/>
      <c r="K2154" s="112">
        <f t="shared" si="666"/>
        <v>0</v>
      </c>
      <c r="L2154" s="112">
        <f t="shared" si="667"/>
        <v>0</v>
      </c>
      <c r="M2154" s="110">
        <f t="shared" si="661"/>
        <v>0</v>
      </c>
      <c r="N2154" s="110">
        <f t="shared" si="662"/>
        <v>0</v>
      </c>
      <c r="O2154" s="103"/>
      <c r="P2154" s="113"/>
      <c r="Q2154" s="94" t="str">
        <f t="shared" si="663"/>
        <v/>
      </c>
      <c r="R2154" s="94" t="str">
        <f t="shared" si="665"/>
        <v/>
      </c>
    </row>
    <row r="2155" spans="1:18" ht="13.5" hidden="1" thickBot="1">
      <c r="A2155" s="198" t="s">
        <v>1609</v>
      </c>
      <c r="B2155" s="173"/>
      <c r="C2155" s="174"/>
      <c r="D2155" s="135"/>
      <c r="E2155" s="97">
        <f t="shared" si="664"/>
        <v>0</v>
      </c>
      <c r="F2155" s="107"/>
      <c r="G2155" s="108"/>
      <c r="H2155" s="110">
        <f t="shared" si="659"/>
        <v>0</v>
      </c>
      <c r="I2155" s="110">
        <f t="shared" si="660"/>
        <v>0</v>
      </c>
      <c r="J2155" s="111"/>
      <c r="K2155" s="112">
        <f t="shared" si="666"/>
        <v>0</v>
      </c>
      <c r="L2155" s="112">
        <f t="shared" si="667"/>
        <v>0</v>
      </c>
      <c r="M2155" s="110">
        <f t="shared" si="661"/>
        <v>0</v>
      </c>
      <c r="N2155" s="110">
        <f t="shared" si="662"/>
        <v>0</v>
      </c>
      <c r="O2155" s="103"/>
      <c r="P2155" s="113"/>
      <c r="Q2155" s="94" t="str">
        <f t="shared" si="663"/>
        <v/>
      </c>
      <c r="R2155" s="94" t="str">
        <f t="shared" si="665"/>
        <v/>
      </c>
    </row>
    <row r="2156" spans="1:18" ht="13.5" hidden="1" thickBot="1">
      <c r="A2156" s="198" t="s">
        <v>1609</v>
      </c>
      <c r="B2156" s="173"/>
      <c r="C2156" s="174"/>
      <c r="D2156" s="135"/>
      <c r="E2156" s="97">
        <f t="shared" si="664"/>
        <v>0</v>
      </c>
      <c r="F2156" s="107"/>
      <c r="G2156" s="108"/>
      <c r="H2156" s="110">
        <f t="shared" si="659"/>
        <v>0</v>
      </c>
      <c r="I2156" s="110">
        <f t="shared" si="660"/>
        <v>0</v>
      </c>
      <c r="J2156" s="111"/>
      <c r="K2156" s="112">
        <f t="shared" si="666"/>
        <v>0</v>
      </c>
      <c r="L2156" s="112">
        <f t="shared" si="667"/>
        <v>0</v>
      </c>
      <c r="M2156" s="110">
        <f t="shared" si="661"/>
        <v>0</v>
      </c>
      <c r="N2156" s="110">
        <f t="shared" si="662"/>
        <v>0</v>
      </c>
      <c r="O2156" s="103"/>
      <c r="P2156" s="113"/>
      <c r="Q2156" s="94" t="str">
        <f t="shared" si="663"/>
        <v/>
      </c>
      <c r="R2156" s="94" t="str">
        <f t="shared" si="665"/>
        <v/>
      </c>
    </row>
    <row r="2157" spans="1:18" ht="13.5" hidden="1" thickBot="1">
      <c r="A2157" s="198" t="s">
        <v>1609</v>
      </c>
      <c r="B2157" s="173"/>
      <c r="C2157" s="174"/>
      <c r="D2157" s="135"/>
      <c r="E2157" s="97">
        <f t="shared" si="664"/>
        <v>0</v>
      </c>
      <c r="F2157" s="107"/>
      <c r="G2157" s="108"/>
      <c r="H2157" s="110">
        <f t="shared" si="659"/>
        <v>0</v>
      </c>
      <c r="I2157" s="110">
        <f t="shared" si="660"/>
        <v>0</v>
      </c>
      <c r="J2157" s="111"/>
      <c r="K2157" s="112">
        <f t="shared" si="666"/>
        <v>0</v>
      </c>
      <c r="L2157" s="112">
        <f t="shared" si="667"/>
        <v>0</v>
      </c>
      <c r="M2157" s="110">
        <f t="shared" si="661"/>
        <v>0</v>
      </c>
      <c r="N2157" s="110">
        <f t="shared" si="662"/>
        <v>0</v>
      </c>
      <c r="O2157" s="103"/>
      <c r="P2157" s="113"/>
      <c r="Q2157" s="94" t="str">
        <f t="shared" si="663"/>
        <v/>
      </c>
      <c r="R2157" s="94" t="str">
        <f t="shared" si="665"/>
        <v/>
      </c>
    </row>
    <row r="2158" spans="1:18" ht="13.5" hidden="1" thickBot="1">
      <c r="A2158" s="198" t="s">
        <v>1609</v>
      </c>
      <c r="B2158" s="173"/>
      <c r="C2158" s="174"/>
      <c r="D2158" s="135"/>
      <c r="E2158" s="97">
        <f t="shared" si="664"/>
        <v>0</v>
      </c>
      <c r="F2158" s="107"/>
      <c r="G2158" s="108"/>
      <c r="H2158" s="110">
        <f t="shared" si="659"/>
        <v>0</v>
      </c>
      <c r="I2158" s="110">
        <f t="shared" si="660"/>
        <v>0</v>
      </c>
      <c r="J2158" s="111"/>
      <c r="K2158" s="112">
        <f t="shared" si="666"/>
        <v>0</v>
      </c>
      <c r="L2158" s="112">
        <f t="shared" si="667"/>
        <v>0</v>
      </c>
      <c r="M2158" s="110">
        <f t="shared" si="661"/>
        <v>0</v>
      </c>
      <c r="N2158" s="110">
        <f t="shared" si="662"/>
        <v>0</v>
      </c>
      <c r="O2158" s="103"/>
      <c r="P2158" s="113"/>
      <c r="Q2158" s="94" t="str">
        <f t="shared" si="663"/>
        <v/>
      </c>
      <c r="R2158" s="94" t="str">
        <f t="shared" si="665"/>
        <v/>
      </c>
    </row>
    <row r="2159" spans="1:18" ht="13.5" hidden="1" thickBot="1">
      <c r="A2159" s="198" t="s">
        <v>1609</v>
      </c>
      <c r="B2159" s="173"/>
      <c r="C2159" s="174"/>
      <c r="D2159" s="135"/>
      <c r="E2159" s="97">
        <f t="shared" si="664"/>
        <v>0</v>
      </c>
      <c r="F2159" s="107"/>
      <c r="G2159" s="108"/>
      <c r="H2159" s="110">
        <f t="shared" si="659"/>
        <v>0</v>
      </c>
      <c r="I2159" s="110">
        <f t="shared" si="660"/>
        <v>0</v>
      </c>
      <c r="J2159" s="111"/>
      <c r="K2159" s="112">
        <f t="shared" si="666"/>
        <v>0</v>
      </c>
      <c r="L2159" s="112">
        <f t="shared" si="667"/>
        <v>0</v>
      </c>
      <c r="M2159" s="110">
        <f t="shared" si="661"/>
        <v>0</v>
      </c>
      <c r="N2159" s="110">
        <f t="shared" si="662"/>
        <v>0</v>
      </c>
      <c r="O2159" s="103"/>
      <c r="P2159" s="113"/>
      <c r="Q2159" s="94" t="str">
        <f t="shared" si="663"/>
        <v/>
      </c>
      <c r="R2159" s="94" t="str">
        <f t="shared" si="665"/>
        <v/>
      </c>
    </row>
    <row r="2160" spans="1:18" ht="13.5" hidden="1" thickBot="1">
      <c r="A2160" s="198" t="s">
        <v>1609</v>
      </c>
      <c r="B2160" s="173"/>
      <c r="C2160" s="174"/>
      <c r="D2160" s="135"/>
      <c r="E2160" s="97">
        <f t="shared" si="664"/>
        <v>0</v>
      </c>
      <c r="F2160" s="107"/>
      <c r="G2160" s="108"/>
      <c r="H2160" s="110">
        <f t="shared" si="659"/>
        <v>0</v>
      </c>
      <c r="I2160" s="110">
        <f t="shared" si="660"/>
        <v>0</v>
      </c>
      <c r="J2160" s="111"/>
      <c r="K2160" s="112">
        <f t="shared" si="666"/>
        <v>0</v>
      </c>
      <c r="L2160" s="112">
        <f t="shared" si="667"/>
        <v>0</v>
      </c>
      <c r="M2160" s="110">
        <f t="shared" si="661"/>
        <v>0</v>
      </c>
      <c r="N2160" s="110">
        <f t="shared" si="662"/>
        <v>0</v>
      </c>
      <c r="O2160" s="103"/>
      <c r="P2160" s="113"/>
      <c r="Q2160" s="94" t="str">
        <f t="shared" si="663"/>
        <v/>
      </c>
      <c r="R2160" s="94" t="str">
        <f t="shared" si="665"/>
        <v/>
      </c>
    </row>
    <row r="2161" spans="1:18" ht="13.5" hidden="1" thickBot="1">
      <c r="A2161" s="198" t="s">
        <v>1609</v>
      </c>
      <c r="B2161" s="173"/>
      <c r="C2161" s="174"/>
      <c r="D2161" s="135"/>
      <c r="E2161" s="97">
        <f t="shared" si="664"/>
        <v>0</v>
      </c>
      <c r="F2161" s="107"/>
      <c r="G2161" s="108"/>
      <c r="H2161" s="110">
        <f t="shared" si="659"/>
        <v>0</v>
      </c>
      <c r="I2161" s="110">
        <f t="shared" si="660"/>
        <v>0</v>
      </c>
      <c r="J2161" s="111"/>
      <c r="K2161" s="112">
        <f t="shared" si="666"/>
        <v>0</v>
      </c>
      <c r="L2161" s="112">
        <f t="shared" si="667"/>
        <v>0</v>
      </c>
      <c r="M2161" s="110">
        <f t="shared" si="661"/>
        <v>0</v>
      </c>
      <c r="N2161" s="110">
        <f t="shared" si="662"/>
        <v>0</v>
      </c>
      <c r="O2161" s="103"/>
      <c r="P2161" s="113"/>
      <c r="Q2161" s="94" t="str">
        <f t="shared" si="663"/>
        <v/>
      </c>
      <c r="R2161" s="94" t="str">
        <f t="shared" si="665"/>
        <v/>
      </c>
    </row>
    <row r="2162" spans="1:18" ht="13.5" hidden="1" thickBot="1">
      <c r="A2162" s="198" t="s">
        <v>1609</v>
      </c>
      <c r="B2162" s="173"/>
      <c r="C2162" s="174"/>
      <c r="D2162" s="135"/>
      <c r="E2162" s="97">
        <f t="shared" si="664"/>
        <v>0</v>
      </c>
      <c r="F2162" s="107"/>
      <c r="G2162" s="108"/>
      <c r="H2162" s="110">
        <f t="shared" si="659"/>
        <v>0</v>
      </c>
      <c r="I2162" s="110">
        <f t="shared" si="660"/>
        <v>0</v>
      </c>
      <c r="J2162" s="111"/>
      <c r="K2162" s="112">
        <f t="shared" si="666"/>
        <v>0</v>
      </c>
      <c r="L2162" s="112">
        <f t="shared" si="667"/>
        <v>0</v>
      </c>
      <c r="M2162" s="110">
        <f t="shared" si="661"/>
        <v>0</v>
      </c>
      <c r="N2162" s="110">
        <f t="shared" si="662"/>
        <v>0</v>
      </c>
      <c r="O2162" s="103"/>
      <c r="P2162" s="113"/>
      <c r="Q2162" s="94" t="str">
        <f t="shared" si="663"/>
        <v/>
      </c>
      <c r="R2162" s="94" t="str">
        <f t="shared" si="665"/>
        <v/>
      </c>
    </row>
    <row r="2163" spans="1:18" ht="13.5" hidden="1" thickBot="1">
      <c r="A2163" s="198" t="s">
        <v>1609</v>
      </c>
      <c r="B2163" s="173"/>
      <c r="C2163" s="174"/>
      <c r="D2163" s="135"/>
      <c r="E2163" s="97">
        <f t="shared" si="664"/>
        <v>0</v>
      </c>
      <c r="F2163" s="107"/>
      <c r="G2163" s="108"/>
      <c r="H2163" s="110">
        <f t="shared" si="659"/>
        <v>0</v>
      </c>
      <c r="I2163" s="110">
        <f t="shared" si="660"/>
        <v>0</v>
      </c>
      <c r="J2163" s="111"/>
      <c r="K2163" s="112">
        <f t="shared" si="666"/>
        <v>0</v>
      </c>
      <c r="L2163" s="112">
        <f t="shared" si="667"/>
        <v>0</v>
      </c>
      <c r="M2163" s="110">
        <f t="shared" si="661"/>
        <v>0</v>
      </c>
      <c r="N2163" s="110">
        <f t="shared" si="662"/>
        <v>0</v>
      </c>
      <c r="O2163" s="103"/>
      <c r="P2163" s="113"/>
      <c r="Q2163" s="94" t="str">
        <f t="shared" si="663"/>
        <v/>
      </c>
      <c r="R2163" s="94" t="str">
        <f t="shared" si="665"/>
        <v/>
      </c>
    </row>
    <row r="2164" spans="1:18" ht="13.5" hidden="1" thickBot="1">
      <c r="A2164" s="198" t="s">
        <v>1609</v>
      </c>
      <c r="B2164" s="173"/>
      <c r="C2164" s="174"/>
      <c r="D2164" s="135"/>
      <c r="E2164" s="97">
        <f t="shared" si="664"/>
        <v>0</v>
      </c>
      <c r="F2164" s="107"/>
      <c r="G2164" s="108"/>
      <c r="H2164" s="110">
        <f t="shared" si="659"/>
        <v>0</v>
      </c>
      <c r="I2164" s="110">
        <f t="shared" si="660"/>
        <v>0</v>
      </c>
      <c r="J2164" s="111"/>
      <c r="K2164" s="112">
        <f t="shared" si="666"/>
        <v>0</v>
      </c>
      <c r="L2164" s="112">
        <f t="shared" si="667"/>
        <v>0</v>
      </c>
      <c r="M2164" s="110">
        <f t="shared" si="661"/>
        <v>0</v>
      </c>
      <c r="N2164" s="110">
        <f t="shared" si="662"/>
        <v>0</v>
      </c>
      <c r="O2164" s="103"/>
      <c r="P2164" s="113"/>
      <c r="Q2164" s="94" t="str">
        <f t="shared" si="663"/>
        <v/>
      </c>
      <c r="R2164" s="94" t="str">
        <f t="shared" si="665"/>
        <v/>
      </c>
    </row>
    <row r="2165" spans="1:18" ht="13.5" hidden="1" thickBot="1">
      <c r="A2165" s="198" t="s">
        <v>1609</v>
      </c>
      <c r="B2165" s="173"/>
      <c r="C2165" s="174"/>
      <c r="D2165" s="135"/>
      <c r="E2165" s="97">
        <f t="shared" si="664"/>
        <v>0</v>
      </c>
      <c r="F2165" s="107"/>
      <c r="G2165" s="108"/>
      <c r="H2165" s="110">
        <f t="shared" si="659"/>
        <v>0</v>
      </c>
      <c r="I2165" s="110">
        <f t="shared" si="660"/>
        <v>0</v>
      </c>
      <c r="J2165" s="111"/>
      <c r="K2165" s="112">
        <f t="shared" si="666"/>
        <v>0</v>
      </c>
      <c r="L2165" s="112">
        <f t="shared" si="667"/>
        <v>0</v>
      </c>
      <c r="M2165" s="110">
        <f t="shared" si="661"/>
        <v>0</v>
      </c>
      <c r="N2165" s="110">
        <f t="shared" si="662"/>
        <v>0</v>
      </c>
      <c r="O2165" s="103"/>
      <c r="P2165" s="113"/>
      <c r="Q2165" s="94" t="str">
        <f t="shared" si="663"/>
        <v/>
      </c>
      <c r="R2165" s="94" t="str">
        <f t="shared" si="665"/>
        <v/>
      </c>
    </row>
    <row r="2166" spans="1:18" ht="13.5" hidden="1" thickBot="1">
      <c r="A2166" s="198" t="s">
        <v>1609</v>
      </c>
      <c r="B2166" s="173"/>
      <c r="C2166" s="174"/>
      <c r="D2166" s="135"/>
      <c r="E2166" s="97">
        <f t="shared" si="664"/>
        <v>0</v>
      </c>
      <c r="F2166" s="107"/>
      <c r="G2166" s="108"/>
      <c r="H2166" s="110">
        <f t="shared" si="659"/>
        <v>0</v>
      </c>
      <c r="I2166" s="110">
        <f t="shared" si="660"/>
        <v>0</v>
      </c>
      <c r="J2166" s="111"/>
      <c r="K2166" s="112">
        <f t="shared" si="666"/>
        <v>0</v>
      </c>
      <c r="L2166" s="112">
        <f t="shared" si="667"/>
        <v>0</v>
      </c>
      <c r="M2166" s="110">
        <f t="shared" si="661"/>
        <v>0</v>
      </c>
      <c r="N2166" s="110">
        <f t="shared" si="662"/>
        <v>0</v>
      </c>
      <c r="O2166" s="103"/>
      <c r="P2166" s="113"/>
      <c r="Q2166" s="94" t="str">
        <f t="shared" si="663"/>
        <v/>
      </c>
      <c r="R2166" s="94" t="str">
        <f t="shared" si="665"/>
        <v/>
      </c>
    </row>
    <row r="2167" spans="1:18" ht="13.5" hidden="1" thickBot="1">
      <c r="A2167" s="198" t="s">
        <v>1609</v>
      </c>
      <c r="B2167" s="173"/>
      <c r="C2167" s="174"/>
      <c r="D2167" s="135"/>
      <c r="E2167" s="97">
        <f t="shared" si="664"/>
        <v>0</v>
      </c>
      <c r="F2167" s="107"/>
      <c r="G2167" s="108"/>
      <c r="H2167" s="110">
        <f t="shared" si="659"/>
        <v>0</v>
      </c>
      <c r="I2167" s="110">
        <f t="shared" si="660"/>
        <v>0</v>
      </c>
      <c r="J2167" s="111"/>
      <c r="K2167" s="112">
        <f t="shared" si="666"/>
        <v>0</v>
      </c>
      <c r="L2167" s="112">
        <f t="shared" si="667"/>
        <v>0</v>
      </c>
      <c r="M2167" s="110">
        <f t="shared" si="661"/>
        <v>0</v>
      </c>
      <c r="N2167" s="110">
        <f t="shared" si="662"/>
        <v>0</v>
      </c>
      <c r="O2167" s="103"/>
      <c r="P2167" s="113"/>
      <c r="Q2167" s="94" t="str">
        <f t="shared" si="663"/>
        <v/>
      </c>
      <c r="R2167" s="94" t="str">
        <f t="shared" si="665"/>
        <v/>
      </c>
    </row>
    <row r="2168" spans="1:18" ht="13.5" hidden="1" thickBot="1">
      <c r="A2168" s="198" t="s">
        <v>1609</v>
      </c>
      <c r="B2168" s="173"/>
      <c r="C2168" s="174"/>
      <c r="D2168" s="135"/>
      <c r="E2168" s="97">
        <f t="shared" si="664"/>
        <v>0</v>
      </c>
      <c r="F2168" s="107"/>
      <c r="G2168" s="108"/>
      <c r="H2168" s="110">
        <f t="shared" si="659"/>
        <v>0</v>
      </c>
      <c r="I2168" s="110">
        <f t="shared" si="660"/>
        <v>0</v>
      </c>
      <c r="J2168" s="111"/>
      <c r="K2168" s="112">
        <f t="shared" si="666"/>
        <v>0</v>
      </c>
      <c r="L2168" s="112">
        <f t="shared" si="667"/>
        <v>0</v>
      </c>
      <c r="M2168" s="110">
        <f t="shared" si="661"/>
        <v>0</v>
      </c>
      <c r="N2168" s="110">
        <f t="shared" si="662"/>
        <v>0</v>
      </c>
      <c r="O2168" s="103"/>
      <c r="P2168" s="113"/>
      <c r="Q2168" s="94" t="str">
        <f t="shared" si="663"/>
        <v/>
      </c>
      <c r="R2168" s="94" t="str">
        <f t="shared" si="665"/>
        <v/>
      </c>
    </row>
    <row r="2169" spans="1:18" ht="13.5" hidden="1" thickBot="1">
      <c r="A2169" s="198" t="s">
        <v>1609</v>
      </c>
      <c r="B2169" s="173"/>
      <c r="C2169" s="174"/>
      <c r="D2169" s="135"/>
      <c r="E2169" s="97">
        <f t="shared" si="664"/>
        <v>0</v>
      </c>
      <c r="F2169" s="107"/>
      <c r="G2169" s="108"/>
      <c r="H2169" s="110">
        <f t="shared" si="659"/>
        <v>0</v>
      </c>
      <c r="I2169" s="110">
        <f t="shared" si="660"/>
        <v>0</v>
      </c>
      <c r="J2169" s="111"/>
      <c r="K2169" s="112">
        <f t="shared" si="666"/>
        <v>0</v>
      </c>
      <c r="L2169" s="112">
        <f t="shared" si="667"/>
        <v>0</v>
      </c>
      <c r="M2169" s="110">
        <f t="shared" si="661"/>
        <v>0</v>
      </c>
      <c r="N2169" s="110">
        <f t="shared" si="662"/>
        <v>0</v>
      </c>
      <c r="O2169" s="103"/>
      <c r="P2169" s="113"/>
      <c r="Q2169" s="94" t="str">
        <f t="shared" si="663"/>
        <v/>
      </c>
      <c r="R2169" s="94" t="str">
        <f t="shared" si="665"/>
        <v/>
      </c>
    </row>
    <row r="2170" spans="1:18" ht="13.5" hidden="1" thickBot="1">
      <c r="A2170" s="198" t="s">
        <v>1609</v>
      </c>
      <c r="B2170" s="173"/>
      <c r="C2170" s="174"/>
      <c r="D2170" s="135"/>
      <c r="E2170" s="97">
        <f t="shared" si="664"/>
        <v>0</v>
      </c>
      <c r="F2170" s="107"/>
      <c r="G2170" s="108"/>
      <c r="H2170" s="110">
        <f t="shared" si="659"/>
        <v>0</v>
      </c>
      <c r="I2170" s="110">
        <f t="shared" si="660"/>
        <v>0</v>
      </c>
      <c r="J2170" s="111"/>
      <c r="K2170" s="112">
        <f t="shared" si="666"/>
        <v>0</v>
      </c>
      <c r="L2170" s="112">
        <f t="shared" si="667"/>
        <v>0</v>
      </c>
      <c r="M2170" s="110">
        <f t="shared" si="661"/>
        <v>0</v>
      </c>
      <c r="N2170" s="110">
        <f t="shared" si="662"/>
        <v>0</v>
      </c>
      <c r="O2170" s="103"/>
      <c r="P2170" s="113"/>
      <c r="Q2170" s="94" t="str">
        <f t="shared" si="663"/>
        <v/>
      </c>
      <c r="R2170" s="94" t="str">
        <f t="shared" si="665"/>
        <v/>
      </c>
    </row>
    <row r="2171" spans="1:18" ht="13.5" hidden="1" thickBot="1">
      <c r="A2171" s="198" t="s">
        <v>1609</v>
      </c>
      <c r="B2171" s="173"/>
      <c r="C2171" s="174"/>
      <c r="D2171" s="135"/>
      <c r="E2171" s="97">
        <f t="shared" si="664"/>
        <v>0</v>
      </c>
      <c r="F2171" s="107"/>
      <c r="G2171" s="108"/>
      <c r="H2171" s="110">
        <f t="shared" si="659"/>
        <v>0</v>
      </c>
      <c r="I2171" s="110">
        <f t="shared" si="660"/>
        <v>0</v>
      </c>
      <c r="J2171" s="111"/>
      <c r="K2171" s="112">
        <f t="shared" si="666"/>
        <v>0</v>
      </c>
      <c r="L2171" s="112">
        <f t="shared" si="667"/>
        <v>0</v>
      </c>
      <c r="M2171" s="110">
        <f t="shared" si="661"/>
        <v>0</v>
      </c>
      <c r="N2171" s="110">
        <f t="shared" si="662"/>
        <v>0</v>
      </c>
      <c r="O2171" s="103"/>
      <c r="P2171" s="113"/>
      <c r="Q2171" s="94" t="str">
        <f t="shared" si="663"/>
        <v/>
      </c>
      <c r="R2171" s="94" t="str">
        <f t="shared" si="665"/>
        <v/>
      </c>
    </row>
    <row r="2172" spans="1:18" ht="13.5" hidden="1" thickBot="1">
      <c r="A2172" s="198" t="s">
        <v>1609</v>
      </c>
      <c r="B2172" s="173"/>
      <c r="C2172" s="174"/>
      <c r="D2172" s="135"/>
      <c r="E2172" s="97">
        <f t="shared" si="664"/>
        <v>0</v>
      </c>
      <c r="F2172" s="107"/>
      <c r="G2172" s="108"/>
      <c r="H2172" s="110">
        <f t="shared" si="659"/>
        <v>0</v>
      </c>
      <c r="I2172" s="110">
        <f t="shared" si="660"/>
        <v>0</v>
      </c>
      <c r="J2172" s="111"/>
      <c r="K2172" s="112">
        <f t="shared" si="666"/>
        <v>0</v>
      </c>
      <c r="L2172" s="112">
        <f t="shared" si="667"/>
        <v>0</v>
      </c>
      <c r="M2172" s="110">
        <f t="shared" si="661"/>
        <v>0</v>
      </c>
      <c r="N2172" s="110">
        <f t="shared" si="662"/>
        <v>0</v>
      </c>
      <c r="O2172" s="103"/>
      <c r="P2172" s="113"/>
      <c r="Q2172" s="94" t="str">
        <f t="shared" si="663"/>
        <v/>
      </c>
      <c r="R2172" s="94" t="str">
        <f t="shared" si="665"/>
        <v/>
      </c>
    </row>
    <row r="2173" spans="1:18" ht="13.5" hidden="1" thickBot="1">
      <c r="A2173" s="198" t="s">
        <v>1609</v>
      </c>
      <c r="B2173" s="173"/>
      <c r="C2173" s="174"/>
      <c r="D2173" s="135"/>
      <c r="E2173" s="97">
        <f t="shared" si="664"/>
        <v>0</v>
      </c>
      <c r="F2173" s="107"/>
      <c r="G2173" s="108"/>
      <c r="H2173" s="110">
        <f t="shared" si="659"/>
        <v>0</v>
      </c>
      <c r="I2173" s="110">
        <f t="shared" si="660"/>
        <v>0</v>
      </c>
      <c r="J2173" s="111"/>
      <c r="K2173" s="112">
        <f t="shared" si="666"/>
        <v>0</v>
      </c>
      <c r="L2173" s="112">
        <f t="shared" si="667"/>
        <v>0</v>
      </c>
      <c r="M2173" s="110">
        <f t="shared" si="661"/>
        <v>0</v>
      </c>
      <c r="N2173" s="110">
        <f t="shared" si="662"/>
        <v>0</v>
      </c>
      <c r="O2173" s="103"/>
      <c r="P2173" s="113"/>
      <c r="Q2173" s="94" t="str">
        <f t="shared" si="663"/>
        <v/>
      </c>
      <c r="R2173" s="94" t="str">
        <f t="shared" si="665"/>
        <v/>
      </c>
    </row>
    <row r="2174" spans="1:18" ht="13.5" hidden="1" thickBot="1">
      <c r="A2174" s="198" t="s">
        <v>1609</v>
      </c>
      <c r="B2174" s="173"/>
      <c r="C2174" s="174"/>
      <c r="D2174" s="135"/>
      <c r="E2174" s="97">
        <f t="shared" si="664"/>
        <v>0</v>
      </c>
      <c r="F2174" s="107"/>
      <c r="G2174" s="108"/>
      <c r="H2174" s="110">
        <f t="shared" si="659"/>
        <v>0</v>
      </c>
      <c r="I2174" s="110">
        <f t="shared" si="660"/>
        <v>0</v>
      </c>
      <c r="J2174" s="111"/>
      <c r="K2174" s="112">
        <f t="shared" si="666"/>
        <v>0</v>
      </c>
      <c r="L2174" s="112">
        <f t="shared" si="667"/>
        <v>0</v>
      </c>
      <c r="M2174" s="110">
        <f t="shared" si="661"/>
        <v>0</v>
      </c>
      <c r="N2174" s="110">
        <f t="shared" si="662"/>
        <v>0</v>
      </c>
      <c r="O2174" s="103"/>
      <c r="P2174" s="113"/>
      <c r="Q2174" s="94" t="str">
        <f t="shared" si="663"/>
        <v/>
      </c>
      <c r="R2174" s="94" t="str">
        <f t="shared" si="665"/>
        <v/>
      </c>
    </row>
    <row r="2175" spans="1:18" ht="13.5" thickBot="1">
      <c r="A2175" s="195">
        <v>19</v>
      </c>
      <c r="B2175" s="180" t="s">
        <v>1015</v>
      </c>
      <c r="C2175" s="85"/>
      <c r="D2175" s="86"/>
      <c r="E2175" s="87"/>
      <c r="F2175" s="88"/>
      <c r="G2175" s="88"/>
      <c r="H2175" s="89"/>
      <c r="I2175" s="89"/>
      <c r="J2175" s="90">
        <f>SUM(I2177:I2480)</f>
        <v>4219.5499999999993</v>
      </c>
      <c r="K2175" s="88"/>
      <c r="L2175" s="88"/>
      <c r="M2175" s="89"/>
      <c r="N2175" s="91"/>
      <c r="O2175" s="92">
        <f>SUM(N2177:N2480)</f>
        <v>4219.5499999999993</v>
      </c>
      <c r="P2175" s="93" t="str">
        <f>IF(OR(J2175&gt;0,O2175&gt;0),"X","")</f>
        <v>X</v>
      </c>
      <c r="Q2175" s="94" t="str">
        <f t="shared" si="663"/>
        <v>x</v>
      </c>
      <c r="R2175" s="94" t="str">
        <f t="shared" si="665"/>
        <v>x</v>
      </c>
    </row>
    <row r="2176" spans="1:18" hidden="1">
      <c r="A2176" s="201" t="s">
        <v>1016</v>
      </c>
      <c r="B2176" s="148" t="s">
        <v>1017</v>
      </c>
      <c r="C2176" s="128"/>
      <c r="D2176" s="176"/>
      <c r="E2176" s="129"/>
      <c r="F2176" s="130"/>
      <c r="G2176" s="130"/>
      <c r="H2176" s="131"/>
      <c r="I2176" s="131"/>
      <c r="J2176" s="111"/>
      <c r="K2176" s="130"/>
      <c r="L2176" s="130"/>
      <c r="M2176" s="131"/>
      <c r="N2176" s="131"/>
      <c r="O2176" s="103"/>
      <c r="P2176" s="93" t="str">
        <f>IF(OR(SUM(I2177:I2183)&gt;0,SUM(N2177:N2183)&gt;0),"xx","")</f>
        <v/>
      </c>
      <c r="Q2176" s="94" t="str">
        <f t="shared" si="663"/>
        <v/>
      </c>
      <c r="R2176" s="94" t="str">
        <f t="shared" si="665"/>
        <v/>
      </c>
    </row>
    <row r="2177" spans="1:18" hidden="1">
      <c r="A2177" s="196">
        <v>85407</v>
      </c>
      <c r="B2177" s="104" t="s">
        <v>3965</v>
      </c>
      <c r="C2177" s="105" t="s">
        <v>1477</v>
      </c>
      <c r="D2177" s="175">
        <v>8.5399999999999991</v>
      </c>
      <c r="E2177" s="106">
        <f t="shared" ref="E2177:E2183" si="668">IF(D2177=0,0,ROUND(D2177*(1+D$9)*(1-D$10),2))</f>
        <v>11.08</v>
      </c>
      <c r="F2177" s="107"/>
      <c r="G2177" s="112"/>
      <c r="H2177" s="110">
        <f t="shared" si="659"/>
        <v>0</v>
      </c>
      <c r="I2177" s="110">
        <f t="shared" si="660"/>
        <v>0</v>
      </c>
      <c r="J2177" s="111"/>
      <c r="K2177" s="112">
        <f t="shared" ref="K2177:L2183" si="669">F2177</f>
        <v>0</v>
      </c>
      <c r="L2177" s="112">
        <f t="shared" si="669"/>
        <v>0</v>
      </c>
      <c r="M2177" s="109">
        <f t="shared" si="661"/>
        <v>0</v>
      </c>
      <c r="N2177" s="109">
        <f t="shared" si="662"/>
        <v>0</v>
      </c>
      <c r="O2177" s="103"/>
      <c r="P2177" s="113"/>
      <c r="Q2177" s="94" t="str">
        <f t="shared" si="663"/>
        <v/>
      </c>
      <c r="R2177" s="94" t="str">
        <f t="shared" si="665"/>
        <v/>
      </c>
    </row>
    <row r="2178" spans="1:18" hidden="1">
      <c r="A2178" s="196">
        <v>85416</v>
      </c>
      <c r="B2178" s="104" t="s">
        <v>3966</v>
      </c>
      <c r="C2178" s="105" t="s">
        <v>1460</v>
      </c>
      <c r="D2178" s="175">
        <v>11.58</v>
      </c>
      <c r="E2178" s="106">
        <f t="shared" si="668"/>
        <v>15.03</v>
      </c>
      <c r="F2178" s="107"/>
      <c r="G2178" s="112"/>
      <c r="H2178" s="110">
        <f t="shared" si="659"/>
        <v>0</v>
      </c>
      <c r="I2178" s="110">
        <f t="shared" si="660"/>
        <v>0</v>
      </c>
      <c r="J2178" s="111"/>
      <c r="K2178" s="112">
        <f t="shared" si="669"/>
        <v>0</v>
      </c>
      <c r="L2178" s="112">
        <f t="shared" si="669"/>
        <v>0</v>
      </c>
      <c r="M2178" s="109">
        <f t="shared" si="661"/>
        <v>0</v>
      </c>
      <c r="N2178" s="109">
        <f t="shared" si="662"/>
        <v>0</v>
      </c>
      <c r="O2178" s="103"/>
      <c r="P2178" s="113"/>
      <c r="Q2178" s="94" t="str">
        <f t="shared" si="663"/>
        <v/>
      </c>
      <c r="R2178" s="94" t="str">
        <f t="shared" si="665"/>
        <v/>
      </c>
    </row>
    <row r="2179" spans="1:18" ht="25.5" hidden="1">
      <c r="A2179" s="196">
        <v>85332</v>
      </c>
      <c r="B2179" s="104" t="s">
        <v>3967</v>
      </c>
      <c r="C2179" s="105" t="s">
        <v>1460</v>
      </c>
      <c r="D2179" s="175">
        <v>4.5199999999999996</v>
      </c>
      <c r="E2179" s="106">
        <f t="shared" si="668"/>
        <v>5.87</v>
      </c>
      <c r="F2179" s="107"/>
      <c r="G2179" s="112"/>
      <c r="H2179" s="110">
        <f>IF(ISBLANK(D2179),0,ROUND(E2179*F2179,2))</f>
        <v>0</v>
      </c>
      <c r="I2179" s="110">
        <f>IF(ISBLANK(F2179),0,ROUND(F2179*G2179,2))</f>
        <v>0</v>
      </c>
      <c r="J2179" s="111"/>
      <c r="K2179" s="112">
        <f t="shared" si="669"/>
        <v>0</v>
      </c>
      <c r="L2179" s="112">
        <f t="shared" si="669"/>
        <v>0</v>
      </c>
      <c r="M2179" s="109">
        <f>IF(ISBLANK(D2179),0,ROUND(E2179*K2179,2))</f>
        <v>0</v>
      </c>
      <c r="N2179" s="109">
        <f>IF(ISBLANK(K2179),0,ROUND(K2179*L2179,2))</f>
        <v>0</v>
      </c>
      <c r="O2179" s="103"/>
      <c r="P2179" s="113"/>
      <c r="Q2179" s="94" t="str">
        <f>IF(P2179="X","x",IF(P2179="xx","x",IF(N2179&gt;0,"x","")))</f>
        <v/>
      </c>
      <c r="R2179" s="94" t="str">
        <f>IF(P2179="X","x",IF(P2179="xx","x",IF(OR(I2179&gt;0,N2179&gt;0),"x","")))</f>
        <v/>
      </c>
    </row>
    <row r="2180" spans="1:18" ht="25.5" hidden="1">
      <c r="A2180" s="196">
        <v>90447</v>
      </c>
      <c r="B2180" s="104" t="s">
        <v>3968</v>
      </c>
      <c r="C2180" s="105" t="s">
        <v>1477</v>
      </c>
      <c r="D2180" s="175">
        <v>4.41</v>
      </c>
      <c r="E2180" s="106">
        <f t="shared" si="668"/>
        <v>5.72</v>
      </c>
      <c r="F2180" s="107"/>
      <c r="G2180" s="112"/>
      <c r="H2180" s="110">
        <f>IF(ISBLANK(D2180),0,ROUND(E2180*F2180,2))</f>
        <v>0</v>
      </c>
      <c r="I2180" s="110">
        <f>IF(ISBLANK(F2180),0,ROUND(F2180*G2180,2))</f>
        <v>0</v>
      </c>
      <c r="J2180" s="111"/>
      <c r="K2180" s="112">
        <f t="shared" si="669"/>
        <v>0</v>
      </c>
      <c r="L2180" s="112">
        <f t="shared" si="669"/>
        <v>0</v>
      </c>
      <c r="M2180" s="109">
        <f>IF(ISBLANK(D2180),0,ROUND(E2180*K2180,2))</f>
        <v>0</v>
      </c>
      <c r="N2180" s="109">
        <f>IF(ISBLANK(K2180),0,ROUND(K2180*L2180,2))</f>
        <v>0</v>
      </c>
      <c r="O2180" s="103"/>
      <c r="P2180" s="113"/>
      <c r="Q2180" s="94" t="str">
        <f>IF(P2180="X","x",IF(P2180="xx","x",IF(N2180&gt;0,"x","")))</f>
        <v/>
      </c>
      <c r="R2180" s="94" t="str">
        <f>IF(P2180="X","x",IF(P2180="xx","x",IF(OR(I2180&gt;0,N2180&gt;0),"x","")))</f>
        <v/>
      </c>
    </row>
    <row r="2181" spans="1:18" ht="25.5" hidden="1">
      <c r="A2181" s="196">
        <v>90456</v>
      </c>
      <c r="B2181" s="104" t="s">
        <v>3969</v>
      </c>
      <c r="C2181" s="105" t="s">
        <v>1460</v>
      </c>
      <c r="D2181" s="175">
        <v>2.94</v>
      </c>
      <c r="E2181" s="106">
        <f t="shared" si="668"/>
        <v>3.82</v>
      </c>
      <c r="F2181" s="107"/>
      <c r="G2181" s="112"/>
      <c r="H2181" s="110">
        <f>IF(ISBLANK(D2181),0,ROUND(E2181*F2181,2))</f>
        <v>0</v>
      </c>
      <c r="I2181" s="110">
        <f>IF(ISBLANK(F2181),0,ROUND(F2181*G2181,2))</f>
        <v>0</v>
      </c>
      <c r="J2181" s="111"/>
      <c r="K2181" s="112">
        <f t="shared" si="669"/>
        <v>0</v>
      </c>
      <c r="L2181" s="112">
        <f t="shared" si="669"/>
        <v>0</v>
      </c>
      <c r="M2181" s="109">
        <f>IF(ISBLANK(D2181),0,ROUND(E2181*K2181,2))</f>
        <v>0</v>
      </c>
      <c r="N2181" s="109">
        <f>IF(ISBLANK(K2181),0,ROUND(K2181*L2181,2))</f>
        <v>0</v>
      </c>
      <c r="O2181" s="103"/>
      <c r="P2181" s="113"/>
      <c r="Q2181" s="94" t="str">
        <f>IF(P2181="X","x",IF(P2181="xx","x",IF(N2181&gt;0,"x","")))</f>
        <v/>
      </c>
      <c r="R2181" s="94" t="str">
        <f>IF(P2181="X","x",IF(P2181="xx","x",IF(OR(I2181&gt;0,N2181&gt;0),"x","")))</f>
        <v/>
      </c>
    </row>
    <row r="2182" spans="1:18" ht="25.5" hidden="1">
      <c r="A2182" s="196">
        <v>90457</v>
      </c>
      <c r="B2182" s="104" t="s">
        <v>3970</v>
      </c>
      <c r="C2182" s="105" t="s">
        <v>1460</v>
      </c>
      <c r="D2182" s="175">
        <v>6.71</v>
      </c>
      <c r="E2182" s="106">
        <f t="shared" si="668"/>
        <v>8.7100000000000009</v>
      </c>
      <c r="F2182" s="107"/>
      <c r="G2182" s="112"/>
      <c r="H2182" s="110">
        <f>IF(ISBLANK(D2182),0,ROUND(E2182*F2182,2))</f>
        <v>0</v>
      </c>
      <c r="I2182" s="110">
        <f>IF(ISBLANK(F2182),0,ROUND(F2182*G2182,2))</f>
        <v>0</v>
      </c>
      <c r="J2182" s="111"/>
      <c r="K2182" s="112">
        <f t="shared" si="669"/>
        <v>0</v>
      </c>
      <c r="L2182" s="112">
        <f t="shared" si="669"/>
        <v>0</v>
      </c>
      <c r="M2182" s="109">
        <f>IF(ISBLANK(D2182),0,ROUND(E2182*K2182,2))</f>
        <v>0</v>
      </c>
      <c r="N2182" s="109">
        <f>IF(ISBLANK(K2182),0,ROUND(K2182*L2182,2))</f>
        <v>0</v>
      </c>
      <c r="O2182" s="103"/>
      <c r="P2182" s="113"/>
      <c r="Q2182" s="94" t="str">
        <f>IF(P2182="X","x",IF(P2182="xx","x",IF(N2182&gt;0,"x","")))</f>
        <v/>
      </c>
      <c r="R2182" s="94" t="str">
        <f>IF(P2182="X","x",IF(P2182="xx","x",IF(OR(I2182&gt;0,N2182&gt;0),"x","")))</f>
        <v/>
      </c>
    </row>
    <row r="2183" spans="1:18" ht="25.5" hidden="1">
      <c r="A2183" s="196">
        <v>90458</v>
      </c>
      <c r="B2183" s="104" t="s">
        <v>3971</v>
      </c>
      <c r="C2183" s="105" t="s">
        <v>1460</v>
      </c>
      <c r="D2183" s="175">
        <v>19.04</v>
      </c>
      <c r="E2183" s="106">
        <f t="shared" si="668"/>
        <v>24.71</v>
      </c>
      <c r="F2183" s="107"/>
      <c r="G2183" s="112"/>
      <c r="H2183" s="110">
        <f t="shared" si="659"/>
        <v>0</v>
      </c>
      <c r="I2183" s="110">
        <f t="shared" si="660"/>
        <v>0</v>
      </c>
      <c r="J2183" s="111"/>
      <c r="K2183" s="112">
        <f t="shared" si="669"/>
        <v>0</v>
      </c>
      <c r="L2183" s="112">
        <f t="shared" si="669"/>
        <v>0</v>
      </c>
      <c r="M2183" s="109">
        <f t="shared" si="661"/>
        <v>0</v>
      </c>
      <c r="N2183" s="109">
        <f t="shared" si="662"/>
        <v>0</v>
      </c>
      <c r="O2183" s="103"/>
      <c r="P2183" s="113"/>
      <c r="Q2183" s="94" t="str">
        <f t="shared" si="663"/>
        <v/>
      </c>
      <c r="R2183" s="94" t="str">
        <f t="shared" si="665"/>
        <v/>
      </c>
    </row>
    <row r="2184" spans="1:18" hidden="1">
      <c r="A2184" s="196" t="s">
        <v>1018</v>
      </c>
      <c r="B2184" s="145" t="s">
        <v>1019</v>
      </c>
      <c r="C2184" s="105"/>
      <c r="D2184" s="175"/>
      <c r="E2184" s="106"/>
      <c r="F2184" s="242"/>
      <c r="G2184" s="242"/>
      <c r="H2184" s="243"/>
      <c r="I2184" s="244"/>
      <c r="J2184" s="240"/>
      <c r="K2184" s="242"/>
      <c r="L2184" s="242"/>
      <c r="M2184" s="243"/>
      <c r="N2184" s="244"/>
      <c r="O2184" s="241"/>
      <c r="P2184" s="93" t="str">
        <f>IF(OR(SUM(I2185:I2185)&gt;0,SUM(N2185:N2185)&gt;0),"xx","")</f>
        <v/>
      </c>
      <c r="Q2184" s="94" t="str">
        <f t="shared" si="663"/>
        <v/>
      </c>
      <c r="R2184" s="94" t="str">
        <f t="shared" si="665"/>
        <v/>
      </c>
    </row>
    <row r="2185" spans="1:18" ht="38.25" hidden="1">
      <c r="A2185" s="196">
        <v>9540</v>
      </c>
      <c r="B2185" s="104" t="s">
        <v>2381</v>
      </c>
      <c r="C2185" s="105" t="s">
        <v>1460</v>
      </c>
      <c r="D2185" s="175">
        <v>897.34</v>
      </c>
      <c r="E2185" s="106">
        <f>IF(D2185=0,0,ROUND(D2185*(1+D$9)*(1-D$10),2))</f>
        <v>1164.57</v>
      </c>
      <c r="F2185" s="107"/>
      <c r="G2185" s="112"/>
      <c r="H2185" s="110">
        <f t="shared" si="659"/>
        <v>0</v>
      </c>
      <c r="I2185" s="110">
        <f t="shared" si="660"/>
        <v>0</v>
      </c>
      <c r="J2185" s="111"/>
      <c r="K2185" s="112">
        <f>F2185</f>
        <v>0</v>
      </c>
      <c r="L2185" s="112">
        <f>G2185</f>
        <v>0</v>
      </c>
      <c r="M2185" s="109">
        <f t="shared" si="661"/>
        <v>0</v>
      </c>
      <c r="N2185" s="109">
        <f t="shared" si="662"/>
        <v>0</v>
      </c>
      <c r="O2185" s="103"/>
      <c r="P2185" s="113"/>
      <c r="Q2185" s="94" t="str">
        <f t="shared" si="663"/>
        <v/>
      </c>
      <c r="R2185" s="94" t="str">
        <f t="shared" si="665"/>
        <v/>
      </c>
    </row>
    <row r="2186" spans="1:18">
      <c r="A2186" s="196" t="s">
        <v>1020</v>
      </c>
      <c r="B2186" s="145" t="s">
        <v>1021</v>
      </c>
      <c r="C2186" s="105"/>
      <c r="D2186" s="175"/>
      <c r="E2186" s="106"/>
      <c r="F2186" s="242"/>
      <c r="G2186" s="242"/>
      <c r="H2186" s="243"/>
      <c r="I2186" s="244"/>
      <c r="J2186" s="111"/>
      <c r="K2186" s="242"/>
      <c r="L2186" s="242"/>
      <c r="M2186" s="243"/>
      <c r="N2186" s="244"/>
      <c r="O2186" s="103"/>
      <c r="P2186" s="93" t="str">
        <f>IF(OR(SUM(I2188:I2221)&gt;0,SUM(N2188:N2221)&gt;0),"xx","")</f>
        <v>xx</v>
      </c>
      <c r="Q2186" s="94" t="str">
        <f t="shared" si="663"/>
        <v>x</v>
      </c>
      <c r="R2186" s="94" t="str">
        <f t="shared" si="665"/>
        <v>x</v>
      </c>
    </row>
    <row r="2187" spans="1:18">
      <c r="A2187" s="196" t="s">
        <v>2382</v>
      </c>
      <c r="B2187" s="145" t="s">
        <v>2383</v>
      </c>
      <c r="C2187" s="105"/>
      <c r="D2187" s="175"/>
      <c r="E2187" s="106"/>
      <c r="F2187" s="242"/>
      <c r="G2187" s="242"/>
      <c r="H2187" s="243"/>
      <c r="I2187" s="244"/>
      <c r="J2187" s="240"/>
      <c r="K2187" s="242"/>
      <c r="L2187" s="242"/>
      <c r="M2187" s="243"/>
      <c r="N2187" s="244"/>
      <c r="O2187" s="241"/>
      <c r="P2187" s="93" t="str">
        <f>IF(OR(SUM(I2188:I2191)&gt;0,SUM(N2188:N2191)&gt;0),"xx","")</f>
        <v>xx</v>
      </c>
      <c r="Q2187" s="94" t="str">
        <f>IF(P2187="X","x",IF(P2187="xx","x",IF(N2187&gt;0,"x","")))</f>
        <v>x</v>
      </c>
      <c r="R2187" s="94" t="str">
        <f>IF(P2187="X","x",IF(P2187="xx","x",IF(OR(I2187&gt;0,N2187&gt;0),"x","")))</f>
        <v>x</v>
      </c>
    </row>
    <row r="2188" spans="1:18" ht="25.5" hidden="1">
      <c r="A2188" s="196">
        <v>72933</v>
      </c>
      <c r="B2188" s="104" t="s">
        <v>3972</v>
      </c>
      <c r="C2188" s="105" t="s">
        <v>1477</v>
      </c>
      <c r="D2188" s="175">
        <v>4.22</v>
      </c>
      <c r="E2188" s="106">
        <f t="shared" ref="E2188:E2255" si="670">IF(D2188=0,0,ROUND(D2188*(1+D$9)*(1-D$10),2))</f>
        <v>5.48</v>
      </c>
      <c r="F2188" s="107"/>
      <c r="G2188" s="112"/>
      <c r="H2188" s="110">
        <f t="shared" si="659"/>
        <v>0</v>
      </c>
      <c r="I2188" s="110">
        <f t="shared" si="660"/>
        <v>0</v>
      </c>
      <c r="J2188" s="111"/>
      <c r="K2188" s="112">
        <f t="shared" ref="K2188:K2255" si="671">F2188</f>
        <v>0</v>
      </c>
      <c r="L2188" s="112">
        <f t="shared" ref="L2188:L2255" si="672">G2188</f>
        <v>0</v>
      </c>
      <c r="M2188" s="109">
        <f t="shared" si="661"/>
        <v>0</v>
      </c>
      <c r="N2188" s="109">
        <f t="shared" si="662"/>
        <v>0</v>
      </c>
      <c r="O2188" s="103"/>
      <c r="P2188" s="93"/>
      <c r="Q2188" s="94" t="str">
        <f t="shared" si="663"/>
        <v/>
      </c>
      <c r="R2188" s="94" t="str">
        <f t="shared" si="665"/>
        <v/>
      </c>
    </row>
    <row r="2189" spans="1:18" ht="25.5">
      <c r="A2189" s="196">
        <v>72934</v>
      </c>
      <c r="B2189" s="104" t="s">
        <v>3973</v>
      </c>
      <c r="C2189" s="105" t="s">
        <v>1477</v>
      </c>
      <c r="D2189" s="175">
        <v>5.12</v>
      </c>
      <c r="E2189" s="106">
        <f t="shared" si="670"/>
        <v>6.64</v>
      </c>
      <c r="F2189" s="107">
        <v>190</v>
      </c>
      <c r="G2189" s="112">
        <v>6.4</v>
      </c>
      <c r="H2189" s="110">
        <f t="shared" si="659"/>
        <v>1261.5999999999999</v>
      </c>
      <c r="I2189" s="110">
        <f t="shared" si="660"/>
        <v>1216</v>
      </c>
      <c r="J2189" s="111"/>
      <c r="K2189" s="112">
        <f t="shared" si="671"/>
        <v>190</v>
      </c>
      <c r="L2189" s="112">
        <f t="shared" si="672"/>
        <v>6.4</v>
      </c>
      <c r="M2189" s="109">
        <f t="shared" si="661"/>
        <v>1261.5999999999999</v>
      </c>
      <c r="N2189" s="109">
        <f t="shared" si="662"/>
        <v>1216</v>
      </c>
      <c r="O2189" s="103"/>
      <c r="P2189" s="113"/>
      <c r="Q2189" s="94" t="str">
        <f t="shared" si="663"/>
        <v>x</v>
      </c>
      <c r="R2189" s="94" t="str">
        <f t="shared" si="665"/>
        <v>x</v>
      </c>
    </row>
    <row r="2190" spans="1:18" ht="25.5" hidden="1">
      <c r="A2190" s="196">
        <v>72935</v>
      </c>
      <c r="B2190" s="104" t="s">
        <v>3974</v>
      </c>
      <c r="C2190" s="105" t="s">
        <v>1477</v>
      </c>
      <c r="D2190" s="175">
        <v>6.48</v>
      </c>
      <c r="E2190" s="106">
        <f t="shared" si="670"/>
        <v>8.41</v>
      </c>
      <c r="F2190" s="107"/>
      <c r="G2190" s="112"/>
      <c r="H2190" s="110">
        <f t="shared" si="659"/>
        <v>0</v>
      </c>
      <c r="I2190" s="110">
        <f t="shared" si="660"/>
        <v>0</v>
      </c>
      <c r="J2190" s="111"/>
      <c r="K2190" s="112">
        <f t="shared" si="671"/>
        <v>0</v>
      </c>
      <c r="L2190" s="112">
        <f t="shared" si="672"/>
        <v>0</v>
      </c>
      <c r="M2190" s="109">
        <f t="shared" si="661"/>
        <v>0</v>
      </c>
      <c r="N2190" s="109">
        <f t="shared" si="662"/>
        <v>0</v>
      </c>
      <c r="O2190" s="103"/>
      <c r="P2190" s="113"/>
      <c r="Q2190" s="94" t="str">
        <f t="shared" si="663"/>
        <v/>
      </c>
      <c r="R2190" s="94" t="str">
        <f t="shared" si="665"/>
        <v/>
      </c>
    </row>
    <row r="2191" spans="1:18" ht="25.5" hidden="1">
      <c r="A2191" s="196">
        <v>72936</v>
      </c>
      <c r="B2191" s="104" t="s">
        <v>3975</v>
      </c>
      <c r="C2191" s="105" t="s">
        <v>1477</v>
      </c>
      <c r="D2191" s="175">
        <v>8.879999999999999</v>
      </c>
      <c r="E2191" s="106">
        <f t="shared" si="670"/>
        <v>11.52</v>
      </c>
      <c r="F2191" s="107"/>
      <c r="G2191" s="112"/>
      <c r="H2191" s="110">
        <f t="shared" si="659"/>
        <v>0</v>
      </c>
      <c r="I2191" s="110">
        <f t="shared" si="660"/>
        <v>0</v>
      </c>
      <c r="J2191" s="111"/>
      <c r="K2191" s="112">
        <f t="shared" si="671"/>
        <v>0</v>
      </c>
      <c r="L2191" s="112">
        <f t="shared" si="672"/>
        <v>0</v>
      </c>
      <c r="M2191" s="109">
        <f t="shared" si="661"/>
        <v>0</v>
      </c>
      <c r="N2191" s="109">
        <f t="shared" si="662"/>
        <v>0</v>
      </c>
      <c r="O2191" s="103"/>
      <c r="P2191" s="113"/>
      <c r="Q2191" s="94" t="str">
        <f t="shared" si="663"/>
        <v/>
      </c>
      <c r="R2191" s="94" t="str">
        <f t="shared" si="665"/>
        <v/>
      </c>
    </row>
    <row r="2192" spans="1:18" hidden="1">
      <c r="A2192" s="196" t="s">
        <v>2384</v>
      </c>
      <c r="B2192" s="145" t="s">
        <v>2385</v>
      </c>
      <c r="C2192" s="105"/>
      <c r="D2192" s="175"/>
      <c r="E2192" s="106"/>
      <c r="F2192" s="242"/>
      <c r="G2192" s="242"/>
      <c r="H2192" s="243"/>
      <c r="I2192" s="244"/>
      <c r="J2192" s="240"/>
      <c r="K2192" s="242"/>
      <c r="L2192" s="242"/>
      <c r="M2192" s="243"/>
      <c r="N2192" s="244"/>
      <c r="O2192" s="241"/>
      <c r="P2192" s="93" t="str">
        <f>IF(OR(SUM(I2193:I2201)&gt;0,SUM(N2193:N2201)&gt;0),"xx","")</f>
        <v/>
      </c>
      <c r="Q2192" s="94" t="str">
        <f t="shared" si="663"/>
        <v/>
      </c>
      <c r="R2192" s="94" t="str">
        <f t="shared" si="665"/>
        <v/>
      </c>
    </row>
    <row r="2193" spans="1:18" ht="25.5" hidden="1">
      <c r="A2193" s="196">
        <v>73613</v>
      </c>
      <c r="B2193" s="104" t="s">
        <v>3976</v>
      </c>
      <c r="C2193" s="105" t="s">
        <v>1477</v>
      </c>
      <c r="D2193" s="175">
        <v>12.02</v>
      </c>
      <c r="E2193" s="106">
        <f t="shared" si="670"/>
        <v>15.6</v>
      </c>
      <c r="F2193" s="107"/>
      <c r="G2193" s="112"/>
      <c r="H2193" s="110">
        <f t="shared" si="659"/>
        <v>0</v>
      </c>
      <c r="I2193" s="110">
        <f t="shared" si="660"/>
        <v>0</v>
      </c>
      <c r="J2193" s="111"/>
      <c r="K2193" s="112">
        <f t="shared" si="671"/>
        <v>0</v>
      </c>
      <c r="L2193" s="112">
        <f t="shared" si="672"/>
        <v>0</v>
      </c>
      <c r="M2193" s="109">
        <f t="shared" si="661"/>
        <v>0</v>
      </c>
      <c r="N2193" s="109">
        <f t="shared" si="662"/>
        <v>0</v>
      </c>
      <c r="O2193" s="103"/>
      <c r="P2193" s="113"/>
      <c r="Q2193" s="94" t="str">
        <f t="shared" si="663"/>
        <v/>
      </c>
      <c r="R2193" s="94" t="str">
        <f t="shared" si="665"/>
        <v/>
      </c>
    </row>
    <row r="2194" spans="1:18" ht="25.5" hidden="1">
      <c r="A2194" s="196">
        <v>73614</v>
      </c>
      <c r="B2194" s="104" t="s">
        <v>3977</v>
      </c>
      <c r="C2194" s="105" t="s">
        <v>1477</v>
      </c>
      <c r="D2194" s="175">
        <v>11.46</v>
      </c>
      <c r="E2194" s="106">
        <f>IF(D2194=0,0,ROUND(D2194*(1+D$9)*(1-D$10),2))</f>
        <v>14.87</v>
      </c>
      <c r="F2194" s="107"/>
      <c r="G2194" s="112"/>
      <c r="H2194" s="110">
        <f>IF(ISBLANK(D2194),0,ROUND(E2194*F2194,2))</f>
        <v>0</v>
      </c>
      <c r="I2194" s="110">
        <f>IF(ISBLANK(F2194),0,ROUND(F2194*G2194,2))</f>
        <v>0</v>
      </c>
      <c r="J2194" s="111"/>
      <c r="K2194" s="112">
        <f>F2194</f>
        <v>0</v>
      </c>
      <c r="L2194" s="112">
        <f>G2194</f>
        <v>0</v>
      </c>
      <c r="M2194" s="109">
        <f>IF(ISBLANK(D2194),0,ROUND(E2194*K2194,2))</f>
        <v>0</v>
      </c>
      <c r="N2194" s="109">
        <f>IF(ISBLANK(K2194),0,ROUND(K2194*L2194,2))</f>
        <v>0</v>
      </c>
      <c r="O2194" s="103"/>
      <c r="P2194" s="113"/>
      <c r="Q2194" s="94" t="str">
        <f>IF(P2194="X","x",IF(P2194="xx","x",IF(N2194&gt;0,"x","")))</f>
        <v/>
      </c>
      <c r="R2194" s="94" t="str">
        <f>IF(P2194="X","x",IF(P2194="xx","x",IF(OR(I2194&gt;0,N2194&gt;0),"x","")))</f>
        <v/>
      </c>
    </row>
    <row r="2195" spans="1:18" ht="25.5" hidden="1">
      <c r="A2195" s="196" t="s">
        <v>1022</v>
      </c>
      <c r="B2195" s="104" t="s">
        <v>3978</v>
      </c>
      <c r="C2195" s="105" t="s">
        <v>1477</v>
      </c>
      <c r="D2195" s="175">
        <v>13.1</v>
      </c>
      <c r="E2195" s="106">
        <f t="shared" si="670"/>
        <v>17</v>
      </c>
      <c r="F2195" s="107"/>
      <c r="G2195" s="112"/>
      <c r="H2195" s="110">
        <f t="shared" si="659"/>
        <v>0</v>
      </c>
      <c r="I2195" s="110">
        <f t="shared" si="660"/>
        <v>0</v>
      </c>
      <c r="J2195" s="111"/>
      <c r="K2195" s="112">
        <f t="shared" si="671"/>
        <v>0</v>
      </c>
      <c r="L2195" s="112">
        <f t="shared" si="672"/>
        <v>0</v>
      </c>
      <c r="M2195" s="109">
        <f t="shared" si="661"/>
        <v>0</v>
      </c>
      <c r="N2195" s="109">
        <f t="shared" si="662"/>
        <v>0</v>
      </c>
      <c r="O2195" s="103"/>
      <c r="P2195" s="113"/>
      <c r="Q2195" s="94" t="str">
        <f t="shared" si="663"/>
        <v/>
      </c>
      <c r="R2195" s="94" t="str">
        <f t="shared" si="665"/>
        <v/>
      </c>
    </row>
    <row r="2196" spans="1:18" ht="25.5" hidden="1">
      <c r="A2196" s="196">
        <v>83407</v>
      </c>
      <c r="B2196" s="104" t="s">
        <v>3979</v>
      </c>
      <c r="C2196" s="105" t="s">
        <v>1477</v>
      </c>
      <c r="D2196" s="175">
        <v>19.59</v>
      </c>
      <c r="E2196" s="106">
        <f t="shared" si="670"/>
        <v>25.42</v>
      </c>
      <c r="F2196" s="107"/>
      <c r="G2196" s="112"/>
      <c r="H2196" s="110">
        <f t="shared" si="659"/>
        <v>0</v>
      </c>
      <c r="I2196" s="110">
        <f t="shared" si="660"/>
        <v>0</v>
      </c>
      <c r="J2196" s="111"/>
      <c r="K2196" s="112">
        <f t="shared" si="671"/>
        <v>0</v>
      </c>
      <c r="L2196" s="112">
        <f t="shared" si="672"/>
        <v>0</v>
      </c>
      <c r="M2196" s="109">
        <f t="shared" si="661"/>
        <v>0</v>
      </c>
      <c r="N2196" s="109">
        <f t="shared" si="662"/>
        <v>0</v>
      </c>
      <c r="O2196" s="103"/>
      <c r="P2196" s="113"/>
      <c r="Q2196" s="94" t="str">
        <f t="shared" si="663"/>
        <v/>
      </c>
      <c r="R2196" s="94" t="str">
        <f t="shared" si="665"/>
        <v/>
      </c>
    </row>
    <row r="2197" spans="1:18" ht="25.5" hidden="1">
      <c r="A2197" s="196">
        <v>55865</v>
      </c>
      <c r="B2197" s="104" t="s">
        <v>3980</v>
      </c>
      <c r="C2197" s="105" t="s">
        <v>1477</v>
      </c>
      <c r="D2197" s="175">
        <v>20.77</v>
      </c>
      <c r="E2197" s="106">
        <f t="shared" si="670"/>
        <v>26.96</v>
      </c>
      <c r="F2197" s="107"/>
      <c r="G2197" s="112"/>
      <c r="H2197" s="110">
        <f t="shared" si="659"/>
        <v>0</v>
      </c>
      <c r="I2197" s="110">
        <f t="shared" si="660"/>
        <v>0</v>
      </c>
      <c r="J2197" s="111"/>
      <c r="K2197" s="112">
        <f t="shared" si="671"/>
        <v>0</v>
      </c>
      <c r="L2197" s="112">
        <f t="shared" si="672"/>
        <v>0</v>
      </c>
      <c r="M2197" s="109">
        <f t="shared" si="661"/>
        <v>0</v>
      </c>
      <c r="N2197" s="109">
        <f t="shared" si="662"/>
        <v>0</v>
      </c>
      <c r="O2197" s="103"/>
      <c r="P2197" s="113"/>
      <c r="Q2197" s="94" t="str">
        <f t="shared" si="663"/>
        <v/>
      </c>
      <c r="R2197" s="94" t="str">
        <f t="shared" si="665"/>
        <v/>
      </c>
    </row>
    <row r="2198" spans="1:18" ht="25.5" hidden="1">
      <c r="A2198" s="196">
        <v>55866</v>
      </c>
      <c r="B2198" s="104" t="s">
        <v>3981</v>
      </c>
      <c r="C2198" s="105" t="s">
        <v>1477</v>
      </c>
      <c r="D2198" s="175">
        <v>22.46</v>
      </c>
      <c r="E2198" s="106">
        <f t="shared" si="670"/>
        <v>29.15</v>
      </c>
      <c r="F2198" s="107"/>
      <c r="G2198" s="112"/>
      <c r="H2198" s="110">
        <f t="shared" si="659"/>
        <v>0</v>
      </c>
      <c r="I2198" s="110">
        <f t="shared" si="660"/>
        <v>0</v>
      </c>
      <c r="J2198" s="111"/>
      <c r="K2198" s="112">
        <f t="shared" si="671"/>
        <v>0</v>
      </c>
      <c r="L2198" s="112">
        <f t="shared" si="672"/>
        <v>0</v>
      </c>
      <c r="M2198" s="109">
        <f t="shared" si="661"/>
        <v>0</v>
      </c>
      <c r="N2198" s="109">
        <f t="shared" si="662"/>
        <v>0</v>
      </c>
      <c r="O2198" s="103"/>
      <c r="P2198" s="113"/>
      <c r="Q2198" s="94" t="str">
        <f t="shared" si="663"/>
        <v/>
      </c>
      <c r="R2198" s="94" t="str">
        <f t="shared" si="665"/>
        <v/>
      </c>
    </row>
    <row r="2199" spans="1:18" ht="25.5" hidden="1">
      <c r="A2199" s="196">
        <v>83408</v>
      </c>
      <c r="B2199" s="104" t="s">
        <v>3982</v>
      </c>
      <c r="C2199" s="105" t="s">
        <v>1477</v>
      </c>
      <c r="D2199" s="175">
        <v>35</v>
      </c>
      <c r="E2199" s="106">
        <f t="shared" si="670"/>
        <v>45.42</v>
      </c>
      <c r="F2199" s="107"/>
      <c r="G2199" s="112"/>
      <c r="H2199" s="110">
        <f t="shared" ref="H2199:H2265" si="673">IF(ISBLANK(D2199),0,ROUND(E2199*F2199,2))</f>
        <v>0</v>
      </c>
      <c r="I2199" s="110">
        <f t="shared" ref="I2199:I2265" si="674">IF(ISBLANK(F2199),0,ROUND(F2199*G2199,2))</f>
        <v>0</v>
      </c>
      <c r="J2199" s="111"/>
      <c r="K2199" s="112">
        <f t="shared" si="671"/>
        <v>0</v>
      </c>
      <c r="L2199" s="112">
        <f t="shared" si="672"/>
        <v>0</v>
      </c>
      <c r="M2199" s="109">
        <f t="shared" ref="M2199:M2265" si="675">IF(ISBLANK(D2199),0,ROUND(E2199*K2199,2))</f>
        <v>0</v>
      </c>
      <c r="N2199" s="109">
        <f t="shared" ref="N2199:N2265" si="676">IF(ISBLANK(K2199),0,ROUND(K2199*L2199,2))</f>
        <v>0</v>
      </c>
      <c r="O2199" s="103"/>
      <c r="P2199" s="113"/>
      <c r="Q2199" s="94" t="str">
        <f t="shared" si="663"/>
        <v/>
      </c>
      <c r="R2199" s="94" t="str">
        <f t="shared" si="665"/>
        <v/>
      </c>
    </row>
    <row r="2200" spans="1:18" ht="25.5" hidden="1">
      <c r="A2200" s="196">
        <v>55867</v>
      </c>
      <c r="B2200" s="104" t="s">
        <v>3983</v>
      </c>
      <c r="C2200" s="105" t="s">
        <v>1477</v>
      </c>
      <c r="D2200" s="175">
        <v>39.01</v>
      </c>
      <c r="E2200" s="106">
        <f t="shared" si="670"/>
        <v>50.63</v>
      </c>
      <c r="F2200" s="107"/>
      <c r="G2200" s="112"/>
      <c r="H2200" s="110">
        <f t="shared" si="673"/>
        <v>0</v>
      </c>
      <c r="I2200" s="110">
        <f t="shared" si="674"/>
        <v>0</v>
      </c>
      <c r="J2200" s="111"/>
      <c r="K2200" s="112">
        <f t="shared" si="671"/>
        <v>0</v>
      </c>
      <c r="L2200" s="112">
        <f t="shared" si="672"/>
        <v>0</v>
      </c>
      <c r="M2200" s="109">
        <f t="shared" si="675"/>
        <v>0</v>
      </c>
      <c r="N2200" s="109">
        <f t="shared" si="676"/>
        <v>0</v>
      </c>
      <c r="O2200" s="103"/>
      <c r="P2200" s="113"/>
      <c r="Q2200" s="94" t="str">
        <f t="shared" si="663"/>
        <v/>
      </c>
      <c r="R2200" s="94" t="str">
        <f t="shared" si="665"/>
        <v/>
      </c>
    </row>
    <row r="2201" spans="1:18" ht="25.5" hidden="1">
      <c r="A2201" s="196">
        <v>55868</v>
      </c>
      <c r="B2201" s="104" t="s">
        <v>3984</v>
      </c>
      <c r="C2201" s="105" t="s">
        <v>1477</v>
      </c>
      <c r="D2201" s="175">
        <v>49.04</v>
      </c>
      <c r="E2201" s="106">
        <f t="shared" si="670"/>
        <v>63.64</v>
      </c>
      <c r="F2201" s="107"/>
      <c r="G2201" s="112"/>
      <c r="H2201" s="110">
        <f t="shared" si="673"/>
        <v>0</v>
      </c>
      <c r="I2201" s="110">
        <f t="shared" si="674"/>
        <v>0</v>
      </c>
      <c r="J2201" s="111"/>
      <c r="K2201" s="112">
        <f t="shared" si="671"/>
        <v>0</v>
      </c>
      <c r="L2201" s="112">
        <f t="shared" si="672"/>
        <v>0</v>
      </c>
      <c r="M2201" s="109">
        <f t="shared" si="675"/>
        <v>0</v>
      </c>
      <c r="N2201" s="109">
        <f t="shared" si="676"/>
        <v>0</v>
      </c>
      <c r="O2201" s="103"/>
      <c r="P2201" s="113"/>
      <c r="Q2201" s="94" t="str">
        <f t="shared" si="663"/>
        <v/>
      </c>
      <c r="R2201" s="94" t="str">
        <f t="shared" si="665"/>
        <v/>
      </c>
    </row>
    <row r="2202" spans="1:18" hidden="1">
      <c r="A2202" s="196" t="s">
        <v>2386</v>
      </c>
      <c r="B2202" s="145" t="s">
        <v>2387</v>
      </c>
      <c r="C2202" s="105"/>
      <c r="D2202" s="175"/>
      <c r="E2202" s="106"/>
      <c r="F2202" s="242"/>
      <c r="G2202" s="242"/>
      <c r="H2202" s="243"/>
      <c r="I2202" s="244"/>
      <c r="J2202" s="240"/>
      <c r="K2202" s="242"/>
      <c r="L2202" s="242"/>
      <c r="M2202" s="243"/>
      <c r="N2202" s="244"/>
      <c r="O2202" s="241"/>
      <c r="P2202" s="93" t="str">
        <f>IF(OR(SUM(I2203:I2209)&gt;0,SUM(N2203:N2209)&gt;0),"xx","")</f>
        <v/>
      </c>
      <c r="Q2202" s="94" t="str">
        <f t="shared" si="663"/>
        <v/>
      </c>
      <c r="R2202" s="94" t="str">
        <f t="shared" si="665"/>
        <v/>
      </c>
    </row>
    <row r="2203" spans="1:18" ht="38.25" hidden="1">
      <c r="A2203" s="196">
        <v>73627</v>
      </c>
      <c r="B2203" s="104" t="s">
        <v>3985</v>
      </c>
      <c r="C2203" s="105" t="s">
        <v>1477</v>
      </c>
      <c r="D2203" s="175">
        <v>19.63</v>
      </c>
      <c r="E2203" s="106">
        <f t="shared" si="670"/>
        <v>25.48</v>
      </c>
      <c r="F2203" s="107"/>
      <c r="G2203" s="112"/>
      <c r="H2203" s="110">
        <f t="shared" si="673"/>
        <v>0</v>
      </c>
      <c r="I2203" s="110">
        <f t="shared" si="674"/>
        <v>0</v>
      </c>
      <c r="J2203" s="111"/>
      <c r="K2203" s="112">
        <f t="shared" si="671"/>
        <v>0</v>
      </c>
      <c r="L2203" s="112">
        <f t="shared" si="672"/>
        <v>0</v>
      </c>
      <c r="M2203" s="109">
        <f t="shared" si="675"/>
        <v>0</v>
      </c>
      <c r="N2203" s="109">
        <f t="shared" si="676"/>
        <v>0</v>
      </c>
      <c r="O2203" s="103"/>
      <c r="P2203" s="113"/>
      <c r="Q2203" s="94" t="str">
        <f t="shared" si="663"/>
        <v/>
      </c>
      <c r="R2203" s="94" t="str">
        <f t="shared" si="665"/>
        <v/>
      </c>
    </row>
    <row r="2204" spans="1:18" ht="38.25" hidden="1">
      <c r="A2204" s="196">
        <v>72308</v>
      </c>
      <c r="B2204" s="104" t="s">
        <v>3986</v>
      </c>
      <c r="C2204" s="105" t="s">
        <v>1477</v>
      </c>
      <c r="D2204" s="175">
        <v>20.54</v>
      </c>
      <c r="E2204" s="106">
        <f t="shared" si="670"/>
        <v>26.66</v>
      </c>
      <c r="F2204" s="107"/>
      <c r="G2204" s="112"/>
      <c r="H2204" s="110">
        <f t="shared" si="673"/>
        <v>0</v>
      </c>
      <c r="I2204" s="110">
        <f t="shared" si="674"/>
        <v>0</v>
      </c>
      <c r="J2204" s="111"/>
      <c r="K2204" s="112">
        <f t="shared" si="671"/>
        <v>0</v>
      </c>
      <c r="L2204" s="112">
        <f t="shared" si="672"/>
        <v>0</v>
      </c>
      <c r="M2204" s="109">
        <f t="shared" si="675"/>
        <v>0</v>
      </c>
      <c r="N2204" s="109">
        <f t="shared" si="676"/>
        <v>0</v>
      </c>
      <c r="O2204" s="103"/>
      <c r="P2204" s="113"/>
      <c r="Q2204" s="94" t="str">
        <f t="shared" si="663"/>
        <v/>
      </c>
      <c r="R2204" s="94" t="str">
        <f t="shared" si="665"/>
        <v/>
      </c>
    </row>
    <row r="2205" spans="1:18" ht="38.25" hidden="1">
      <c r="A2205" s="196">
        <v>72309</v>
      </c>
      <c r="B2205" s="104" t="s">
        <v>3987</v>
      </c>
      <c r="C2205" s="105" t="s">
        <v>1477</v>
      </c>
      <c r="D2205" s="175">
        <v>21.25</v>
      </c>
      <c r="E2205" s="106">
        <f t="shared" si="670"/>
        <v>27.58</v>
      </c>
      <c r="F2205" s="107"/>
      <c r="G2205" s="112"/>
      <c r="H2205" s="110">
        <f t="shared" si="673"/>
        <v>0</v>
      </c>
      <c r="I2205" s="110">
        <f t="shared" si="674"/>
        <v>0</v>
      </c>
      <c r="J2205" s="111"/>
      <c r="K2205" s="112">
        <f t="shared" si="671"/>
        <v>0</v>
      </c>
      <c r="L2205" s="112">
        <f t="shared" si="672"/>
        <v>0</v>
      </c>
      <c r="M2205" s="109">
        <f t="shared" si="675"/>
        <v>0</v>
      </c>
      <c r="N2205" s="109">
        <f t="shared" si="676"/>
        <v>0</v>
      </c>
      <c r="O2205" s="103"/>
      <c r="P2205" s="113"/>
      <c r="Q2205" s="94" t="str">
        <f t="shared" si="663"/>
        <v/>
      </c>
      <c r="R2205" s="94" t="str">
        <f t="shared" si="665"/>
        <v/>
      </c>
    </row>
    <row r="2206" spans="1:18" ht="38.25" hidden="1">
      <c r="A2206" s="196">
        <v>72310</v>
      </c>
      <c r="B2206" s="104" t="s">
        <v>3988</v>
      </c>
      <c r="C2206" s="105" t="s">
        <v>1477</v>
      </c>
      <c r="D2206" s="175">
        <v>34.480000000000004</v>
      </c>
      <c r="E2206" s="106">
        <f t="shared" si="670"/>
        <v>44.75</v>
      </c>
      <c r="F2206" s="107"/>
      <c r="G2206" s="112"/>
      <c r="H2206" s="110">
        <f t="shared" si="673"/>
        <v>0</v>
      </c>
      <c r="I2206" s="110">
        <f t="shared" si="674"/>
        <v>0</v>
      </c>
      <c r="J2206" s="111"/>
      <c r="K2206" s="112">
        <f t="shared" si="671"/>
        <v>0</v>
      </c>
      <c r="L2206" s="112">
        <f t="shared" si="672"/>
        <v>0</v>
      </c>
      <c r="M2206" s="109">
        <f t="shared" si="675"/>
        <v>0</v>
      </c>
      <c r="N2206" s="109">
        <f t="shared" si="676"/>
        <v>0</v>
      </c>
      <c r="O2206" s="103"/>
      <c r="P2206" s="113"/>
      <c r="Q2206" s="94" t="str">
        <f t="shared" si="663"/>
        <v/>
      </c>
      <c r="R2206" s="94" t="str">
        <f t="shared" si="665"/>
        <v/>
      </c>
    </row>
    <row r="2207" spans="1:18" ht="38.25" hidden="1">
      <c r="A2207" s="196">
        <v>72311</v>
      </c>
      <c r="B2207" s="104" t="s">
        <v>3989</v>
      </c>
      <c r="C2207" s="105" t="s">
        <v>1477</v>
      </c>
      <c r="D2207" s="175">
        <v>37.29</v>
      </c>
      <c r="E2207" s="106">
        <f t="shared" si="670"/>
        <v>48.39</v>
      </c>
      <c r="F2207" s="107"/>
      <c r="G2207" s="112"/>
      <c r="H2207" s="110">
        <f t="shared" si="673"/>
        <v>0</v>
      </c>
      <c r="I2207" s="110">
        <f t="shared" si="674"/>
        <v>0</v>
      </c>
      <c r="J2207" s="111"/>
      <c r="K2207" s="112">
        <f t="shared" si="671"/>
        <v>0</v>
      </c>
      <c r="L2207" s="112">
        <f t="shared" si="672"/>
        <v>0</v>
      </c>
      <c r="M2207" s="109">
        <f t="shared" si="675"/>
        <v>0</v>
      </c>
      <c r="N2207" s="109">
        <f t="shared" si="676"/>
        <v>0</v>
      </c>
      <c r="O2207" s="103"/>
      <c r="P2207" s="113"/>
      <c r="Q2207" s="94" t="str">
        <f t="shared" si="663"/>
        <v/>
      </c>
      <c r="R2207" s="94" t="str">
        <f t="shared" si="665"/>
        <v/>
      </c>
    </row>
    <row r="2208" spans="1:18" ht="38.25" hidden="1">
      <c r="A2208" s="196">
        <v>72312</v>
      </c>
      <c r="B2208" s="104" t="s">
        <v>3990</v>
      </c>
      <c r="C2208" s="105" t="s">
        <v>1477</v>
      </c>
      <c r="D2208" s="175">
        <v>51.09</v>
      </c>
      <c r="E2208" s="106">
        <f t="shared" si="670"/>
        <v>66.3</v>
      </c>
      <c r="F2208" s="107"/>
      <c r="G2208" s="112"/>
      <c r="H2208" s="110">
        <f t="shared" si="673"/>
        <v>0</v>
      </c>
      <c r="I2208" s="110">
        <f t="shared" si="674"/>
        <v>0</v>
      </c>
      <c r="J2208" s="111"/>
      <c r="K2208" s="112">
        <f t="shared" si="671"/>
        <v>0</v>
      </c>
      <c r="L2208" s="112">
        <f t="shared" si="672"/>
        <v>0</v>
      </c>
      <c r="M2208" s="109">
        <f t="shared" si="675"/>
        <v>0</v>
      </c>
      <c r="N2208" s="109">
        <f t="shared" si="676"/>
        <v>0</v>
      </c>
      <c r="O2208" s="103"/>
      <c r="P2208" s="113"/>
      <c r="Q2208" s="94" t="str">
        <f t="shared" si="663"/>
        <v/>
      </c>
      <c r="R2208" s="94" t="str">
        <f t="shared" si="665"/>
        <v/>
      </c>
    </row>
    <row r="2209" spans="1:18" ht="38.25" hidden="1">
      <c r="A2209" s="196">
        <v>72316</v>
      </c>
      <c r="B2209" s="104" t="s">
        <v>3991</v>
      </c>
      <c r="C2209" s="105" t="s">
        <v>1477</v>
      </c>
      <c r="D2209" s="175">
        <v>57.84</v>
      </c>
      <c r="E2209" s="106">
        <f t="shared" si="670"/>
        <v>75.06</v>
      </c>
      <c r="F2209" s="107"/>
      <c r="G2209" s="112"/>
      <c r="H2209" s="110">
        <f t="shared" si="673"/>
        <v>0</v>
      </c>
      <c r="I2209" s="110">
        <f t="shared" si="674"/>
        <v>0</v>
      </c>
      <c r="J2209" s="111"/>
      <c r="K2209" s="112">
        <f t="shared" si="671"/>
        <v>0</v>
      </c>
      <c r="L2209" s="112">
        <f t="shared" si="672"/>
        <v>0</v>
      </c>
      <c r="M2209" s="109">
        <f t="shared" si="675"/>
        <v>0</v>
      </c>
      <c r="N2209" s="109">
        <f t="shared" si="676"/>
        <v>0</v>
      </c>
      <c r="O2209" s="103"/>
      <c r="P2209" s="113"/>
      <c r="Q2209" s="94" t="str">
        <f t="shared" si="663"/>
        <v/>
      </c>
      <c r="R2209" s="94" t="str">
        <f t="shared" si="665"/>
        <v/>
      </c>
    </row>
    <row r="2210" spans="1:18" hidden="1">
      <c r="A2210" s="196" t="s">
        <v>2388</v>
      </c>
      <c r="B2210" s="145" t="s">
        <v>2389</v>
      </c>
      <c r="C2210" s="105"/>
      <c r="D2210" s="175"/>
      <c r="E2210" s="106"/>
      <c r="F2210" s="242"/>
      <c r="G2210" s="242"/>
      <c r="H2210" s="243"/>
      <c r="I2210" s="244"/>
      <c r="J2210" s="240"/>
      <c r="K2210" s="242"/>
      <c r="L2210" s="242"/>
      <c r="M2210" s="243"/>
      <c r="N2210" s="244"/>
      <c r="O2210" s="241"/>
      <c r="P2210" s="93" t="str">
        <f>IF(OR(SUM(I2211:I2221)&gt;0,SUM(N2211:N2221)&gt;0),"xx","")</f>
        <v/>
      </c>
      <c r="Q2210" s="94" t="str">
        <f>IF(P2210="X","x",IF(P2210="xx","x",IF(N2210&gt;0,"x","")))</f>
        <v/>
      </c>
      <c r="R2210" s="94" t="str">
        <f>IF(P2210="X","x",IF(P2210="xx","x",IF(OR(I2210&gt;0,N2210&gt;0),"x","")))</f>
        <v/>
      </c>
    </row>
    <row r="2211" spans="1:18" ht="38.25" hidden="1">
      <c r="A2211" s="196">
        <v>72925</v>
      </c>
      <c r="B2211" s="104" t="s">
        <v>3992</v>
      </c>
      <c r="C2211" s="105" t="s">
        <v>1477</v>
      </c>
      <c r="D2211" s="175">
        <v>10.38</v>
      </c>
      <c r="E2211" s="106">
        <f t="shared" si="670"/>
        <v>13.47</v>
      </c>
      <c r="F2211" s="107"/>
      <c r="G2211" s="112"/>
      <c r="H2211" s="110">
        <f t="shared" si="673"/>
        <v>0</v>
      </c>
      <c r="I2211" s="110">
        <f t="shared" si="674"/>
        <v>0</v>
      </c>
      <c r="J2211" s="111"/>
      <c r="K2211" s="112">
        <f t="shared" si="671"/>
        <v>0</v>
      </c>
      <c r="L2211" s="112">
        <f t="shared" si="672"/>
        <v>0</v>
      </c>
      <c r="M2211" s="109">
        <f t="shared" si="675"/>
        <v>0</v>
      </c>
      <c r="N2211" s="109">
        <f t="shared" si="676"/>
        <v>0</v>
      </c>
      <c r="O2211" s="103"/>
      <c r="P2211" s="113"/>
      <c r="Q2211" s="94" t="str">
        <f t="shared" si="663"/>
        <v/>
      </c>
      <c r="R2211" s="94" t="str">
        <f t="shared" si="665"/>
        <v/>
      </c>
    </row>
    <row r="2212" spans="1:18" ht="38.25" hidden="1">
      <c r="A2212" s="196">
        <v>72926</v>
      </c>
      <c r="B2212" s="104" t="s">
        <v>3993</v>
      </c>
      <c r="C2212" s="105" t="s">
        <v>1477</v>
      </c>
      <c r="D2212" s="175">
        <v>16.14</v>
      </c>
      <c r="E2212" s="106">
        <f t="shared" si="670"/>
        <v>20.95</v>
      </c>
      <c r="F2212" s="107"/>
      <c r="G2212" s="112"/>
      <c r="H2212" s="110">
        <f t="shared" si="673"/>
        <v>0</v>
      </c>
      <c r="I2212" s="110">
        <f t="shared" si="674"/>
        <v>0</v>
      </c>
      <c r="J2212" s="111"/>
      <c r="K2212" s="112">
        <f t="shared" si="671"/>
        <v>0</v>
      </c>
      <c r="L2212" s="112">
        <f t="shared" si="672"/>
        <v>0</v>
      </c>
      <c r="M2212" s="109">
        <f t="shared" si="675"/>
        <v>0</v>
      </c>
      <c r="N2212" s="109">
        <f t="shared" si="676"/>
        <v>0</v>
      </c>
      <c r="O2212" s="103"/>
      <c r="P2212" s="113"/>
      <c r="Q2212" s="94" t="str">
        <f t="shared" si="663"/>
        <v/>
      </c>
      <c r="R2212" s="94" t="str">
        <f t="shared" si="665"/>
        <v/>
      </c>
    </row>
    <row r="2213" spans="1:18" ht="38.25" hidden="1">
      <c r="A2213" s="196" t="s">
        <v>1023</v>
      </c>
      <c r="B2213" s="104" t="s">
        <v>3994</v>
      </c>
      <c r="C2213" s="105" t="s">
        <v>1477</v>
      </c>
      <c r="D2213" s="175">
        <v>23.5</v>
      </c>
      <c r="E2213" s="106">
        <f t="shared" si="670"/>
        <v>30.5</v>
      </c>
      <c r="F2213" s="107"/>
      <c r="G2213" s="112"/>
      <c r="H2213" s="110">
        <f t="shared" si="673"/>
        <v>0</v>
      </c>
      <c r="I2213" s="110">
        <f t="shared" si="674"/>
        <v>0</v>
      </c>
      <c r="J2213" s="111"/>
      <c r="K2213" s="112">
        <f t="shared" si="671"/>
        <v>0</v>
      </c>
      <c r="L2213" s="112">
        <f t="shared" si="672"/>
        <v>0</v>
      </c>
      <c r="M2213" s="109">
        <f t="shared" si="675"/>
        <v>0</v>
      </c>
      <c r="N2213" s="109">
        <f t="shared" si="676"/>
        <v>0</v>
      </c>
      <c r="O2213" s="103"/>
      <c r="P2213" s="113"/>
      <c r="Q2213" s="94" t="str">
        <f t="shared" si="663"/>
        <v/>
      </c>
      <c r="R2213" s="94" t="str">
        <f t="shared" si="665"/>
        <v/>
      </c>
    </row>
    <row r="2214" spans="1:18" ht="38.25" hidden="1">
      <c r="A2214" s="196" t="s">
        <v>1024</v>
      </c>
      <c r="B2214" s="104" t="s">
        <v>3995</v>
      </c>
      <c r="C2214" s="105" t="s">
        <v>1477</v>
      </c>
      <c r="D2214" s="175">
        <v>37.709999999999994</v>
      </c>
      <c r="E2214" s="106">
        <f t="shared" si="670"/>
        <v>48.94</v>
      </c>
      <c r="F2214" s="107"/>
      <c r="G2214" s="112"/>
      <c r="H2214" s="110">
        <f t="shared" si="673"/>
        <v>0</v>
      </c>
      <c r="I2214" s="110">
        <f t="shared" si="674"/>
        <v>0</v>
      </c>
      <c r="J2214" s="111"/>
      <c r="K2214" s="112">
        <f t="shared" si="671"/>
        <v>0</v>
      </c>
      <c r="L2214" s="112">
        <f t="shared" si="672"/>
        <v>0</v>
      </c>
      <c r="M2214" s="109">
        <f t="shared" si="675"/>
        <v>0</v>
      </c>
      <c r="N2214" s="109">
        <f t="shared" si="676"/>
        <v>0</v>
      </c>
      <c r="O2214" s="103"/>
      <c r="P2214" s="113"/>
      <c r="Q2214" s="94" t="str">
        <f t="shared" si="663"/>
        <v/>
      </c>
      <c r="R2214" s="94" t="str">
        <f t="shared" si="665"/>
        <v/>
      </c>
    </row>
    <row r="2215" spans="1:18" ht="25.5" hidden="1">
      <c r="A2215" s="196">
        <v>83409</v>
      </c>
      <c r="B2215" s="104" t="s">
        <v>3996</v>
      </c>
      <c r="C2215" s="105" t="s">
        <v>1477</v>
      </c>
      <c r="D2215" s="175">
        <v>5.01</v>
      </c>
      <c r="E2215" s="106">
        <f t="shared" si="670"/>
        <v>6.5</v>
      </c>
      <c r="F2215" s="107"/>
      <c r="G2215" s="112"/>
      <c r="H2215" s="110">
        <f t="shared" si="673"/>
        <v>0</v>
      </c>
      <c r="I2215" s="110">
        <f t="shared" si="674"/>
        <v>0</v>
      </c>
      <c r="J2215" s="111"/>
      <c r="K2215" s="112">
        <f t="shared" si="671"/>
        <v>0</v>
      </c>
      <c r="L2215" s="112">
        <f t="shared" si="672"/>
        <v>0</v>
      </c>
      <c r="M2215" s="109">
        <f t="shared" si="675"/>
        <v>0</v>
      </c>
      <c r="N2215" s="109">
        <f t="shared" si="676"/>
        <v>0</v>
      </c>
      <c r="O2215" s="103"/>
      <c r="P2215" s="113"/>
      <c r="Q2215" s="94" t="str">
        <f t="shared" ref="Q2215:Q2280" si="677">IF(P2215="X","x",IF(P2215="xx","x",IF(N2215&gt;0,"x","")))</f>
        <v/>
      </c>
      <c r="R2215" s="94" t="str">
        <f t="shared" si="665"/>
        <v/>
      </c>
    </row>
    <row r="2216" spans="1:18" ht="25.5" hidden="1">
      <c r="A2216" s="196">
        <v>83410</v>
      </c>
      <c r="B2216" s="104" t="s">
        <v>3997</v>
      </c>
      <c r="C2216" s="105" t="s">
        <v>1477</v>
      </c>
      <c r="D2216" s="175">
        <v>6.9799999999999995</v>
      </c>
      <c r="E2216" s="106">
        <f t="shared" si="670"/>
        <v>9.06</v>
      </c>
      <c r="F2216" s="107"/>
      <c r="G2216" s="112"/>
      <c r="H2216" s="110">
        <f t="shared" si="673"/>
        <v>0</v>
      </c>
      <c r="I2216" s="110">
        <f t="shared" si="674"/>
        <v>0</v>
      </c>
      <c r="J2216" s="111"/>
      <c r="K2216" s="112">
        <f t="shared" si="671"/>
        <v>0</v>
      </c>
      <c r="L2216" s="112">
        <f t="shared" si="672"/>
        <v>0</v>
      </c>
      <c r="M2216" s="109">
        <f t="shared" si="675"/>
        <v>0</v>
      </c>
      <c r="N2216" s="109">
        <f t="shared" si="676"/>
        <v>0</v>
      </c>
      <c r="O2216" s="103"/>
      <c r="P2216" s="113"/>
      <c r="Q2216" s="94" t="str">
        <f t="shared" si="677"/>
        <v/>
      </c>
      <c r="R2216" s="94" t="str">
        <f t="shared" si="665"/>
        <v/>
      </c>
    </row>
    <row r="2217" spans="1:18" ht="25.5" hidden="1">
      <c r="A2217" s="196">
        <v>83411</v>
      </c>
      <c r="B2217" s="104" t="s">
        <v>3998</v>
      </c>
      <c r="C2217" s="105" t="s">
        <v>1477</v>
      </c>
      <c r="D2217" s="175">
        <v>8.8099999999999987</v>
      </c>
      <c r="E2217" s="106">
        <f t="shared" si="670"/>
        <v>11.43</v>
      </c>
      <c r="F2217" s="107"/>
      <c r="G2217" s="112"/>
      <c r="H2217" s="110">
        <f t="shared" si="673"/>
        <v>0</v>
      </c>
      <c r="I2217" s="110">
        <f t="shared" si="674"/>
        <v>0</v>
      </c>
      <c r="J2217" s="111"/>
      <c r="K2217" s="112">
        <f t="shared" si="671"/>
        <v>0</v>
      </c>
      <c r="L2217" s="112">
        <f t="shared" si="672"/>
        <v>0</v>
      </c>
      <c r="M2217" s="109">
        <f t="shared" si="675"/>
        <v>0</v>
      </c>
      <c r="N2217" s="109">
        <f t="shared" si="676"/>
        <v>0</v>
      </c>
      <c r="O2217" s="103"/>
      <c r="P2217" s="113"/>
      <c r="Q2217" s="94" t="str">
        <f t="shared" si="677"/>
        <v/>
      </c>
      <c r="R2217" s="94" t="str">
        <f t="shared" ref="R2217:R2282" si="678">IF(P2217="X","x",IF(P2217="xx","x",IF(OR(I2217&gt;0,N2217&gt;0),"x","")))</f>
        <v/>
      </c>
    </row>
    <row r="2218" spans="1:18" ht="25.5" hidden="1">
      <c r="A2218" s="196">
        <v>83412</v>
      </c>
      <c r="B2218" s="104" t="s">
        <v>3999</v>
      </c>
      <c r="C2218" s="105" t="s">
        <v>1477</v>
      </c>
      <c r="D2218" s="175">
        <v>9.9400000000000013</v>
      </c>
      <c r="E2218" s="106">
        <f t="shared" si="670"/>
        <v>12.9</v>
      </c>
      <c r="F2218" s="107"/>
      <c r="G2218" s="112"/>
      <c r="H2218" s="110">
        <f t="shared" si="673"/>
        <v>0</v>
      </c>
      <c r="I2218" s="110">
        <f t="shared" si="674"/>
        <v>0</v>
      </c>
      <c r="J2218" s="111"/>
      <c r="K2218" s="112">
        <f t="shared" si="671"/>
        <v>0</v>
      </c>
      <c r="L2218" s="112">
        <f t="shared" si="672"/>
        <v>0</v>
      </c>
      <c r="M2218" s="109">
        <f t="shared" si="675"/>
        <v>0</v>
      </c>
      <c r="N2218" s="109">
        <f t="shared" si="676"/>
        <v>0</v>
      </c>
      <c r="O2218" s="103"/>
      <c r="P2218" s="113"/>
      <c r="Q2218" s="94" t="str">
        <f t="shared" si="677"/>
        <v/>
      </c>
      <c r="R2218" s="94" t="str">
        <f t="shared" si="678"/>
        <v/>
      </c>
    </row>
    <row r="2219" spans="1:18" ht="25.5" hidden="1">
      <c r="A2219" s="196">
        <v>83413</v>
      </c>
      <c r="B2219" s="104" t="s">
        <v>4000</v>
      </c>
      <c r="C2219" s="105" t="s">
        <v>1477</v>
      </c>
      <c r="D2219" s="175">
        <v>13.3</v>
      </c>
      <c r="E2219" s="106">
        <f t="shared" si="670"/>
        <v>17.260000000000002</v>
      </c>
      <c r="F2219" s="107"/>
      <c r="G2219" s="112"/>
      <c r="H2219" s="110">
        <f t="shared" si="673"/>
        <v>0</v>
      </c>
      <c r="I2219" s="110">
        <f t="shared" si="674"/>
        <v>0</v>
      </c>
      <c r="J2219" s="111"/>
      <c r="K2219" s="112">
        <f t="shared" si="671"/>
        <v>0</v>
      </c>
      <c r="L2219" s="112">
        <f t="shared" si="672"/>
        <v>0</v>
      </c>
      <c r="M2219" s="109">
        <f t="shared" si="675"/>
        <v>0</v>
      </c>
      <c r="N2219" s="109">
        <f t="shared" si="676"/>
        <v>0</v>
      </c>
      <c r="O2219" s="103"/>
      <c r="P2219" s="113"/>
      <c r="Q2219" s="94" t="str">
        <f t="shared" si="677"/>
        <v/>
      </c>
      <c r="R2219" s="94" t="str">
        <f t="shared" si="678"/>
        <v/>
      </c>
    </row>
    <row r="2220" spans="1:18" ht="25.5" hidden="1">
      <c r="A2220" s="196">
        <v>83414</v>
      </c>
      <c r="B2220" s="104" t="s">
        <v>4001</v>
      </c>
      <c r="C2220" s="105" t="s">
        <v>1477</v>
      </c>
      <c r="D2220" s="175">
        <v>16.16</v>
      </c>
      <c r="E2220" s="106">
        <f t="shared" si="670"/>
        <v>20.97</v>
      </c>
      <c r="F2220" s="107"/>
      <c r="G2220" s="112"/>
      <c r="H2220" s="110">
        <f t="shared" si="673"/>
        <v>0</v>
      </c>
      <c r="I2220" s="110">
        <f t="shared" si="674"/>
        <v>0</v>
      </c>
      <c r="J2220" s="111"/>
      <c r="K2220" s="112">
        <f t="shared" si="671"/>
        <v>0</v>
      </c>
      <c r="L2220" s="112">
        <f t="shared" si="672"/>
        <v>0</v>
      </c>
      <c r="M2220" s="109">
        <f t="shared" si="675"/>
        <v>0</v>
      </c>
      <c r="N2220" s="109">
        <f t="shared" si="676"/>
        <v>0</v>
      </c>
      <c r="O2220" s="103"/>
      <c r="P2220" s="113"/>
      <c r="Q2220" s="94" t="str">
        <f t="shared" si="677"/>
        <v/>
      </c>
      <c r="R2220" s="94" t="str">
        <f t="shared" si="678"/>
        <v/>
      </c>
    </row>
    <row r="2221" spans="1:18" ht="25.5" hidden="1">
      <c r="A2221" s="196">
        <v>83415</v>
      </c>
      <c r="B2221" s="104" t="s">
        <v>4002</v>
      </c>
      <c r="C2221" s="105" t="s">
        <v>1477</v>
      </c>
      <c r="D2221" s="175">
        <v>22.790000000000003</v>
      </c>
      <c r="E2221" s="106">
        <f t="shared" si="670"/>
        <v>29.58</v>
      </c>
      <c r="F2221" s="107"/>
      <c r="G2221" s="112"/>
      <c r="H2221" s="110">
        <f t="shared" si="673"/>
        <v>0</v>
      </c>
      <c r="I2221" s="110">
        <f t="shared" si="674"/>
        <v>0</v>
      </c>
      <c r="J2221" s="111"/>
      <c r="K2221" s="112">
        <f t="shared" si="671"/>
        <v>0</v>
      </c>
      <c r="L2221" s="112">
        <f t="shared" si="672"/>
        <v>0</v>
      </c>
      <c r="M2221" s="109">
        <f t="shared" si="675"/>
        <v>0</v>
      </c>
      <c r="N2221" s="109">
        <f t="shared" si="676"/>
        <v>0</v>
      </c>
      <c r="O2221" s="103"/>
      <c r="P2221" s="113"/>
      <c r="Q2221" s="94" t="str">
        <f t="shared" si="677"/>
        <v/>
      </c>
      <c r="R2221" s="94" t="str">
        <f t="shared" si="678"/>
        <v/>
      </c>
    </row>
    <row r="2222" spans="1:18" hidden="1">
      <c r="A2222" s="196" t="s">
        <v>1025</v>
      </c>
      <c r="B2222" s="145" t="s">
        <v>1026</v>
      </c>
      <c r="C2222" s="105"/>
      <c r="D2222" s="175"/>
      <c r="E2222" s="106"/>
      <c r="F2222" s="218"/>
      <c r="G2222" s="218"/>
      <c r="H2222" s="219"/>
      <c r="I2222" s="220"/>
      <c r="J2222" s="111"/>
      <c r="K2222" s="218"/>
      <c r="L2222" s="218"/>
      <c r="M2222" s="219"/>
      <c r="N2222" s="220"/>
      <c r="O2222" s="103"/>
      <c r="P2222" s="93" t="str">
        <f>IF(OR(SUM(I2223:I2226)&gt;0,SUM(N2223:N2226)&gt;0),"xx","")</f>
        <v/>
      </c>
      <c r="Q2222" s="94" t="str">
        <f t="shared" si="677"/>
        <v/>
      </c>
      <c r="R2222" s="94" t="str">
        <f t="shared" si="678"/>
        <v/>
      </c>
    </row>
    <row r="2223" spans="1:18" hidden="1">
      <c r="A2223" s="196">
        <v>73542</v>
      </c>
      <c r="B2223" s="104" t="s">
        <v>4003</v>
      </c>
      <c r="C2223" s="105" t="s">
        <v>1520</v>
      </c>
      <c r="D2223" s="175">
        <v>0.8</v>
      </c>
      <c r="E2223" s="106">
        <f t="shared" si="670"/>
        <v>1.04</v>
      </c>
      <c r="F2223" s="107"/>
      <c r="G2223" s="112"/>
      <c r="H2223" s="110">
        <f t="shared" si="673"/>
        <v>0</v>
      </c>
      <c r="I2223" s="110">
        <f t="shared" si="674"/>
        <v>0</v>
      </c>
      <c r="J2223" s="111"/>
      <c r="K2223" s="112">
        <f t="shared" si="671"/>
        <v>0</v>
      </c>
      <c r="L2223" s="112">
        <f t="shared" si="672"/>
        <v>0</v>
      </c>
      <c r="M2223" s="109">
        <f t="shared" si="675"/>
        <v>0</v>
      </c>
      <c r="N2223" s="109">
        <f t="shared" si="676"/>
        <v>0</v>
      </c>
      <c r="O2223" s="103"/>
      <c r="P2223" s="113"/>
      <c r="Q2223" s="94" t="str">
        <f t="shared" si="677"/>
        <v/>
      </c>
      <c r="R2223" s="94" t="str">
        <f t="shared" si="678"/>
        <v/>
      </c>
    </row>
    <row r="2224" spans="1:18" hidden="1">
      <c r="A2224" s="196">
        <v>73543</v>
      </c>
      <c r="B2224" s="104" t="s">
        <v>4004</v>
      </c>
      <c r="C2224" s="105" t="s">
        <v>1520</v>
      </c>
      <c r="D2224" s="175">
        <v>0.7</v>
      </c>
      <c r="E2224" s="106">
        <f t="shared" si="670"/>
        <v>0.91</v>
      </c>
      <c r="F2224" s="107"/>
      <c r="G2224" s="112"/>
      <c r="H2224" s="110">
        <f t="shared" si="673"/>
        <v>0</v>
      </c>
      <c r="I2224" s="110">
        <f t="shared" si="674"/>
        <v>0</v>
      </c>
      <c r="J2224" s="111"/>
      <c r="K2224" s="112">
        <f t="shared" si="671"/>
        <v>0</v>
      </c>
      <c r="L2224" s="112">
        <f t="shared" si="672"/>
        <v>0</v>
      </c>
      <c r="M2224" s="109">
        <f t="shared" si="675"/>
        <v>0</v>
      </c>
      <c r="N2224" s="109">
        <f t="shared" si="676"/>
        <v>0</v>
      </c>
      <c r="O2224" s="103"/>
      <c r="P2224" s="113"/>
      <c r="Q2224" s="94" t="str">
        <f t="shared" si="677"/>
        <v/>
      </c>
      <c r="R2224" s="94" t="str">
        <f t="shared" si="678"/>
        <v/>
      </c>
    </row>
    <row r="2225" spans="1:18" hidden="1">
      <c r="A2225" s="196">
        <v>84158</v>
      </c>
      <c r="B2225" s="104" t="s">
        <v>4005</v>
      </c>
      <c r="C2225" s="105" t="s">
        <v>1520</v>
      </c>
      <c r="D2225" s="175">
        <v>1.03</v>
      </c>
      <c r="E2225" s="106">
        <f>IF(D2225=0,0,ROUND(D2225*(1+D$9)*(1-D$10),2))</f>
        <v>1.34</v>
      </c>
      <c r="F2225" s="107"/>
      <c r="G2225" s="112"/>
      <c r="H2225" s="110">
        <f t="shared" si="673"/>
        <v>0</v>
      </c>
      <c r="I2225" s="110">
        <f t="shared" si="674"/>
        <v>0</v>
      </c>
      <c r="J2225" s="111"/>
      <c r="K2225" s="112">
        <f>F2225</f>
        <v>0</v>
      </c>
      <c r="L2225" s="112">
        <f>G2225</f>
        <v>0</v>
      </c>
      <c r="M2225" s="109">
        <f t="shared" si="675"/>
        <v>0</v>
      </c>
      <c r="N2225" s="109">
        <f t="shared" si="676"/>
        <v>0</v>
      </c>
      <c r="O2225" s="103"/>
      <c r="P2225" s="113"/>
      <c r="Q2225" s="94" t="str">
        <f t="shared" si="677"/>
        <v/>
      </c>
      <c r="R2225" s="94" t="str">
        <f t="shared" si="678"/>
        <v/>
      </c>
    </row>
    <row r="2226" spans="1:18" hidden="1">
      <c r="A2226" s="196">
        <v>84159</v>
      </c>
      <c r="B2226" s="104" t="s">
        <v>4006</v>
      </c>
      <c r="C2226" s="105" t="s">
        <v>1520</v>
      </c>
      <c r="D2226" s="175">
        <v>2.0700000000000003</v>
      </c>
      <c r="E2226" s="106">
        <f t="shared" si="670"/>
        <v>2.69</v>
      </c>
      <c r="F2226" s="107"/>
      <c r="G2226" s="112"/>
      <c r="H2226" s="110">
        <f t="shared" si="673"/>
        <v>0</v>
      </c>
      <c r="I2226" s="110">
        <f t="shared" si="674"/>
        <v>0</v>
      </c>
      <c r="J2226" s="111"/>
      <c r="K2226" s="112">
        <f t="shared" si="671"/>
        <v>0</v>
      </c>
      <c r="L2226" s="112">
        <f t="shared" si="672"/>
        <v>0</v>
      </c>
      <c r="M2226" s="109">
        <f t="shared" si="675"/>
        <v>0</v>
      </c>
      <c r="N2226" s="109">
        <f t="shared" si="676"/>
        <v>0</v>
      </c>
      <c r="O2226" s="103"/>
      <c r="P2226" s="113"/>
      <c r="Q2226" s="94" t="str">
        <f t="shared" si="677"/>
        <v/>
      </c>
      <c r="R2226" s="94" t="str">
        <f t="shared" si="678"/>
        <v/>
      </c>
    </row>
    <row r="2227" spans="1:18" hidden="1">
      <c r="A2227" s="196" t="s">
        <v>1027</v>
      </c>
      <c r="B2227" s="145" t="s">
        <v>1028</v>
      </c>
      <c r="C2227" s="105"/>
      <c r="D2227" s="175"/>
      <c r="E2227" s="106"/>
      <c r="F2227" s="218"/>
      <c r="G2227" s="218"/>
      <c r="H2227" s="219"/>
      <c r="I2227" s="220"/>
      <c r="J2227" s="111"/>
      <c r="K2227" s="218"/>
      <c r="L2227" s="218"/>
      <c r="M2227" s="219"/>
      <c r="N2227" s="220"/>
      <c r="O2227" s="103"/>
      <c r="P2227" s="93" t="str">
        <f>IF(OR(SUM(I2228:I2246)&gt;0,SUM(N2228:N2246)&gt;0),"xx","")</f>
        <v/>
      </c>
      <c r="Q2227" s="94" t="str">
        <f t="shared" si="677"/>
        <v/>
      </c>
      <c r="R2227" s="94" t="str">
        <f t="shared" si="678"/>
        <v/>
      </c>
    </row>
    <row r="2228" spans="1:18" ht="25.5" hidden="1">
      <c r="A2228" s="196">
        <v>72259</v>
      </c>
      <c r="B2228" s="104" t="s">
        <v>4007</v>
      </c>
      <c r="C2228" s="105" t="s">
        <v>1460</v>
      </c>
      <c r="D2228" s="175">
        <v>12</v>
      </c>
      <c r="E2228" s="106">
        <f t="shared" si="670"/>
        <v>15.57</v>
      </c>
      <c r="F2228" s="107"/>
      <c r="G2228" s="112"/>
      <c r="H2228" s="110">
        <f t="shared" si="673"/>
        <v>0</v>
      </c>
      <c r="I2228" s="110">
        <f t="shared" si="674"/>
        <v>0</v>
      </c>
      <c r="J2228" s="111"/>
      <c r="K2228" s="112">
        <f t="shared" si="671"/>
        <v>0</v>
      </c>
      <c r="L2228" s="112">
        <f t="shared" si="672"/>
        <v>0</v>
      </c>
      <c r="M2228" s="109">
        <f t="shared" si="675"/>
        <v>0</v>
      </c>
      <c r="N2228" s="109">
        <f t="shared" si="676"/>
        <v>0</v>
      </c>
      <c r="O2228" s="103"/>
      <c r="P2228" s="113"/>
      <c r="Q2228" s="94" t="str">
        <f t="shared" si="677"/>
        <v/>
      </c>
      <c r="R2228" s="94" t="str">
        <f t="shared" si="678"/>
        <v/>
      </c>
    </row>
    <row r="2229" spans="1:18" ht="25.5" hidden="1">
      <c r="A2229" s="196">
        <v>72260</v>
      </c>
      <c r="B2229" s="104" t="s">
        <v>4008</v>
      </c>
      <c r="C2229" s="105" t="s">
        <v>1460</v>
      </c>
      <c r="D2229" s="175">
        <v>12.940000000000001</v>
      </c>
      <c r="E2229" s="106">
        <f t="shared" si="670"/>
        <v>16.79</v>
      </c>
      <c r="F2229" s="107"/>
      <c r="G2229" s="112"/>
      <c r="H2229" s="110">
        <f t="shared" si="673"/>
        <v>0</v>
      </c>
      <c r="I2229" s="110">
        <f t="shared" si="674"/>
        <v>0</v>
      </c>
      <c r="J2229" s="111"/>
      <c r="K2229" s="112">
        <f t="shared" si="671"/>
        <v>0</v>
      </c>
      <c r="L2229" s="112">
        <f t="shared" si="672"/>
        <v>0</v>
      </c>
      <c r="M2229" s="109">
        <f t="shared" si="675"/>
        <v>0</v>
      </c>
      <c r="N2229" s="109">
        <f t="shared" si="676"/>
        <v>0</v>
      </c>
      <c r="O2229" s="103"/>
      <c r="P2229" s="113"/>
      <c r="Q2229" s="94" t="str">
        <f t="shared" si="677"/>
        <v/>
      </c>
      <c r="R2229" s="94" t="str">
        <f t="shared" si="678"/>
        <v/>
      </c>
    </row>
    <row r="2230" spans="1:18" ht="25.5" hidden="1">
      <c r="A2230" s="196">
        <v>72261</v>
      </c>
      <c r="B2230" s="104" t="s">
        <v>4009</v>
      </c>
      <c r="C2230" s="105" t="s">
        <v>1460</v>
      </c>
      <c r="D2230" s="175">
        <v>13.95</v>
      </c>
      <c r="E2230" s="106">
        <f t="shared" si="670"/>
        <v>18.100000000000001</v>
      </c>
      <c r="F2230" s="107"/>
      <c r="G2230" s="112"/>
      <c r="H2230" s="110">
        <f t="shared" si="673"/>
        <v>0</v>
      </c>
      <c r="I2230" s="110">
        <f t="shared" si="674"/>
        <v>0</v>
      </c>
      <c r="J2230" s="111"/>
      <c r="K2230" s="112">
        <f t="shared" si="671"/>
        <v>0</v>
      </c>
      <c r="L2230" s="112">
        <f t="shared" si="672"/>
        <v>0</v>
      </c>
      <c r="M2230" s="109">
        <f t="shared" si="675"/>
        <v>0</v>
      </c>
      <c r="N2230" s="109">
        <f t="shared" si="676"/>
        <v>0</v>
      </c>
      <c r="O2230" s="103"/>
      <c r="P2230" s="113"/>
      <c r="Q2230" s="94" t="str">
        <f t="shared" si="677"/>
        <v/>
      </c>
      <c r="R2230" s="94" t="str">
        <f t="shared" si="678"/>
        <v/>
      </c>
    </row>
    <row r="2231" spans="1:18" ht="25.5" hidden="1">
      <c r="A2231" s="196">
        <v>72262</v>
      </c>
      <c r="B2231" s="104" t="s">
        <v>4010</v>
      </c>
      <c r="C2231" s="105" t="s">
        <v>1460</v>
      </c>
      <c r="D2231" s="175">
        <v>13.95</v>
      </c>
      <c r="E2231" s="106">
        <f t="shared" si="670"/>
        <v>18.100000000000001</v>
      </c>
      <c r="F2231" s="107"/>
      <c r="G2231" s="112"/>
      <c r="H2231" s="110">
        <f t="shared" si="673"/>
        <v>0</v>
      </c>
      <c r="I2231" s="110">
        <f t="shared" si="674"/>
        <v>0</v>
      </c>
      <c r="J2231" s="111"/>
      <c r="K2231" s="112">
        <f t="shared" si="671"/>
        <v>0</v>
      </c>
      <c r="L2231" s="112">
        <f t="shared" si="672"/>
        <v>0</v>
      </c>
      <c r="M2231" s="109">
        <f t="shared" si="675"/>
        <v>0</v>
      </c>
      <c r="N2231" s="109">
        <f t="shared" si="676"/>
        <v>0</v>
      </c>
      <c r="O2231" s="103"/>
      <c r="P2231" s="113"/>
      <c r="Q2231" s="94" t="str">
        <f t="shared" si="677"/>
        <v/>
      </c>
      <c r="R2231" s="94" t="str">
        <f t="shared" si="678"/>
        <v/>
      </c>
    </row>
    <row r="2232" spans="1:18" ht="25.5" hidden="1">
      <c r="A2232" s="196">
        <v>72263</v>
      </c>
      <c r="B2232" s="104" t="s">
        <v>4011</v>
      </c>
      <c r="C2232" s="105" t="s">
        <v>1460</v>
      </c>
      <c r="D2232" s="175">
        <v>18.47</v>
      </c>
      <c r="E2232" s="106">
        <f t="shared" si="670"/>
        <v>23.97</v>
      </c>
      <c r="F2232" s="107"/>
      <c r="G2232" s="112"/>
      <c r="H2232" s="110">
        <f t="shared" si="673"/>
        <v>0</v>
      </c>
      <c r="I2232" s="110">
        <f t="shared" si="674"/>
        <v>0</v>
      </c>
      <c r="J2232" s="111"/>
      <c r="K2232" s="112">
        <f t="shared" si="671"/>
        <v>0</v>
      </c>
      <c r="L2232" s="112">
        <f t="shared" si="672"/>
        <v>0</v>
      </c>
      <c r="M2232" s="109">
        <f t="shared" si="675"/>
        <v>0</v>
      </c>
      <c r="N2232" s="109">
        <f t="shared" si="676"/>
        <v>0</v>
      </c>
      <c r="O2232" s="103"/>
      <c r="P2232" s="113"/>
      <c r="Q2232" s="94" t="str">
        <f t="shared" si="677"/>
        <v/>
      </c>
      <c r="R2232" s="94" t="str">
        <f t="shared" si="678"/>
        <v/>
      </c>
    </row>
    <row r="2233" spans="1:18" ht="25.5" hidden="1">
      <c r="A2233" s="196">
        <v>72264</v>
      </c>
      <c r="B2233" s="104" t="s">
        <v>4012</v>
      </c>
      <c r="C2233" s="105" t="s">
        <v>1460</v>
      </c>
      <c r="D2233" s="175">
        <v>18.47</v>
      </c>
      <c r="E2233" s="106">
        <f t="shared" si="670"/>
        <v>23.97</v>
      </c>
      <c r="F2233" s="107"/>
      <c r="G2233" s="112"/>
      <c r="H2233" s="110">
        <f t="shared" si="673"/>
        <v>0</v>
      </c>
      <c r="I2233" s="110">
        <f t="shared" si="674"/>
        <v>0</v>
      </c>
      <c r="J2233" s="111"/>
      <c r="K2233" s="112">
        <f t="shared" si="671"/>
        <v>0</v>
      </c>
      <c r="L2233" s="112">
        <f t="shared" si="672"/>
        <v>0</v>
      </c>
      <c r="M2233" s="109">
        <f t="shared" si="675"/>
        <v>0</v>
      </c>
      <c r="N2233" s="109">
        <f t="shared" si="676"/>
        <v>0</v>
      </c>
      <c r="O2233" s="103"/>
      <c r="P2233" s="113"/>
      <c r="Q2233" s="94" t="str">
        <f t="shared" si="677"/>
        <v/>
      </c>
      <c r="R2233" s="94" t="str">
        <f t="shared" si="678"/>
        <v/>
      </c>
    </row>
    <row r="2234" spans="1:18" ht="25.5" hidden="1">
      <c r="A2234" s="196">
        <v>72265</v>
      </c>
      <c r="B2234" s="104" t="s">
        <v>4013</v>
      </c>
      <c r="C2234" s="105" t="s">
        <v>1460</v>
      </c>
      <c r="D2234" s="175">
        <v>20.49</v>
      </c>
      <c r="E2234" s="106">
        <f t="shared" si="670"/>
        <v>26.59</v>
      </c>
      <c r="F2234" s="107"/>
      <c r="G2234" s="112"/>
      <c r="H2234" s="110">
        <f t="shared" si="673"/>
        <v>0</v>
      </c>
      <c r="I2234" s="110">
        <f t="shared" si="674"/>
        <v>0</v>
      </c>
      <c r="J2234" s="111"/>
      <c r="K2234" s="112">
        <f t="shared" si="671"/>
        <v>0</v>
      </c>
      <c r="L2234" s="112">
        <f t="shared" si="672"/>
        <v>0</v>
      </c>
      <c r="M2234" s="109">
        <f t="shared" si="675"/>
        <v>0</v>
      </c>
      <c r="N2234" s="109">
        <f t="shared" si="676"/>
        <v>0</v>
      </c>
      <c r="O2234" s="103"/>
      <c r="P2234" s="113"/>
      <c r="Q2234" s="94" t="str">
        <f t="shared" si="677"/>
        <v/>
      </c>
      <c r="R2234" s="94" t="str">
        <f t="shared" si="678"/>
        <v/>
      </c>
    </row>
    <row r="2235" spans="1:18" ht="25.5" hidden="1">
      <c r="A2235" s="196">
        <v>72266</v>
      </c>
      <c r="B2235" s="104" t="s">
        <v>4014</v>
      </c>
      <c r="C2235" s="105" t="s">
        <v>1460</v>
      </c>
      <c r="D2235" s="175">
        <v>26.22</v>
      </c>
      <c r="E2235" s="106">
        <f t="shared" si="670"/>
        <v>34.03</v>
      </c>
      <c r="F2235" s="107"/>
      <c r="G2235" s="112"/>
      <c r="H2235" s="110">
        <f t="shared" si="673"/>
        <v>0</v>
      </c>
      <c r="I2235" s="110">
        <f t="shared" si="674"/>
        <v>0</v>
      </c>
      <c r="J2235" s="111"/>
      <c r="K2235" s="112">
        <f t="shared" si="671"/>
        <v>0</v>
      </c>
      <c r="L2235" s="112">
        <f t="shared" si="672"/>
        <v>0</v>
      </c>
      <c r="M2235" s="109">
        <f t="shared" si="675"/>
        <v>0</v>
      </c>
      <c r="N2235" s="109">
        <f t="shared" si="676"/>
        <v>0</v>
      </c>
      <c r="O2235" s="103"/>
      <c r="P2235" s="113"/>
      <c r="Q2235" s="94" t="str">
        <f t="shared" si="677"/>
        <v/>
      </c>
      <c r="R2235" s="94" t="str">
        <f t="shared" si="678"/>
        <v/>
      </c>
    </row>
    <row r="2236" spans="1:18" ht="25.5" hidden="1">
      <c r="A2236" s="196">
        <v>72267</v>
      </c>
      <c r="B2236" s="104" t="s">
        <v>4015</v>
      </c>
      <c r="C2236" s="105" t="s">
        <v>1460</v>
      </c>
      <c r="D2236" s="175">
        <v>26.22</v>
      </c>
      <c r="E2236" s="106">
        <f t="shared" si="670"/>
        <v>34.03</v>
      </c>
      <c r="F2236" s="107"/>
      <c r="G2236" s="112"/>
      <c r="H2236" s="110">
        <f t="shared" si="673"/>
        <v>0</v>
      </c>
      <c r="I2236" s="110">
        <f t="shared" si="674"/>
        <v>0</v>
      </c>
      <c r="J2236" s="111"/>
      <c r="K2236" s="112">
        <f t="shared" si="671"/>
        <v>0</v>
      </c>
      <c r="L2236" s="112">
        <f t="shared" si="672"/>
        <v>0</v>
      </c>
      <c r="M2236" s="109">
        <f t="shared" si="675"/>
        <v>0</v>
      </c>
      <c r="N2236" s="109">
        <f t="shared" si="676"/>
        <v>0</v>
      </c>
      <c r="O2236" s="103"/>
      <c r="P2236" s="113"/>
      <c r="Q2236" s="94" t="str">
        <f t="shared" si="677"/>
        <v/>
      </c>
      <c r="R2236" s="94" t="str">
        <f t="shared" si="678"/>
        <v/>
      </c>
    </row>
    <row r="2237" spans="1:18" ht="25.5" hidden="1">
      <c r="A2237" s="196">
        <v>72268</v>
      </c>
      <c r="B2237" s="104" t="s">
        <v>4016</v>
      </c>
      <c r="C2237" s="105" t="s">
        <v>1460</v>
      </c>
      <c r="D2237" s="175">
        <v>26.22</v>
      </c>
      <c r="E2237" s="106">
        <f t="shared" si="670"/>
        <v>34.03</v>
      </c>
      <c r="F2237" s="107"/>
      <c r="G2237" s="112"/>
      <c r="H2237" s="110">
        <f t="shared" si="673"/>
        <v>0</v>
      </c>
      <c r="I2237" s="110">
        <f t="shared" si="674"/>
        <v>0</v>
      </c>
      <c r="J2237" s="111"/>
      <c r="K2237" s="112">
        <f t="shared" si="671"/>
        <v>0</v>
      </c>
      <c r="L2237" s="112">
        <f t="shared" si="672"/>
        <v>0</v>
      </c>
      <c r="M2237" s="109">
        <f t="shared" si="675"/>
        <v>0</v>
      </c>
      <c r="N2237" s="109">
        <f t="shared" si="676"/>
        <v>0</v>
      </c>
      <c r="O2237" s="103"/>
      <c r="P2237" s="113"/>
      <c r="Q2237" s="94" t="str">
        <f t="shared" si="677"/>
        <v/>
      </c>
      <c r="R2237" s="94" t="str">
        <f t="shared" si="678"/>
        <v/>
      </c>
    </row>
    <row r="2238" spans="1:18" ht="25.5" hidden="1">
      <c r="A2238" s="196">
        <v>72269</v>
      </c>
      <c r="B2238" s="104" t="s">
        <v>4017</v>
      </c>
      <c r="C2238" s="105" t="s">
        <v>1460</v>
      </c>
      <c r="D2238" s="175">
        <v>30.909999999999997</v>
      </c>
      <c r="E2238" s="106">
        <f t="shared" si="670"/>
        <v>40.11</v>
      </c>
      <c r="F2238" s="107"/>
      <c r="G2238" s="112"/>
      <c r="H2238" s="110">
        <f t="shared" si="673"/>
        <v>0</v>
      </c>
      <c r="I2238" s="110">
        <f t="shared" si="674"/>
        <v>0</v>
      </c>
      <c r="J2238" s="111"/>
      <c r="K2238" s="112">
        <f t="shared" si="671"/>
        <v>0</v>
      </c>
      <c r="L2238" s="112">
        <f t="shared" si="672"/>
        <v>0</v>
      </c>
      <c r="M2238" s="109">
        <f t="shared" si="675"/>
        <v>0</v>
      </c>
      <c r="N2238" s="109">
        <f t="shared" si="676"/>
        <v>0</v>
      </c>
      <c r="O2238" s="103"/>
      <c r="P2238" s="113"/>
      <c r="Q2238" s="94" t="str">
        <f t="shared" si="677"/>
        <v/>
      </c>
      <c r="R2238" s="94" t="str">
        <f t="shared" si="678"/>
        <v/>
      </c>
    </row>
    <row r="2239" spans="1:18" ht="25.5" hidden="1">
      <c r="A2239" s="196">
        <v>72270</v>
      </c>
      <c r="B2239" s="104" t="s">
        <v>4018</v>
      </c>
      <c r="C2239" s="105" t="s">
        <v>1460</v>
      </c>
      <c r="D2239" s="175">
        <v>37.44</v>
      </c>
      <c r="E2239" s="106">
        <f t="shared" si="670"/>
        <v>48.59</v>
      </c>
      <c r="F2239" s="107"/>
      <c r="G2239" s="112"/>
      <c r="H2239" s="110">
        <f t="shared" si="673"/>
        <v>0</v>
      </c>
      <c r="I2239" s="110">
        <f t="shared" si="674"/>
        <v>0</v>
      </c>
      <c r="J2239" s="111"/>
      <c r="K2239" s="112">
        <f t="shared" si="671"/>
        <v>0</v>
      </c>
      <c r="L2239" s="112">
        <f t="shared" si="672"/>
        <v>0</v>
      </c>
      <c r="M2239" s="109">
        <f t="shared" si="675"/>
        <v>0</v>
      </c>
      <c r="N2239" s="109">
        <f t="shared" si="676"/>
        <v>0</v>
      </c>
      <c r="O2239" s="103"/>
      <c r="P2239" s="113"/>
      <c r="Q2239" s="94" t="str">
        <f t="shared" si="677"/>
        <v/>
      </c>
      <c r="R2239" s="94" t="str">
        <f t="shared" si="678"/>
        <v/>
      </c>
    </row>
    <row r="2240" spans="1:18" ht="38.25" hidden="1">
      <c r="A2240" s="196" t="s">
        <v>1029</v>
      </c>
      <c r="B2240" s="104" t="s">
        <v>4019</v>
      </c>
      <c r="C2240" s="105" t="s">
        <v>1460</v>
      </c>
      <c r="D2240" s="175">
        <v>19.73</v>
      </c>
      <c r="E2240" s="106">
        <f t="shared" si="670"/>
        <v>25.61</v>
      </c>
      <c r="F2240" s="107"/>
      <c r="G2240" s="112"/>
      <c r="H2240" s="110">
        <f t="shared" si="673"/>
        <v>0</v>
      </c>
      <c r="I2240" s="110">
        <f t="shared" si="674"/>
        <v>0</v>
      </c>
      <c r="J2240" s="111"/>
      <c r="K2240" s="112">
        <f t="shared" si="671"/>
        <v>0</v>
      </c>
      <c r="L2240" s="112">
        <f t="shared" si="672"/>
        <v>0</v>
      </c>
      <c r="M2240" s="109">
        <f t="shared" si="675"/>
        <v>0</v>
      </c>
      <c r="N2240" s="109">
        <f t="shared" si="676"/>
        <v>0</v>
      </c>
      <c r="O2240" s="103"/>
      <c r="P2240" s="113"/>
      <c r="Q2240" s="94" t="str">
        <f t="shared" si="677"/>
        <v/>
      </c>
      <c r="R2240" s="94" t="str">
        <f t="shared" si="678"/>
        <v/>
      </c>
    </row>
    <row r="2241" spans="1:18" ht="38.25" hidden="1">
      <c r="A2241" s="196" t="s">
        <v>1030</v>
      </c>
      <c r="B2241" s="104" t="s">
        <v>4020</v>
      </c>
      <c r="C2241" s="105" t="s">
        <v>1460</v>
      </c>
      <c r="D2241" s="175">
        <v>31.52</v>
      </c>
      <c r="E2241" s="106">
        <f t="shared" si="670"/>
        <v>40.909999999999997</v>
      </c>
      <c r="F2241" s="107"/>
      <c r="G2241" s="112"/>
      <c r="H2241" s="110">
        <f t="shared" si="673"/>
        <v>0</v>
      </c>
      <c r="I2241" s="110">
        <f t="shared" si="674"/>
        <v>0</v>
      </c>
      <c r="J2241" s="111"/>
      <c r="K2241" s="112">
        <f t="shared" si="671"/>
        <v>0</v>
      </c>
      <c r="L2241" s="112">
        <f t="shared" si="672"/>
        <v>0</v>
      </c>
      <c r="M2241" s="109">
        <f t="shared" si="675"/>
        <v>0</v>
      </c>
      <c r="N2241" s="109">
        <f t="shared" si="676"/>
        <v>0</v>
      </c>
      <c r="O2241" s="103"/>
      <c r="P2241" s="113"/>
      <c r="Q2241" s="94" t="str">
        <f t="shared" si="677"/>
        <v/>
      </c>
      <c r="R2241" s="94" t="str">
        <f t="shared" si="678"/>
        <v/>
      </c>
    </row>
    <row r="2242" spans="1:18" ht="38.25" hidden="1">
      <c r="A2242" s="196" t="s">
        <v>1031</v>
      </c>
      <c r="B2242" s="104" t="s">
        <v>4021</v>
      </c>
      <c r="C2242" s="105" t="s">
        <v>1460</v>
      </c>
      <c r="D2242" s="175">
        <v>48.03</v>
      </c>
      <c r="E2242" s="106">
        <f t="shared" si="670"/>
        <v>62.33</v>
      </c>
      <c r="F2242" s="107"/>
      <c r="G2242" s="112"/>
      <c r="H2242" s="110">
        <f t="shared" si="673"/>
        <v>0</v>
      </c>
      <c r="I2242" s="110">
        <f t="shared" si="674"/>
        <v>0</v>
      </c>
      <c r="J2242" s="111"/>
      <c r="K2242" s="112">
        <f t="shared" si="671"/>
        <v>0</v>
      </c>
      <c r="L2242" s="112">
        <f t="shared" si="672"/>
        <v>0</v>
      </c>
      <c r="M2242" s="109">
        <f t="shared" si="675"/>
        <v>0</v>
      </c>
      <c r="N2242" s="109">
        <f t="shared" si="676"/>
        <v>0</v>
      </c>
      <c r="O2242" s="103"/>
      <c r="P2242" s="113"/>
      <c r="Q2242" s="94" t="str">
        <f t="shared" si="677"/>
        <v/>
      </c>
      <c r="R2242" s="94" t="str">
        <f t="shared" si="678"/>
        <v/>
      </c>
    </row>
    <row r="2243" spans="1:18" ht="38.25" hidden="1">
      <c r="A2243" s="196" t="s">
        <v>1032</v>
      </c>
      <c r="B2243" s="104" t="s">
        <v>4022</v>
      </c>
      <c r="C2243" s="105" t="s">
        <v>1460</v>
      </c>
      <c r="D2243" s="175">
        <v>57.72</v>
      </c>
      <c r="E2243" s="106">
        <f t="shared" si="670"/>
        <v>74.91</v>
      </c>
      <c r="F2243" s="107"/>
      <c r="G2243" s="112"/>
      <c r="H2243" s="110">
        <f t="shared" si="673"/>
        <v>0</v>
      </c>
      <c r="I2243" s="110">
        <f t="shared" si="674"/>
        <v>0</v>
      </c>
      <c r="J2243" s="111"/>
      <c r="K2243" s="112">
        <f t="shared" si="671"/>
        <v>0</v>
      </c>
      <c r="L2243" s="112">
        <f t="shared" si="672"/>
        <v>0</v>
      </c>
      <c r="M2243" s="109">
        <f t="shared" si="675"/>
        <v>0</v>
      </c>
      <c r="N2243" s="109">
        <f t="shared" si="676"/>
        <v>0</v>
      </c>
      <c r="O2243" s="103"/>
      <c r="P2243" s="113"/>
      <c r="Q2243" s="94" t="str">
        <f t="shared" si="677"/>
        <v/>
      </c>
      <c r="R2243" s="94" t="str">
        <f t="shared" si="678"/>
        <v/>
      </c>
    </row>
    <row r="2244" spans="1:18" ht="25.5" hidden="1">
      <c r="A2244" s="196">
        <v>72271</v>
      </c>
      <c r="B2244" s="104" t="s">
        <v>4023</v>
      </c>
      <c r="C2244" s="105" t="s">
        <v>1460</v>
      </c>
      <c r="D2244" s="175">
        <v>9.5500000000000007</v>
      </c>
      <c r="E2244" s="106">
        <f t="shared" si="670"/>
        <v>12.39</v>
      </c>
      <c r="F2244" s="107"/>
      <c r="G2244" s="112"/>
      <c r="H2244" s="110">
        <f t="shared" si="673"/>
        <v>0</v>
      </c>
      <c r="I2244" s="110">
        <f t="shared" si="674"/>
        <v>0</v>
      </c>
      <c r="J2244" s="111"/>
      <c r="K2244" s="112">
        <f t="shared" si="671"/>
        <v>0</v>
      </c>
      <c r="L2244" s="112">
        <f t="shared" si="672"/>
        <v>0</v>
      </c>
      <c r="M2244" s="109">
        <f t="shared" si="675"/>
        <v>0</v>
      </c>
      <c r="N2244" s="109">
        <f t="shared" si="676"/>
        <v>0</v>
      </c>
      <c r="O2244" s="103"/>
      <c r="P2244" s="113"/>
      <c r="Q2244" s="94" t="str">
        <f t="shared" si="677"/>
        <v/>
      </c>
      <c r="R2244" s="94" t="str">
        <f t="shared" si="678"/>
        <v/>
      </c>
    </row>
    <row r="2245" spans="1:18" ht="25.5" hidden="1">
      <c r="A2245" s="196">
        <v>72272</v>
      </c>
      <c r="B2245" s="104" t="s">
        <v>4024</v>
      </c>
      <c r="C2245" s="105" t="s">
        <v>1460</v>
      </c>
      <c r="D2245" s="175">
        <v>10.489999999999998</v>
      </c>
      <c r="E2245" s="106">
        <f t="shared" si="670"/>
        <v>13.61</v>
      </c>
      <c r="F2245" s="107"/>
      <c r="G2245" s="112"/>
      <c r="H2245" s="110">
        <f t="shared" si="673"/>
        <v>0</v>
      </c>
      <c r="I2245" s="110">
        <f t="shared" si="674"/>
        <v>0</v>
      </c>
      <c r="J2245" s="111"/>
      <c r="K2245" s="112">
        <f t="shared" si="671"/>
        <v>0</v>
      </c>
      <c r="L2245" s="112">
        <f t="shared" si="672"/>
        <v>0</v>
      </c>
      <c r="M2245" s="109">
        <f t="shared" si="675"/>
        <v>0</v>
      </c>
      <c r="N2245" s="109">
        <f t="shared" si="676"/>
        <v>0</v>
      </c>
      <c r="O2245" s="103"/>
      <c r="P2245" s="113"/>
      <c r="Q2245" s="94" t="str">
        <f t="shared" si="677"/>
        <v/>
      </c>
      <c r="R2245" s="94" t="str">
        <f t="shared" si="678"/>
        <v/>
      </c>
    </row>
    <row r="2246" spans="1:18" ht="38.25" hidden="1">
      <c r="A2246" s="196">
        <v>83377</v>
      </c>
      <c r="B2246" s="104" t="s">
        <v>4025</v>
      </c>
      <c r="C2246" s="105" t="s">
        <v>1460</v>
      </c>
      <c r="D2246" s="175">
        <v>7.51</v>
      </c>
      <c r="E2246" s="106">
        <f t="shared" si="670"/>
        <v>9.75</v>
      </c>
      <c r="F2246" s="107"/>
      <c r="G2246" s="112"/>
      <c r="H2246" s="110">
        <f t="shared" si="673"/>
        <v>0</v>
      </c>
      <c r="I2246" s="110">
        <f t="shared" si="674"/>
        <v>0</v>
      </c>
      <c r="J2246" s="111"/>
      <c r="K2246" s="112">
        <f t="shared" si="671"/>
        <v>0</v>
      </c>
      <c r="L2246" s="112">
        <f t="shared" si="672"/>
        <v>0</v>
      </c>
      <c r="M2246" s="109">
        <f t="shared" si="675"/>
        <v>0</v>
      </c>
      <c r="N2246" s="109">
        <f t="shared" si="676"/>
        <v>0</v>
      </c>
      <c r="O2246" s="103"/>
      <c r="P2246" s="113"/>
      <c r="Q2246" s="94" t="str">
        <f t="shared" si="677"/>
        <v/>
      </c>
      <c r="R2246" s="94" t="str">
        <f t="shared" si="678"/>
        <v/>
      </c>
    </row>
    <row r="2247" spans="1:18">
      <c r="A2247" s="196" t="s">
        <v>1033</v>
      </c>
      <c r="B2247" s="145" t="s">
        <v>1034</v>
      </c>
      <c r="C2247" s="105"/>
      <c r="D2247" s="175"/>
      <c r="E2247" s="106"/>
      <c r="F2247" s="218"/>
      <c r="G2247" s="218"/>
      <c r="H2247" s="219"/>
      <c r="I2247" s="220"/>
      <c r="J2247" s="111"/>
      <c r="K2247" s="218"/>
      <c r="L2247" s="218"/>
      <c r="M2247" s="219"/>
      <c r="N2247" s="220"/>
      <c r="O2247" s="103"/>
      <c r="P2247" s="93" t="str">
        <f>IF(OR(SUM(I2249:I2282)&gt;0,SUM(N2249:N2282)&gt;0),"xx","")</f>
        <v>xx</v>
      </c>
      <c r="Q2247" s="94" t="str">
        <f t="shared" si="677"/>
        <v>x</v>
      </c>
      <c r="R2247" s="94" t="str">
        <f t="shared" si="678"/>
        <v>x</v>
      </c>
    </row>
    <row r="2248" spans="1:18">
      <c r="A2248" s="196" t="s">
        <v>2390</v>
      </c>
      <c r="B2248" s="145" t="s">
        <v>2391</v>
      </c>
      <c r="C2248" s="105"/>
      <c r="D2248" s="175"/>
      <c r="E2248" s="106"/>
      <c r="F2248" s="218"/>
      <c r="G2248" s="218"/>
      <c r="H2248" s="219"/>
      <c r="I2248" s="220"/>
      <c r="J2248" s="111"/>
      <c r="K2248" s="218"/>
      <c r="L2248" s="218"/>
      <c r="M2248" s="219"/>
      <c r="N2248" s="220"/>
      <c r="O2248" s="103"/>
      <c r="P2248" s="93" t="str">
        <f>IF(OR(SUM(I2249:I2265)&gt;0,SUM(N2249:N2265)&gt;0),"xx","")</f>
        <v>xx</v>
      </c>
      <c r="Q2248" s="94" t="str">
        <f>IF(P2248="X","x",IF(P2248="xx","x",IF(N2248&gt;0,"x","")))</f>
        <v>x</v>
      </c>
      <c r="R2248" s="94" t="str">
        <f>IF(P2248="X","x",IF(P2248="xx","x",IF(OR(I2248&gt;0,N2248&gt;0),"x","")))</f>
        <v>x</v>
      </c>
    </row>
    <row r="2249" spans="1:18" hidden="1">
      <c r="A2249" s="196">
        <v>55869</v>
      </c>
      <c r="B2249" s="104" t="s">
        <v>1035</v>
      </c>
      <c r="C2249" s="105" t="s">
        <v>1477</v>
      </c>
      <c r="D2249" s="175">
        <v>7.6400000000000006</v>
      </c>
      <c r="E2249" s="106">
        <f t="shared" si="670"/>
        <v>9.92</v>
      </c>
      <c r="F2249" s="107"/>
      <c r="G2249" s="112"/>
      <c r="H2249" s="110">
        <f t="shared" si="673"/>
        <v>0</v>
      </c>
      <c r="I2249" s="110">
        <f t="shared" si="674"/>
        <v>0</v>
      </c>
      <c r="J2249" s="111"/>
      <c r="K2249" s="112">
        <f t="shared" si="671"/>
        <v>0</v>
      </c>
      <c r="L2249" s="112">
        <f t="shared" si="672"/>
        <v>0</v>
      </c>
      <c r="M2249" s="109">
        <f t="shared" si="675"/>
        <v>0</v>
      </c>
      <c r="N2249" s="109">
        <f t="shared" si="676"/>
        <v>0</v>
      </c>
      <c r="O2249" s="103"/>
      <c r="P2249" s="113"/>
      <c r="Q2249" s="94" t="str">
        <f t="shared" si="677"/>
        <v/>
      </c>
      <c r="R2249" s="94" t="str">
        <f t="shared" si="678"/>
        <v/>
      </c>
    </row>
    <row r="2250" spans="1:18" ht="25.5">
      <c r="A2250" s="196" t="s">
        <v>1036</v>
      </c>
      <c r="B2250" s="104" t="s">
        <v>4026</v>
      </c>
      <c r="C2250" s="105" t="s">
        <v>1477</v>
      </c>
      <c r="D2250" s="175">
        <v>2.17</v>
      </c>
      <c r="E2250" s="106">
        <f t="shared" si="670"/>
        <v>2.82</v>
      </c>
      <c r="F2250" s="107">
        <v>285</v>
      </c>
      <c r="G2250" s="112">
        <v>2.71</v>
      </c>
      <c r="H2250" s="110">
        <f t="shared" si="673"/>
        <v>803.7</v>
      </c>
      <c r="I2250" s="110">
        <f t="shared" si="674"/>
        <v>772.35</v>
      </c>
      <c r="J2250" s="111"/>
      <c r="K2250" s="112">
        <f t="shared" si="671"/>
        <v>285</v>
      </c>
      <c r="L2250" s="112">
        <f t="shared" si="672"/>
        <v>2.71</v>
      </c>
      <c r="M2250" s="109">
        <f t="shared" si="675"/>
        <v>803.7</v>
      </c>
      <c r="N2250" s="109">
        <f t="shared" si="676"/>
        <v>772.35</v>
      </c>
      <c r="O2250" s="103"/>
      <c r="P2250" s="113"/>
      <c r="Q2250" s="94" t="str">
        <f t="shared" si="677"/>
        <v>x</v>
      </c>
      <c r="R2250" s="94" t="str">
        <f t="shared" si="678"/>
        <v>x</v>
      </c>
    </row>
    <row r="2251" spans="1:18" ht="25.5">
      <c r="A2251" s="196" t="s">
        <v>1037</v>
      </c>
      <c r="B2251" s="104" t="s">
        <v>4027</v>
      </c>
      <c r="C2251" s="105" t="s">
        <v>1477</v>
      </c>
      <c r="D2251" s="175">
        <v>2.84</v>
      </c>
      <c r="E2251" s="106">
        <f t="shared" si="670"/>
        <v>3.69</v>
      </c>
      <c r="F2251" s="107">
        <v>320</v>
      </c>
      <c r="G2251" s="112">
        <v>3.55</v>
      </c>
      <c r="H2251" s="110">
        <f t="shared" si="673"/>
        <v>1180.8</v>
      </c>
      <c r="I2251" s="110">
        <f t="shared" si="674"/>
        <v>1136</v>
      </c>
      <c r="J2251" s="111"/>
      <c r="K2251" s="112">
        <f t="shared" si="671"/>
        <v>320</v>
      </c>
      <c r="L2251" s="112">
        <f t="shared" si="672"/>
        <v>3.55</v>
      </c>
      <c r="M2251" s="109">
        <f t="shared" si="675"/>
        <v>1180.8</v>
      </c>
      <c r="N2251" s="109">
        <f t="shared" si="676"/>
        <v>1136</v>
      </c>
      <c r="O2251" s="103"/>
      <c r="P2251" s="113"/>
      <c r="Q2251" s="94" t="str">
        <f t="shared" si="677"/>
        <v>x</v>
      </c>
      <c r="R2251" s="94" t="str">
        <f t="shared" si="678"/>
        <v>x</v>
      </c>
    </row>
    <row r="2252" spans="1:18" ht="25.5" hidden="1">
      <c r="A2252" s="196" t="s">
        <v>1038</v>
      </c>
      <c r="B2252" s="104" t="s">
        <v>4028</v>
      </c>
      <c r="C2252" s="105" t="s">
        <v>1477</v>
      </c>
      <c r="D2252" s="175">
        <v>4.04</v>
      </c>
      <c r="E2252" s="106">
        <f t="shared" si="670"/>
        <v>5.24</v>
      </c>
      <c r="F2252" s="107"/>
      <c r="G2252" s="112"/>
      <c r="H2252" s="110">
        <f t="shared" si="673"/>
        <v>0</v>
      </c>
      <c r="I2252" s="110">
        <f t="shared" si="674"/>
        <v>0</v>
      </c>
      <c r="J2252" s="111"/>
      <c r="K2252" s="112">
        <f t="shared" si="671"/>
        <v>0</v>
      </c>
      <c r="L2252" s="112">
        <f t="shared" si="672"/>
        <v>0</v>
      </c>
      <c r="M2252" s="109">
        <f t="shared" si="675"/>
        <v>0</v>
      </c>
      <c r="N2252" s="109">
        <f t="shared" si="676"/>
        <v>0</v>
      </c>
      <c r="O2252" s="103"/>
      <c r="P2252" s="113"/>
      <c r="Q2252" s="94" t="str">
        <f t="shared" si="677"/>
        <v/>
      </c>
      <c r="R2252" s="94" t="str">
        <f t="shared" si="678"/>
        <v/>
      </c>
    </row>
    <row r="2253" spans="1:18" ht="25.5" hidden="1">
      <c r="A2253" s="196" t="s">
        <v>1039</v>
      </c>
      <c r="B2253" s="104" t="s">
        <v>4029</v>
      </c>
      <c r="C2253" s="105" t="s">
        <v>1477</v>
      </c>
      <c r="D2253" s="175">
        <v>5.36</v>
      </c>
      <c r="E2253" s="106">
        <f t="shared" si="670"/>
        <v>6.96</v>
      </c>
      <c r="F2253" s="107"/>
      <c r="G2253" s="112"/>
      <c r="H2253" s="110">
        <f t="shared" si="673"/>
        <v>0</v>
      </c>
      <c r="I2253" s="110">
        <f t="shared" si="674"/>
        <v>0</v>
      </c>
      <c r="J2253" s="111"/>
      <c r="K2253" s="112">
        <f t="shared" si="671"/>
        <v>0</v>
      </c>
      <c r="L2253" s="112">
        <f t="shared" si="672"/>
        <v>0</v>
      </c>
      <c r="M2253" s="109">
        <f t="shared" si="675"/>
        <v>0</v>
      </c>
      <c r="N2253" s="109">
        <f t="shared" si="676"/>
        <v>0</v>
      </c>
      <c r="O2253" s="103"/>
      <c r="P2253" s="113"/>
      <c r="Q2253" s="94" t="str">
        <f t="shared" si="677"/>
        <v/>
      </c>
      <c r="R2253" s="94" t="str">
        <f t="shared" si="678"/>
        <v/>
      </c>
    </row>
    <row r="2254" spans="1:18" ht="25.5" hidden="1">
      <c r="A2254" s="196" t="s">
        <v>1040</v>
      </c>
      <c r="B2254" s="104" t="s">
        <v>4030</v>
      </c>
      <c r="C2254" s="105" t="s">
        <v>1477</v>
      </c>
      <c r="D2254" s="175">
        <v>7.99</v>
      </c>
      <c r="E2254" s="106">
        <f t="shared" si="670"/>
        <v>10.37</v>
      </c>
      <c r="F2254" s="107"/>
      <c r="G2254" s="112"/>
      <c r="H2254" s="110">
        <f t="shared" si="673"/>
        <v>0</v>
      </c>
      <c r="I2254" s="110">
        <f t="shared" si="674"/>
        <v>0</v>
      </c>
      <c r="J2254" s="111"/>
      <c r="K2254" s="112">
        <f t="shared" si="671"/>
        <v>0</v>
      </c>
      <c r="L2254" s="112">
        <f t="shared" si="672"/>
        <v>0</v>
      </c>
      <c r="M2254" s="109">
        <f t="shared" si="675"/>
        <v>0</v>
      </c>
      <c r="N2254" s="109">
        <f t="shared" si="676"/>
        <v>0</v>
      </c>
      <c r="O2254" s="103"/>
      <c r="P2254" s="113"/>
      <c r="Q2254" s="94" t="str">
        <f t="shared" si="677"/>
        <v/>
      </c>
      <c r="R2254" s="94" t="str">
        <f t="shared" si="678"/>
        <v/>
      </c>
    </row>
    <row r="2255" spans="1:18" ht="25.5" hidden="1">
      <c r="A2255" s="196" t="s">
        <v>1051</v>
      </c>
      <c r="B2255" s="104" t="s">
        <v>4031</v>
      </c>
      <c r="C2255" s="105" t="s">
        <v>1477</v>
      </c>
      <c r="D2255" s="175">
        <v>9.17</v>
      </c>
      <c r="E2255" s="106">
        <f t="shared" si="670"/>
        <v>11.9</v>
      </c>
      <c r="F2255" s="107"/>
      <c r="G2255" s="112"/>
      <c r="H2255" s="110">
        <f t="shared" si="673"/>
        <v>0</v>
      </c>
      <c r="I2255" s="110">
        <f t="shared" si="674"/>
        <v>0</v>
      </c>
      <c r="J2255" s="111"/>
      <c r="K2255" s="112">
        <f t="shared" si="671"/>
        <v>0</v>
      </c>
      <c r="L2255" s="112">
        <f t="shared" si="672"/>
        <v>0</v>
      </c>
      <c r="M2255" s="109">
        <f t="shared" si="675"/>
        <v>0</v>
      </c>
      <c r="N2255" s="109">
        <f t="shared" si="676"/>
        <v>0</v>
      </c>
      <c r="O2255" s="103"/>
      <c r="P2255" s="113"/>
      <c r="Q2255" s="94" t="str">
        <f t="shared" si="677"/>
        <v/>
      </c>
      <c r="R2255" s="94" t="str">
        <f t="shared" si="678"/>
        <v/>
      </c>
    </row>
    <row r="2256" spans="1:18" ht="25.5" hidden="1">
      <c r="A2256" s="196" t="s">
        <v>1052</v>
      </c>
      <c r="B2256" s="104" t="s">
        <v>4032</v>
      </c>
      <c r="C2256" s="105" t="s">
        <v>1477</v>
      </c>
      <c r="D2256" s="175">
        <v>13.02</v>
      </c>
      <c r="E2256" s="106">
        <f t="shared" ref="E2256:E2320" si="679">IF(D2256=0,0,ROUND(D2256*(1+D$9)*(1-D$10),2))</f>
        <v>16.899999999999999</v>
      </c>
      <c r="F2256" s="107"/>
      <c r="G2256" s="112"/>
      <c r="H2256" s="110">
        <f t="shared" si="673"/>
        <v>0</v>
      </c>
      <c r="I2256" s="110">
        <f t="shared" si="674"/>
        <v>0</v>
      </c>
      <c r="J2256" s="111"/>
      <c r="K2256" s="112">
        <f t="shared" ref="K2256:K2320" si="680">F2256</f>
        <v>0</v>
      </c>
      <c r="L2256" s="112">
        <f t="shared" ref="L2256:L2320" si="681">G2256</f>
        <v>0</v>
      </c>
      <c r="M2256" s="109">
        <f t="shared" si="675"/>
        <v>0</v>
      </c>
      <c r="N2256" s="109">
        <f t="shared" si="676"/>
        <v>0</v>
      </c>
      <c r="O2256" s="103"/>
      <c r="P2256" s="113"/>
      <c r="Q2256" s="94" t="str">
        <f t="shared" si="677"/>
        <v/>
      </c>
      <c r="R2256" s="94" t="str">
        <f t="shared" si="678"/>
        <v/>
      </c>
    </row>
    <row r="2257" spans="1:18" ht="25.5" hidden="1">
      <c r="A2257" s="196" t="s">
        <v>1061</v>
      </c>
      <c r="B2257" s="104" t="s">
        <v>4033</v>
      </c>
      <c r="C2257" s="105" t="s">
        <v>1477</v>
      </c>
      <c r="D2257" s="175">
        <v>17.84</v>
      </c>
      <c r="E2257" s="106">
        <f t="shared" si="679"/>
        <v>23.15</v>
      </c>
      <c r="F2257" s="107"/>
      <c r="G2257" s="112"/>
      <c r="H2257" s="110">
        <f t="shared" si="673"/>
        <v>0</v>
      </c>
      <c r="I2257" s="110">
        <f t="shared" si="674"/>
        <v>0</v>
      </c>
      <c r="J2257" s="111"/>
      <c r="K2257" s="112">
        <f t="shared" si="680"/>
        <v>0</v>
      </c>
      <c r="L2257" s="112">
        <f t="shared" si="681"/>
        <v>0</v>
      </c>
      <c r="M2257" s="109">
        <f t="shared" si="675"/>
        <v>0</v>
      </c>
      <c r="N2257" s="109">
        <f t="shared" si="676"/>
        <v>0</v>
      </c>
      <c r="O2257" s="103"/>
      <c r="P2257" s="113"/>
      <c r="Q2257" s="94" t="str">
        <f t="shared" si="677"/>
        <v/>
      </c>
      <c r="R2257" s="94" t="str">
        <f t="shared" si="678"/>
        <v/>
      </c>
    </row>
    <row r="2258" spans="1:18" ht="25.5" hidden="1">
      <c r="A2258" s="196" t="s">
        <v>1053</v>
      </c>
      <c r="B2258" s="104" t="s">
        <v>4034</v>
      </c>
      <c r="C2258" s="105" t="s">
        <v>1477</v>
      </c>
      <c r="D2258" s="175">
        <v>24.009999999999998</v>
      </c>
      <c r="E2258" s="106">
        <f t="shared" si="679"/>
        <v>31.16</v>
      </c>
      <c r="F2258" s="107"/>
      <c r="G2258" s="112"/>
      <c r="H2258" s="110">
        <f t="shared" si="673"/>
        <v>0</v>
      </c>
      <c r="I2258" s="110">
        <f t="shared" si="674"/>
        <v>0</v>
      </c>
      <c r="J2258" s="111"/>
      <c r="K2258" s="112">
        <f t="shared" si="680"/>
        <v>0</v>
      </c>
      <c r="L2258" s="112">
        <f t="shared" si="681"/>
        <v>0</v>
      </c>
      <c r="M2258" s="109">
        <f t="shared" si="675"/>
        <v>0</v>
      </c>
      <c r="N2258" s="109">
        <f t="shared" si="676"/>
        <v>0</v>
      </c>
      <c r="O2258" s="103"/>
      <c r="P2258" s="113"/>
      <c r="Q2258" s="94" t="str">
        <f t="shared" si="677"/>
        <v/>
      </c>
      <c r="R2258" s="94" t="str">
        <f t="shared" si="678"/>
        <v/>
      </c>
    </row>
    <row r="2259" spans="1:18" ht="25.5" hidden="1">
      <c r="A2259" s="196" t="s">
        <v>1054</v>
      </c>
      <c r="B2259" s="104" t="s">
        <v>4035</v>
      </c>
      <c r="C2259" s="105" t="s">
        <v>1477</v>
      </c>
      <c r="D2259" s="175">
        <v>33.83</v>
      </c>
      <c r="E2259" s="106">
        <f t="shared" si="679"/>
        <v>43.9</v>
      </c>
      <c r="F2259" s="107"/>
      <c r="G2259" s="112"/>
      <c r="H2259" s="110">
        <f t="shared" si="673"/>
        <v>0</v>
      </c>
      <c r="I2259" s="110">
        <f t="shared" si="674"/>
        <v>0</v>
      </c>
      <c r="J2259" s="111"/>
      <c r="K2259" s="112">
        <f t="shared" si="680"/>
        <v>0</v>
      </c>
      <c r="L2259" s="112">
        <f t="shared" si="681"/>
        <v>0</v>
      </c>
      <c r="M2259" s="109">
        <f t="shared" si="675"/>
        <v>0</v>
      </c>
      <c r="N2259" s="109">
        <f t="shared" si="676"/>
        <v>0</v>
      </c>
      <c r="O2259" s="103"/>
      <c r="P2259" s="113"/>
      <c r="Q2259" s="94" t="str">
        <f t="shared" si="677"/>
        <v/>
      </c>
      <c r="R2259" s="94" t="str">
        <f t="shared" si="678"/>
        <v/>
      </c>
    </row>
    <row r="2260" spans="1:18" ht="25.5" hidden="1">
      <c r="A2260" s="196" t="s">
        <v>1055</v>
      </c>
      <c r="B2260" s="104" t="s">
        <v>4036</v>
      </c>
      <c r="C2260" s="105" t="s">
        <v>1477</v>
      </c>
      <c r="D2260" s="175">
        <v>44.400000000000006</v>
      </c>
      <c r="E2260" s="106">
        <f t="shared" si="679"/>
        <v>57.62</v>
      </c>
      <c r="F2260" s="107"/>
      <c r="G2260" s="112"/>
      <c r="H2260" s="110">
        <f t="shared" si="673"/>
        <v>0</v>
      </c>
      <c r="I2260" s="110">
        <f t="shared" si="674"/>
        <v>0</v>
      </c>
      <c r="J2260" s="111"/>
      <c r="K2260" s="112">
        <f t="shared" si="680"/>
        <v>0</v>
      </c>
      <c r="L2260" s="112">
        <f t="shared" si="681"/>
        <v>0</v>
      </c>
      <c r="M2260" s="109">
        <f t="shared" si="675"/>
        <v>0</v>
      </c>
      <c r="N2260" s="109">
        <f t="shared" si="676"/>
        <v>0</v>
      </c>
      <c r="O2260" s="103"/>
      <c r="P2260" s="113"/>
      <c r="Q2260" s="94" t="str">
        <f t="shared" si="677"/>
        <v/>
      </c>
      <c r="R2260" s="94" t="str">
        <f t="shared" si="678"/>
        <v/>
      </c>
    </row>
    <row r="2261" spans="1:18" ht="25.5" hidden="1">
      <c r="A2261" s="196" t="s">
        <v>1056</v>
      </c>
      <c r="B2261" s="104" t="s">
        <v>4037</v>
      </c>
      <c r="C2261" s="105" t="s">
        <v>1477</v>
      </c>
      <c r="D2261" s="175">
        <v>54.56</v>
      </c>
      <c r="E2261" s="106">
        <f t="shared" si="679"/>
        <v>70.81</v>
      </c>
      <c r="F2261" s="107"/>
      <c r="G2261" s="112"/>
      <c r="H2261" s="110">
        <f t="shared" si="673"/>
        <v>0</v>
      </c>
      <c r="I2261" s="110">
        <f t="shared" si="674"/>
        <v>0</v>
      </c>
      <c r="J2261" s="111"/>
      <c r="K2261" s="112">
        <f t="shared" si="680"/>
        <v>0</v>
      </c>
      <c r="L2261" s="112">
        <f t="shared" si="681"/>
        <v>0</v>
      </c>
      <c r="M2261" s="109">
        <f t="shared" si="675"/>
        <v>0</v>
      </c>
      <c r="N2261" s="109">
        <f t="shared" si="676"/>
        <v>0</v>
      </c>
      <c r="O2261" s="103"/>
      <c r="P2261" s="113"/>
      <c r="Q2261" s="94" t="str">
        <f t="shared" si="677"/>
        <v/>
      </c>
      <c r="R2261" s="94" t="str">
        <f t="shared" si="678"/>
        <v/>
      </c>
    </row>
    <row r="2262" spans="1:18" ht="25.5" hidden="1">
      <c r="A2262" s="196" t="s">
        <v>1057</v>
      </c>
      <c r="B2262" s="104" t="s">
        <v>4038</v>
      </c>
      <c r="C2262" s="105" t="s">
        <v>1477</v>
      </c>
      <c r="D2262" s="175">
        <v>65.180000000000007</v>
      </c>
      <c r="E2262" s="106">
        <f t="shared" si="679"/>
        <v>84.59</v>
      </c>
      <c r="F2262" s="107"/>
      <c r="G2262" s="112"/>
      <c r="H2262" s="110">
        <f t="shared" si="673"/>
        <v>0</v>
      </c>
      <c r="I2262" s="110">
        <f t="shared" si="674"/>
        <v>0</v>
      </c>
      <c r="J2262" s="111"/>
      <c r="K2262" s="112">
        <f t="shared" si="680"/>
        <v>0</v>
      </c>
      <c r="L2262" s="112">
        <f t="shared" si="681"/>
        <v>0</v>
      </c>
      <c r="M2262" s="109">
        <f t="shared" si="675"/>
        <v>0</v>
      </c>
      <c r="N2262" s="109">
        <f t="shared" si="676"/>
        <v>0</v>
      </c>
      <c r="O2262" s="103"/>
      <c r="P2262" s="113"/>
      <c r="Q2262" s="94" t="str">
        <f t="shared" si="677"/>
        <v/>
      </c>
      <c r="R2262" s="94" t="str">
        <f t="shared" si="678"/>
        <v/>
      </c>
    </row>
    <row r="2263" spans="1:18" ht="25.5" hidden="1">
      <c r="A2263" s="196" t="s">
        <v>1058</v>
      </c>
      <c r="B2263" s="104" t="s">
        <v>4039</v>
      </c>
      <c r="C2263" s="105" t="s">
        <v>1477</v>
      </c>
      <c r="D2263" s="175">
        <v>79.91</v>
      </c>
      <c r="E2263" s="106">
        <f t="shared" si="679"/>
        <v>103.71</v>
      </c>
      <c r="F2263" s="107"/>
      <c r="G2263" s="112"/>
      <c r="H2263" s="110">
        <f t="shared" si="673"/>
        <v>0</v>
      </c>
      <c r="I2263" s="110">
        <f t="shared" si="674"/>
        <v>0</v>
      </c>
      <c r="J2263" s="111"/>
      <c r="K2263" s="112">
        <f t="shared" si="680"/>
        <v>0</v>
      </c>
      <c r="L2263" s="112">
        <f t="shared" si="681"/>
        <v>0</v>
      </c>
      <c r="M2263" s="109">
        <f t="shared" si="675"/>
        <v>0</v>
      </c>
      <c r="N2263" s="109">
        <f t="shared" si="676"/>
        <v>0</v>
      </c>
      <c r="O2263" s="103"/>
      <c r="P2263" s="113"/>
      <c r="Q2263" s="94" t="str">
        <f t="shared" si="677"/>
        <v/>
      </c>
      <c r="R2263" s="94" t="str">
        <f t="shared" si="678"/>
        <v/>
      </c>
    </row>
    <row r="2264" spans="1:18" ht="25.5" hidden="1">
      <c r="A2264" s="196" t="s">
        <v>1059</v>
      </c>
      <c r="B2264" s="104" t="s">
        <v>4040</v>
      </c>
      <c r="C2264" s="105" t="s">
        <v>1477</v>
      </c>
      <c r="D2264" s="175">
        <v>101.24</v>
      </c>
      <c r="E2264" s="106">
        <f t="shared" si="679"/>
        <v>131.38999999999999</v>
      </c>
      <c r="F2264" s="107"/>
      <c r="G2264" s="112"/>
      <c r="H2264" s="110">
        <f t="shared" si="673"/>
        <v>0</v>
      </c>
      <c r="I2264" s="110">
        <f t="shared" si="674"/>
        <v>0</v>
      </c>
      <c r="J2264" s="111"/>
      <c r="K2264" s="112">
        <f t="shared" si="680"/>
        <v>0</v>
      </c>
      <c r="L2264" s="112">
        <f t="shared" si="681"/>
        <v>0</v>
      </c>
      <c r="M2264" s="109">
        <f t="shared" si="675"/>
        <v>0</v>
      </c>
      <c r="N2264" s="109">
        <f t="shared" si="676"/>
        <v>0</v>
      </c>
      <c r="O2264" s="103"/>
      <c r="P2264" s="113"/>
      <c r="Q2264" s="94" t="str">
        <f t="shared" si="677"/>
        <v/>
      </c>
      <c r="R2264" s="94" t="str">
        <f t="shared" si="678"/>
        <v/>
      </c>
    </row>
    <row r="2265" spans="1:18" ht="25.5" hidden="1">
      <c r="A2265" s="196" t="s">
        <v>1060</v>
      </c>
      <c r="B2265" s="104" t="s">
        <v>4041</v>
      </c>
      <c r="C2265" s="105" t="s">
        <v>1477</v>
      </c>
      <c r="D2265" s="175">
        <v>121.21000000000001</v>
      </c>
      <c r="E2265" s="106">
        <f t="shared" si="679"/>
        <v>157.31</v>
      </c>
      <c r="F2265" s="107"/>
      <c r="G2265" s="112"/>
      <c r="H2265" s="110">
        <f t="shared" si="673"/>
        <v>0</v>
      </c>
      <c r="I2265" s="110">
        <f t="shared" si="674"/>
        <v>0</v>
      </c>
      <c r="J2265" s="111"/>
      <c r="K2265" s="112">
        <f t="shared" si="680"/>
        <v>0</v>
      </c>
      <c r="L2265" s="112">
        <f t="shared" si="681"/>
        <v>0</v>
      </c>
      <c r="M2265" s="109">
        <f t="shared" si="675"/>
        <v>0</v>
      </c>
      <c r="N2265" s="109">
        <f t="shared" si="676"/>
        <v>0</v>
      </c>
      <c r="O2265" s="103"/>
      <c r="P2265" s="113"/>
      <c r="Q2265" s="94" t="str">
        <f t="shared" si="677"/>
        <v/>
      </c>
      <c r="R2265" s="94" t="str">
        <f t="shared" si="678"/>
        <v/>
      </c>
    </row>
    <row r="2266" spans="1:18" hidden="1">
      <c r="A2266" s="196" t="s">
        <v>2392</v>
      </c>
      <c r="B2266" s="145" t="s">
        <v>2393</v>
      </c>
      <c r="C2266" s="105"/>
      <c r="D2266" s="175"/>
      <c r="E2266" s="106"/>
      <c r="F2266" s="218"/>
      <c r="G2266" s="218"/>
      <c r="H2266" s="219"/>
      <c r="I2266" s="220"/>
      <c r="J2266" s="111"/>
      <c r="K2266" s="218"/>
      <c r="L2266" s="218"/>
      <c r="M2266" s="219"/>
      <c r="N2266" s="220"/>
      <c r="O2266" s="103"/>
      <c r="P2266" s="93" t="str">
        <f>IF(OR(SUM(I2267:I2282)&gt;0,SUM(N2267:N2282)&gt;0),"xx","")</f>
        <v/>
      </c>
      <c r="Q2266" s="94" t="str">
        <f t="shared" si="677"/>
        <v/>
      </c>
      <c r="R2266" s="94" t="str">
        <f t="shared" si="678"/>
        <v/>
      </c>
    </row>
    <row r="2267" spans="1:18" ht="25.5" hidden="1">
      <c r="A2267" s="196">
        <v>83416</v>
      </c>
      <c r="B2267" s="104" t="s">
        <v>4042</v>
      </c>
      <c r="C2267" s="105" t="s">
        <v>1477</v>
      </c>
      <c r="D2267" s="175">
        <v>2.5300000000000002</v>
      </c>
      <c r="E2267" s="106">
        <f t="shared" si="679"/>
        <v>3.28</v>
      </c>
      <c r="F2267" s="107"/>
      <c r="G2267" s="112"/>
      <c r="H2267" s="110">
        <f t="shared" ref="H2267:H2332" si="682">IF(ISBLANK(D2267),0,ROUND(E2267*F2267,2))</f>
        <v>0</v>
      </c>
      <c r="I2267" s="110">
        <f t="shared" ref="I2267:I2332" si="683">IF(ISBLANK(F2267),0,ROUND(F2267*G2267,2))</f>
        <v>0</v>
      </c>
      <c r="J2267" s="111"/>
      <c r="K2267" s="112">
        <f t="shared" si="680"/>
        <v>0</v>
      </c>
      <c r="L2267" s="112">
        <f t="shared" si="681"/>
        <v>0</v>
      </c>
      <c r="M2267" s="109">
        <f t="shared" ref="M2267:M2332" si="684">IF(ISBLANK(D2267),0,ROUND(E2267*K2267,2))</f>
        <v>0</v>
      </c>
      <c r="N2267" s="109">
        <f t="shared" ref="N2267:N2332" si="685">IF(ISBLANK(K2267),0,ROUND(K2267*L2267,2))</f>
        <v>0</v>
      </c>
      <c r="O2267" s="103"/>
      <c r="P2267" s="113"/>
      <c r="Q2267" s="94" t="str">
        <f t="shared" si="677"/>
        <v/>
      </c>
      <c r="R2267" s="94" t="str">
        <f t="shared" si="678"/>
        <v/>
      </c>
    </row>
    <row r="2268" spans="1:18" ht="25.5" hidden="1">
      <c r="A2268" s="196">
        <v>83417</v>
      </c>
      <c r="B2268" s="104" t="s">
        <v>4043</v>
      </c>
      <c r="C2268" s="105" t="s">
        <v>1477</v>
      </c>
      <c r="D2268" s="175">
        <v>3.2</v>
      </c>
      <c r="E2268" s="106">
        <f t="shared" si="679"/>
        <v>4.1500000000000004</v>
      </c>
      <c r="F2268" s="107"/>
      <c r="G2268" s="112"/>
      <c r="H2268" s="110">
        <f t="shared" si="682"/>
        <v>0</v>
      </c>
      <c r="I2268" s="110">
        <f t="shared" si="683"/>
        <v>0</v>
      </c>
      <c r="J2268" s="111"/>
      <c r="K2268" s="112">
        <f t="shared" si="680"/>
        <v>0</v>
      </c>
      <c r="L2268" s="112">
        <f t="shared" si="681"/>
        <v>0</v>
      </c>
      <c r="M2268" s="109">
        <f t="shared" si="684"/>
        <v>0</v>
      </c>
      <c r="N2268" s="109">
        <f t="shared" si="685"/>
        <v>0</v>
      </c>
      <c r="O2268" s="103"/>
      <c r="P2268" s="113"/>
      <c r="Q2268" s="94" t="str">
        <f t="shared" si="677"/>
        <v/>
      </c>
      <c r="R2268" s="94" t="str">
        <f t="shared" si="678"/>
        <v/>
      </c>
    </row>
    <row r="2269" spans="1:18" ht="25.5" hidden="1">
      <c r="A2269" s="196">
        <v>83418</v>
      </c>
      <c r="B2269" s="104" t="s">
        <v>4044</v>
      </c>
      <c r="C2269" s="105" t="s">
        <v>1477</v>
      </c>
      <c r="D2269" s="175">
        <v>4.59</v>
      </c>
      <c r="E2269" s="106">
        <f t="shared" si="679"/>
        <v>5.96</v>
      </c>
      <c r="F2269" s="107"/>
      <c r="G2269" s="112"/>
      <c r="H2269" s="110">
        <f t="shared" si="682"/>
        <v>0</v>
      </c>
      <c r="I2269" s="110">
        <f t="shared" si="683"/>
        <v>0</v>
      </c>
      <c r="J2269" s="111"/>
      <c r="K2269" s="112">
        <f t="shared" si="680"/>
        <v>0</v>
      </c>
      <c r="L2269" s="112">
        <f t="shared" si="681"/>
        <v>0</v>
      </c>
      <c r="M2269" s="109">
        <f t="shared" si="684"/>
        <v>0</v>
      </c>
      <c r="N2269" s="109">
        <f t="shared" si="685"/>
        <v>0</v>
      </c>
      <c r="O2269" s="103"/>
      <c r="P2269" s="113"/>
      <c r="Q2269" s="94" t="str">
        <f t="shared" si="677"/>
        <v/>
      </c>
      <c r="R2269" s="94" t="str">
        <f t="shared" si="678"/>
        <v/>
      </c>
    </row>
    <row r="2270" spans="1:18" ht="25.5" hidden="1">
      <c r="A2270" s="196">
        <v>83419</v>
      </c>
      <c r="B2270" s="104" t="s">
        <v>4045</v>
      </c>
      <c r="C2270" s="105" t="s">
        <v>1477</v>
      </c>
      <c r="D2270" s="175">
        <v>5.52</v>
      </c>
      <c r="E2270" s="106">
        <f t="shared" si="679"/>
        <v>7.16</v>
      </c>
      <c r="F2270" s="107"/>
      <c r="G2270" s="112"/>
      <c r="H2270" s="110">
        <f t="shared" si="682"/>
        <v>0</v>
      </c>
      <c r="I2270" s="110">
        <f t="shared" si="683"/>
        <v>0</v>
      </c>
      <c r="J2270" s="111"/>
      <c r="K2270" s="112">
        <f t="shared" si="680"/>
        <v>0</v>
      </c>
      <c r="L2270" s="112">
        <f t="shared" si="681"/>
        <v>0</v>
      </c>
      <c r="M2270" s="109">
        <f t="shared" si="684"/>
        <v>0</v>
      </c>
      <c r="N2270" s="109">
        <f t="shared" si="685"/>
        <v>0</v>
      </c>
      <c r="O2270" s="103"/>
      <c r="P2270" s="113"/>
      <c r="Q2270" s="94" t="str">
        <f t="shared" si="677"/>
        <v/>
      </c>
      <c r="R2270" s="94" t="str">
        <f t="shared" si="678"/>
        <v/>
      </c>
    </row>
    <row r="2271" spans="1:18" ht="25.5" hidden="1">
      <c r="A2271" s="196">
        <v>83420</v>
      </c>
      <c r="B2271" s="104" t="s">
        <v>4046</v>
      </c>
      <c r="C2271" s="105" t="s">
        <v>1477</v>
      </c>
      <c r="D2271" s="175">
        <v>7.54</v>
      </c>
      <c r="E2271" s="106">
        <f t="shared" si="679"/>
        <v>9.7899999999999991</v>
      </c>
      <c r="F2271" s="107"/>
      <c r="G2271" s="112"/>
      <c r="H2271" s="110">
        <f t="shared" si="682"/>
        <v>0</v>
      </c>
      <c r="I2271" s="110">
        <f t="shared" si="683"/>
        <v>0</v>
      </c>
      <c r="J2271" s="111"/>
      <c r="K2271" s="112">
        <f t="shared" si="680"/>
        <v>0</v>
      </c>
      <c r="L2271" s="112">
        <f t="shared" si="681"/>
        <v>0</v>
      </c>
      <c r="M2271" s="109">
        <f t="shared" si="684"/>
        <v>0</v>
      </c>
      <c r="N2271" s="109">
        <f t="shared" si="685"/>
        <v>0</v>
      </c>
      <c r="O2271" s="103"/>
      <c r="P2271" s="113"/>
      <c r="Q2271" s="94" t="str">
        <f t="shared" si="677"/>
        <v/>
      </c>
      <c r="R2271" s="94" t="str">
        <f t="shared" si="678"/>
        <v/>
      </c>
    </row>
    <row r="2272" spans="1:18" ht="25.5" hidden="1">
      <c r="A2272" s="196">
        <v>83421</v>
      </c>
      <c r="B2272" s="104" t="s">
        <v>4047</v>
      </c>
      <c r="C2272" s="105" t="s">
        <v>1477</v>
      </c>
      <c r="D2272" s="175">
        <v>10.32</v>
      </c>
      <c r="E2272" s="106">
        <f t="shared" si="679"/>
        <v>13.39</v>
      </c>
      <c r="F2272" s="107"/>
      <c r="G2272" s="112"/>
      <c r="H2272" s="110">
        <f t="shared" si="682"/>
        <v>0</v>
      </c>
      <c r="I2272" s="110">
        <f t="shared" si="683"/>
        <v>0</v>
      </c>
      <c r="J2272" s="111"/>
      <c r="K2272" s="112">
        <f t="shared" si="680"/>
        <v>0</v>
      </c>
      <c r="L2272" s="112">
        <f t="shared" si="681"/>
        <v>0</v>
      </c>
      <c r="M2272" s="109">
        <f t="shared" si="684"/>
        <v>0</v>
      </c>
      <c r="N2272" s="109">
        <f t="shared" si="685"/>
        <v>0</v>
      </c>
      <c r="O2272" s="103"/>
      <c r="P2272" s="113"/>
      <c r="Q2272" s="94" t="str">
        <f t="shared" si="677"/>
        <v/>
      </c>
      <c r="R2272" s="94" t="str">
        <f t="shared" si="678"/>
        <v/>
      </c>
    </row>
    <row r="2273" spans="1:18" ht="25.5" hidden="1">
      <c r="A2273" s="196">
        <v>83422</v>
      </c>
      <c r="B2273" s="104" t="s">
        <v>4048</v>
      </c>
      <c r="C2273" s="105" t="s">
        <v>1477</v>
      </c>
      <c r="D2273" s="175">
        <v>14.64</v>
      </c>
      <c r="E2273" s="106">
        <f t="shared" si="679"/>
        <v>19</v>
      </c>
      <c r="F2273" s="107"/>
      <c r="G2273" s="112"/>
      <c r="H2273" s="110">
        <f t="shared" si="682"/>
        <v>0</v>
      </c>
      <c r="I2273" s="110">
        <f t="shared" si="683"/>
        <v>0</v>
      </c>
      <c r="J2273" s="111"/>
      <c r="K2273" s="112">
        <f t="shared" si="680"/>
        <v>0</v>
      </c>
      <c r="L2273" s="112">
        <f t="shared" si="681"/>
        <v>0</v>
      </c>
      <c r="M2273" s="109">
        <f t="shared" si="684"/>
        <v>0</v>
      </c>
      <c r="N2273" s="109">
        <f t="shared" si="685"/>
        <v>0</v>
      </c>
      <c r="O2273" s="103"/>
      <c r="P2273" s="113"/>
      <c r="Q2273" s="94" t="str">
        <f t="shared" si="677"/>
        <v/>
      </c>
      <c r="R2273" s="94" t="str">
        <f t="shared" si="678"/>
        <v/>
      </c>
    </row>
    <row r="2274" spans="1:18" ht="25.5" hidden="1">
      <c r="A2274" s="196">
        <v>83423</v>
      </c>
      <c r="B2274" s="104" t="s">
        <v>4049</v>
      </c>
      <c r="C2274" s="105" t="s">
        <v>1477</v>
      </c>
      <c r="D2274" s="175">
        <v>19.880000000000003</v>
      </c>
      <c r="E2274" s="106">
        <f t="shared" si="679"/>
        <v>25.8</v>
      </c>
      <c r="F2274" s="107"/>
      <c r="G2274" s="112"/>
      <c r="H2274" s="110">
        <f t="shared" si="682"/>
        <v>0</v>
      </c>
      <c r="I2274" s="110">
        <f t="shared" si="683"/>
        <v>0</v>
      </c>
      <c r="J2274" s="111"/>
      <c r="K2274" s="112">
        <f t="shared" si="680"/>
        <v>0</v>
      </c>
      <c r="L2274" s="112">
        <f t="shared" si="681"/>
        <v>0</v>
      </c>
      <c r="M2274" s="109">
        <f t="shared" si="684"/>
        <v>0</v>
      </c>
      <c r="N2274" s="109">
        <f t="shared" si="685"/>
        <v>0</v>
      </c>
      <c r="O2274" s="103"/>
      <c r="P2274" s="113"/>
      <c r="Q2274" s="94" t="str">
        <f t="shared" si="677"/>
        <v/>
      </c>
      <c r="R2274" s="94" t="str">
        <f t="shared" si="678"/>
        <v/>
      </c>
    </row>
    <row r="2275" spans="1:18" ht="25.5" hidden="1">
      <c r="A2275" s="196">
        <v>83424</v>
      </c>
      <c r="B2275" s="104" t="s">
        <v>4050</v>
      </c>
      <c r="C2275" s="105" t="s">
        <v>1477</v>
      </c>
      <c r="D2275" s="175">
        <v>26.849999999999998</v>
      </c>
      <c r="E2275" s="106">
        <f t="shared" si="679"/>
        <v>34.85</v>
      </c>
      <c r="F2275" s="107"/>
      <c r="G2275" s="112"/>
      <c r="H2275" s="110">
        <f t="shared" si="682"/>
        <v>0</v>
      </c>
      <c r="I2275" s="110">
        <f t="shared" si="683"/>
        <v>0</v>
      </c>
      <c r="J2275" s="111"/>
      <c r="K2275" s="112">
        <f t="shared" si="680"/>
        <v>0</v>
      </c>
      <c r="L2275" s="112">
        <f t="shared" si="681"/>
        <v>0</v>
      </c>
      <c r="M2275" s="109">
        <f t="shared" si="684"/>
        <v>0</v>
      </c>
      <c r="N2275" s="109">
        <f t="shared" si="685"/>
        <v>0</v>
      </c>
      <c r="O2275" s="103"/>
      <c r="P2275" s="113"/>
      <c r="Q2275" s="94" t="str">
        <f t="shared" si="677"/>
        <v/>
      </c>
      <c r="R2275" s="94" t="str">
        <f t="shared" si="678"/>
        <v/>
      </c>
    </row>
    <row r="2276" spans="1:18" ht="25.5" hidden="1">
      <c r="A2276" s="196">
        <v>83425</v>
      </c>
      <c r="B2276" s="104" t="s">
        <v>4051</v>
      </c>
      <c r="C2276" s="105" t="s">
        <v>1477</v>
      </c>
      <c r="D2276" s="175">
        <v>36.54</v>
      </c>
      <c r="E2276" s="106">
        <f t="shared" si="679"/>
        <v>47.42</v>
      </c>
      <c r="F2276" s="107"/>
      <c r="G2276" s="112"/>
      <c r="H2276" s="110">
        <f t="shared" si="682"/>
        <v>0</v>
      </c>
      <c r="I2276" s="110">
        <f t="shared" si="683"/>
        <v>0</v>
      </c>
      <c r="J2276" s="111"/>
      <c r="K2276" s="112">
        <f t="shared" si="680"/>
        <v>0</v>
      </c>
      <c r="L2276" s="112">
        <f t="shared" si="681"/>
        <v>0</v>
      </c>
      <c r="M2276" s="109">
        <f t="shared" si="684"/>
        <v>0</v>
      </c>
      <c r="N2276" s="109">
        <f t="shared" si="685"/>
        <v>0</v>
      </c>
      <c r="O2276" s="103"/>
      <c r="P2276" s="113"/>
      <c r="Q2276" s="94" t="str">
        <f t="shared" si="677"/>
        <v/>
      </c>
      <c r="R2276" s="94" t="str">
        <f t="shared" si="678"/>
        <v/>
      </c>
    </row>
    <row r="2277" spans="1:18" ht="25.5" hidden="1">
      <c r="A2277" s="196">
        <v>83431</v>
      </c>
      <c r="B2277" s="104" t="s">
        <v>4052</v>
      </c>
      <c r="C2277" s="105" t="s">
        <v>1477</v>
      </c>
      <c r="D2277" s="175">
        <v>49.53</v>
      </c>
      <c r="E2277" s="106">
        <f t="shared" si="679"/>
        <v>64.28</v>
      </c>
      <c r="F2277" s="107"/>
      <c r="G2277" s="112"/>
      <c r="H2277" s="110">
        <f t="shared" si="682"/>
        <v>0</v>
      </c>
      <c r="I2277" s="110">
        <f t="shared" si="683"/>
        <v>0</v>
      </c>
      <c r="J2277" s="111"/>
      <c r="K2277" s="112">
        <f t="shared" si="680"/>
        <v>0</v>
      </c>
      <c r="L2277" s="112">
        <f t="shared" si="681"/>
        <v>0</v>
      </c>
      <c r="M2277" s="109">
        <f t="shared" si="684"/>
        <v>0</v>
      </c>
      <c r="N2277" s="109">
        <f t="shared" si="685"/>
        <v>0</v>
      </c>
      <c r="O2277" s="103"/>
      <c r="P2277" s="113"/>
      <c r="Q2277" s="94" t="str">
        <f t="shared" si="677"/>
        <v/>
      </c>
      <c r="R2277" s="94" t="str">
        <f t="shared" si="678"/>
        <v/>
      </c>
    </row>
    <row r="2278" spans="1:18" ht="25.5" hidden="1">
      <c r="A2278" s="196">
        <v>83432</v>
      </c>
      <c r="B2278" s="104" t="s">
        <v>4053</v>
      </c>
      <c r="C2278" s="105" t="s">
        <v>1477</v>
      </c>
      <c r="D2278" s="175">
        <v>57.35</v>
      </c>
      <c r="E2278" s="106">
        <f t="shared" si="679"/>
        <v>74.430000000000007</v>
      </c>
      <c r="F2278" s="107"/>
      <c r="G2278" s="112"/>
      <c r="H2278" s="110">
        <f t="shared" si="682"/>
        <v>0</v>
      </c>
      <c r="I2278" s="110">
        <f t="shared" si="683"/>
        <v>0</v>
      </c>
      <c r="J2278" s="111"/>
      <c r="K2278" s="112">
        <f t="shared" si="680"/>
        <v>0</v>
      </c>
      <c r="L2278" s="112">
        <f t="shared" si="681"/>
        <v>0</v>
      </c>
      <c r="M2278" s="109">
        <f t="shared" si="684"/>
        <v>0</v>
      </c>
      <c r="N2278" s="109">
        <f t="shared" si="685"/>
        <v>0</v>
      </c>
      <c r="O2278" s="103"/>
      <c r="P2278" s="113"/>
      <c r="Q2278" s="94" t="str">
        <f t="shared" si="677"/>
        <v/>
      </c>
      <c r="R2278" s="94" t="str">
        <f t="shared" si="678"/>
        <v/>
      </c>
    </row>
    <row r="2279" spans="1:18" ht="25.5" hidden="1">
      <c r="A2279" s="196">
        <v>83433</v>
      </c>
      <c r="B2279" s="104" t="s">
        <v>4054</v>
      </c>
      <c r="C2279" s="105" t="s">
        <v>1477</v>
      </c>
      <c r="D2279" s="175">
        <v>71.37</v>
      </c>
      <c r="E2279" s="106">
        <f t="shared" si="679"/>
        <v>92.62</v>
      </c>
      <c r="F2279" s="107"/>
      <c r="G2279" s="112"/>
      <c r="H2279" s="110">
        <f t="shared" si="682"/>
        <v>0</v>
      </c>
      <c r="I2279" s="110">
        <f t="shared" si="683"/>
        <v>0</v>
      </c>
      <c r="J2279" s="111"/>
      <c r="K2279" s="112">
        <f t="shared" si="680"/>
        <v>0</v>
      </c>
      <c r="L2279" s="112">
        <f t="shared" si="681"/>
        <v>0</v>
      </c>
      <c r="M2279" s="109">
        <f t="shared" si="684"/>
        <v>0</v>
      </c>
      <c r="N2279" s="109">
        <f t="shared" si="685"/>
        <v>0</v>
      </c>
      <c r="O2279" s="103"/>
      <c r="P2279" s="113"/>
      <c r="Q2279" s="94" t="str">
        <f t="shared" si="677"/>
        <v/>
      </c>
      <c r="R2279" s="94" t="str">
        <f t="shared" si="678"/>
        <v/>
      </c>
    </row>
    <row r="2280" spans="1:18" ht="25.5" hidden="1">
      <c r="A2280" s="196">
        <v>83434</v>
      </c>
      <c r="B2280" s="104" t="s">
        <v>4055</v>
      </c>
      <c r="C2280" s="105" t="s">
        <v>1477</v>
      </c>
      <c r="D2280" s="175">
        <v>86.13</v>
      </c>
      <c r="E2280" s="106">
        <f t="shared" si="679"/>
        <v>111.78</v>
      </c>
      <c r="F2280" s="107"/>
      <c r="G2280" s="112"/>
      <c r="H2280" s="110">
        <f t="shared" si="682"/>
        <v>0</v>
      </c>
      <c r="I2280" s="110">
        <f t="shared" si="683"/>
        <v>0</v>
      </c>
      <c r="J2280" s="111"/>
      <c r="K2280" s="112">
        <f t="shared" si="680"/>
        <v>0</v>
      </c>
      <c r="L2280" s="112">
        <f t="shared" si="681"/>
        <v>0</v>
      </c>
      <c r="M2280" s="109">
        <f t="shared" si="684"/>
        <v>0</v>
      </c>
      <c r="N2280" s="109">
        <f t="shared" si="685"/>
        <v>0</v>
      </c>
      <c r="O2280" s="103"/>
      <c r="P2280" s="113"/>
      <c r="Q2280" s="94" t="str">
        <f t="shared" si="677"/>
        <v/>
      </c>
      <c r="R2280" s="94" t="str">
        <f t="shared" si="678"/>
        <v/>
      </c>
    </row>
    <row r="2281" spans="1:18" ht="25.5" hidden="1">
      <c r="A2281" s="196">
        <v>83435</v>
      </c>
      <c r="B2281" s="104" t="s">
        <v>4056</v>
      </c>
      <c r="C2281" s="105" t="s">
        <v>1477</v>
      </c>
      <c r="D2281" s="175">
        <v>113.04</v>
      </c>
      <c r="E2281" s="106">
        <f t="shared" si="679"/>
        <v>146.69999999999999</v>
      </c>
      <c r="F2281" s="107"/>
      <c r="G2281" s="112"/>
      <c r="H2281" s="110">
        <f t="shared" si="682"/>
        <v>0</v>
      </c>
      <c r="I2281" s="110">
        <f t="shared" si="683"/>
        <v>0</v>
      </c>
      <c r="J2281" s="111"/>
      <c r="K2281" s="112">
        <f t="shared" si="680"/>
        <v>0</v>
      </c>
      <c r="L2281" s="112">
        <f t="shared" si="681"/>
        <v>0</v>
      </c>
      <c r="M2281" s="109">
        <f t="shared" si="684"/>
        <v>0</v>
      </c>
      <c r="N2281" s="109">
        <f t="shared" si="685"/>
        <v>0</v>
      </c>
      <c r="O2281" s="103"/>
      <c r="P2281" s="113"/>
      <c r="Q2281" s="94" t="str">
        <f t="shared" ref="Q2281:Q2345" si="686">IF(P2281="X","x",IF(P2281="xx","x",IF(N2281&gt;0,"x","")))</f>
        <v/>
      </c>
      <c r="R2281" s="94" t="str">
        <f t="shared" si="678"/>
        <v/>
      </c>
    </row>
    <row r="2282" spans="1:18" ht="25.5" hidden="1">
      <c r="A2282" s="196">
        <v>83436</v>
      </c>
      <c r="B2282" s="104" t="s">
        <v>4057</v>
      </c>
      <c r="C2282" s="105" t="s">
        <v>1477</v>
      </c>
      <c r="D2282" s="175">
        <v>132.99</v>
      </c>
      <c r="E2282" s="106">
        <f t="shared" si="679"/>
        <v>172.59</v>
      </c>
      <c r="F2282" s="107"/>
      <c r="G2282" s="112"/>
      <c r="H2282" s="110">
        <f t="shared" si="682"/>
        <v>0</v>
      </c>
      <c r="I2282" s="110">
        <f t="shared" si="683"/>
        <v>0</v>
      </c>
      <c r="J2282" s="111"/>
      <c r="K2282" s="112">
        <f t="shared" si="680"/>
        <v>0</v>
      </c>
      <c r="L2282" s="112">
        <f t="shared" si="681"/>
        <v>0</v>
      </c>
      <c r="M2282" s="109">
        <f t="shared" si="684"/>
        <v>0</v>
      </c>
      <c r="N2282" s="109">
        <f t="shared" si="685"/>
        <v>0</v>
      </c>
      <c r="O2282" s="103"/>
      <c r="P2282" s="113"/>
      <c r="Q2282" s="94" t="str">
        <f t="shared" si="686"/>
        <v/>
      </c>
      <c r="R2282" s="94" t="str">
        <f t="shared" si="678"/>
        <v/>
      </c>
    </row>
    <row r="2283" spans="1:18" hidden="1">
      <c r="A2283" s="196" t="s">
        <v>1062</v>
      </c>
      <c r="B2283" s="145" t="s">
        <v>1063</v>
      </c>
      <c r="C2283" s="105"/>
      <c r="D2283" s="175"/>
      <c r="E2283" s="106"/>
      <c r="F2283" s="218"/>
      <c r="G2283" s="218"/>
      <c r="H2283" s="219"/>
      <c r="I2283" s="220"/>
      <c r="J2283" s="111"/>
      <c r="K2283" s="218"/>
      <c r="L2283" s="218"/>
      <c r="M2283" s="219"/>
      <c r="N2283" s="220"/>
      <c r="O2283" s="103"/>
      <c r="P2283" s="93" t="str">
        <f>IF(OR(SUM(I2285:I2320)&gt;0,SUM(N2285:N2320)&gt;0),"xx","")</f>
        <v/>
      </c>
      <c r="Q2283" s="94" t="str">
        <f t="shared" si="686"/>
        <v/>
      </c>
      <c r="R2283" s="94" t="str">
        <f t="shared" ref="R2283:R2347" si="687">IF(P2283="X","x",IF(P2283="xx","x",IF(OR(I2283&gt;0,N2283&gt;0),"x","")))</f>
        <v/>
      </c>
    </row>
    <row r="2284" spans="1:18" hidden="1">
      <c r="A2284" s="196" t="s">
        <v>2394</v>
      </c>
      <c r="B2284" s="145" t="s">
        <v>2395</v>
      </c>
      <c r="C2284" s="105"/>
      <c r="D2284" s="175"/>
      <c r="E2284" s="106"/>
      <c r="F2284" s="218"/>
      <c r="G2284" s="218"/>
      <c r="H2284" s="219"/>
      <c r="I2284" s="220"/>
      <c r="J2284" s="111"/>
      <c r="K2284" s="218"/>
      <c r="L2284" s="218"/>
      <c r="M2284" s="219"/>
      <c r="N2284" s="220"/>
      <c r="O2284" s="103"/>
      <c r="P2284" s="93" t="str">
        <f>IF(OR(SUM(I2285:I2309)&gt;0,SUM(N2285:N2309)&gt;0),"xx","")</f>
        <v/>
      </c>
      <c r="Q2284" s="94" t="str">
        <f t="shared" si="686"/>
        <v/>
      </c>
      <c r="R2284" s="94" t="str">
        <f t="shared" si="687"/>
        <v/>
      </c>
    </row>
    <row r="2285" spans="1:18" ht="25.5" hidden="1">
      <c r="A2285" s="196" t="s">
        <v>1064</v>
      </c>
      <c r="B2285" s="104" t="s">
        <v>4058</v>
      </c>
      <c r="C2285" s="105" t="s">
        <v>1460</v>
      </c>
      <c r="D2285" s="175">
        <v>10.82</v>
      </c>
      <c r="E2285" s="106">
        <f t="shared" si="679"/>
        <v>14.04</v>
      </c>
      <c r="F2285" s="107"/>
      <c r="G2285" s="112"/>
      <c r="H2285" s="110">
        <f t="shared" si="682"/>
        <v>0</v>
      </c>
      <c r="I2285" s="110">
        <f t="shared" si="683"/>
        <v>0</v>
      </c>
      <c r="J2285" s="111"/>
      <c r="K2285" s="112">
        <f t="shared" si="680"/>
        <v>0</v>
      </c>
      <c r="L2285" s="112">
        <f t="shared" si="681"/>
        <v>0</v>
      </c>
      <c r="M2285" s="109">
        <f t="shared" si="684"/>
        <v>0</v>
      </c>
      <c r="N2285" s="109">
        <f t="shared" si="685"/>
        <v>0</v>
      </c>
      <c r="O2285" s="103"/>
      <c r="P2285" s="113"/>
      <c r="Q2285" s="94" t="str">
        <f t="shared" si="686"/>
        <v/>
      </c>
      <c r="R2285" s="94" t="str">
        <f t="shared" si="687"/>
        <v/>
      </c>
    </row>
    <row r="2286" spans="1:18" ht="25.5" hidden="1">
      <c r="A2286" s="196" t="s">
        <v>1065</v>
      </c>
      <c r="B2286" s="104" t="s">
        <v>4059</v>
      </c>
      <c r="C2286" s="105" t="s">
        <v>1460</v>
      </c>
      <c r="D2286" s="175">
        <v>11.93</v>
      </c>
      <c r="E2286" s="106">
        <f t="shared" si="679"/>
        <v>15.48</v>
      </c>
      <c r="F2286" s="107"/>
      <c r="G2286" s="112"/>
      <c r="H2286" s="110">
        <f t="shared" si="682"/>
        <v>0</v>
      </c>
      <c r="I2286" s="110">
        <f t="shared" si="683"/>
        <v>0</v>
      </c>
      <c r="J2286" s="111"/>
      <c r="K2286" s="112">
        <f t="shared" si="680"/>
        <v>0</v>
      </c>
      <c r="L2286" s="112">
        <f t="shared" si="681"/>
        <v>0</v>
      </c>
      <c r="M2286" s="109">
        <f t="shared" si="684"/>
        <v>0</v>
      </c>
      <c r="N2286" s="109">
        <f t="shared" si="685"/>
        <v>0</v>
      </c>
      <c r="O2286" s="103"/>
      <c r="P2286" s="113"/>
      <c r="Q2286" s="94" t="str">
        <f t="shared" si="686"/>
        <v/>
      </c>
      <c r="R2286" s="94" t="str">
        <f t="shared" si="687"/>
        <v/>
      </c>
    </row>
    <row r="2287" spans="1:18" ht="25.5" hidden="1">
      <c r="A2287" s="196" t="s">
        <v>1066</v>
      </c>
      <c r="B2287" s="104" t="s">
        <v>4060</v>
      </c>
      <c r="C2287" s="105" t="s">
        <v>1460</v>
      </c>
      <c r="D2287" s="175">
        <v>15.01</v>
      </c>
      <c r="E2287" s="106">
        <f t="shared" si="679"/>
        <v>19.48</v>
      </c>
      <c r="F2287" s="107"/>
      <c r="G2287" s="112"/>
      <c r="H2287" s="110">
        <f t="shared" si="682"/>
        <v>0</v>
      </c>
      <c r="I2287" s="110">
        <f t="shared" si="683"/>
        <v>0</v>
      </c>
      <c r="J2287" s="111"/>
      <c r="K2287" s="112">
        <f t="shared" si="680"/>
        <v>0</v>
      </c>
      <c r="L2287" s="112">
        <f t="shared" si="681"/>
        <v>0</v>
      </c>
      <c r="M2287" s="109">
        <f t="shared" si="684"/>
        <v>0</v>
      </c>
      <c r="N2287" s="109">
        <f t="shared" si="685"/>
        <v>0</v>
      </c>
      <c r="O2287" s="103"/>
      <c r="P2287" s="113"/>
      <c r="Q2287" s="94" t="str">
        <f t="shared" si="686"/>
        <v/>
      </c>
      <c r="R2287" s="94" t="str">
        <f t="shared" si="687"/>
        <v/>
      </c>
    </row>
    <row r="2288" spans="1:18" ht="25.5" hidden="1">
      <c r="A2288" s="196" t="s">
        <v>1067</v>
      </c>
      <c r="B2288" s="104" t="s">
        <v>4061</v>
      </c>
      <c r="C2288" s="105" t="s">
        <v>1460</v>
      </c>
      <c r="D2288" s="175">
        <v>9.59</v>
      </c>
      <c r="E2288" s="106">
        <f t="shared" si="679"/>
        <v>12.45</v>
      </c>
      <c r="F2288" s="107"/>
      <c r="G2288" s="112"/>
      <c r="H2288" s="110">
        <f t="shared" si="682"/>
        <v>0</v>
      </c>
      <c r="I2288" s="110">
        <f t="shared" si="683"/>
        <v>0</v>
      </c>
      <c r="J2288" s="111"/>
      <c r="K2288" s="112">
        <f t="shared" si="680"/>
        <v>0</v>
      </c>
      <c r="L2288" s="112">
        <f t="shared" si="681"/>
        <v>0</v>
      </c>
      <c r="M2288" s="109">
        <f t="shared" si="684"/>
        <v>0</v>
      </c>
      <c r="N2288" s="109">
        <f t="shared" si="685"/>
        <v>0</v>
      </c>
      <c r="O2288" s="103"/>
      <c r="P2288" s="113"/>
      <c r="Q2288" s="94" t="str">
        <f t="shared" si="686"/>
        <v/>
      </c>
      <c r="R2288" s="94" t="str">
        <f t="shared" si="687"/>
        <v/>
      </c>
    </row>
    <row r="2289" spans="1:18" ht="25.5" hidden="1">
      <c r="A2289" s="196" t="s">
        <v>1068</v>
      </c>
      <c r="B2289" s="104" t="s">
        <v>4062</v>
      </c>
      <c r="C2289" s="105" t="s">
        <v>1460</v>
      </c>
      <c r="D2289" s="175">
        <v>12.81</v>
      </c>
      <c r="E2289" s="106">
        <f t="shared" si="679"/>
        <v>16.62</v>
      </c>
      <c r="F2289" s="107"/>
      <c r="G2289" s="112"/>
      <c r="H2289" s="110">
        <f t="shared" si="682"/>
        <v>0</v>
      </c>
      <c r="I2289" s="110">
        <f t="shared" si="683"/>
        <v>0</v>
      </c>
      <c r="J2289" s="111"/>
      <c r="K2289" s="112">
        <f t="shared" si="680"/>
        <v>0</v>
      </c>
      <c r="L2289" s="112">
        <f t="shared" si="681"/>
        <v>0</v>
      </c>
      <c r="M2289" s="109">
        <f t="shared" si="684"/>
        <v>0</v>
      </c>
      <c r="N2289" s="109">
        <f t="shared" si="685"/>
        <v>0</v>
      </c>
      <c r="O2289" s="103"/>
      <c r="P2289" s="113"/>
      <c r="Q2289" s="94" t="str">
        <f t="shared" si="686"/>
        <v/>
      </c>
      <c r="R2289" s="94" t="str">
        <f t="shared" si="687"/>
        <v/>
      </c>
    </row>
    <row r="2290" spans="1:18" ht="25.5" hidden="1">
      <c r="A2290" s="196" t="s">
        <v>1069</v>
      </c>
      <c r="B2290" s="104" t="s">
        <v>4063</v>
      </c>
      <c r="C2290" s="105" t="s">
        <v>1460</v>
      </c>
      <c r="D2290" s="175">
        <v>16.02</v>
      </c>
      <c r="E2290" s="106">
        <f t="shared" si="679"/>
        <v>20.79</v>
      </c>
      <c r="F2290" s="107"/>
      <c r="G2290" s="112"/>
      <c r="H2290" s="110">
        <f t="shared" si="682"/>
        <v>0</v>
      </c>
      <c r="I2290" s="110">
        <f t="shared" si="683"/>
        <v>0</v>
      </c>
      <c r="J2290" s="111"/>
      <c r="K2290" s="112">
        <f t="shared" si="680"/>
        <v>0</v>
      </c>
      <c r="L2290" s="112">
        <f t="shared" si="681"/>
        <v>0</v>
      </c>
      <c r="M2290" s="109">
        <f t="shared" si="684"/>
        <v>0</v>
      </c>
      <c r="N2290" s="109">
        <f t="shared" si="685"/>
        <v>0</v>
      </c>
      <c r="O2290" s="103"/>
      <c r="P2290" s="113"/>
      <c r="Q2290" s="94" t="str">
        <f t="shared" si="686"/>
        <v/>
      </c>
      <c r="R2290" s="94" t="str">
        <f t="shared" si="687"/>
        <v/>
      </c>
    </row>
    <row r="2291" spans="1:18" ht="25.5" hidden="1">
      <c r="A2291" s="196" t="s">
        <v>1070</v>
      </c>
      <c r="B2291" s="104" t="s">
        <v>4064</v>
      </c>
      <c r="C2291" s="105" t="s">
        <v>1460</v>
      </c>
      <c r="D2291" s="175">
        <v>9.93</v>
      </c>
      <c r="E2291" s="106">
        <f t="shared" si="679"/>
        <v>12.89</v>
      </c>
      <c r="F2291" s="107"/>
      <c r="G2291" s="112"/>
      <c r="H2291" s="110">
        <f t="shared" si="682"/>
        <v>0</v>
      </c>
      <c r="I2291" s="110">
        <f t="shared" si="683"/>
        <v>0</v>
      </c>
      <c r="J2291" s="111"/>
      <c r="K2291" s="112">
        <f t="shared" si="680"/>
        <v>0</v>
      </c>
      <c r="L2291" s="112">
        <f t="shared" si="681"/>
        <v>0</v>
      </c>
      <c r="M2291" s="109">
        <f t="shared" si="684"/>
        <v>0</v>
      </c>
      <c r="N2291" s="109">
        <f t="shared" si="685"/>
        <v>0</v>
      </c>
      <c r="O2291" s="103"/>
      <c r="P2291" s="113"/>
      <c r="Q2291" s="94" t="str">
        <f t="shared" si="686"/>
        <v/>
      </c>
      <c r="R2291" s="94" t="str">
        <f t="shared" si="687"/>
        <v/>
      </c>
    </row>
    <row r="2292" spans="1:18" ht="25.5" hidden="1">
      <c r="A2292" s="196" t="s">
        <v>1071</v>
      </c>
      <c r="B2292" s="104" t="s">
        <v>4065</v>
      </c>
      <c r="C2292" s="105" t="s">
        <v>1460</v>
      </c>
      <c r="D2292" s="175">
        <v>10.95</v>
      </c>
      <c r="E2292" s="106">
        <f t="shared" si="679"/>
        <v>14.21</v>
      </c>
      <c r="F2292" s="107"/>
      <c r="G2292" s="112"/>
      <c r="H2292" s="110">
        <f t="shared" si="682"/>
        <v>0</v>
      </c>
      <c r="I2292" s="110">
        <f t="shared" si="683"/>
        <v>0</v>
      </c>
      <c r="J2292" s="111"/>
      <c r="K2292" s="112">
        <f t="shared" si="680"/>
        <v>0</v>
      </c>
      <c r="L2292" s="112">
        <f t="shared" si="681"/>
        <v>0</v>
      </c>
      <c r="M2292" s="109">
        <f t="shared" si="684"/>
        <v>0</v>
      </c>
      <c r="N2292" s="109">
        <f t="shared" si="685"/>
        <v>0</v>
      </c>
      <c r="O2292" s="103"/>
      <c r="P2292" s="113"/>
      <c r="Q2292" s="94" t="str">
        <f t="shared" si="686"/>
        <v/>
      </c>
      <c r="R2292" s="94" t="str">
        <f t="shared" si="687"/>
        <v/>
      </c>
    </row>
    <row r="2293" spans="1:18" ht="25.5" hidden="1">
      <c r="A2293" s="196" t="s">
        <v>1072</v>
      </c>
      <c r="B2293" s="104" t="s">
        <v>4066</v>
      </c>
      <c r="C2293" s="105" t="s">
        <v>1460</v>
      </c>
      <c r="D2293" s="175">
        <v>16.119999999999997</v>
      </c>
      <c r="E2293" s="106">
        <f t="shared" si="679"/>
        <v>20.92</v>
      </c>
      <c r="F2293" s="107"/>
      <c r="G2293" s="112"/>
      <c r="H2293" s="110">
        <f t="shared" si="682"/>
        <v>0</v>
      </c>
      <c r="I2293" s="110">
        <f t="shared" si="683"/>
        <v>0</v>
      </c>
      <c r="J2293" s="111"/>
      <c r="K2293" s="112">
        <f t="shared" si="680"/>
        <v>0</v>
      </c>
      <c r="L2293" s="112">
        <f t="shared" si="681"/>
        <v>0</v>
      </c>
      <c r="M2293" s="109">
        <f t="shared" si="684"/>
        <v>0</v>
      </c>
      <c r="N2293" s="109">
        <f t="shared" si="685"/>
        <v>0</v>
      </c>
      <c r="O2293" s="103"/>
      <c r="P2293" s="113"/>
      <c r="Q2293" s="94" t="str">
        <f t="shared" si="686"/>
        <v/>
      </c>
      <c r="R2293" s="94" t="str">
        <f t="shared" si="687"/>
        <v/>
      </c>
    </row>
    <row r="2294" spans="1:18" ht="25.5" hidden="1">
      <c r="A2294" s="196">
        <v>83471</v>
      </c>
      <c r="B2294" s="104" t="s">
        <v>4067</v>
      </c>
      <c r="C2294" s="105" t="s">
        <v>1460</v>
      </c>
      <c r="D2294" s="175">
        <v>32.93</v>
      </c>
      <c r="E2294" s="106">
        <f t="shared" si="679"/>
        <v>42.74</v>
      </c>
      <c r="F2294" s="107"/>
      <c r="G2294" s="112"/>
      <c r="H2294" s="110">
        <f t="shared" si="682"/>
        <v>0</v>
      </c>
      <c r="I2294" s="110">
        <f t="shared" si="683"/>
        <v>0</v>
      </c>
      <c r="J2294" s="111"/>
      <c r="K2294" s="112">
        <f t="shared" si="680"/>
        <v>0</v>
      </c>
      <c r="L2294" s="112">
        <f t="shared" si="681"/>
        <v>0</v>
      </c>
      <c r="M2294" s="109">
        <f t="shared" si="684"/>
        <v>0</v>
      </c>
      <c r="N2294" s="109">
        <f t="shared" si="685"/>
        <v>0</v>
      </c>
      <c r="O2294" s="103"/>
      <c r="P2294" s="113"/>
      <c r="Q2294" s="94" t="str">
        <f t="shared" si="686"/>
        <v/>
      </c>
      <c r="R2294" s="94" t="str">
        <f t="shared" si="687"/>
        <v/>
      </c>
    </row>
    <row r="2295" spans="1:18" ht="25.5" hidden="1">
      <c r="A2295" s="196">
        <v>83472</v>
      </c>
      <c r="B2295" s="104" t="s">
        <v>4068</v>
      </c>
      <c r="C2295" s="105" t="s">
        <v>1460</v>
      </c>
      <c r="D2295" s="175">
        <v>75.349999999999994</v>
      </c>
      <c r="E2295" s="106">
        <f t="shared" si="679"/>
        <v>97.79</v>
      </c>
      <c r="F2295" s="107"/>
      <c r="G2295" s="112"/>
      <c r="H2295" s="110">
        <f t="shared" si="682"/>
        <v>0</v>
      </c>
      <c r="I2295" s="110">
        <f t="shared" si="683"/>
        <v>0</v>
      </c>
      <c r="J2295" s="111"/>
      <c r="K2295" s="112">
        <f t="shared" si="680"/>
        <v>0</v>
      </c>
      <c r="L2295" s="112">
        <f t="shared" si="681"/>
        <v>0</v>
      </c>
      <c r="M2295" s="109">
        <f t="shared" si="684"/>
        <v>0</v>
      </c>
      <c r="N2295" s="109">
        <f t="shared" si="685"/>
        <v>0</v>
      </c>
      <c r="O2295" s="103"/>
      <c r="P2295" s="113"/>
      <c r="Q2295" s="94" t="str">
        <f t="shared" si="686"/>
        <v/>
      </c>
      <c r="R2295" s="94" t="str">
        <f t="shared" si="687"/>
        <v/>
      </c>
    </row>
    <row r="2296" spans="1:18" ht="25.5" hidden="1">
      <c r="A2296" s="196" t="s">
        <v>1073</v>
      </c>
      <c r="B2296" s="104" t="s">
        <v>4069</v>
      </c>
      <c r="C2296" s="105" t="s">
        <v>1460</v>
      </c>
      <c r="D2296" s="175">
        <v>10.14</v>
      </c>
      <c r="E2296" s="106">
        <f t="shared" si="679"/>
        <v>13.16</v>
      </c>
      <c r="F2296" s="107"/>
      <c r="G2296" s="112"/>
      <c r="H2296" s="110">
        <f t="shared" si="682"/>
        <v>0</v>
      </c>
      <c r="I2296" s="110">
        <f t="shared" si="683"/>
        <v>0</v>
      </c>
      <c r="J2296" s="111"/>
      <c r="K2296" s="112">
        <f t="shared" si="680"/>
        <v>0</v>
      </c>
      <c r="L2296" s="112">
        <f t="shared" si="681"/>
        <v>0</v>
      </c>
      <c r="M2296" s="109">
        <f t="shared" si="684"/>
        <v>0</v>
      </c>
      <c r="N2296" s="109">
        <f t="shared" si="685"/>
        <v>0</v>
      </c>
      <c r="O2296" s="103"/>
      <c r="P2296" s="113"/>
      <c r="Q2296" s="94" t="str">
        <f t="shared" si="686"/>
        <v/>
      </c>
      <c r="R2296" s="94" t="str">
        <f t="shared" si="687"/>
        <v/>
      </c>
    </row>
    <row r="2297" spans="1:18" ht="25.5" hidden="1">
      <c r="A2297" s="196" t="s">
        <v>1074</v>
      </c>
      <c r="B2297" s="104" t="s">
        <v>4070</v>
      </c>
      <c r="C2297" s="105" t="s">
        <v>1460</v>
      </c>
      <c r="D2297" s="175">
        <v>11.620000000000001</v>
      </c>
      <c r="E2297" s="106">
        <f t="shared" si="679"/>
        <v>15.08</v>
      </c>
      <c r="F2297" s="107"/>
      <c r="G2297" s="112"/>
      <c r="H2297" s="110">
        <f t="shared" si="682"/>
        <v>0</v>
      </c>
      <c r="I2297" s="110">
        <f t="shared" si="683"/>
        <v>0</v>
      </c>
      <c r="J2297" s="111"/>
      <c r="K2297" s="112">
        <f t="shared" si="680"/>
        <v>0</v>
      </c>
      <c r="L2297" s="112">
        <f t="shared" si="681"/>
        <v>0</v>
      </c>
      <c r="M2297" s="109">
        <f t="shared" si="684"/>
        <v>0</v>
      </c>
      <c r="N2297" s="109">
        <f t="shared" si="685"/>
        <v>0</v>
      </c>
      <c r="O2297" s="103"/>
      <c r="P2297" s="113"/>
      <c r="Q2297" s="94" t="str">
        <f t="shared" si="686"/>
        <v/>
      </c>
      <c r="R2297" s="94" t="str">
        <f t="shared" si="687"/>
        <v/>
      </c>
    </row>
    <row r="2298" spans="1:18" ht="25.5" hidden="1">
      <c r="A2298" s="196" t="s">
        <v>1075</v>
      </c>
      <c r="B2298" s="104" t="s">
        <v>4071</v>
      </c>
      <c r="C2298" s="105" t="s">
        <v>1460</v>
      </c>
      <c r="D2298" s="175">
        <v>16.5</v>
      </c>
      <c r="E2298" s="106">
        <f t="shared" si="679"/>
        <v>21.41</v>
      </c>
      <c r="F2298" s="107"/>
      <c r="G2298" s="112"/>
      <c r="H2298" s="110">
        <f t="shared" si="682"/>
        <v>0</v>
      </c>
      <c r="I2298" s="110">
        <f t="shared" si="683"/>
        <v>0</v>
      </c>
      <c r="J2298" s="111"/>
      <c r="K2298" s="112">
        <f t="shared" si="680"/>
        <v>0</v>
      </c>
      <c r="L2298" s="112">
        <f t="shared" si="681"/>
        <v>0</v>
      </c>
      <c r="M2298" s="109">
        <f t="shared" si="684"/>
        <v>0</v>
      </c>
      <c r="N2298" s="109">
        <f t="shared" si="685"/>
        <v>0</v>
      </c>
      <c r="O2298" s="103"/>
      <c r="P2298" s="113"/>
      <c r="Q2298" s="94" t="str">
        <f t="shared" si="686"/>
        <v/>
      </c>
      <c r="R2298" s="94" t="str">
        <f t="shared" si="687"/>
        <v/>
      </c>
    </row>
    <row r="2299" spans="1:18" ht="25.5" hidden="1">
      <c r="A2299" s="196" t="s">
        <v>1076</v>
      </c>
      <c r="B2299" s="104" t="s">
        <v>4072</v>
      </c>
      <c r="C2299" s="105" t="s">
        <v>1460</v>
      </c>
      <c r="D2299" s="175">
        <v>10.14</v>
      </c>
      <c r="E2299" s="106">
        <f t="shared" si="679"/>
        <v>13.16</v>
      </c>
      <c r="F2299" s="107"/>
      <c r="G2299" s="112"/>
      <c r="H2299" s="110">
        <f t="shared" si="682"/>
        <v>0</v>
      </c>
      <c r="I2299" s="110">
        <f t="shared" si="683"/>
        <v>0</v>
      </c>
      <c r="J2299" s="111"/>
      <c r="K2299" s="112">
        <f t="shared" si="680"/>
        <v>0</v>
      </c>
      <c r="L2299" s="112">
        <f t="shared" si="681"/>
        <v>0</v>
      </c>
      <c r="M2299" s="109">
        <f t="shared" si="684"/>
        <v>0</v>
      </c>
      <c r="N2299" s="109">
        <f t="shared" si="685"/>
        <v>0</v>
      </c>
      <c r="O2299" s="103"/>
      <c r="P2299" s="113"/>
      <c r="Q2299" s="94" t="str">
        <f t="shared" si="686"/>
        <v/>
      </c>
      <c r="R2299" s="94" t="str">
        <f t="shared" si="687"/>
        <v/>
      </c>
    </row>
    <row r="2300" spans="1:18" ht="25.5" hidden="1">
      <c r="A2300" s="196" t="s">
        <v>1077</v>
      </c>
      <c r="B2300" s="104" t="s">
        <v>4073</v>
      </c>
      <c r="C2300" s="105" t="s">
        <v>1460</v>
      </c>
      <c r="D2300" s="175">
        <v>11.620000000000001</v>
      </c>
      <c r="E2300" s="106">
        <f t="shared" si="679"/>
        <v>15.08</v>
      </c>
      <c r="F2300" s="107"/>
      <c r="G2300" s="112"/>
      <c r="H2300" s="110">
        <f t="shared" si="682"/>
        <v>0</v>
      </c>
      <c r="I2300" s="110">
        <f t="shared" si="683"/>
        <v>0</v>
      </c>
      <c r="J2300" s="111"/>
      <c r="K2300" s="112">
        <f t="shared" si="680"/>
        <v>0</v>
      </c>
      <c r="L2300" s="112">
        <f t="shared" si="681"/>
        <v>0</v>
      </c>
      <c r="M2300" s="109">
        <f t="shared" si="684"/>
        <v>0</v>
      </c>
      <c r="N2300" s="109">
        <f t="shared" si="685"/>
        <v>0</v>
      </c>
      <c r="O2300" s="103"/>
      <c r="P2300" s="113"/>
      <c r="Q2300" s="94" t="str">
        <f t="shared" si="686"/>
        <v/>
      </c>
      <c r="R2300" s="94" t="str">
        <f t="shared" si="687"/>
        <v/>
      </c>
    </row>
    <row r="2301" spans="1:18" ht="25.5" hidden="1">
      <c r="A2301" s="196" t="s">
        <v>1078</v>
      </c>
      <c r="B2301" s="104" t="s">
        <v>4074</v>
      </c>
      <c r="C2301" s="105" t="s">
        <v>1460</v>
      </c>
      <c r="D2301" s="175">
        <v>16.5</v>
      </c>
      <c r="E2301" s="106">
        <f t="shared" si="679"/>
        <v>21.41</v>
      </c>
      <c r="F2301" s="107"/>
      <c r="G2301" s="112"/>
      <c r="H2301" s="110">
        <f t="shared" si="682"/>
        <v>0</v>
      </c>
      <c r="I2301" s="110">
        <f t="shared" si="683"/>
        <v>0</v>
      </c>
      <c r="J2301" s="111"/>
      <c r="K2301" s="112">
        <f t="shared" si="680"/>
        <v>0</v>
      </c>
      <c r="L2301" s="112">
        <f t="shared" si="681"/>
        <v>0</v>
      </c>
      <c r="M2301" s="109">
        <f t="shared" si="684"/>
        <v>0</v>
      </c>
      <c r="N2301" s="109">
        <f t="shared" si="685"/>
        <v>0</v>
      </c>
      <c r="O2301" s="103"/>
      <c r="P2301" s="113"/>
      <c r="Q2301" s="94" t="str">
        <f t="shared" si="686"/>
        <v/>
      </c>
      <c r="R2301" s="94" t="str">
        <f t="shared" si="687"/>
        <v/>
      </c>
    </row>
    <row r="2302" spans="1:18" ht="25.5" hidden="1">
      <c r="A2302" s="196">
        <v>83451</v>
      </c>
      <c r="B2302" s="104" t="s">
        <v>4075</v>
      </c>
      <c r="C2302" s="105" t="s">
        <v>1460</v>
      </c>
      <c r="D2302" s="175">
        <v>16.059999999999999</v>
      </c>
      <c r="E2302" s="106">
        <f t="shared" si="679"/>
        <v>20.84</v>
      </c>
      <c r="F2302" s="107"/>
      <c r="G2302" s="112"/>
      <c r="H2302" s="110">
        <f t="shared" si="682"/>
        <v>0</v>
      </c>
      <c r="I2302" s="110">
        <f t="shared" si="683"/>
        <v>0</v>
      </c>
      <c r="J2302" s="111"/>
      <c r="K2302" s="112">
        <f t="shared" si="680"/>
        <v>0</v>
      </c>
      <c r="L2302" s="112">
        <f t="shared" si="681"/>
        <v>0</v>
      </c>
      <c r="M2302" s="109">
        <f t="shared" si="684"/>
        <v>0</v>
      </c>
      <c r="N2302" s="109">
        <f t="shared" si="685"/>
        <v>0</v>
      </c>
      <c r="O2302" s="103"/>
      <c r="P2302" s="113"/>
      <c r="Q2302" s="94" t="str">
        <f t="shared" si="686"/>
        <v/>
      </c>
      <c r="R2302" s="94" t="str">
        <f t="shared" si="687"/>
        <v/>
      </c>
    </row>
    <row r="2303" spans="1:18" ht="25.5" hidden="1">
      <c r="A2303" s="196">
        <v>83452</v>
      </c>
      <c r="B2303" s="104" t="s">
        <v>4076</v>
      </c>
      <c r="C2303" s="105" t="s">
        <v>1460</v>
      </c>
      <c r="D2303" s="175">
        <v>19.57</v>
      </c>
      <c r="E2303" s="106">
        <f t="shared" si="679"/>
        <v>25.4</v>
      </c>
      <c r="F2303" s="107"/>
      <c r="G2303" s="112"/>
      <c r="H2303" s="110">
        <f t="shared" si="682"/>
        <v>0</v>
      </c>
      <c r="I2303" s="110">
        <f t="shared" si="683"/>
        <v>0</v>
      </c>
      <c r="J2303" s="111"/>
      <c r="K2303" s="112">
        <f t="shared" si="680"/>
        <v>0</v>
      </c>
      <c r="L2303" s="112">
        <f t="shared" si="681"/>
        <v>0</v>
      </c>
      <c r="M2303" s="109">
        <f t="shared" si="684"/>
        <v>0</v>
      </c>
      <c r="N2303" s="109">
        <f t="shared" si="685"/>
        <v>0</v>
      </c>
      <c r="O2303" s="103"/>
      <c r="P2303" s="113"/>
      <c r="Q2303" s="94" t="str">
        <f t="shared" si="686"/>
        <v/>
      </c>
      <c r="R2303" s="94" t="str">
        <f t="shared" si="687"/>
        <v/>
      </c>
    </row>
    <row r="2304" spans="1:18" ht="25.5" hidden="1">
      <c r="A2304" s="196" t="s">
        <v>1079</v>
      </c>
      <c r="B2304" s="104" t="s">
        <v>4077</v>
      </c>
      <c r="C2304" s="105" t="s">
        <v>1460</v>
      </c>
      <c r="D2304" s="175">
        <v>13.66</v>
      </c>
      <c r="E2304" s="106">
        <f t="shared" si="679"/>
        <v>17.73</v>
      </c>
      <c r="F2304" s="107"/>
      <c r="G2304" s="112"/>
      <c r="H2304" s="110">
        <f t="shared" si="682"/>
        <v>0</v>
      </c>
      <c r="I2304" s="110">
        <f t="shared" si="683"/>
        <v>0</v>
      </c>
      <c r="J2304" s="111"/>
      <c r="K2304" s="112">
        <f t="shared" si="680"/>
        <v>0</v>
      </c>
      <c r="L2304" s="112">
        <f t="shared" si="681"/>
        <v>0</v>
      </c>
      <c r="M2304" s="109">
        <f t="shared" si="684"/>
        <v>0</v>
      </c>
      <c r="N2304" s="109">
        <f t="shared" si="685"/>
        <v>0</v>
      </c>
      <c r="O2304" s="103"/>
      <c r="P2304" s="113"/>
      <c r="Q2304" s="94" t="str">
        <f t="shared" si="686"/>
        <v/>
      </c>
      <c r="R2304" s="94" t="str">
        <f t="shared" si="687"/>
        <v/>
      </c>
    </row>
    <row r="2305" spans="1:18" ht="25.5" hidden="1">
      <c r="A2305" s="196" t="s">
        <v>1080</v>
      </c>
      <c r="B2305" s="104" t="s">
        <v>4078</v>
      </c>
      <c r="C2305" s="105" t="s">
        <v>1460</v>
      </c>
      <c r="D2305" s="175">
        <v>15.780000000000001</v>
      </c>
      <c r="E2305" s="106">
        <f t="shared" si="679"/>
        <v>20.48</v>
      </c>
      <c r="F2305" s="107"/>
      <c r="G2305" s="112"/>
      <c r="H2305" s="110">
        <f t="shared" si="682"/>
        <v>0</v>
      </c>
      <c r="I2305" s="110">
        <f t="shared" si="683"/>
        <v>0</v>
      </c>
      <c r="J2305" s="111"/>
      <c r="K2305" s="112">
        <f t="shared" si="680"/>
        <v>0</v>
      </c>
      <c r="L2305" s="112">
        <f t="shared" si="681"/>
        <v>0</v>
      </c>
      <c r="M2305" s="109">
        <f t="shared" si="684"/>
        <v>0</v>
      </c>
      <c r="N2305" s="109">
        <f t="shared" si="685"/>
        <v>0</v>
      </c>
      <c r="O2305" s="103"/>
      <c r="P2305" s="113"/>
      <c r="Q2305" s="94" t="str">
        <f t="shared" si="686"/>
        <v/>
      </c>
      <c r="R2305" s="94" t="str">
        <f t="shared" si="687"/>
        <v/>
      </c>
    </row>
    <row r="2306" spans="1:18" ht="25.5" hidden="1">
      <c r="A2306" s="196" t="s">
        <v>1081</v>
      </c>
      <c r="B2306" s="104" t="s">
        <v>4079</v>
      </c>
      <c r="C2306" s="105" t="s">
        <v>1460</v>
      </c>
      <c r="D2306" s="175">
        <v>19.170000000000002</v>
      </c>
      <c r="E2306" s="106">
        <f t="shared" si="679"/>
        <v>24.88</v>
      </c>
      <c r="F2306" s="107"/>
      <c r="G2306" s="112"/>
      <c r="H2306" s="110">
        <f t="shared" si="682"/>
        <v>0</v>
      </c>
      <c r="I2306" s="110">
        <f t="shared" si="683"/>
        <v>0</v>
      </c>
      <c r="J2306" s="111"/>
      <c r="K2306" s="112">
        <f t="shared" si="680"/>
        <v>0</v>
      </c>
      <c r="L2306" s="112">
        <f t="shared" si="681"/>
        <v>0</v>
      </c>
      <c r="M2306" s="109">
        <f t="shared" si="684"/>
        <v>0</v>
      </c>
      <c r="N2306" s="109">
        <f t="shared" si="685"/>
        <v>0</v>
      </c>
      <c r="O2306" s="103"/>
      <c r="P2306" s="113"/>
      <c r="Q2306" s="94" t="str">
        <f t="shared" si="686"/>
        <v/>
      </c>
      <c r="R2306" s="94" t="str">
        <f t="shared" si="687"/>
        <v/>
      </c>
    </row>
    <row r="2307" spans="1:18" ht="25.5" hidden="1">
      <c r="A2307" s="196" t="s">
        <v>1082</v>
      </c>
      <c r="B2307" s="104" t="s">
        <v>4080</v>
      </c>
      <c r="C2307" s="105" t="s">
        <v>1460</v>
      </c>
      <c r="D2307" s="175">
        <v>11.790000000000001</v>
      </c>
      <c r="E2307" s="106">
        <f t="shared" si="679"/>
        <v>15.3</v>
      </c>
      <c r="F2307" s="107"/>
      <c r="G2307" s="112"/>
      <c r="H2307" s="110">
        <f t="shared" si="682"/>
        <v>0</v>
      </c>
      <c r="I2307" s="110">
        <f t="shared" si="683"/>
        <v>0</v>
      </c>
      <c r="J2307" s="111"/>
      <c r="K2307" s="112">
        <f t="shared" si="680"/>
        <v>0</v>
      </c>
      <c r="L2307" s="112">
        <f t="shared" si="681"/>
        <v>0</v>
      </c>
      <c r="M2307" s="109">
        <f t="shared" si="684"/>
        <v>0</v>
      </c>
      <c r="N2307" s="109">
        <f t="shared" si="685"/>
        <v>0</v>
      </c>
      <c r="O2307" s="103"/>
      <c r="P2307" s="113"/>
      <c r="Q2307" s="94" t="str">
        <f t="shared" si="686"/>
        <v/>
      </c>
      <c r="R2307" s="94" t="str">
        <f t="shared" si="687"/>
        <v/>
      </c>
    </row>
    <row r="2308" spans="1:18" ht="25.5" hidden="1">
      <c r="A2308" s="196" t="s">
        <v>1083</v>
      </c>
      <c r="B2308" s="104" t="s">
        <v>4081</v>
      </c>
      <c r="C2308" s="105" t="s">
        <v>1460</v>
      </c>
      <c r="D2308" s="175">
        <v>13.040000000000001</v>
      </c>
      <c r="E2308" s="106">
        <f t="shared" si="679"/>
        <v>16.920000000000002</v>
      </c>
      <c r="F2308" s="107"/>
      <c r="G2308" s="112"/>
      <c r="H2308" s="110">
        <f t="shared" si="682"/>
        <v>0</v>
      </c>
      <c r="I2308" s="110">
        <f t="shared" si="683"/>
        <v>0</v>
      </c>
      <c r="J2308" s="111"/>
      <c r="K2308" s="112">
        <f t="shared" si="680"/>
        <v>0</v>
      </c>
      <c r="L2308" s="112">
        <f t="shared" si="681"/>
        <v>0</v>
      </c>
      <c r="M2308" s="109">
        <f t="shared" si="684"/>
        <v>0</v>
      </c>
      <c r="N2308" s="109">
        <f t="shared" si="685"/>
        <v>0</v>
      </c>
      <c r="O2308" s="103"/>
      <c r="P2308" s="113"/>
      <c r="Q2308" s="94" t="str">
        <f t="shared" si="686"/>
        <v/>
      </c>
      <c r="R2308" s="94" t="str">
        <f t="shared" si="687"/>
        <v/>
      </c>
    </row>
    <row r="2309" spans="1:18" ht="25.5" hidden="1">
      <c r="A2309" s="196" t="s">
        <v>1084</v>
      </c>
      <c r="B2309" s="104" t="s">
        <v>4082</v>
      </c>
      <c r="C2309" s="105" t="s">
        <v>1460</v>
      </c>
      <c r="D2309" s="175">
        <v>18.96</v>
      </c>
      <c r="E2309" s="106">
        <f t="shared" si="679"/>
        <v>24.61</v>
      </c>
      <c r="F2309" s="107"/>
      <c r="G2309" s="112"/>
      <c r="H2309" s="110">
        <f t="shared" si="682"/>
        <v>0</v>
      </c>
      <c r="I2309" s="110">
        <f t="shared" si="683"/>
        <v>0</v>
      </c>
      <c r="J2309" s="111"/>
      <c r="K2309" s="112">
        <f t="shared" si="680"/>
        <v>0</v>
      </c>
      <c r="L2309" s="112">
        <f t="shared" si="681"/>
        <v>0</v>
      </c>
      <c r="M2309" s="109">
        <f t="shared" si="684"/>
        <v>0</v>
      </c>
      <c r="N2309" s="109">
        <f t="shared" si="685"/>
        <v>0</v>
      </c>
      <c r="O2309" s="103"/>
      <c r="P2309" s="113"/>
      <c r="Q2309" s="94" t="str">
        <f t="shared" si="686"/>
        <v/>
      </c>
      <c r="R2309" s="94" t="str">
        <f t="shared" si="687"/>
        <v/>
      </c>
    </row>
    <row r="2310" spans="1:18" hidden="1">
      <c r="A2310" s="196" t="s">
        <v>2396</v>
      </c>
      <c r="B2310" s="145" t="s">
        <v>2397</v>
      </c>
      <c r="C2310" s="105"/>
      <c r="D2310" s="175"/>
      <c r="E2310" s="106"/>
      <c r="F2310" s="218"/>
      <c r="G2310" s="218"/>
      <c r="H2310" s="219"/>
      <c r="I2310" s="220"/>
      <c r="J2310" s="111"/>
      <c r="K2310" s="218"/>
      <c r="L2310" s="218"/>
      <c r="M2310" s="219"/>
      <c r="N2310" s="220"/>
      <c r="O2310" s="103"/>
      <c r="P2310" s="93" t="str">
        <f>IF(OR(SUM(I2311:I2320)&gt;0,SUM(N2311:N2320)&gt;0),"xx","")</f>
        <v/>
      </c>
      <c r="Q2310" s="94" t="str">
        <f>IF(P2310="X","x",IF(P2310="xx","x",IF(N2310&gt;0,"x","")))</f>
        <v/>
      </c>
      <c r="R2310" s="94" t="str">
        <f>IF(P2310="X","x",IF(P2310="xx","x",IF(OR(I2310&gt;0,N2310&gt;0),"x","")))</f>
        <v/>
      </c>
    </row>
    <row r="2311" spans="1:18" ht="25.5" hidden="1">
      <c r="A2311" s="196">
        <v>83455</v>
      </c>
      <c r="B2311" s="104" t="s">
        <v>4083</v>
      </c>
      <c r="C2311" s="105" t="s">
        <v>1460</v>
      </c>
      <c r="D2311" s="175">
        <v>17.09</v>
      </c>
      <c r="E2311" s="106">
        <f t="shared" si="679"/>
        <v>22.18</v>
      </c>
      <c r="F2311" s="107"/>
      <c r="G2311" s="112"/>
      <c r="H2311" s="110">
        <f t="shared" si="682"/>
        <v>0</v>
      </c>
      <c r="I2311" s="110">
        <f t="shared" si="683"/>
        <v>0</v>
      </c>
      <c r="J2311" s="111"/>
      <c r="K2311" s="112">
        <f t="shared" si="680"/>
        <v>0</v>
      </c>
      <c r="L2311" s="112">
        <f t="shared" si="681"/>
        <v>0</v>
      </c>
      <c r="M2311" s="109">
        <f t="shared" si="684"/>
        <v>0</v>
      </c>
      <c r="N2311" s="109">
        <f t="shared" si="685"/>
        <v>0</v>
      </c>
      <c r="O2311" s="103"/>
      <c r="P2311" s="113"/>
      <c r="Q2311" s="94" t="str">
        <f t="shared" si="686"/>
        <v/>
      </c>
      <c r="R2311" s="94" t="str">
        <f t="shared" si="687"/>
        <v/>
      </c>
    </row>
    <row r="2312" spans="1:18" ht="25.5" hidden="1">
      <c r="A2312" s="196" t="s">
        <v>1085</v>
      </c>
      <c r="B2312" s="104" t="s">
        <v>4084</v>
      </c>
      <c r="C2312" s="105" t="s">
        <v>1460</v>
      </c>
      <c r="D2312" s="175">
        <v>17.03</v>
      </c>
      <c r="E2312" s="106">
        <f t="shared" si="679"/>
        <v>22.1</v>
      </c>
      <c r="F2312" s="107"/>
      <c r="G2312" s="112"/>
      <c r="H2312" s="110">
        <f t="shared" si="682"/>
        <v>0</v>
      </c>
      <c r="I2312" s="110">
        <f t="shared" si="683"/>
        <v>0</v>
      </c>
      <c r="J2312" s="111"/>
      <c r="K2312" s="112">
        <f t="shared" si="680"/>
        <v>0</v>
      </c>
      <c r="L2312" s="112">
        <f t="shared" si="681"/>
        <v>0</v>
      </c>
      <c r="M2312" s="109">
        <f t="shared" si="684"/>
        <v>0</v>
      </c>
      <c r="N2312" s="109">
        <f t="shared" si="685"/>
        <v>0</v>
      </c>
      <c r="O2312" s="103"/>
      <c r="P2312" s="113"/>
      <c r="Q2312" s="94" t="str">
        <f t="shared" si="686"/>
        <v/>
      </c>
      <c r="R2312" s="94" t="str">
        <f t="shared" si="687"/>
        <v/>
      </c>
    </row>
    <row r="2313" spans="1:18" ht="25.5" hidden="1">
      <c r="A2313" s="196">
        <v>83458</v>
      </c>
      <c r="B2313" s="104" t="s">
        <v>4085</v>
      </c>
      <c r="C2313" s="105" t="s">
        <v>1460</v>
      </c>
      <c r="D2313" s="175">
        <v>14.91</v>
      </c>
      <c r="E2313" s="106">
        <f t="shared" si="679"/>
        <v>19.350000000000001</v>
      </c>
      <c r="F2313" s="107"/>
      <c r="G2313" s="112"/>
      <c r="H2313" s="110">
        <f t="shared" si="682"/>
        <v>0</v>
      </c>
      <c r="I2313" s="110">
        <f t="shared" si="683"/>
        <v>0</v>
      </c>
      <c r="J2313" s="111"/>
      <c r="K2313" s="112">
        <f t="shared" si="680"/>
        <v>0</v>
      </c>
      <c r="L2313" s="112">
        <f t="shared" si="681"/>
        <v>0</v>
      </c>
      <c r="M2313" s="109">
        <f t="shared" si="684"/>
        <v>0</v>
      </c>
      <c r="N2313" s="109">
        <f t="shared" si="685"/>
        <v>0</v>
      </c>
      <c r="O2313" s="103"/>
      <c r="P2313" s="113"/>
      <c r="Q2313" s="94" t="str">
        <f t="shared" si="686"/>
        <v/>
      </c>
      <c r="R2313" s="94" t="str">
        <f t="shared" si="687"/>
        <v/>
      </c>
    </row>
    <row r="2314" spans="1:18" ht="25.5" hidden="1">
      <c r="A2314" s="196" t="s">
        <v>1086</v>
      </c>
      <c r="B2314" s="104" t="s">
        <v>4086</v>
      </c>
      <c r="C2314" s="105" t="s">
        <v>1460</v>
      </c>
      <c r="D2314" s="175">
        <v>14.76</v>
      </c>
      <c r="E2314" s="106">
        <f t="shared" si="679"/>
        <v>19.16</v>
      </c>
      <c r="F2314" s="107"/>
      <c r="G2314" s="112"/>
      <c r="H2314" s="110">
        <f t="shared" si="682"/>
        <v>0</v>
      </c>
      <c r="I2314" s="110">
        <f t="shared" si="683"/>
        <v>0</v>
      </c>
      <c r="J2314" s="111"/>
      <c r="K2314" s="112">
        <f t="shared" si="680"/>
        <v>0</v>
      </c>
      <c r="L2314" s="112">
        <f t="shared" si="681"/>
        <v>0</v>
      </c>
      <c r="M2314" s="109">
        <f t="shared" si="684"/>
        <v>0</v>
      </c>
      <c r="N2314" s="109">
        <f t="shared" si="685"/>
        <v>0</v>
      </c>
      <c r="O2314" s="103"/>
      <c r="P2314" s="113"/>
      <c r="Q2314" s="94" t="str">
        <f t="shared" si="686"/>
        <v/>
      </c>
      <c r="R2314" s="94" t="str">
        <f t="shared" si="687"/>
        <v/>
      </c>
    </row>
    <row r="2315" spans="1:18" ht="25.5" hidden="1">
      <c r="A2315" s="196">
        <v>83461</v>
      </c>
      <c r="B2315" s="104" t="s">
        <v>4087</v>
      </c>
      <c r="C2315" s="105" t="s">
        <v>1460</v>
      </c>
      <c r="D2315" s="175">
        <v>21.5</v>
      </c>
      <c r="E2315" s="106">
        <f t="shared" si="679"/>
        <v>27.9</v>
      </c>
      <c r="F2315" s="107"/>
      <c r="G2315" s="112"/>
      <c r="H2315" s="110">
        <f t="shared" si="682"/>
        <v>0</v>
      </c>
      <c r="I2315" s="110">
        <f t="shared" si="683"/>
        <v>0</v>
      </c>
      <c r="J2315" s="111"/>
      <c r="K2315" s="112">
        <f t="shared" si="680"/>
        <v>0</v>
      </c>
      <c r="L2315" s="112">
        <f t="shared" si="681"/>
        <v>0</v>
      </c>
      <c r="M2315" s="109">
        <f t="shared" si="684"/>
        <v>0</v>
      </c>
      <c r="N2315" s="109">
        <f t="shared" si="685"/>
        <v>0</v>
      </c>
      <c r="O2315" s="103"/>
      <c r="P2315" s="113"/>
      <c r="Q2315" s="94" t="str">
        <f t="shared" si="686"/>
        <v/>
      </c>
      <c r="R2315" s="94" t="str">
        <f t="shared" si="687"/>
        <v/>
      </c>
    </row>
    <row r="2316" spans="1:18" ht="25.5" hidden="1">
      <c r="A2316" s="196" t="s">
        <v>1087</v>
      </c>
      <c r="B2316" s="104" t="s">
        <v>4088</v>
      </c>
      <c r="C2316" s="105" t="s">
        <v>1460</v>
      </c>
      <c r="D2316" s="175">
        <v>21.66</v>
      </c>
      <c r="E2316" s="106">
        <f t="shared" si="679"/>
        <v>28.11</v>
      </c>
      <c r="F2316" s="107"/>
      <c r="G2316" s="112"/>
      <c r="H2316" s="110">
        <f t="shared" si="682"/>
        <v>0</v>
      </c>
      <c r="I2316" s="110">
        <f t="shared" si="683"/>
        <v>0</v>
      </c>
      <c r="J2316" s="111"/>
      <c r="K2316" s="112">
        <f t="shared" si="680"/>
        <v>0</v>
      </c>
      <c r="L2316" s="112">
        <f t="shared" si="681"/>
        <v>0</v>
      </c>
      <c r="M2316" s="109">
        <f t="shared" si="684"/>
        <v>0</v>
      </c>
      <c r="N2316" s="109">
        <f t="shared" si="685"/>
        <v>0</v>
      </c>
      <c r="O2316" s="103"/>
      <c r="P2316" s="113"/>
      <c r="Q2316" s="94" t="str">
        <f t="shared" si="686"/>
        <v/>
      </c>
      <c r="R2316" s="94" t="str">
        <f t="shared" si="687"/>
        <v/>
      </c>
    </row>
    <row r="2317" spans="1:18" ht="25.5" hidden="1">
      <c r="A2317" s="196">
        <v>83456</v>
      </c>
      <c r="B2317" s="104" t="s">
        <v>4089</v>
      </c>
      <c r="C2317" s="105" t="s">
        <v>1460</v>
      </c>
      <c r="D2317" s="175">
        <v>14.67</v>
      </c>
      <c r="E2317" s="106">
        <f t="shared" si="679"/>
        <v>19.04</v>
      </c>
      <c r="F2317" s="107"/>
      <c r="G2317" s="112"/>
      <c r="H2317" s="110">
        <f t="shared" si="682"/>
        <v>0</v>
      </c>
      <c r="I2317" s="110">
        <f t="shared" si="683"/>
        <v>0</v>
      </c>
      <c r="J2317" s="111"/>
      <c r="K2317" s="112">
        <f t="shared" si="680"/>
        <v>0</v>
      </c>
      <c r="L2317" s="112">
        <f t="shared" si="681"/>
        <v>0</v>
      </c>
      <c r="M2317" s="109">
        <f t="shared" si="684"/>
        <v>0</v>
      </c>
      <c r="N2317" s="109">
        <f t="shared" si="685"/>
        <v>0</v>
      </c>
      <c r="O2317" s="103"/>
      <c r="P2317" s="113"/>
      <c r="Q2317" s="94" t="str">
        <f t="shared" si="686"/>
        <v/>
      </c>
      <c r="R2317" s="94" t="str">
        <f t="shared" si="687"/>
        <v/>
      </c>
    </row>
    <row r="2318" spans="1:18" ht="25.5" hidden="1">
      <c r="A2318" s="196">
        <v>83457</v>
      </c>
      <c r="B2318" s="104" t="s">
        <v>4090</v>
      </c>
      <c r="C2318" s="105" t="s">
        <v>1460</v>
      </c>
      <c r="D2318" s="175">
        <v>14.73</v>
      </c>
      <c r="E2318" s="106">
        <f t="shared" si="679"/>
        <v>19.12</v>
      </c>
      <c r="F2318" s="107"/>
      <c r="G2318" s="112"/>
      <c r="H2318" s="110">
        <f t="shared" si="682"/>
        <v>0</v>
      </c>
      <c r="I2318" s="110">
        <f t="shared" si="683"/>
        <v>0</v>
      </c>
      <c r="J2318" s="111"/>
      <c r="K2318" s="112">
        <f t="shared" si="680"/>
        <v>0</v>
      </c>
      <c r="L2318" s="112">
        <f t="shared" si="681"/>
        <v>0</v>
      </c>
      <c r="M2318" s="109">
        <f t="shared" si="684"/>
        <v>0</v>
      </c>
      <c r="N2318" s="109">
        <f t="shared" si="685"/>
        <v>0</v>
      </c>
      <c r="O2318" s="103"/>
      <c r="P2318" s="113"/>
      <c r="Q2318" s="94" t="str">
        <f t="shared" si="686"/>
        <v/>
      </c>
      <c r="R2318" s="94" t="str">
        <f t="shared" si="687"/>
        <v/>
      </c>
    </row>
    <row r="2319" spans="1:18" ht="25.5" hidden="1">
      <c r="A2319" s="196">
        <v>83460</v>
      </c>
      <c r="B2319" s="104" t="s">
        <v>4091</v>
      </c>
      <c r="C2319" s="105" t="s">
        <v>1460</v>
      </c>
      <c r="D2319" s="175">
        <v>23.77</v>
      </c>
      <c r="E2319" s="106">
        <f t="shared" si="679"/>
        <v>30.85</v>
      </c>
      <c r="F2319" s="107"/>
      <c r="G2319" s="112"/>
      <c r="H2319" s="110">
        <f t="shared" si="682"/>
        <v>0</v>
      </c>
      <c r="I2319" s="110">
        <f t="shared" si="683"/>
        <v>0</v>
      </c>
      <c r="J2319" s="111"/>
      <c r="K2319" s="112">
        <f t="shared" si="680"/>
        <v>0</v>
      </c>
      <c r="L2319" s="112">
        <f t="shared" si="681"/>
        <v>0</v>
      </c>
      <c r="M2319" s="109">
        <f t="shared" si="684"/>
        <v>0</v>
      </c>
      <c r="N2319" s="109">
        <f t="shared" si="685"/>
        <v>0</v>
      </c>
      <c r="O2319" s="103"/>
      <c r="P2319" s="113"/>
      <c r="Q2319" s="94" t="str">
        <f t="shared" si="686"/>
        <v/>
      </c>
      <c r="R2319" s="94" t="str">
        <f t="shared" si="687"/>
        <v/>
      </c>
    </row>
    <row r="2320" spans="1:18" ht="25.5" hidden="1">
      <c r="A2320" s="196">
        <v>83462</v>
      </c>
      <c r="B2320" s="104" t="s">
        <v>4092</v>
      </c>
      <c r="C2320" s="105" t="s">
        <v>1460</v>
      </c>
      <c r="D2320" s="175">
        <v>21.93</v>
      </c>
      <c r="E2320" s="106">
        <f t="shared" si="679"/>
        <v>28.46</v>
      </c>
      <c r="F2320" s="107"/>
      <c r="G2320" s="112"/>
      <c r="H2320" s="110">
        <f t="shared" si="682"/>
        <v>0</v>
      </c>
      <c r="I2320" s="110">
        <f t="shared" si="683"/>
        <v>0</v>
      </c>
      <c r="J2320" s="111"/>
      <c r="K2320" s="112">
        <f t="shared" si="680"/>
        <v>0</v>
      </c>
      <c r="L2320" s="112">
        <f t="shared" si="681"/>
        <v>0</v>
      </c>
      <c r="M2320" s="109">
        <f t="shared" si="684"/>
        <v>0</v>
      </c>
      <c r="N2320" s="109">
        <f t="shared" si="685"/>
        <v>0</v>
      </c>
      <c r="O2320" s="103"/>
      <c r="P2320" s="113"/>
      <c r="Q2320" s="94" t="str">
        <f t="shared" si="686"/>
        <v/>
      </c>
      <c r="R2320" s="94" t="str">
        <f t="shared" si="687"/>
        <v/>
      </c>
    </row>
    <row r="2321" spans="1:18" hidden="1">
      <c r="A2321" s="196" t="s">
        <v>1088</v>
      </c>
      <c r="B2321" s="145" t="s">
        <v>1089</v>
      </c>
      <c r="C2321" s="105"/>
      <c r="D2321" s="175"/>
      <c r="E2321" s="106"/>
      <c r="F2321" s="218"/>
      <c r="G2321" s="218"/>
      <c r="H2321" s="219"/>
      <c r="I2321" s="220"/>
      <c r="J2321" s="111"/>
      <c r="K2321" s="218"/>
      <c r="L2321" s="218"/>
      <c r="M2321" s="219"/>
      <c r="N2321" s="220"/>
      <c r="O2321" s="103"/>
      <c r="P2321" s="93" t="str">
        <f>IF(OR(SUM(I2321:I2321)&gt;0,SUM(N2321:N2321)&gt;0),"xx","")</f>
        <v/>
      </c>
      <c r="Q2321" s="94" t="str">
        <f t="shared" si="686"/>
        <v/>
      </c>
      <c r="R2321" s="94" t="str">
        <f t="shared" si="687"/>
        <v/>
      </c>
    </row>
    <row r="2322" spans="1:18" hidden="1">
      <c r="A2322" s="196" t="s">
        <v>1090</v>
      </c>
      <c r="B2322" s="145" t="s">
        <v>1091</v>
      </c>
      <c r="C2322" s="105"/>
      <c r="D2322" s="175"/>
      <c r="E2322" s="106"/>
      <c r="F2322" s="218"/>
      <c r="G2322" s="218"/>
      <c r="H2322" s="219"/>
      <c r="I2322" s="220"/>
      <c r="J2322" s="111"/>
      <c r="K2322" s="218"/>
      <c r="L2322" s="218"/>
      <c r="M2322" s="219"/>
      <c r="N2322" s="220"/>
      <c r="O2322" s="103"/>
      <c r="P2322" s="93" t="str">
        <f>IF(OR(SUM(I2323:I2337)&gt;0,SUM(N2323:N2337)&gt;0),"xx","")</f>
        <v/>
      </c>
      <c r="Q2322" s="94" t="str">
        <f t="shared" si="686"/>
        <v/>
      </c>
      <c r="R2322" s="94" t="str">
        <f t="shared" si="687"/>
        <v/>
      </c>
    </row>
    <row r="2323" spans="1:18" ht="25.5" hidden="1">
      <c r="A2323" s="196">
        <v>68066</v>
      </c>
      <c r="B2323" s="104" t="s">
        <v>4093</v>
      </c>
      <c r="C2323" s="105" t="s">
        <v>1460</v>
      </c>
      <c r="D2323" s="175">
        <v>100.41</v>
      </c>
      <c r="E2323" s="106">
        <f t="shared" ref="E2323:E2396" si="688">IF(D2323=0,0,ROUND(D2323*(1+D$9)*(1-D$10),2))</f>
        <v>130.31</v>
      </c>
      <c r="F2323" s="107"/>
      <c r="G2323" s="112"/>
      <c r="H2323" s="110">
        <f t="shared" si="682"/>
        <v>0</v>
      </c>
      <c r="I2323" s="110">
        <f t="shared" si="683"/>
        <v>0</v>
      </c>
      <c r="J2323" s="111"/>
      <c r="K2323" s="112">
        <f t="shared" ref="K2323:K2396" si="689">F2323</f>
        <v>0</v>
      </c>
      <c r="L2323" s="112">
        <f t="shared" ref="L2323:L2396" si="690">G2323</f>
        <v>0</v>
      </c>
      <c r="M2323" s="109">
        <f t="shared" si="684"/>
        <v>0</v>
      </c>
      <c r="N2323" s="109">
        <f t="shared" si="685"/>
        <v>0</v>
      </c>
      <c r="O2323" s="103"/>
      <c r="P2323" s="113"/>
      <c r="Q2323" s="94" t="str">
        <f t="shared" si="686"/>
        <v/>
      </c>
      <c r="R2323" s="94" t="str">
        <f t="shared" si="687"/>
        <v/>
      </c>
    </row>
    <row r="2324" spans="1:18" ht="25.5" hidden="1">
      <c r="A2324" s="196">
        <v>83372</v>
      </c>
      <c r="B2324" s="104" t="s">
        <v>4094</v>
      </c>
      <c r="C2324" s="105" t="s">
        <v>1460</v>
      </c>
      <c r="D2324" s="175">
        <v>559.31999999999994</v>
      </c>
      <c r="E2324" s="106">
        <f t="shared" si="688"/>
        <v>725.89</v>
      </c>
      <c r="F2324" s="107"/>
      <c r="G2324" s="112"/>
      <c r="H2324" s="110">
        <f t="shared" si="682"/>
        <v>0</v>
      </c>
      <c r="I2324" s="110">
        <f t="shared" si="683"/>
        <v>0</v>
      </c>
      <c r="J2324" s="111"/>
      <c r="K2324" s="112">
        <f t="shared" si="689"/>
        <v>0</v>
      </c>
      <c r="L2324" s="112">
        <f t="shared" si="690"/>
        <v>0</v>
      </c>
      <c r="M2324" s="109">
        <f t="shared" si="684"/>
        <v>0</v>
      </c>
      <c r="N2324" s="109">
        <f t="shared" si="685"/>
        <v>0</v>
      </c>
      <c r="O2324" s="103"/>
      <c r="P2324" s="113"/>
      <c r="Q2324" s="94" t="str">
        <f t="shared" si="686"/>
        <v/>
      </c>
      <c r="R2324" s="94" t="str">
        <f t="shared" si="687"/>
        <v/>
      </c>
    </row>
    <row r="2325" spans="1:18" hidden="1">
      <c r="A2325" s="196">
        <v>83386</v>
      </c>
      <c r="B2325" s="104" t="s">
        <v>4095</v>
      </c>
      <c r="C2325" s="105" t="s">
        <v>1460</v>
      </c>
      <c r="D2325" s="175">
        <v>7.37</v>
      </c>
      <c r="E2325" s="106">
        <f t="shared" si="688"/>
        <v>9.56</v>
      </c>
      <c r="F2325" s="107"/>
      <c r="G2325" s="112"/>
      <c r="H2325" s="110">
        <f t="shared" si="682"/>
        <v>0</v>
      </c>
      <c r="I2325" s="110">
        <f t="shared" si="683"/>
        <v>0</v>
      </c>
      <c r="J2325" s="111"/>
      <c r="K2325" s="112">
        <f t="shared" si="689"/>
        <v>0</v>
      </c>
      <c r="L2325" s="112">
        <f t="shared" si="690"/>
        <v>0</v>
      </c>
      <c r="M2325" s="109">
        <f t="shared" si="684"/>
        <v>0</v>
      </c>
      <c r="N2325" s="109">
        <f t="shared" si="685"/>
        <v>0</v>
      </c>
      <c r="O2325" s="103"/>
      <c r="P2325" s="113"/>
      <c r="Q2325" s="94" t="str">
        <f t="shared" si="686"/>
        <v/>
      </c>
      <c r="R2325" s="94" t="str">
        <f t="shared" si="687"/>
        <v/>
      </c>
    </row>
    <row r="2326" spans="1:18" hidden="1">
      <c r="A2326" s="196">
        <v>83387</v>
      </c>
      <c r="B2326" s="104" t="s">
        <v>4096</v>
      </c>
      <c r="C2326" s="105" t="s">
        <v>1460</v>
      </c>
      <c r="D2326" s="175">
        <v>6.4700000000000006</v>
      </c>
      <c r="E2326" s="106">
        <f t="shared" si="688"/>
        <v>8.4</v>
      </c>
      <c r="F2326" s="107"/>
      <c r="G2326" s="112"/>
      <c r="H2326" s="110">
        <f t="shared" si="682"/>
        <v>0</v>
      </c>
      <c r="I2326" s="110">
        <f t="shared" si="683"/>
        <v>0</v>
      </c>
      <c r="J2326" s="111"/>
      <c r="K2326" s="112">
        <f t="shared" si="689"/>
        <v>0</v>
      </c>
      <c r="L2326" s="112">
        <f t="shared" si="690"/>
        <v>0</v>
      </c>
      <c r="M2326" s="109">
        <f t="shared" si="684"/>
        <v>0</v>
      </c>
      <c r="N2326" s="109">
        <f t="shared" si="685"/>
        <v>0</v>
      </c>
      <c r="O2326" s="103"/>
      <c r="P2326" s="113"/>
      <c r="Q2326" s="94" t="str">
        <f t="shared" si="686"/>
        <v/>
      </c>
      <c r="R2326" s="94" t="str">
        <f t="shared" si="687"/>
        <v/>
      </c>
    </row>
    <row r="2327" spans="1:18" hidden="1">
      <c r="A2327" s="196">
        <v>83388</v>
      </c>
      <c r="B2327" s="104" t="s">
        <v>1092</v>
      </c>
      <c r="C2327" s="105" t="s">
        <v>1460</v>
      </c>
      <c r="D2327" s="175">
        <v>9.08</v>
      </c>
      <c r="E2327" s="106">
        <f t="shared" si="688"/>
        <v>11.78</v>
      </c>
      <c r="F2327" s="107"/>
      <c r="G2327" s="112"/>
      <c r="H2327" s="110">
        <f t="shared" si="682"/>
        <v>0</v>
      </c>
      <c r="I2327" s="110">
        <f t="shared" si="683"/>
        <v>0</v>
      </c>
      <c r="J2327" s="111"/>
      <c r="K2327" s="112">
        <f t="shared" si="689"/>
        <v>0</v>
      </c>
      <c r="L2327" s="112">
        <f t="shared" si="690"/>
        <v>0</v>
      </c>
      <c r="M2327" s="109">
        <f t="shared" si="684"/>
        <v>0</v>
      </c>
      <c r="N2327" s="109">
        <f t="shared" si="685"/>
        <v>0</v>
      </c>
      <c r="O2327" s="103"/>
      <c r="P2327" s="113"/>
      <c r="Q2327" s="94" t="str">
        <f t="shared" si="686"/>
        <v/>
      </c>
      <c r="R2327" s="94" t="str">
        <f t="shared" si="687"/>
        <v/>
      </c>
    </row>
    <row r="2328" spans="1:18" hidden="1">
      <c r="A2328" s="196">
        <v>83438</v>
      </c>
      <c r="B2328" s="104" t="s">
        <v>4097</v>
      </c>
      <c r="C2328" s="105" t="s">
        <v>1460</v>
      </c>
      <c r="D2328" s="175">
        <v>6.8100000000000005</v>
      </c>
      <c r="E2328" s="106">
        <f t="shared" si="688"/>
        <v>8.84</v>
      </c>
      <c r="F2328" s="107"/>
      <c r="G2328" s="112"/>
      <c r="H2328" s="110">
        <f t="shared" si="682"/>
        <v>0</v>
      </c>
      <c r="I2328" s="110">
        <f t="shared" si="683"/>
        <v>0</v>
      </c>
      <c r="J2328" s="111"/>
      <c r="K2328" s="112">
        <f t="shared" si="689"/>
        <v>0</v>
      </c>
      <c r="L2328" s="112">
        <f t="shared" si="690"/>
        <v>0</v>
      </c>
      <c r="M2328" s="109">
        <f t="shared" si="684"/>
        <v>0</v>
      </c>
      <c r="N2328" s="109">
        <f t="shared" si="685"/>
        <v>0</v>
      </c>
      <c r="O2328" s="103"/>
      <c r="P2328" s="113"/>
      <c r="Q2328" s="94" t="str">
        <f t="shared" si="686"/>
        <v/>
      </c>
      <c r="R2328" s="94" t="str">
        <f t="shared" si="687"/>
        <v/>
      </c>
    </row>
    <row r="2329" spans="1:18" hidden="1">
      <c r="A2329" s="196">
        <v>83439</v>
      </c>
      <c r="B2329" s="104" t="s">
        <v>4098</v>
      </c>
      <c r="C2329" s="105" t="s">
        <v>1460</v>
      </c>
      <c r="D2329" s="175">
        <v>6.5</v>
      </c>
      <c r="E2329" s="106">
        <f t="shared" si="688"/>
        <v>8.44</v>
      </c>
      <c r="F2329" s="107"/>
      <c r="G2329" s="112"/>
      <c r="H2329" s="110">
        <f t="shared" si="682"/>
        <v>0</v>
      </c>
      <c r="I2329" s="110">
        <f t="shared" si="683"/>
        <v>0</v>
      </c>
      <c r="J2329" s="111"/>
      <c r="K2329" s="112">
        <f t="shared" si="689"/>
        <v>0</v>
      </c>
      <c r="L2329" s="112">
        <f t="shared" si="690"/>
        <v>0</v>
      </c>
      <c r="M2329" s="109">
        <f t="shared" si="684"/>
        <v>0</v>
      </c>
      <c r="N2329" s="109">
        <f t="shared" si="685"/>
        <v>0</v>
      </c>
      <c r="O2329" s="103"/>
      <c r="P2329" s="113"/>
      <c r="Q2329" s="94" t="str">
        <f t="shared" si="686"/>
        <v/>
      </c>
      <c r="R2329" s="94" t="str">
        <f t="shared" si="687"/>
        <v/>
      </c>
    </row>
    <row r="2330" spans="1:18" hidden="1">
      <c r="A2330" s="196">
        <v>83440</v>
      </c>
      <c r="B2330" s="104" t="s">
        <v>1093</v>
      </c>
      <c r="C2330" s="105" t="s">
        <v>1460</v>
      </c>
      <c r="D2330" s="175">
        <v>5.88</v>
      </c>
      <c r="E2330" s="106">
        <f t="shared" si="688"/>
        <v>7.63</v>
      </c>
      <c r="F2330" s="107"/>
      <c r="G2330" s="112"/>
      <c r="H2330" s="110">
        <f t="shared" si="682"/>
        <v>0</v>
      </c>
      <c r="I2330" s="110">
        <f t="shared" si="683"/>
        <v>0</v>
      </c>
      <c r="J2330" s="111"/>
      <c r="K2330" s="112">
        <f t="shared" si="689"/>
        <v>0</v>
      </c>
      <c r="L2330" s="112">
        <f t="shared" si="690"/>
        <v>0</v>
      </c>
      <c r="M2330" s="109">
        <f t="shared" si="684"/>
        <v>0</v>
      </c>
      <c r="N2330" s="109">
        <f t="shared" si="685"/>
        <v>0</v>
      </c>
      <c r="O2330" s="103"/>
      <c r="P2330" s="113"/>
      <c r="Q2330" s="94" t="str">
        <f t="shared" si="686"/>
        <v/>
      </c>
      <c r="R2330" s="94" t="str">
        <f t="shared" si="687"/>
        <v/>
      </c>
    </row>
    <row r="2331" spans="1:18" hidden="1">
      <c r="A2331" s="196">
        <v>83442</v>
      </c>
      <c r="B2331" s="104" t="s">
        <v>1094</v>
      </c>
      <c r="C2331" s="105" t="s">
        <v>1460</v>
      </c>
      <c r="D2331" s="175">
        <v>6.5</v>
      </c>
      <c r="E2331" s="106">
        <f t="shared" si="688"/>
        <v>8.44</v>
      </c>
      <c r="F2331" s="107"/>
      <c r="G2331" s="112"/>
      <c r="H2331" s="110">
        <f t="shared" si="682"/>
        <v>0</v>
      </c>
      <c r="I2331" s="110">
        <f t="shared" si="683"/>
        <v>0</v>
      </c>
      <c r="J2331" s="111"/>
      <c r="K2331" s="112">
        <f t="shared" si="689"/>
        <v>0</v>
      </c>
      <c r="L2331" s="112">
        <f t="shared" si="690"/>
        <v>0</v>
      </c>
      <c r="M2331" s="109">
        <f t="shared" si="684"/>
        <v>0</v>
      </c>
      <c r="N2331" s="109">
        <f t="shared" si="685"/>
        <v>0</v>
      </c>
      <c r="O2331" s="103"/>
      <c r="P2331" s="113"/>
      <c r="Q2331" s="94" t="str">
        <f t="shared" si="686"/>
        <v/>
      </c>
      <c r="R2331" s="94" t="str">
        <f t="shared" si="687"/>
        <v/>
      </c>
    </row>
    <row r="2332" spans="1:18" hidden="1">
      <c r="A2332" s="196">
        <v>83443</v>
      </c>
      <c r="B2332" s="104" t="s">
        <v>1095</v>
      </c>
      <c r="C2332" s="105" t="s">
        <v>1460</v>
      </c>
      <c r="D2332" s="175">
        <v>39.96</v>
      </c>
      <c r="E2332" s="106">
        <f t="shared" si="688"/>
        <v>51.86</v>
      </c>
      <c r="F2332" s="107"/>
      <c r="G2332" s="112"/>
      <c r="H2332" s="110">
        <f t="shared" si="682"/>
        <v>0</v>
      </c>
      <c r="I2332" s="110">
        <f t="shared" si="683"/>
        <v>0</v>
      </c>
      <c r="J2332" s="111"/>
      <c r="K2332" s="112">
        <f t="shared" si="689"/>
        <v>0</v>
      </c>
      <c r="L2332" s="112">
        <f t="shared" si="690"/>
        <v>0</v>
      </c>
      <c r="M2332" s="109">
        <f t="shared" si="684"/>
        <v>0</v>
      </c>
      <c r="N2332" s="109">
        <f t="shared" si="685"/>
        <v>0</v>
      </c>
      <c r="O2332" s="103"/>
      <c r="P2332" s="113"/>
      <c r="Q2332" s="94" t="str">
        <f t="shared" si="686"/>
        <v/>
      </c>
      <c r="R2332" s="94" t="str">
        <f t="shared" si="687"/>
        <v/>
      </c>
    </row>
    <row r="2333" spans="1:18" hidden="1">
      <c r="A2333" s="196">
        <v>83446</v>
      </c>
      <c r="B2333" s="104" t="s">
        <v>1096</v>
      </c>
      <c r="C2333" s="105" t="s">
        <v>1460</v>
      </c>
      <c r="D2333" s="175">
        <v>131.24</v>
      </c>
      <c r="E2333" s="106">
        <f t="shared" si="688"/>
        <v>170.32</v>
      </c>
      <c r="F2333" s="107"/>
      <c r="G2333" s="112"/>
      <c r="H2333" s="110">
        <f t="shared" ref="H2333:H2402" si="691">IF(ISBLANK(D2333),0,ROUND(E2333*F2333,2))</f>
        <v>0</v>
      </c>
      <c r="I2333" s="110">
        <f t="shared" ref="I2333:I2402" si="692">IF(ISBLANK(F2333),0,ROUND(F2333*G2333,2))</f>
        <v>0</v>
      </c>
      <c r="J2333" s="111"/>
      <c r="K2333" s="112">
        <f t="shared" si="689"/>
        <v>0</v>
      </c>
      <c r="L2333" s="112">
        <f t="shared" si="690"/>
        <v>0</v>
      </c>
      <c r="M2333" s="109">
        <f t="shared" ref="M2333:M2402" si="693">IF(ISBLANK(D2333),0,ROUND(E2333*K2333,2))</f>
        <v>0</v>
      </c>
      <c r="N2333" s="109">
        <f t="shared" ref="N2333:N2402" si="694">IF(ISBLANK(K2333),0,ROUND(K2333*L2333,2))</f>
        <v>0</v>
      </c>
      <c r="O2333" s="103"/>
      <c r="P2333" s="113"/>
      <c r="Q2333" s="94" t="str">
        <f t="shared" si="686"/>
        <v/>
      </c>
      <c r="R2333" s="94" t="str">
        <f t="shared" si="687"/>
        <v/>
      </c>
    </row>
    <row r="2334" spans="1:18" hidden="1">
      <c r="A2334" s="196">
        <v>83447</v>
      </c>
      <c r="B2334" s="104" t="s">
        <v>1097</v>
      </c>
      <c r="C2334" s="105" t="s">
        <v>1460</v>
      </c>
      <c r="D2334" s="175">
        <v>142.13</v>
      </c>
      <c r="E2334" s="106">
        <f t="shared" si="688"/>
        <v>184.46</v>
      </c>
      <c r="F2334" s="107"/>
      <c r="G2334" s="112"/>
      <c r="H2334" s="110">
        <f t="shared" si="691"/>
        <v>0</v>
      </c>
      <c r="I2334" s="110">
        <f t="shared" si="692"/>
        <v>0</v>
      </c>
      <c r="J2334" s="111"/>
      <c r="K2334" s="112">
        <f t="shared" si="689"/>
        <v>0</v>
      </c>
      <c r="L2334" s="112">
        <f t="shared" si="690"/>
        <v>0</v>
      </c>
      <c r="M2334" s="109">
        <f t="shared" si="693"/>
        <v>0</v>
      </c>
      <c r="N2334" s="109">
        <f t="shared" si="694"/>
        <v>0</v>
      </c>
      <c r="O2334" s="103"/>
      <c r="P2334" s="113"/>
      <c r="Q2334" s="94" t="str">
        <f t="shared" si="686"/>
        <v/>
      </c>
      <c r="R2334" s="94" t="str">
        <f t="shared" si="687"/>
        <v/>
      </c>
    </row>
    <row r="2335" spans="1:18" hidden="1">
      <c r="A2335" s="196">
        <v>83448</v>
      </c>
      <c r="B2335" s="104" t="s">
        <v>1098</v>
      </c>
      <c r="C2335" s="105" t="s">
        <v>1460</v>
      </c>
      <c r="D2335" s="175">
        <v>214.95999999999998</v>
      </c>
      <c r="E2335" s="106">
        <f t="shared" si="688"/>
        <v>278.98</v>
      </c>
      <c r="F2335" s="107"/>
      <c r="G2335" s="112"/>
      <c r="H2335" s="110">
        <f t="shared" si="691"/>
        <v>0</v>
      </c>
      <c r="I2335" s="110">
        <f t="shared" si="692"/>
        <v>0</v>
      </c>
      <c r="J2335" s="111"/>
      <c r="K2335" s="112">
        <f t="shared" si="689"/>
        <v>0</v>
      </c>
      <c r="L2335" s="112">
        <f t="shared" si="690"/>
        <v>0</v>
      </c>
      <c r="M2335" s="109">
        <f t="shared" si="693"/>
        <v>0</v>
      </c>
      <c r="N2335" s="109">
        <f t="shared" si="694"/>
        <v>0</v>
      </c>
      <c r="O2335" s="103"/>
      <c r="P2335" s="113"/>
      <c r="Q2335" s="94" t="str">
        <f t="shared" si="686"/>
        <v/>
      </c>
      <c r="R2335" s="94" t="str">
        <f t="shared" si="687"/>
        <v/>
      </c>
    </row>
    <row r="2336" spans="1:18" hidden="1">
      <c r="A2336" s="196">
        <v>83449</v>
      </c>
      <c r="B2336" s="104" t="s">
        <v>1099</v>
      </c>
      <c r="C2336" s="105" t="s">
        <v>1460</v>
      </c>
      <c r="D2336" s="175">
        <v>302.77999999999997</v>
      </c>
      <c r="E2336" s="106">
        <f t="shared" si="688"/>
        <v>392.95</v>
      </c>
      <c r="F2336" s="107"/>
      <c r="G2336" s="112"/>
      <c r="H2336" s="110">
        <f t="shared" si="691"/>
        <v>0</v>
      </c>
      <c r="I2336" s="110">
        <f t="shared" si="692"/>
        <v>0</v>
      </c>
      <c r="J2336" s="111"/>
      <c r="K2336" s="112">
        <f t="shared" si="689"/>
        <v>0</v>
      </c>
      <c r="L2336" s="112">
        <f t="shared" si="690"/>
        <v>0</v>
      </c>
      <c r="M2336" s="109">
        <f t="shared" si="693"/>
        <v>0</v>
      </c>
      <c r="N2336" s="109">
        <f t="shared" si="694"/>
        <v>0</v>
      </c>
      <c r="O2336" s="103"/>
      <c r="P2336" s="113"/>
      <c r="Q2336" s="94" t="str">
        <f t="shared" si="686"/>
        <v/>
      </c>
      <c r="R2336" s="94" t="str">
        <f t="shared" si="687"/>
        <v/>
      </c>
    </row>
    <row r="2337" spans="1:18" hidden="1">
      <c r="A2337" s="196">
        <v>83450</v>
      </c>
      <c r="B2337" s="104" t="s">
        <v>1100</v>
      </c>
      <c r="C2337" s="105" t="s">
        <v>1460</v>
      </c>
      <c r="D2337" s="175">
        <v>360.52</v>
      </c>
      <c r="E2337" s="106">
        <f t="shared" si="688"/>
        <v>467.88</v>
      </c>
      <c r="F2337" s="107"/>
      <c r="G2337" s="112"/>
      <c r="H2337" s="110">
        <f t="shared" si="691"/>
        <v>0</v>
      </c>
      <c r="I2337" s="110">
        <f t="shared" si="692"/>
        <v>0</v>
      </c>
      <c r="J2337" s="111"/>
      <c r="K2337" s="112">
        <f t="shared" si="689"/>
        <v>0</v>
      </c>
      <c r="L2337" s="112">
        <f t="shared" si="690"/>
        <v>0</v>
      </c>
      <c r="M2337" s="109">
        <f t="shared" si="693"/>
        <v>0</v>
      </c>
      <c r="N2337" s="109">
        <f t="shared" si="694"/>
        <v>0</v>
      </c>
      <c r="O2337" s="103"/>
      <c r="P2337" s="113"/>
      <c r="Q2337" s="94" t="str">
        <f t="shared" si="686"/>
        <v/>
      </c>
      <c r="R2337" s="94" t="str">
        <f t="shared" si="687"/>
        <v/>
      </c>
    </row>
    <row r="2338" spans="1:18" hidden="1">
      <c r="A2338" s="196" t="s">
        <v>1101</v>
      </c>
      <c r="B2338" s="145" t="s">
        <v>1102</v>
      </c>
      <c r="C2338" s="105"/>
      <c r="D2338" s="175"/>
      <c r="E2338" s="106"/>
      <c r="F2338" s="218"/>
      <c r="G2338" s="218"/>
      <c r="H2338" s="219"/>
      <c r="I2338" s="220"/>
      <c r="J2338" s="111"/>
      <c r="K2338" s="218"/>
      <c r="L2338" s="218"/>
      <c r="M2338" s="219"/>
      <c r="N2338" s="220"/>
      <c r="O2338" s="103"/>
      <c r="P2338" s="93" t="str">
        <f>IF(OR(SUM(I2339:I2347)&gt;0,SUM(N2339:N2347)&gt;0),"xx","")</f>
        <v/>
      </c>
      <c r="Q2338" s="94" t="str">
        <f t="shared" si="686"/>
        <v/>
      </c>
      <c r="R2338" s="94" t="str">
        <f t="shared" si="687"/>
        <v/>
      </c>
    </row>
    <row r="2339" spans="1:18" ht="51" hidden="1">
      <c r="A2339" s="196" t="s">
        <v>1103</v>
      </c>
      <c r="B2339" s="104" t="s">
        <v>4099</v>
      </c>
      <c r="C2339" s="105" t="s">
        <v>1460</v>
      </c>
      <c r="D2339" s="175">
        <v>46.489999999999995</v>
      </c>
      <c r="E2339" s="106">
        <f t="shared" si="688"/>
        <v>60.33</v>
      </c>
      <c r="F2339" s="107"/>
      <c r="G2339" s="112"/>
      <c r="H2339" s="110">
        <f t="shared" si="691"/>
        <v>0</v>
      </c>
      <c r="I2339" s="110">
        <f t="shared" si="692"/>
        <v>0</v>
      </c>
      <c r="J2339" s="111"/>
      <c r="K2339" s="112">
        <f t="shared" si="689"/>
        <v>0</v>
      </c>
      <c r="L2339" s="112">
        <f t="shared" si="690"/>
        <v>0</v>
      </c>
      <c r="M2339" s="109">
        <f t="shared" si="693"/>
        <v>0</v>
      </c>
      <c r="N2339" s="109">
        <f t="shared" si="694"/>
        <v>0</v>
      </c>
      <c r="O2339" s="103"/>
      <c r="P2339" s="113"/>
      <c r="Q2339" s="94" t="str">
        <f t="shared" si="686"/>
        <v/>
      </c>
      <c r="R2339" s="94" t="str">
        <f t="shared" si="687"/>
        <v/>
      </c>
    </row>
    <row r="2340" spans="1:18" ht="38.25" hidden="1">
      <c r="A2340" s="196">
        <v>84402</v>
      </c>
      <c r="B2340" s="104" t="s">
        <v>4100</v>
      </c>
      <c r="C2340" s="105" t="s">
        <v>1460</v>
      </c>
      <c r="D2340" s="175">
        <v>53.41</v>
      </c>
      <c r="E2340" s="106">
        <f>IF(D2340=0,0,ROUND(D2340*(1+D$9)*(1-D$10),2))</f>
        <v>69.319999999999993</v>
      </c>
      <c r="F2340" s="107"/>
      <c r="G2340" s="112"/>
      <c r="H2340" s="110">
        <f t="shared" si="691"/>
        <v>0</v>
      </c>
      <c r="I2340" s="110">
        <f t="shared" si="692"/>
        <v>0</v>
      </c>
      <c r="J2340" s="111"/>
      <c r="K2340" s="112">
        <f>F2340</f>
        <v>0</v>
      </c>
      <c r="L2340" s="112">
        <f>G2340</f>
        <v>0</v>
      </c>
      <c r="M2340" s="109">
        <f t="shared" si="693"/>
        <v>0</v>
      </c>
      <c r="N2340" s="109">
        <f t="shared" si="694"/>
        <v>0</v>
      </c>
      <c r="O2340" s="103"/>
      <c r="P2340" s="113"/>
      <c r="Q2340" s="94" t="str">
        <f t="shared" si="686"/>
        <v/>
      </c>
      <c r="R2340" s="94" t="str">
        <f t="shared" si="687"/>
        <v/>
      </c>
    </row>
    <row r="2341" spans="1:18" ht="51" hidden="1">
      <c r="A2341" s="196">
        <v>83463</v>
      </c>
      <c r="B2341" s="104" t="s">
        <v>4101</v>
      </c>
      <c r="C2341" s="105" t="s">
        <v>1460</v>
      </c>
      <c r="D2341" s="175">
        <v>205.18</v>
      </c>
      <c r="E2341" s="106">
        <f t="shared" si="688"/>
        <v>266.27999999999997</v>
      </c>
      <c r="F2341" s="107"/>
      <c r="G2341" s="112"/>
      <c r="H2341" s="110">
        <f t="shared" si="691"/>
        <v>0</v>
      </c>
      <c r="I2341" s="110">
        <f t="shared" si="692"/>
        <v>0</v>
      </c>
      <c r="J2341" s="111"/>
      <c r="K2341" s="112">
        <f t="shared" si="689"/>
        <v>0</v>
      </c>
      <c r="L2341" s="112">
        <f t="shared" si="690"/>
        <v>0</v>
      </c>
      <c r="M2341" s="109">
        <f t="shared" si="693"/>
        <v>0</v>
      </c>
      <c r="N2341" s="109">
        <f t="shared" si="694"/>
        <v>0</v>
      </c>
      <c r="O2341" s="103"/>
      <c r="P2341" s="113"/>
      <c r="Q2341" s="94" t="str">
        <f t="shared" si="686"/>
        <v/>
      </c>
      <c r="R2341" s="94" t="str">
        <f t="shared" si="687"/>
        <v/>
      </c>
    </row>
    <row r="2342" spans="1:18" ht="51" hidden="1">
      <c r="A2342" s="196" t="s">
        <v>1104</v>
      </c>
      <c r="B2342" s="104" t="s">
        <v>4102</v>
      </c>
      <c r="C2342" s="105" t="s">
        <v>1460</v>
      </c>
      <c r="D2342" s="175">
        <v>297.19</v>
      </c>
      <c r="E2342" s="106">
        <f t="shared" si="688"/>
        <v>385.69</v>
      </c>
      <c r="F2342" s="107"/>
      <c r="G2342" s="112"/>
      <c r="H2342" s="110">
        <f t="shared" si="691"/>
        <v>0</v>
      </c>
      <c r="I2342" s="110">
        <f t="shared" si="692"/>
        <v>0</v>
      </c>
      <c r="J2342" s="111"/>
      <c r="K2342" s="112">
        <f t="shared" si="689"/>
        <v>0</v>
      </c>
      <c r="L2342" s="112">
        <f t="shared" si="690"/>
        <v>0</v>
      </c>
      <c r="M2342" s="109">
        <f t="shared" si="693"/>
        <v>0</v>
      </c>
      <c r="N2342" s="109">
        <f t="shared" si="694"/>
        <v>0</v>
      </c>
      <c r="O2342" s="103"/>
      <c r="P2342" s="113"/>
      <c r="Q2342" s="94" t="str">
        <f t="shared" si="686"/>
        <v/>
      </c>
      <c r="R2342" s="94" t="str">
        <f t="shared" si="687"/>
        <v/>
      </c>
    </row>
    <row r="2343" spans="1:18" ht="51" hidden="1">
      <c r="A2343" s="196" t="s">
        <v>1105</v>
      </c>
      <c r="B2343" s="104" t="s">
        <v>4103</v>
      </c>
      <c r="C2343" s="105" t="s">
        <v>1460</v>
      </c>
      <c r="D2343" s="175">
        <v>330.99</v>
      </c>
      <c r="E2343" s="106">
        <f t="shared" si="688"/>
        <v>429.56</v>
      </c>
      <c r="F2343" s="107"/>
      <c r="G2343" s="112"/>
      <c r="H2343" s="110">
        <f t="shared" si="691"/>
        <v>0</v>
      </c>
      <c r="I2343" s="110">
        <f t="shared" si="692"/>
        <v>0</v>
      </c>
      <c r="J2343" s="111"/>
      <c r="K2343" s="112">
        <f t="shared" si="689"/>
        <v>0</v>
      </c>
      <c r="L2343" s="112">
        <f t="shared" si="690"/>
        <v>0</v>
      </c>
      <c r="M2343" s="109">
        <f t="shared" si="693"/>
        <v>0</v>
      </c>
      <c r="N2343" s="109">
        <f t="shared" si="694"/>
        <v>0</v>
      </c>
      <c r="O2343" s="103"/>
      <c r="P2343" s="113"/>
      <c r="Q2343" s="94" t="str">
        <f t="shared" si="686"/>
        <v/>
      </c>
      <c r="R2343" s="94" t="str">
        <f t="shared" si="687"/>
        <v/>
      </c>
    </row>
    <row r="2344" spans="1:18" ht="51" hidden="1">
      <c r="A2344" s="196" t="s">
        <v>1106</v>
      </c>
      <c r="B2344" s="104" t="s">
        <v>4104</v>
      </c>
      <c r="C2344" s="105" t="s">
        <v>1460</v>
      </c>
      <c r="D2344" s="175">
        <v>478.65</v>
      </c>
      <c r="E2344" s="106">
        <f t="shared" si="688"/>
        <v>621.19000000000005</v>
      </c>
      <c r="F2344" s="107"/>
      <c r="G2344" s="112"/>
      <c r="H2344" s="110">
        <f t="shared" si="691"/>
        <v>0</v>
      </c>
      <c r="I2344" s="110">
        <f t="shared" si="692"/>
        <v>0</v>
      </c>
      <c r="J2344" s="111"/>
      <c r="K2344" s="112">
        <f t="shared" si="689"/>
        <v>0</v>
      </c>
      <c r="L2344" s="112">
        <f t="shared" si="690"/>
        <v>0</v>
      </c>
      <c r="M2344" s="109">
        <f t="shared" si="693"/>
        <v>0</v>
      </c>
      <c r="N2344" s="109">
        <f t="shared" si="694"/>
        <v>0</v>
      </c>
      <c r="O2344" s="103"/>
      <c r="P2344" s="113"/>
      <c r="Q2344" s="94" t="str">
        <f t="shared" si="686"/>
        <v/>
      </c>
      <c r="R2344" s="94" t="str">
        <f t="shared" si="687"/>
        <v/>
      </c>
    </row>
    <row r="2345" spans="1:18" ht="51" hidden="1">
      <c r="A2345" s="196" t="s">
        <v>1107</v>
      </c>
      <c r="B2345" s="104" t="s">
        <v>4105</v>
      </c>
      <c r="C2345" s="105" t="s">
        <v>1460</v>
      </c>
      <c r="D2345" s="175">
        <v>518.54999999999995</v>
      </c>
      <c r="E2345" s="106">
        <f t="shared" si="688"/>
        <v>672.97</v>
      </c>
      <c r="F2345" s="107"/>
      <c r="G2345" s="112"/>
      <c r="H2345" s="110">
        <f t="shared" si="691"/>
        <v>0</v>
      </c>
      <c r="I2345" s="110">
        <f t="shared" si="692"/>
        <v>0</v>
      </c>
      <c r="J2345" s="111"/>
      <c r="K2345" s="112">
        <f t="shared" si="689"/>
        <v>0</v>
      </c>
      <c r="L2345" s="112">
        <f t="shared" si="690"/>
        <v>0</v>
      </c>
      <c r="M2345" s="109">
        <f t="shared" si="693"/>
        <v>0</v>
      </c>
      <c r="N2345" s="109">
        <f t="shared" si="694"/>
        <v>0</v>
      </c>
      <c r="O2345" s="103"/>
      <c r="P2345" s="113"/>
      <c r="Q2345" s="94" t="str">
        <f t="shared" si="686"/>
        <v/>
      </c>
      <c r="R2345" s="94" t="str">
        <f t="shared" si="687"/>
        <v/>
      </c>
    </row>
    <row r="2346" spans="1:18" ht="51" hidden="1">
      <c r="A2346" s="196" t="s">
        <v>1108</v>
      </c>
      <c r="B2346" s="104" t="s">
        <v>4106</v>
      </c>
      <c r="C2346" s="105" t="s">
        <v>1460</v>
      </c>
      <c r="D2346" s="175">
        <v>769.30000000000007</v>
      </c>
      <c r="E2346" s="106">
        <f t="shared" si="688"/>
        <v>998.4</v>
      </c>
      <c r="F2346" s="107"/>
      <c r="G2346" s="112"/>
      <c r="H2346" s="110">
        <f t="shared" si="691"/>
        <v>0</v>
      </c>
      <c r="I2346" s="110">
        <f t="shared" si="692"/>
        <v>0</v>
      </c>
      <c r="J2346" s="111"/>
      <c r="K2346" s="112">
        <f t="shared" si="689"/>
        <v>0</v>
      </c>
      <c r="L2346" s="112">
        <f t="shared" si="690"/>
        <v>0</v>
      </c>
      <c r="M2346" s="109">
        <f t="shared" si="693"/>
        <v>0</v>
      </c>
      <c r="N2346" s="109">
        <f t="shared" si="694"/>
        <v>0</v>
      </c>
      <c r="O2346" s="103"/>
      <c r="P2346" s="113"/>
      <c r="Q2346" s="94" t="str">
        <f t="shared" ref="Q2346:Q2414" si="695">IF(P2346="X","x",IF(P2346="xx","x",IF(N2346&gt;0,"x","")))</f>
        <v/>
      </c>
      <c r="R2346" s="94" t="str">
        <f t="shared" si="687"/>
        <v/>
      </c>
    </row>
    <row r="2347" spans="1:18" ht="38.25" hidden="1">
      <c r="A2347" s="196" t="s">
        <v>1321</v>
      </c>
      <c r="B2347" s="104" t="s">
        <v>4107</v>
      </c>
      <c r="C2347" s="105" t="s">
        <v>1460</v>
      </c>
      <c r="D2347" s="175">
        <v>1048.8</v>
      </c>
      <c r="E2347" s="106">
        <f t="shared" si="688"/>
        <v>1361.13</v>
      </c>
      <c r="F2347" s="107"/>
      <c r="G2347" s="112"/>
      <c r="H2347" s="110">
        <f t="shared" si="691"/>
        <v>0</v>
      </c>
      <c r="I2347" s="110">
        <f t="shared" si="692"/>
        <v>0</v>
      </c>
      <c r="J2347" s="111"/>
      <c r="K2347" s="112">
        <f t="shared" si="689"/>
        <v>0</v>
      </c>
      <c r="L2347" s="112">
        <f t="shared" si="690"/>
        <v>0</v>
      </c>
      <c r="M2347" s="109">
        <f t="shared" si="693"/>
        <v>0</v>
      </c>
      <c r="N2347" s="109">
        <f t="shared" si="694"/>
        <v>0</v>
      </c>
      <c r="O2347" s="103"/>
      <c r="P2347" s="113"/>
      <c r="Q2347" s="94" t="str">
        <f t="shared" si="695"/>
        <v/>
      </c>
      <c r="R2347" s="94" t="str">
        <f t="shared" si="687"/>
        <v/>
      </c>
    </row>
    <row r="2348" spans="1:18" hidden="1">
      <c r="A2348" s="196" t="s">
        <v>1322</v>
      </c>
      <c r="B2348" s="145" t="s">
        <v>1323</v>
      </c>
      <c r="C2348" s="105"/>
      <c r="D2348" s="175"/>
      <c r="E2348" s="106"/>
      <c r="F2348" s="218"/>
      <c r="G2348" s="218"/>
      <c r="H2348" s="219"/>
      <c r="I2348" s="220"/>
      <c r="J2348" s="111"/>
      <c r="K2348" s="218"/>
      <c r="L2348" s="218"/>
      <c r="M2348" s="219"/>
      <c r="N2348" s="220"/>
      <c r="O2348" s="103"/>
      <c r="P2348" s="93" t="str">
        <f>IF(OR(SUM(I2349:I2352)&gt;0,SUM(N2349:N2352)&gt;0),"xx","")</f>
        <v/>
      </c>
      <c r="Q2348" s="94" t="str">
        <f t="shared" si="695"/>
        <v/>
      </c>
      <c r="R2348" s="94" t="str">
        <f t="shared" ref="R2348:R2417" si="696">IF(P2348="X","x",IF(P2348="xx","x",IF(OR(I2348&gt;0,N2348&gt;0),"x","")))</f>
        <v/>
      </c>
    </row>
    <row r="2349" spans="1:18" ht="25.5" hidden="1">
      <c r="A2349" s="196">
        <v>72341</v>
      </c>
      <c r="B2349" s="104" t="s">
        <v>4108</v>
      </c>
      <c r="C2349" s="105" t="s">
        <v>1460</v>
      </c>
      <c r="D2349" s="175">
        <v>218.05</v>
      </c>
      <c r="E2349" s="106">
        <f t="shared" si="688"/>
        <v>282.99</v>
      </c>
      <c r="F2349" s="107"/>
      <c r="G2349" s="112"/>
      <c r="H2349" s="110">
        <f t="shared" si="691"/>
        <v>0</v>
      </c>
      <c r="I2349" s="110">
        <f t="shared" si="692"/>
        <v>0</v>
      </c>
      <c r="J2349" s="111"/>
      <c r="K2349" s="112">
        <f t="shared" si="689"/>
        <v>0</v>
      </c>
      <c r="L2349" s="112">
        <f t="shared" si="690"/>
        <v>0</v>
      </c>
      <c r="M2349" s="109">
        <f t="shared" si="693"/>
        <v>0</v>
      </c>
      <c r="N2349" s="109">
        <f t="shared" si="694"/>
        <v>0</v>
      </c>
      <c r="O2349" s="103"/>
      <c r="P2349" s="113"/>
      <c r="Q2349" s="94" t="str">
        <f t="shared" si="695"/>
        <v/>
      </c>
      <c r="R2349" s="94" t="str">
        <f t="shared" si="696"/>
        <v/>
      </c>
    </row>
    <row r="2350" spans="1:18" ht="25.5" hidden="1">
      <c r="A2350" s="196">
        <v>72343</v>
      </c>
      <c r="B2350" s="104" t="s">
        <v>4109</v>
      </c>
      <c r="C2350" s="105" t="s">
        <v>1460</v>
      </c>
      <c r="D2350" s="175">
        <v>258.59000000000003</v>
      </c>
      <c r="E2350" s="106">
        <f t="shared" si="688"/>
        <v>335.6</v>
      </c>
      <c r="F2350" s="107"/>
      <c r="G2350" s="112"/>
      <c r="H2350" s="110">
        <f t="shared" si="691"/>
        <v>0</v>
      </c>
      <c r="I2350" s="110">
        <f t="shared" si="692"/>
        <v>0</v>
      </c>
      <c r="J2350" s="111"/>
      <c r="K2350" s="112">
        <f t="shared" si="689"/>
        <v>0</v>
      </c>
      <c r="L2350" s="112">
        <f t="shared" si="690"/>
        <v>0</v>
      </c>
      <c r="M2350" s="109">
        <f t="shared" si="693"/>
        <v>0</v>
      </c>
      <c r="N2350" s="109">
        <f t="shared" si="694"/>
        <v>0</v>
      </c>
      <c r="O2350" s="103"/>
      <c r="P2350" s="113"/>
      <c r="Q2350" s="94" t="str">
        <f t="shared" si="695"/>
        <v/>
      </c>
      <c r="R2350" s="94" t="str">
        <f t="shared" si="696"/>
        <v/>
      </c>
    </row>
    <row r="2351" spans="1:18" ht="25.5" hidden="1">
      <c r="A2351" s="196">
        <v>72344</v>
      </c>
      <c r="B2351" s="104" t="s">
        <v>4110</v>
      </c>
      <c r="C2351" s="105" t="s">
        <v>1460</v>
      </c>
      <c r="D2351" s="175">
        <v>412.44</v>
      </c>
      <c r="E2351" s="106">
        <f t="shared" si="688"/>
        <v>535.26</v>
      </c>
      <c r="F2351" s="107"/>
      <c r="G2351" s="112"/>
      <c r="H2351" s="110">
        <f t="shared" si="691"/>
        <v>0</v>
      </c>
      <c r="I2351" s="110">
        <f t="shared" si="692"/>
        <v>0</v>
      </c>
      <c r="J2351" s="111"/>
      <c r="K2351" s="112">
        <f t="shared" si="689"/>
        <v>0</v>
      </c>
      <c r="L2351" s="112">
        <f t="shared" si="690"/>
        <v>0</v>
      </c>
      <c r="M2351" s="109">
        <f t="shared" si="693"/>
        <v>0</v>
      </c>
      <c r="N2351" s="109">
        <f t="shared" si="694"/>
        <v>0</v>
      </c>
      <c r="O2351" s="103"/>
      <c r="P2351" s="113"/>
      <c r="Q2351" s="94" t="str">
        <f t="shared" si="695"/>
        <v/>
      </c>
      <c r="R2351" s="94" t="str">
        <f t="shared" si="696"/>
        <v/>
      </c>
    </row>
    <row r="2352" spans="1:18" ht="25.5" hidden="1">
      <c r="A2352" s="196">
        <v>72345</v>
      </c>
      <c r="B2352" s="104" t="s">
        <v>4111</v>
      </c>
      <c r="C2352" s="105" t="s">
        <v>1460</v>
      </c>
      <c r="D2352" s="175">
        <v>1203.8</v>
      </c>
      <c r="E2352" s="106">
        <f t="shared" si="688"/>
        <v>1562.29</v>
      </c>
      <c r="F2352" s="107"/>
      <c r="G2352" s="112"/>
      <c r="H2352" s="110">
        <f t="shared" si="691"/>
        <v>0</v>
      </c>
      <c r="I2352" s="110">
        <f t="shared" si="692"/>
        <v>0</v>
      </c>
      <c r="J2352" s="111"/>
      <c r="K2352" s="112">
        <f t="shared" si="689"/>
        <v>0</v>
      </c>
      <c r="L2352" s="112">
        <f t="shared" si="690"/>
        <v>0</v>
      </c>
      <c r="M2352" s="109">
        <f t="shared" si="693"/>
        <v>0</v>
      </c>
      <c r="N2352" s="109">
        <f t="shared" si="694"/>
        <v>0</v>
      </c>
      <c r="O2352" s="103"/>
      <c r="P2352" s="113"/>
      <c r="Q2352" s="94" t="str">
        <f t="shared" si="695"/>
        <v/>
      </c>
      <c r="R2352" s="94" t="str">
        <f t="shared" si="696"/>
        <v/>
      </c>
    </row>
    <row r="2353" spans="1:18" hidden="1">
      <c r="A2353" s="196" t="s">
        <v>1324</v>
      </c>
      <c r="B2353" s="145" t="s">
        <v>1325</v>
      </c>
      <c r="C2353" s="105"/>
      <c r="D2353" s="175"/>
      <c r="E2353" s="106"/>
      <c r="F2353" s="218"/>
      <c r="G2353" s="218"/>
      <c r="H2353" s="219"/>
      <c r="I2353" s="220"/>
      <c r="J2353" s="111"/>
      <c r="K2353" s="218"/>
      <c r="L2353" s="218"/>
      <c r="M2353" s="219"/>
      <c r="N2353" s="220"/>
      <c r="O2353" s="103"/>
      <c r="P2353" s="93" t="str">
        <f>IF(OR(SUM(I2355:I2367)&gt;0,SUM(N2355:N2367)&gt;0),"xx","")</f>
        <v/>
      </c>
      <c r="Q2353" s="94" t="str">
        <f t="shared" si="695"/>
        <v/>
      </c>
      <c r="R2353" s="94" t="str">
        <f t="shared" si="696"/>
        <v/>
      </c>
    </row>
    <row r="2354" spans="1:18" hidden="1">
      <c r="A2354" s="196" t="s">
        <v>2398</v>
      </c>
      <c r="B2354" s="145" t="s">
        <v>2399</v>
      </c>
      <c r="C2354" s="105"/>
      <c r="D2354" s="175"/>
      <c r="E2354" s="106"/>
      <c r="F2354" s="218"/>
      <c r="G2354" s="218"/>
      <c r="H2354" s="219"/>
      <c r="I2354" s="220"/>
      <c r="J2354" s="111"/>
      <c r="K2354" s="218"/>
      <c r="L2354" s="218"/>
      <c r="M2354" s="219"/>
      <c r="N2354" s="220"/>
      <c r="O2354" s="103"/>
      <c r="P2354" s="93" t="str">
        <f>IF(OR(SUM(I2355:I2356)&gt;0,SUM(N2355:N2356)&gt;0),"xx","")</f>
        <v/>
      </c>
      <c r="Q2354" s="94" t="str">
        <f t="shared" si="695"/>
        <v/>
      </c>
      <c r="R2354" s="94" t="str">
        <f t="shared" si="696"/>
        <v/>
      </c>
    </row>
    <row r="2355" spans="1:18" ht="25.5" hidden="1">
      <c r="A2355" s="196" t="s">
        <v>1326</v>
      </c>
      <c r="B2355" s="104" t="s">
        <v>4112</v>
      </c>
      <c r="C2355" s="105" t="s">
        <v>1460</v>
      </c>
      <c r="D2355" s="175">
        <v>12.26</v>
      </c>
      <c r="E2355" s="106">
        <f t="shared" si="688"/>
        <v>15.91</v>
      </c>
      <c r="F2355" s="107"/>
      <c r="G2355" s="112"/>
      <c r="H2355" s="110">
        <f t="shared" si="691"/>
        <v>0</v>
      </c>
      <c r="I2355" s="110">
        <f t="shared" si="692"/>
        <v>0</v>
      </c>
      <c r="J2355" s="111"/>
      <c r="K2355" s="112">
        <f t="shared" si="689"/>
        <v>0</v>
      </c>
      <c r="L2355" s="112">
        <f t="shared" si="690"/>
        <v>0</v>
      </c>
      <c r="M2355" s="109">
        <f t="shared" si="693"/>
        <v>0</v>
      </c>
      <c r="N2355" s="109">
        <f t="shared" si="694"/>
        <v>0</v>
      </c>
      <c r="O2355" s="103"/>
      <c r="P2355" s="113"/>
      <c r="Q2355" s="94" t="str">
        <f t="shared" si="695"/>
        <v/>
      </c>
      <c r="R2355" s="94" t="str">
        <f t="shared" si="696"/>
        <v/>
      </c>
    </row>
    <row r="2356" spans="1:18" ht="25.5" hidden="1">
      <c r="A2356" s="196" t="s">
        <v>899</v>
      </c>
      <c r="B2356" s="104" t="s">
        <v>4113</v>
      </c>
      <c r="C2356" s="105" t="s">
        <v>1460</v>
      </c>
      <c r="D2356" s="175">
        <v>19.04</v>
      </c>
      <c r="E2356" s="106">
        <f t="shared" si="688"/>
        <v>24.71</v>
      </c>
      <c r="F2356" s="107"/>
      <c r="G2356" s="112"/>
      <c r="H2356" s="110">
        <f t="shared" si="691"/>
        <v>0</v>
      </c>
      <c r="I2356" s="110">
        <f t="shared" si="692"/>
        <v>0</v>
      </c>
      <c r="J2356" s="111"/>
      <c r="K2356" s="112">
        <f t="shared" si="689"/>
        <v>0</v>
      </c>
      <c r="L2356" s="112">
        <f t="shared" si="690"/>
        <v>0</v>
      </c>
      <c r="M2356" s="109">
        <f t="shared" si="693"/>
        <v>0</v>
      </c>
      <c r="N2356" s="109">
        <f t="shared" si="694"/>
        <v>0</v>
      </c>
      <c r="O2356" s="103"/>
      <c r="P2356" s="113"/>
      <c r="Q2356" s="94" t="str">
        <f t="shared" si="695"/>
        <v/>
      </c>
      <c r="R2356" s="94" t="str">
        <f t="shared" si="696"/>
        <v/>
      </c>
    </row>
    <row r="2357" spans="1:18" hidden="1">
      <c r="A2357" s="196" t="s">
        <v>2400</v>
      </c>
      <c r="B2357" s="145" t="s">
        <v>2401</v>
      </c>
      <c r="C2357" s="105"/>
      <c r="D2357" s="175"/>
      <c r="E2357" s="106"/>
      <c r="F2357" s="218"/>
      <c r="G2357" s="218"/>
      <c r="H2357" s="219"/>
      <c r="I2357" s="220"/>
      <c r="J2357" s="111"/>
      <c r="K2357" s="218"/>
      <c r="L2357" s="218"/>
      <c r="M2357" s="219"/>
      <c r="N2357" s="220"/>
      <c r="O2357" s="103"/>
      <c r="P2357" s="93" t="str">
        <f>IF(OR(SUM(I2358)&gt;0,SUM(N2358)&gt;0),"xx","")</f>
        <v/>
      </c>
      <c r="Q2357" s="94" t="str">
        <f>IF(P2357="X","x",IF(P2357="xx","x",IF(N2357&gt;0,"x","")))</f>
        <v/>
      </c>
      <c r="R2357" s="94" t="str">
        <f>IF(P2357="X","x",IF(P2357="xx","x",IF(OR(I2357&gt;0,N2357&gt;0),"x","")))</f>
        <v/>
      </c>
    </row>
    <row r="2358" spans="1:18" ht="25.5" hidden="1">
      <c r="A2358" s="196" t="s">
        <v>900</v>
      </c>
      <c r="B2358" s="104" t="s">
        <v>4114</v>
      </c>
      <c r="C2358" s="105" t="s">
        <v>1460</v>
      </c>
      <c r="D2358" s="175">
        <v>56.53</v>
      </c>
      <c r="E2358" s="106">
        <f t="shared" si="688"/>
        <v>73.36</v>
      </c>
      <c r="F2358" s="107"/>
      <c r="G2358" s="112"/>
      <c r="H2358" s="110">
        <f t="shared" si="691"/>
        <v>0</v>
      </c>
      <c r="I2358" s="110">
        <f t="shared" si="692"/>
        <v>0</v>
      </c>
      <c r="J2358" s="111"/>
      <c r="K2358" s="112">
        <f t="shared" si="689"/>
        <v>0</v>
      </c>
      <c r="L2358" s="112">
        <f t="shared" si="690"/>
        <v>0</v>
      </c>
      <c r="M2358" s="109">
        <f t="shared" si="693"/>
        <v>0</v>
      </c>
      <c r="N2358" s="109">
        <f t="shared" si="694"/>
        <v>0</v>
      </c>
      <c r="O2358" s="103"/>
      <c r="P2358" s="113"/>
      <c r="Q2358" s="94" t="str">
        <f t="shared" si="695"/>
        <v/>
      </c>
      <c r="R2358" s="94" t="str">
        <f t="shared" si="696"/>
        <v/>
      </c>
    </row>
    <row r="2359" spans="1:18" hidden="1">
      <c r="A2359" s="196" t="s">
        <v>2402</v>
      </c>
      <c r="B2359" s="145" t="s">
        <v>2403</v>
      </c>
      <c r="C2359" s="105"/>
      <c r="D2359" s="175"/>
      <c r="E2359" s="106"/>
      <c r="F2359" s="218"/>
      <c r="G2359" s="218"/>
      <c r="H2359" s="219"/>
      <c r="I2359" s="220"/>
      <c r="J2359" s="111"/>
      <c r="K2359" s="218"/>
      <c r="L2359" s="218"/>
      <c r="M2359" s="219"/>
      <c r="N2359" s="220"/>
      <c r="O2359" s="103"/>
      <c r="P2359" s="93" t="str">
        <f>IF(OR(SUM(I2360:I2367)&gt;0,SUM(N2360:N2367)&gt;0),"xx","")</f>
        <v/>
      </c>
      <c r="Q2359" s="94" t="str">
        <f>IF(P2359="X","x",IF(P2359="xx","x",IF(N2359&gt;0,"x","")))</f>
        <v/>
      </c>
      <c r="R2359" s="94" t="str">
        <f>IF(P2359="X","x",IF(P2359="xx","x",IF(OR(I2359&gt;0,N2359&gt;0),"x","")))</f>
        <v/>
      </c>
    </row>
    <row r="2360" spans="1:18" ht="25.5" hidden="1">
      <c r="A2360" s="196" t="s">
        <v>901</v>
      </c>
      <c r="B2360" s="104" t="s">
        <v>4115</v>
      </c>
      <c r="C2360" s="105" t="s">
        <v>1460</v>
      </c>
      <c r="D2360" s="175">
        <v>80.36</v>
      </c>
      <c r="E2360" s="106">
        <f t="shared" si="688"/>
        <v>104.29</v>
      </c>
      <c r="F2360" s="107"/>
      <c r="G2360" s="112"/>
      <c r="H2360" s="110">
        <f t="shared" si="691"/>
        <v>0</v>
      </c>
      <c r="I2360" s="110">
        <f t="shared" si="692"/>
        <v>0</v>
      </c>
      <c r="J2360" s="111"/>
      <c r="K2360" s="112">
        <f t="shared" si="689"/>
        <v>0</v>
      </c>
      <c r="L2360" s="112">
        <f t="shared" si="690"/>
        <v>0</v>
      </c>
      <c r="M2360" s="109">
        <f t="shared" si="693"/>
        <v>0</v>
      </c>
      <c r="N2360" s="109">
        <f t="shared" si="694"/>
        <v>0</v>
      </c>
      <c r="O2360" s="103"/>
      <c r="P2360" s="113"/>
      <c r="Q2360" s="94" t="str">
        <f t="shared" si="695"/>
        <v/>
      </c>
      <c r="R2360" s="94" t="str">
        <f t="shared" si="696"/>
        <v/>
      </c>
    </row>
    <row r="2361" spans="1:18" ht="25.5" hidden="1">
      <c r="A2361" s="196" t="s">
        <v>902</v>
      </c>
      <c r="B2361" s="104" t="s">
        <v>4116</v>
      </c>
      <c r="C2361" s="105" t="s">
        <v>1460</v>
      </c>
      <c r="D2361" s="175">
        <v>107.81</v>
      </c>
      <c r="E2361" s="106">
        <f t="shared" si="688"/>
        <v>139.91999999999999</v>
      </c>
      <c r="F2361" s="107"/>
      <c r="G2361" s="112"/>
      <c r="H2361" s="110">
        <f t="shared" si="691"/>
        <v>0</v>
      </c>
      <c r="I2361" s="110">
        <f t="shared" si="692"/>
        <v>0</v>
      </c>
      <c r="J2361" s="111"/>
      <c r="K2361" s="112">
        <f t="shared" si="689"/>
        <v>0</v>
      </c>
      <c r="L2361" s="112">
        <f t="shared" si="690"/>
        <v>0</v>
      </c>
      <c r="M2361" s="109">
        <f t="shared" si="693"/>
        <v>0</v>
      </c>
      <c r="N2361" s="109">
        <f t="shared" si="694"/>
        <v>0</v>
      </c>
      <c r="O2361" s="103"/>
      <c r="P2361" s="113"/>
      <c r="Q2361" s="94" t="str">
        <f t="shared" si="695"/>
        <v/>
      </c>
      <c r="R2361" s="94" t="str">
        <f t="shared" si="696"/>
        <v/>
      </c>
    </row>
    <row r="2362" spans="1:18" ht="25.5" hidden="1">
      <c r="A2362" s="196" t="s">
        <v>903</v>
      </c>
      <c r="B2362" s="104" t="s">
        <v>4117</v>
      </c>
      <c r="C2362" s="105" t="s">
        <v>1460</v>
      </c>
      <c r="D2362" s="175">
        <v>309.01</v>
      </c>
      <c r="E2362" s="106">
        <f t="shared" si="688"/>
        <v>401.03</v>
      </c>
      <c r="F2362" s="107"/>
      <c r="G2362" s="112"/>
      <c r="H2362" s="110">
        <f t="shared" si="691"/>
        <v>0</v>
      </c>
      <c r="I2362" s="110">
        <f t="shared" si="692"/>
        <v>0</v>
      </c>
      <c r="J2362" s="111"/>
      <c r="K2362" s="112">
        <f t="shared" si="689"/>
        <v>0</v>
      </c>
      <c r="L2362" s="112">
        <f t="shared" si="690"/>
        <v>0</v>
      </c>
      <c r="M2362" s="109">
        <f t="shared" si="693"/>
        <v>0</v>
      </c>
      <c r="N2362" s="109">
        <f t="shared" si="694"/>
        <v>0</v>
      </c>
      <c r="O2362" s="103"/>
      <c r="P2362" s="113"/>
      <c r="Q2362" s="94" t="str">
        <f t="shared" si="695"/>
        <v/>
      </c>
      <c r="R2362" s="94" t="str">
        <f t="shared" si="696"/>
        <v/>
      </c>
    </row>
    <row r="2363" spans="1:18" ht="25.5" hidden="1">
      <c r="A2363" s="196" t="s">
        <v>904</v>
      </c>
      <c r="B2363" s="104" t="s">
        <v>4118</v>
      </c>
      <c r="C2363" s="105" t="s">
        <v>1460</v>
      </c>
      <c r="D2363" s="175">
        <v>801.83</v>
      </c>
      <c r="E2363" s="106">
        <f t="shared" si="688"/>
        <v>1040.6099999999999</v>
      </c>
      <c r="F2363" s="107"/>
      <c r="G2363" s="112"/>
      <c r="H2363" s="110">
        <f t="shared" si="691"/>
        <v>0</v>
      </c>
      <c r="I2363" s="110">
        <f t="shared" si="692"/>
        <v>0</v>
      </c>
      <c r="J2363" s="111"/>
      <c r="K2363" s="112">
        <f t="shared" si="689"/>
        <v>0</v>
      </c>
      <c r="L2363" s="112">
        <f t="shared" si="690"/>
        <v>0</v>
      </c>
      <c r="M2363" s="109">
        <f t="shared" si="693"/>
        <v>0</v>
      </c>
      <c r="N2363" s="109">
        <f t="shared" si="694"/>
        <v>0</v>
      </c>
      <c r="O2363" s="103"/>
      <c r="P2363" s="113"/>
      <c r="Q2363" s="94" t="str">
        <f t="shared" si="695"/>
        <v/>
      </c>
      <c r="R2363" s="94" t="str">
        <f t="shared" si="696"/>
        <v/>
      </c>
    </row>
    <row r="2364" spans="1:18" ht="25.5" hidden="1">
      <c r="A2364" s="196" t="s">
        <v>905</v>
      </c>
      <c r="B2364" s="104" t="s">
        <v>4119</v>
      </c>
      <c r="C2364" s="105" t="s">
        <v>1460</v>
      </c>
      <c r="D2364" s="175">
        <v>1096.4799999999998</v>
      </c>
      <c r="E2364" s="106">
        <f t="shared" si="688"/>
        <v>1423.01</v>
      </c>
      <c r="F2364" s="107"/>
      <c r="G2364" s="112"/>
      <c r="H2364" s="110">
        <f t="shared" si="691"/>
        <v>0</v>
      </c>
      <c r="I2364" s="110">
        <f t="shared" si="692"/>
        <v>0</v>
      </c>
      <c r="J2364" s="111"/>
      <c r="K2364" s="112">
        <f t="shared" si="689"/>
        <v>0</v>
      </c>
      <c r="L2364" s="112">
        <f t="shared" si="690"/>
        <v>0</v>
      </c>
      <c r="M2364" s="109">
        <f t="shared" si="693"/>
        <v>0</v>
      </c>
      <c r="N2364" s="109">
        <f t="shared" si="694"/>
        <v>0</v>
      </c>
      <c r="O2364" s="103"/>
      <c r="P2364" s="113"/>
      <c r="Q2364" s="94" t="str">
        <f t="shared" si="695"/>
        <v/>
      </c>
      <c r="R2364" s="94" t="str">
        <f t="shared" si="696"/>
        <v/>
      </c>
    </row>
    <row r="2365" spans="1:18" ht="25.5" hidden="1">
      <c r="A2365" s="196" t="s">
        <v>906</v>
      </c>
      <c r="B2365" s="104" t="s">
        <v>4120</v>
      </c>
      <c r="C2365" s="105" t="s">
        <v>1460</v>
      </c>
      <c r="D2365" s="175">
        <v>1797.33</v>
      </c>
      <c r="E2365" s="106">
        <f t="shared" si="688"/>
        <v>2332.5700000000002</v>
      </c>
      <c r="F2365" s="107"/>
      <c r="G2365" s="112"/>
      <c r="H2365" s="110">
        <f t="shared" si="691"/>
        <v>0</v>
      </c>
      <c r="I2365" s="110">
        <f t="shared" si="692"/>
        <v>0</v>
      </c>
      <c r="J2365" s="111"/>
      <c r="K2365" s="112">
        <f t="shared" si="689"/>
        <v>0</v>
      </c>
      <c r="L2365" s="112">
        <f t="shared" si="690"/>
        <v>0</v>
      </c>
      <c r="M2365" s="109">
        <f t="shared" si="693"/>
        <v>0</v>
      </c>
      <c r="N2365" s="109">
        <f t="shared" si="694"/>
        <v>0</v>
      </c>
      <c r="O2365" s="103"/>
      <c r="P2365" s="113"/>
      <c r="Q2365" s="94" t="str">
        <f t="shared" si="695"/>
        <v/>
      </c>
      <c r="R2365" s="94" t="str">
        <f t="shared" si="696"/>
        <v/>
      </c>
    </row>
    <row r="2366" spans="1:18" ht="25.5" hidden="1">
      <c r="A2366" s="196" t="s">
        <v>907</v>
      </c>
      <c r="B2366" s="104" t="s">
        <v>4121</v>
      </c>
      <c r="C2366" s="105" t="s">
        <v>1460</v>
      </c>
      <c r="D2366" s="175">
        <v>484.14</v>
      </c>
      <c r="E2366" s="106">
        <f t="shared" si="688"/>
        <v>628.32000000000005</v>
      </c>
      <c r="F2366" s="107"/>
      <c r="G2366" s="112"/>
      <c r="H2366" s="110">
        <f t="shared" si="691"/>
        <v>0</v>
      </c>
      <c r="I2366" s="110">
        <f t="shared" si="692"/>
        <v>0</v>
      </c>
      <c r="J2366" s="111"/>
      <c r="K2366" s="112">
        <f t="shared" si="689"/>
        <v>0</v>
      </c>
      <c r="L2366" s="112">
        <f t="shared" si="690"/>
        <v>0</v>
      </c>
      <c r="M2366" s="109">
        <f t="shared" si="693"/>
        <v>0</v>
      </c>
      <c r="N2366" s="109">
        <f t="shared" si="694"/>
        <v>0</v>
      </c>
      <c r="O2366" s="103"/>
      <c r="P2366" s="113"/>
      <c r="Q2366" s="94" t="str">
        <f t="shared" si="695"/>
        <v/>
      </c>
      <c r="R2366" s="94" t="str">
        <f t="shared" si="696"/>
        <v/>
      </c>
    </row>
    <row r="2367" spans="1:18" ht="25.5" hidden="1">
      <c r="A2367" s="196">
        <v>72319</v>
      </c>
      <c r="B2367" s="104" t="s">
        <v>4122</v>
      </c>
      <c r="C2367" s="105" t="s">
        <v>1460</v>
      </c>
      <c r="D2367" s="175">
        <v>4180.47</v>
      </c>
      <c r="E2367" s="106">
        <f t="shared" si="688"/>
        <v>5425.41</v>
      </c>
      <c r="F2367" s="107"/>
      <c r="G2367" s="112"/>
      <c r="H2367" s="110">
        <f t="shared" si="691"/>
        <v>0</v>
      </c>
      <c r="I2367" s="110">
        <f t="shared" si="692"/>
        <v>0</v>
      </c>
      <c r="J2367" s="111"/>
      <c r="K2367" s="112">
        <f t="shared" si="689"/>
        <v>0</v>
      </c>
      <c r="L2367" s="112">
        <f t="shared" si="690"/>
        <v>0</v>
      </c>
      <c r="M2367" s="109">
        <f t="shared" si="693"/>
        <v>0</v>
      </c>
      <c r="N2367" s="109">
        <f t="shared" si="694"/>
        <v>0</v>
      </c>
      <c r="O2367" s="103"/>
      <c r="P2367" s="113"/>
      <c r="Q2367" s="94" t="str">
        <f t="shared" si="695"/>
        <v/>
      </c>
      <c r="R2367" s="94" t="str">
        <f t="shared" si="696"/>
        <v/>
      </c>
    </row>
    <row r="2368" spans="1:18">
      <c r="A2368" s="196" t="s">
        <v>908</v>
      </c>
      <c r="B2368" s="145" t="s">
        <v>909</v>
      </c>
      <c r="C2368" s="105"/>
      <c r="D2368" s="175"/>
      <c r="E2368" s="106"/>
      <c r="F2368" s="218"/>
      <c r="G2368" s="218"/>
      <c r="H2368" s="219"/>
      <c r="I2368" s="220"/>
      <c r="J2368" s="111"/>
      <c r="K2368" s="218"/>
      <c r="L2368" s="218"/>
      <c r="M2368" s="219"/>
      <c r="N2368" s="220"/>
      <c r="O2368" s="103"/>
      <c r="P2368" s="93" t="str">
        <f>IF(OR(SUM(I2370:I2385)&gt;0,SUM(N2370:N2385)&gt;0),"xx","")</f>
        <v>xx</v>
      </c>
      <c r="Q2368" s="94" t="str">
        <f t="shared" si="695"/>
        <v>x</v>
      </c>
      <c r="R2368" s="94" t="str">
        <f t="shared" si="696"/>
        <v>x</v>
      </c>
    </row>
    <row r="2369" spans="1:18">
      <c r="A2369" s="196" t="s">
        <v>2404</v>
      </c>
      <c r="B2369" s="145" t="s">
        <v>2405</v>
      </c>
      <c r="C2369" s="105"/>
      <c r="D2369" s="175"/>
      <c r="E2369" s="106"/>
      <c r="F2369" s="218"/>
      <c r="G2369" s="218"/>
      <c r="H2369" s="219"/>
      <c r="I2369" s="220"/>
      <c r="J2369" s="111"/>
      <c r="K2369" s="218"/>
      <c r="L2369" s="218"/>
      <c r="M2369" s="219"/>
      <c r="N2369" s="220"/>
      <c r="O2369" s="103"/>
      <c r="P2369" s="93" t="str">
        <f>IF(OR(SUM(I2370:I2372)&gt;0,SUM(N2370:N2372)&gt;0),"xx","")</f>
        <v>xx</v>
      </c>
      <c r="Q2369" s="94" t="str">
        <f t="shared" si="695"/>
        <v>x</v>
      </c>
      <c r="R2369" s="94" t="str">
        <f t="shared" si="696"/>
        <v>x</v>
      </c>
    </row>
    <row r="2370" spans="1:18" ht="25.5">
      <c r="A2370" s="196">
        <v>72331</v>
      </c>
      <c r="B2370" s="104" t="s">
        <v>4124</v>
      </c>
      <c r="C2370" s="105" t="s">
        <v>1460</v>
      </c>
      <c r="D2370" s="175">
        <v>10.309999999999999</v>
      </c>
      <c r="E2370" s="106">
        <f t="shared" si="688"/>
        <v>13.38</v>
      </c>
      <c r="F2370" s="107">
        <v>4</v>
      </c>
      <c r="G2370" s="112">
        <v>12.89</v>
      </c>
      <c r="H2370" s="110">
        <f t="shared" si="691"/>
        <v>53.52</v>
      </c>
      <c r="I2370" s="110">
        <f t="shared" si="692"/>
        <v>51.56</v>
      </c>
      <c r="J2370" s="111"/>
      <c r="K2370" s="112">
        <f t="shared" si="689"/>
        <v>4</v>
      </c>
      <c r="L2370" s="112">
        <f t="shared" si="690"/>
        <v>12.89</v>
      </c>
      <c r="M2370" s="109">
        <f t="shared" si="693"/>
        <v>53.52</v>
      </c>
      <c r="N2370" s="109">
        <f t="shared" si="694"/>
        <v>51.56</v>
      </c>
      <c r="O2370" s="103"/>
      <c r="P2370" s="113"/>
      <c r="Q2370" s="94" t="str">
        <f t="shared" si="695"/>
        <v>x</v>
      </c>
      <c r="R2370" s="94" t="str">
        <f t="shared" si="696"/>
        <v>x</v>
      </c>
    </row>
    <row r="2371" spans="1:18" ht="25.5">
      <c r="A2371" s="196">
        <v>72332</v>
      </c>
      <c r="B2371" s="104" t="s">
        <v>4125</v>
      </c>
      <c r="C2371" s="105" t="s">
        <v>1460</v>
      </c>
      <c r="D2371" s="175">
        <v>18.97</v>
      </c>
      <c r="E2371" s="106">
        <f t="shared" si="688"/>
        <v>24.62</v>
      </c>
      <c r="F2371" s="107">
        <v>2</v>
      </c>
      <c r="G2371" s="112">
        <v>23.71</v>
      </c>
      <c r="H2371" s="110">
        <f t="shared" si="691"/>
        <v>49.24</v>
      </c>
      <c r="I2371" s="110">
        <f t="shared" si="692"/>
        <v>47.42</v>
      </c>
      <c r="J2371" s="111"/>
      <c r="K2371" s="112">
        <f t="shared" si="689"/>
        <v>2</v>
      </c>
      <c r="L2371" s="112">
        <f t="shared" si="690"/>
        <v>23.71</v>
      </c>
      <c r="M2371" s="109">
        <f t="shared" si="693"/>
        <v>49.24</v>
      </c>
      <c r="N2371" s="109">
        <f t="shared" si="694"/>
        <v>47.42</v>
      </c>
      <c r="O2371" s="103"/>
      <c r="P2371" s="113"/>
      <c r="Q2371" s="94" t="str">
        <f t="shared" si="695"/>
        <v>x</v>
      </c>
      <c r="R2371" s="94" t="str">
        <f t="shared" si="696"/>
        <v>x</v>
      </c>
    </row>
    <row r="2372" spans="1:18" ht="25.5" hidden="1">
      <c r="A2372" s="196">
        <v>83467</v>
      </c>
      <c r="B2372" s="104" t="s">
        <v>4126</v>
      </c>
      <c r="C2372" s="105" t="s">
        <v>1460</v>
      </c>
      <c r="D2372" s="175">
        <v>29.81</v>
      </c>
      <c r="E2372" s="106">
        <f t="shared" si="688"/>
        <v>38.69</v>
      </c>
      <c r="F2372" s="107"/>
      <c r="G2372" s="112"/>
      <c r="H2372" s="110">
        <f t="shared" si="691"/>
        <v>0</v>
      </c>
      <c r="I2372" s="110">
        <f t="shared" si="692"/>
        <v>0</v>
      </c>
      <c r="J2372" s="111"/>
      <c r="K2372" s="112">
        <f t="shared" si="689"/>
        <v>0</v>
      </c>
      <c r="L2372" s="112">
        <f t="shared" si="690"/>
        <v>0</v>
      </c>
      <c r="M2372" s="109">
        <f t="shared" si="693"/>
        <v>0</v>
      </c>
      <c r="N2372" s="109">
        <f t="shared" si="694"/>
        <v>0</v>
      </c>
      <c r="O2372" s="103"/>
      <c r="P2372" s="113"/>
      <c r="Q2372" s="94" t="str">
        <f t="shared" si="695"/>
        <v/>
      </c>
      <c r="R2372" s="94" t="str">
        <f t="shared" si="696"/>
        <v/>
      </c>
    </row>
    <row r="2373" spans="1:18" hidden="1">
      <c r="A2373" s="196" t="s">
        <v>2406</v>
      </c>
      <c r="B2373" s="145" t="s">
        <v>2407</v>
      </c>
      <c r="C2373" s="105"/>
      <c r="D2373" s="175"/>
      <c r="E2373" s="106"/>
      <c r="F2373" s="218"/>
      <c r="G2373" s="218"/>
      <c r="H2373" s="219"/>
      <c r="I2373" s="220"/>
      <c r="J2373" s="111"/>
      <c r="K2373" s="218"/>
      <c r="L2373" s="218"/>
      <c r="M2373" s="219"/>
      <c r="N2373" s="220"/>
      <c r="O2373" s="103"/>
      <c r="P2373" s="93" t="str">
        <f>IF(OR(SUM(I2374:I2375)&gt;0,SUM(N2374:N2375)&gt;0),"xx","")</f>
        <v/>
      </c>
      <c r="Q2373" s="94" t="str">
        <f>IF(P2373="X","x",IF(P2373="xx","x",IF(N2373&gt;0,"x","")))</f>
        <v/>
      </c>
      <c r="R2373" s="94" t="str">
        <f>IF(P2373="X","x",IF(P2373="xx","x",IF(OR(I2373&gt;0,N2373&gt;0),"x","")))</f>
        <v/>
      </c>
    </row>
    <row r="2374" spans="1:18" ht="25.5" hidden="1">
      <c r="A2374" s="196">
        <v>72334</v>
      </c>
      <c r="B2374" s="104" t="s">
        <v>4127</v>
      </c>
      <c r="C2374" s="105" t="s">
        <v>1460</v>
      </c>
      <c r="D2374" s="175">
        <v>11.96</v>
      </c>
      <c r="E2374" s="106">
        <f t="shared" si="688"/>
        <v>15.52</v>
      </c>
      <c r="F2374" s="107"/>
      <c r="G2374" s="112"/>
      <c r="H2374" s="110">
        <f t="shared" si="691"/>
        <v>0</v>
      </c>
      <c r="I2374" s="110">
        <f t="shared" si="692"/>
        <v>0</v>
      </c>
      <c r="J2374" s="111"/>
      <c r="K2374" s="112">
        <f t="shared" si="689"/>
        <v>0</v>
      </c>
      <c r="L2374" s="112">
        <f t="shared" si="690"/>
        <v>0</v>
      </c>
      <c r="M2374" s="109">
        <f t="shared" si="693"/>
        <v>0</v>
      </c>
      <c r="N2374" s="109">
        <f t="shared" si="694"/>
        <v>0</v>
      </c>
      <c r="O2374" s="103"/>
      <c r="P2374" s="113"/>
      <c r="Q2374" s="94" t="str">
        <f t="shared" si="695"/>
        <v/>
      </c>
      <c r="R2374" s="94" t="str">
        <f t="shared" si="696"/>
        <v/>
      </c>
    </row>
    <row r="2375" spans="1:18" ht="25.5" hidden="1">
      <c r="A2375" s="196">
        <v>84542</v>
      </c>
      <c r="B2375" s="104" t="s">
        <v>4128</v>
      </c>
      <c r="C2375" s="105" t="s">
        <v>1460</v>
      </c>
      <c r="D2375" s="175">
        <v>29.9</v>
      </c>
      <c r="E2375" s="106">
        <f t="shared" si="688"/>
        <v>38.799999999999997</v>
      </c>
      <c r="F2375" s="107"/>
      <c r="G2375" s="112"/>
      <c r="H2375" s="110">
        <f t="shared" si="691"/>
        <v>0</v>
      </c>
      <c r="I2375" s="110">
        <f t="shared" si="692"/>
        <v>0</v>
      </c>
      <c r="J2375" s="111"/>
      <c r="K2375" s="112">
        <f t="shared" si="689"/>
        <v>0</v>
      </c>
      <c r="L2375" s="112">
        <f t="shared" si="690"/>
        <v>0</v>
      </c>
      <c r="M2375" s="109">
        <f t="shared" si="693"/>
        <v>0</v>
      </c>
      <c r="N2375" s="109">
        <f t="shared" si="694"/>
        <v>0</v>
      </c>
      <c r="O2375" s="103"/>
      <c r="P2375" s="113"/>
      <c r="Q2375" s="94" t="str">
        <f t="shared" si="695"/>
        <v/>
      </c>
      <c r="R2375" s="94" t="str">
        <f t="shared" si="696"/>
        <v/>
      </c>
    </row>
    <row r="2376" spans="1:18" hidden="1">
      <c r="A2376" s="196" t="s">
        <v>2408</v>
      </c>
      <c r="B2376" s="145" t="s">
        <v>2409</v>
      </c>
      <c r="C2376" s="105"/>
      <c r="D2376" s="175"/>
      <c r="E2376" s="106"/>
      <c r="F2376" s="218"/>
      <c r="G2376" s="218"/>
      <c r="H2376" s="219"/>
      <c r="I2376" s="220"/>
      <c r="J2376" s="111"/>
      <c r="K2376" s="218"/>
      <c r="L2376" s="218"/>
      <c r="M2376" s="219"/>
      <c r="N2376" s="220"/>
      <c r="O2376" s="103"/>
      <c r="P2376" s="93" t="str">
        <f>IF(OR(SUM(I2377)&gt;0,SUM(N2377)&gt;0),"xx","")</f>
        <v/>
      </c>
      <c r="Q2376" s="94" t="str">
        <f t="shared" si="695"/>
        <v/>
      </c>
      <c r="R2376" s="94" t="str">
        <f t="shared" si="696"/>
        <v/>
      </c>
    </row>
    <row r="2377" spans="1:18" ht="25.5" hidden="1">
      <c r="A2377" s="196">
        <v>83465</v>
      </c>
      <c r="B2377" s="104" t="s">
        <v>4129</v>
      </c>
      <c r="C2377" s="105" t="s">
        <v>1460</v>
      </c>
      <c r="D2377" s="175">
        <v>34.549999999999997</v>
      </c>
      <c r="E2377" s="106">
        <f>IF(D2377=0,0,ROUND(D2377*(1+D$9)*(1-D$10),2))</f>
        <v>44.84</v>
      </c>
      <c r="F2377" s="107"/>
      <c r="G2377" s="112"/>
      <c r="H2377" s="110">
        <f t="shared" ref="H2377:H2383" si="697">IF(ISBLANK(D2377),0,ROUND(E2377*F2377,2))</f>
        <v>0</v>
      </c>
      <c r="I2377" s="110">
        <f t="shared" ref="I2377:I2383" si="698">IF(ISBLANK(F2377),0,ROUND(F2377*G2377,2))</f>
        <v>0</v>
      </c>
      <c r="J2377" s="111"/>
      <c r="K2377" s="112">
        <f>F2377</f>
        <v>0</v>
      </c>
      <c r="L2377" s="112">
        <f>G2377</f>
        <v>0</v>
      </c>
      <c r="M2377" s="109">
        <f t="shared" ref="M2377:M2383" si="699">IF(ISBLANK(D2377),0,ROUND(E2377*K2377,2))</f>
        <v>0</v>
      </c>
      <c r="N2377" s="109">
        <f t="shared" ref="N2377:N2383" si="700">IF(ISBLANK(K2377),0,ROUND(K2377*L2377,2))</f>
        <v>0</v>
      </c>
      <c r="O2377" s="103"/>
      <c r="P2377" s="113"/>
      <c r="Q2377" s="94" t="str">
        <f t="shared" ref="Q2377:Q2383" si="701">IF(P2377="X","x",IF(P2377="xx","x",IF(N2377&gt;0,"x","")))</f>
        <v/>
      </c>
      <c r="R2377" s="94" t="str">
        <f t="shared" ref="R2377:R2383" si="702">IF(P2377="X","x",IF(P2377="xx","x",IF(OR(I2377&gt;0,N2377&gt;0),"x","")))</f>
        <v/>
      </c>
    </row>
    <row r="2378" spans="1:18" hidden="1">
      <c r="A2378" s="196" t="s">
        <v>2410</v>
      </c>
      <c r="B2378" s="145" t="s">
        <v>2411</v>
      </c>
      <c r="C2378" s="105"/>
      <c r="D2378" s="175"/>
      <c r="E2378" s="106"/>
      <c r="F2378" s="218"/>
      <c r="G2378" s="218"/>
      <c r="H2378" s="219"/>
      <c r="I2378" s="220"/>
      <c r="J2378" s="111"/>
      <c r="K2378" s="218"/>
      <c r="L2378" s="218"/>
      <c r="M2378" s="219"/>
      <c r="N2378" s="220"/>
      <c r="O2378" s="103"/>
      <c r="P2378" s="93" t="str">
        <f>IF(OR(SUM(I2379)&gt;0,SUM(N2379)&gt;0),"xx","")</f>
        <v/>
      </c>
      <c r="Q2378" s="94" t="str">
        <f t="shared" si="701"/>
        <v/>
      </c>
      <c r="R2378" s="94" t="str">
        <f t="shared" si="702"/>
        <v/>
      </c>
    </row>
    <row r="2379" spans="1:18" ht="25.5" hidden="1">
      <c r="A2379" s="196">
        <v>72333</v>
      </c>
      <c r="B2379" s="104" t="s">
        <v>4130</v>
      </c>
      <c r="C2379" s="105" t="s">
        <v>1460</v>
      </c>
      <c r="D2379" s="175">
        <v>29.869999999999997</v>
      </c>
      <c r="E2379" s="106">
        <f>IF(D2379=0,0,ROUND(D2379*(1+D$9)*(1-D$10),2))</f>
        <v>38.770000000000003</v>
      </c>
      <c r="F2379" s="107"/>
      <c r="G2379" s="112"/>
      <c r="H2379" s="110">
        <f t="shared" si="697"/>
        <v>0</v>
      </c>
      <c r="I2379" s="110">
        <f t="shared" si="698"/>
        <v>0</v>
      </c>
      <c r="J2379" s="111"/>
      <c r="K2379" s="112">
        <f>F2379</f>
        <v>0</v>
      </c>
      <c r="L2379" s="112">
        <f>G2379</f>
        <v>0</v>
      </c>
      <c r="M2379" s="109">
        <f t="shared" si="699"/>
        <v>0</v>
      </c>
      <c r="N2379" s="109">
        <f t="shared" si="700"/>
        <v>0</v>
      </c>
      <c r="O2379" s="103"/>
      <c r="P2379" s="113"/>
      <c r="Q2379" s="94" t="str">
        <f t="shared" si="701"/>
        <v/>
      </c>
      <c r="R2379" s="94" t="str">
        <f t="shared" si="702"/>
        <v/>
      </c>
    </row>
    <row r="2380" spans="1:18" hidden="1">
      <c r="A2380" s="196" t="s">
        <v>2412</v>
      </c>
      <c r="B2380" s="145" t="s">
        <v>2413</v>
      </c>
      <c r="C2380" s="105"/>
      <c r="D2380" s="175"/>
      <c r="E2380" s="106"/>
      <c r="F2380" s="218"/>
      <c r="G2380" s="218"/>
      <c r="H2380" s="219"/>
      <c r="I2380" s="220"/>
      <c r="J2380" s="111"/>
      <c r="K2380" s="218"/>
      <c r="L2380" s="218"/>
      <c r="M2380" s="219"/>
      <c r="N2380" s="220"/>
      <c r="O2380" s="103"/>
      <c r="P2380" s="93" t="str">
        <f>IF(OR(SUM(I2381:I2385)&gt;0,SUM(N2381:N2385)&gt;0),"xx","")</f>
        <v/>
      </c>
      <c r="Q2380" s="94" t="str">
        <f t="shared" si="701"/>
        <v/>
      </c>
      <c r="R2380" s="94" t="str">
        <f t="shared" si="702"/>
        <v/>
      </c>
    </row>
    <row r="2381" spans="1:18" ht="25.5" hidden="1">
      <c r="A2381" s="196">
        <v>83466</v>
      </c>
      <c r="B2381" s="104" t="s">
        <v>4131</v>
      </c>
      <c r="C2381" s="105" t="s">
        <v>1460</v>
      </c>
      <c r="D2381" s="175">
        <v>22.1</v>
      </c>
      <c r="E2381" s="106">
        <f>IF(D2381=0,0,ROUND(D2381*(1+D$9)*(1-D$10),2))</f>
        <v>28.68</v>
      </c>
      <c r="F2381" s="107"/>
      <c r="G2381" s="112"/>
      <c r="H2381" s="110">
        <f t="shared" si="697"/>
        <v>0</v>
      </c>
      <c r="I2381" s="110">
        <f t="shared" si="698"/>
        <v>0</v>
      </c>
      <c r="J2381" s="111"/>
      <c r="K2381" s="112">
        <f t="shared" ref="K2381:L2384" si="703">F2381</f>
        <v>0</v>
      </c>
      <c r="L2381" s="112">
        <f t="shared" si="703"/>
        <v>0</v>
      </c>
      <c r="M2381" s="109">
        <f t="shared" si="699"/>
        <v>0</v>
      </c>
      <c r="N2381" s="109">
        <f t="shared" si="700"/>
        <v>0</v>
      </c>
      <c r="O2381" s="103"/>
      <c r="P2381" s="113"/>
      <c r="Q2381" s="94" t="str">
        <f t="shared" si="701"/>
        <v/>
      </c>
      <c r="R2381" s="94" t="str">
        <f t="shared" si="702"/>
        <v/>
      </c>
    </row>
    <row r="2382" spans="1:18" ht="25.5" hidden="1">
      <c r="A2382" s="196">
        <v>85049</v>
      </c>
      <c r="B2382" s="104" t="s">
        <v>4132</v>
      </c>
      <c r="C2382" s="105" t="s">
        <v>1460</v>
      </c>
      <c r="D2382" s="175">
        <v>30.59</v>
      </c>
      <c r="E2382" s="106">
        <f>IF(D2382=0,0,ROUND(D2382*(1+D$9)*(1-D$10),2))</f>
        <v>39.700000000000003</v>
      </c>
      <c r="F2382" s="107"/>
      <c r="G2382" s="112"/>
      <c r="H2382" s="110">
        <f t="shared" si="697"/>
        <v>0</v>
      </c>
      <c r="I2382" s="110">
        <f t="shared" si="698"/>
        <v>0</v>
      </c>
      <c r="J2382" s="111"/>
      <c r="K2382" s="112">
        <f t="shared" si="703"/>
        <v>0</v>
      </c>
      <c r="L2382" s="112">
        <f t="shared" si="703"/>
        <v>0</v>
      </c>
      <c r="M2382" s="109">
        <f t="shared" si="699"/>
        <v>0</v>
      </c>
      <c r="N2382" s="109">
        <f t="shared" si="700"/>
        <v>0</v>
      </c>
      <c r="O2382" s="103"/>
      <c r="P2382" s="113"/>
      <c r="Q2382" s="94" t="str">
        <f t="shared" si="701"/>
        <v/>
      </c>
      <c r="R2382" s="94" t="str">
        <f t="shared" si="702"/>
        <v/>
      </c>
    </row>
    <row r="2383" spans="1:18" ht="25.5" hidden="1">
      <c r="A2383" s="196">
        <v>84379</v>
      </c>
      <c r="B2383" s="104" t="s">
        <v>4133</v>
      </c>
      <c r="C2383" s="105" t="s">
        <v>1460</v>
      </c>
      <c r="D2383" s="175">
        <v>25.05</v>
      </c>
      <c r="E2383" s="106">
        <f>IF(D2383=0,0,ROUND(D2383*(1+D$9)*(1-D$10),2))</f>
        <v>32.51</v>
      </c>
      <c r="F2383" s="107"/>
      <c r="G2383" s="112"/>
      <c r="H2383" s="110">
        <f t="shared" si="697"/>
        <v>0</v>
      </c>
      <c r="I2383" s="110">
        <f t="shared" si="698"/>
        <v>0</v>
      </c>
      <c r="J2383" s="111"/>
      <c r="K2383" s="112">
        <f t="shared" si="703"/>
        <v>0</v>
      </c>
      <c r="L2383" s="112">
        <f t="shared" si="703"/>
        <v>0</v>
      </c>
      <c r="M2383" s="109">
        <f t="shared" si="699"/>
        <v>0</v>
      </c>
      <c r="N2383" s="109">
        <f t="shared" si="700"/>
        <v>0</v>
      </c>
      <c r="O2383" s="103"/>
      <c r="P2383" s="113"/>
      <c r="Q2383" s="94" t="str">
        <f t="shared" si="701"/>
        <v/>
      </c>
      <c r="R2383" s="94" t="str">
        <f t="shared" si="702"/>
        <v/>
      </c>
    </row>
    <row r="2384" spans="1:18" ht="25.5" hidden="1">
      <c r="A2384" s="196">
        <v>84226</v>
      </c>
      <c r="B2384" s="104" t="s">
        <v>4134</v>
      </c>
      <c r="C2384" s="105" t="s">
        <v>1460</v>
      </c>
      <c r="D2384" s="175">
        <v>22.08</v>
      </c>
      <c r="E2384" s="106">
        <f>IF(D2384=0,0,ROUND(D2384*(1+D$9)*(1-D$10),2))</f>
        <v>28.66</v>
      </c>
      <c r="F2384" s="107"/>
      <c r="G2384" s="112"/>
      <c r="H2384" s="110">
        <f t="shared" si="691"/>
        <v>0</v>
      </c>
      <c r="I2384" s="110">
        <f t="shared" si="692"/>
        <v>0</v>
      </c>
      <c r="J2384" s="111"/>
      <c r="K2384" s="112">
        <f t="shared" si="703"/>
        <v>0</v>
      </c>
      <c r="L2384" s="112">
        <f t="shared" si="703"/>
        <v>0</v>
      </c>
      <c r="M2384" s="109">
        <f t="shared" si="693"/>
        <v>0</v>
      </c>
      <c r="N2384" s="109">
        <f t="shared" si="694"/>
        <v>0</v>
      </c>
      <c r="O2384" s="103"/>
      <c r="P2384" s="113"/>
      <c r="Q2384" s="94" t="str">
        <f t="shared" si="695"/>
        <v/>
      </c>
      <c r="R2384" s="94" t="str">
        <f t="shared" si="696"/>
        <v/>
      </c>
    </row>
    <row r="2385" spans="1:18" ht="25.5" hidden="1">
      <c r="A2385" s="196">
        <v>84227</v>
      </c>
      <c r="B2385" s="104" t="s">
        <v>4135</v>
      </c>
      <c r="C2385" s="105" t="s">
        <v>1460</v>
      </c>
      <c r="D2385" s="175">
        <v>34.68</v>
      </c>
      <c r="E2385" s="106">
        <f t="shared" si="688"/>
        <v>45.01</v>
      </c>
      <c r="F2385" s="107"/>
      <c r="G2385" s="112"/>
      <c r="H2385" s="110">
        <f t="shared" si="691"/>
        <v>0</v>
      </c>
      <c r="I2385" s="110">
        <f t="shared" si="692"/>
        <v>0</v>
      </c>
      <c r="J2385" s="111"/>
      <c r="K2385" s="112">
        <f t="shared" si="689"/>
        <v>0</v>
      </c>
      <c r="L2385" s="112">
        <f t="shared" si="690"/>
        <v>0</v>
      </c>
      <c r="M2385" s="109">
        <f t="shared" si="693"/>
        <v>0</v>
      </c>
      <c r="N2385" s="109">
        <f t="shared" si="694"/>
        <v>0</v>
      </c>
      <c r="O2385" s="103"/>
      <c r="P2385" s="113"/>
      <c r="Q2385" s="94" t="str">
        <f t="shared" si="695"/>
        <v/>
      </c>
      <c r="R2385" s="94" t="str">
        <f t="shared" si="696"/>
        <v/>
      </c>
    </row>
    <row r="2386" spans="1:18">
      <c r="A2386" s="196" t="s">
        <v>910</v>
      </c>
      <c r="B2386" s="145" t="s">
        <v>911</v>
      </c>
      <c r="C2386" s="105"/>
      <c r="D2386" s="175"/>
      <c r="E2386" s="106"/>
      <c r="F2386" s="218"/>
      <c r="G2386" s="218"/>
      <c r="H2386" s="219"/>
      <c r="I2386" s="220"/>
      <c r="J2386" s="111"/>
      <c r="K2386" s="218"/>
      <c r="L2386" s="218"/>
      <c r="M2386" s="219"/>
      <c r="N2386" s="220"/>
      <c r="O2386" s="103"/>
      <c r="P2386" s="93" t="str">
        <f>IF(OR(SUM(I2387:I2390)&gt;0,SUM(N2387:N2390)&gt;0),"xx","")</f>
        <v>xx</v>
      </c>
      <c r="Q2386" s="94" t="str">
        <f t="shared" si="695"/>
        <v>x</v>
      </c>
      <c r="R2386" s="94" t="str">
        <f t="shared" si="696"/>
        <v>x</v>
      </c>
    </row>
    <row r="2387" spans="1:18" ht="25.5">
      <c r="A2387" s="196">
        <v>83540</v>
      </c>
      <c r="B2387" s="104" t="s">
        <v>4953</v>
      </c>
      <c r="C2387" s="105" t="s">
        <v>1460</v>
      </c>
      <c r="D2387" s="175">
        <v>12.11</v>
      </c>
      <c r="E2387" s="106">
        <f t="shared" si="688"/>
        <v>15.72</v>
      </c>
      <c r="F2387" s="107">
        <v>7</v>
      </c>
      <c r="G2387" s="112">
        <v>15.14</v>
      </c>
      <c r="H2387" s="110">
        <f t="shared" si="691"/>
        <v>110.04</v>
      </c>
      <c r="I2387" s="110">
        <f t="shared" si="692"/>
        <v>105.98</v>
      </c>
      <c r="J2387" s="111"/>
      <c r="K2387" s="112">
        <f t="shared" si="689"/>
        <v>7</v>
      </c>
      <c r="L2387" s="112">
        <f t="shared" si="690"/>
        <v>15.14</v>
      </c>
      <c r="M2387" s="109">
        <f t="shared" si="693"/>
        <v>110.04</v>
      </c>
      <c r="N2387" s="109">
        <f t="shared" si="694"/>
        <v>105.98</v>
      </c>
      <c r="O2387" s="103"/>
      <c r="P2387" s="113"/>
      <c r="Q2387" s="94" t="str">
        <f t="shared" si="695"/>
        <v>x</v>
      </c>
      <c r="R2387" s="94" t="str">
        <f t="shared" si="696"/>
        <v>x</v>
      </c>
    </row>
    <row r="2388" spans="1:18" ht="25.5" hidden="1">
      <c r="A2388" s="196">
        <v>83555</v>
      </c>
      <c r="B2388" s="104" t="s">
        <v>4954</v>
      </c>
      <c r="C2388" s="105" t="s">
        <v>1460</v>
      </c>
      <c r="D2388" s="175">
        <v>21.630000000000003</v>
      </c>
      <c r="E2388" s="106">
        <f t="shared" si="688"/>
        <v>28.07</v>
      </c>
      <c r="F2388" s="107"/>
      <c r="G2388" s="112"/>
      <c r="H2388" s="110">
        <f t="shared" si="691"/>
        <v>0</v>
      </c>
      <c r="I2388" s="110">
        <f t="shared" si="692"/>
        <v>0</v>
      </c>
      <c r="J2388" s="111"/>
      <c r="K2388" s="112">
        <f t="shared" si="689"/>
        <v>0</v>
      </c>
      <c r="L2388" s="112">
        <f t="shared" si="690"/>
        <v>0</v>
      </c>
      <c r="M2388" s="109">
        <f t="shared" si="693"/>
        <v>0</v>
      </c>
      <c r="N2388" s="109">
        <f t="shared" si="694"/>
        <v>0</v>
      </c>
      <c r="O2388" s="103"/>
      <c r="P2388" s="113"/>
      <c r="Q2388" s="94" t="str">
        <f t="shared" si="695"/>
        <v/>
      </c>
      <c r="R2388" s="94" t="str">
        <f t="shared" si="696"/>
        <v/>
      </c>
    </row>
    <row r="2389" spans="1:18" ht="25.5" hidden="1">
      <c r="A2389" s="196">
        <v>83566</v>
      </c>
      <c r="B2389" s="104" t="s">
        <v>4955</v>
      </c>
      <c r="C2389" s="105" t="s">
        <v>1460</v>
      </c>
      <c r="D2389" s="175">
        <v>19.48</v>
      </c>
      <c r="E2389" s="106">
        <f t="shared" si="688"/>
        <v>25.28</v>
      </c>
      <c r="F2389" s="107"/>
      <c r="G2389" s="112"/>
      <c r="H2389" s="110">
        <f t="shared" si="691"/>
        <v>0</v>
      </c>
      <c r="I2389" s="110">
        <f t="shared" si="692"/>
        <v>0</v>
      </c>
      <c r="J2389" s="111"/>
      <c r="K2389" s="112">
        <f t="shared" si="689"/>
        <v>0</v>
      </c>
      <c r="L2389" s="112">
        <f t="shared" si="690"/>
        <v>0</v>
      </c>
      <c r="M2389" s="109">
        <f t="shared" si="693"/>
        <v>0</v>
      </c>
      <c r="N2389" s="109">
        <f t="shared" si="694"/>
        <v>0</v>
      </c>
      <c r="O2389" s="103"/>
      <c r="P2389" s="113"/>
      <c r="Q2389" s="94" t="str">
        <f t="shared" si="695"/>
        <v/>
      </c>
      <c r="R2389" s="94" t="str">
        <f t="shared" si="696"/>
        <v/>
      </c>
    </row>
    <row r="2390" spans="1:18" ht="25.5" hidden="1">
      <c r="A2390" s="196">
        <v>72339</v>
      </c>
      <c r="B2390" s="104" t="s">
        <v>4956</v>
      </c>
      <c r="C2390" s="105" t="s">
        <v>1460</v>
      </c>
      <c r="D2390" s="175">
        <v>31.36</v>
      </c>
      <c r="E2390" s="106">
        <f t="shared" si="688"/>
        <v>40.700000000000003</v>
      </c>
      <c r="F2390" s="107"/>
      <c r="G2390" s="112"/>
      <c r="H2390" s="110">
        <f t="shared" si="691"/>
        <v>0</v>
      </c>
      <c r="I2390" s="110">
        <f t="shared" si="692"/>
        <v>0</v>
      </c>
      <c r="J2390" s="111"/>
      <c r="K2390" s="112">
        <f t="shared" si="689"/>
        <v>0</v>
      </c>
      <c r="L2390" s="112">
        <f t="shared" si="690"/>
        <v>0</v>
      </c>
      <c r="M2390" s="109">
        <f t="shared" si="693"/>
        <v>0</v>
      </c>
      <c r="N2390" s="109">
        <f t="shared" si="694"/>
        <v>0</v>
      </c>
      <c r="O2390" s="103"/>
      <c r="P2390" s="113"/>
      <c r="Q2390" s="94" t="str">
        <f t="shared" si="695"/>
        <v/>
      </c>
      <c r="R2390" s="94" t="str">
        <f t="shared" si="696"/>
        <v/>
      </c>
    </row>
    <row r="2391" spans="1:18" hidden="1">
      <c r="A2391" s="196" t="s">
        <v>912</v>
      </c>
      <c r="B2391" s="145" t="s">
        <v>913</v>
      </c>
      <c r="C2391" s="105"/>
      <c r="D2391" s="175"/>
      <c r="E2391" s="106"/>
      <c r="F2391" s="218"/>
      <c r="G2391" s="218"/>
      <c r="H2391" s="219"/>
      <c r="I2391" s="220"/>
      <c r="J2391" s="111"/>
      <c r="K2391" s="218"/>
      <c r="L2391" s="218"/>
      <c r="M2391" s="219"/>
      <c r="N2391" s="220"/>
      <c r="O2391" s="103"/>
      <c r="P2391" s="93" t="str">
        <f>IF(OR(SUM(I2392:I2393)&gt;0,SUM(N2392:N2393)&gt;0),"xx","")</f>
        <v/>
      </c>
      <c r="Q2391" s="94" t="str">
        <f t="shared" si="695"/>
        <v/>
      </c>
      <c r="R2391" s="94" t="str">
        <f t="shared" si="696"/>
        <v/>
      </c>
    </row>
    <row r="2392" spans="1:18" ht="25.5" hidden="1">
      <c r="A2392" s="196">
        <v>83403</v>
      </c>
      <c r="B2392" s="104" t="s">
        <v>4957</v>
      </c>
      <c r="C2392" s="105" t="s">
        <v>1460</v>
      </c>
      <c r="D2392" s="175">
        <v>13.77</v>
      </c>
      <c r="E2392" s="106">
        <f t="shared" si="688"/>
        <v>17.87</v>
      </c>
      <c r="F2392" s="107"/>
      <c r="G2392" s="112"/>
      <c r="H2392" s="110">
        <f t="shared" si="691"/>
        <v>0</v>
      </c>
      <c r="I2392" s="110">
        <f t="shared" si="692"/>
        <v>0</v>
      </c>
      <c r="J2392" s="111"/>
      <c r="K2392" s="112">
        <f t="shared" si="689"/>
        <v>0</v>
      </c>
      <c r="L2392" s="112">
        <f t="shared" si="690"/>
        <v>0</v>
      </c>
      <c r="M2392" s="109">
        <f t="shared" si="693"/>
        <v>0</v>
      </c>
      <c r="N2392" s="109">
        <f t="shared" si="694"/>
        <v>0</v>
      </c>
      <c r="O2392" s="103"/>
      <c r="P2392" s="113"/>
      <c r="Q2392" s="94" t="str">
        <f t="shared" si="695"/>
        <v/>
      </c>
      <c r="R2392" s="94" t="str">
        <f t="shared" si="696"/>
        <v/>
      </c>
    </row>
    <row r="2393" spans="1:18" ht="25.5" hidden="1">
      <c r="A2393" s="196">
        <v>83399</v>
      </c>
      <c r="B2393" s="104" t="s">
        <v>4958</v>
      </c>
      <c r="C2393" s="105" t="s">
        <v>1460</v>
      </c>
      <c r="D2393" s="175">
        <v>30.92</v>
      </c>
      <c r="E2393" s="106">
        <f t="shared" si="688"/>
        <v>40.130000000000003</v>
      </c>
      <c r="F2393" s="107"/>
      <c r="G2393" s="112"/>
      <c r="H2393" s="110">
        <f t="shared" si="691"/>
        <v>0</v>
      </c>
      <c r="I2393" s="110">
        <f t="shared" si="692"/>
        <v>0</v>
      </c>
      <c r="J2393" s="111"/>
      <c r="K2393" s="112">
        <f t="shared" si="689"/>
        <v>0</v>
      </c>
      <c r="L2393" s="112">
        <f t="shared" si="690"/>
        <v>0</v>
      </c>
      <c r="M2393" s="109">
        <f t="shared" si="693"/>
        <v>0</v>
      </c>
      <c r="N2393" s="109">
        <f t="shared" si="694"/>
        <v>0</v>
      </c>
      <c r="O2393" s="103"/>
      <c r="P2393" s="113"/>
      <c r="Q2393" s="94" t="str">
        <f t="shared" si="695"/>
        <v/>
      </c>
      <c r="R2393" s="94" t="str">
        <f t="shared" si="696"/>
        <v/>
      </c>
    </row>
    <row r="2394" spans="1:18" hidden="1">
      <c r="A2394" s="196" t="s">
        <v>914</v>
      </c>
      <c r="B2394" s="145" t="s">
        <v>4123</v>
      </c>
      <c r="C2394" s="105"/>
      <c r="D2394" s="175"/>
      <c r="E2394" s="106"/>
      <c r="F2394" s="218"/>
      <c r="G2394" s="218"/>
      <c r="H2394" s="219"/>
      <c r="I2394" s="220"/>
      <c r="J2394" s="111"/>
      <c r="K2394" s="218"/>
      <c r="L2394" s="218"/>
      <c r="M2394" s="219"/>
      <c r="N2394" s="220"/>
      <c r="O2394" s="103"/>
      <c r="P2394" s="93" t="str">
        <f>IF(OR(SUM(I2395:I2396)&gt;0,SUM(N2395:N2396)&gt;0),"xx","")</f>
        <v/>
      </c>
      <c r="Q2394" s="94" t="str">
        <f t="shared" si="695"/>
        <v/>
      </c>
      <c r="R2394" s="94" t="str">
        <f t="shared" si="696"/>
        <v/>
      </c>
    </row>
    <row r="2395" spans="1:18" hidden="1">
      <c r="A2395" s="196">
        <v>72335</v>
      </c>
      <c r="B2395" s="104" t="s">
        <v>4959</v>
      </c>
      <c r="C2395" s="105" t="s">
        <v>1460</v>
      </c>
      <c r="D2395" s="175">
        <v>3.14</v>
      </c>
      <c r="E2395" s="106">
        <f t="shared" si="688"/>
        <v>4.08</v>
      </c>
      <c r="F2395" s="107"/>
      <c r="G2395" s="112"/>
      <c r="H2395" s="110">
        <f t="shared" si="691"/>
        <v>0</v>
      </c>
      <c r="I2395" s="110">
        <f t="shared" si="692"/>
        <v>0</v>
      </c>
      <c r="J2395" s="111"/>
      <c r="K2395" s="112">
        <f t="shared" si="689"/>
        <v>0</v>
      </c>
      <c r="L2395" s="112">
        <f t="shared" si="690"/>
        <v>0</v>
      </c>
      <c r="M2395" s="109">
        <f t="shared" si="693"/>
        <v>0</v>
      </c>
      <c r="N2395" s="109">
        <f t="shared" si="694"/>
        <v>0</v>
      </c>
      <c r="O2395" s="103"/>
      <c r="P2395" s="113"/>
      <c r="Q2395" s="94" t="str">
        <f t="shared" si="695"/>
        <v/>
      </c>
      <c r="R2395" s="94" t="str">
        <f t="shared" si="696"/>
        <v/>
      </c>
    </row>
    <row r="2396" spans="1:18" hidden="1">
      <c r="A2396" s="196">
        <v>72336</v>
      </c>
      <c r="B2396" s="104" t="s">
        <v>4960</v>
      </c>
      <c r="C2396" s="105" t="s">
        <v>1460</v>
      </c>
      <c r="D2396" s="175">
        <v>5.0999999999999996</v>
      </c>
      <c r="E2396" s="106">
        <f t="shared" si="688"/>
        <v>6.62</v>
      </c>
      <c r="F2396" s="107"/>
      <c r="G2396" s="112"/>
      <c r="H2396" s="110">
        <f t="shared" si="691"/>
        <v>0</v>
      </c>
      <c r="I2396" s="110">
        <f t="shared" si="692"/>
        <v>0</v>
      </c>
      <c r="J2396" s="111"/>
      <c r="K2396" s="112">
        <f t="shared" si="689"/>
        <v>0</v>
      </c>
      <c r="L2396" s="112">
        <f t="shared" si="690"/>
        <v>0</v>
      </c>
      <c r="M2396" s="109">
        <f t="shared" si="693"/>
        <v>0</v>
      </c>
      <c r="N2396" s="109">
        <f t="shared" si="694"/>
        <v>0</v>
      </c>
      <c r="O2396" s="103"/>
      <c r="P2396" s="113"/>
      <c r="Q2396" s="94" t="str">
        <f t="shared" si="695"/>
        <v/>
      </c>
      <c r="R2396" s="94" t="str">
        <f t="shared" si="696"/>
        <v/>
      </c>
    </row>
    <row r="2397" spans="1:18">
      <c r="A2397" s="196" t="s">
        <v>915</v>
      </c>
      <c r="B2397" s="145" t="s">
        <v>916</v>
      </c>
      <c r="C2397" s="105"/>
      <c r="D2397" s="175"/>
      <c r="E2397" s="106"/>
      <c r="F2397" s="218"/>
      <c r="G2397" s="218"/>
      <c r="H2397" s="219"/>
      <c r="I2397" s="220"/>
      <c r="J2397" s="111"/>
      <c r="K2397" s="218"/>
      <c r="L2397" s="218"/>
      <c r="M2397" s="219"/>
      <c r="N2397" s="220"/>
      <c r="O2397" s="103"/>
      <c r="P2397" s="93" t="str">
        <f>IF(OR(SUM(I2398:I2411)&gt;0,SUM(N2398:N2411)&gt;0),"xx","")</f>
        <v>xx</v>
      </c>
      <c r="Q2397" s="94" t="str">
        <f t="shared" si="695"/>
        <v>x</v>
      </c>
      <c r="R2397" s="94" t="str">
        <f t="shared" si="696"/>
        <v>x</v>
      </c>
    </row>
    <row r="2398" spans="1:18" ht="38.25" hidden="1">
      <c r="A2398" s="196" t="s">
        <v>917</v>
      </c>
      <c r="B2398" s="104" t="s">
        <v>4136</v>
      </c>
      <c r="C2398" s="105" t="s">
        <v>1460</v>
      </c>
      <c r="D2398" s="175">
        <v>50.07</v>
      </c>
      <c r="E2398" s="106">
        <f t="shared" ref="E2398:E2448" si="704">IF(D2398=0,0,ROUND(D2398*(1+D$9)*(1-D$10),2))</f>
        <v>64.98</v>
      </c>
      <c r="F2398" s="107"/>
      <c r="G2398" s="112"/>
      <c r="H2398" s="110">
        <f t="shared" si="691"/>
        <v>0</v>
      </c>
      <c r="I2398" s="110">
        <f t="shared" si="692"/>
        <v>0</v>
      </c>
      <c r="J2398" s="111"/>
      <c r="K2398" s="112">
        <f t="shared" ref="K2398:K2448" si="705">F2398</f>
        <v>0</v>
      </c>
      <c r="L2398" s="112">
        <f t="shared" ref="L2398:L2448" si="706">G2398</f>
        <v>0</v>
      </c>
      <c r="M2398" s="109">
        <f t="shared" si="693"/>
        <v>0</v>
      </c>
      <c r="N2398" s="109">
        <f t="shared" si="694"/>
        <v>0</v>
      </c>
      <c r="O2398" s="103"/>
      <c r="P2398" s="113"/>
      <c r="Q2398" s="94" t="str">
        <f t="shared" si="695"/>
        <v/>
      </c>
      <c r="R2398" s="94" t="str">
        <f t="shared" si="696"/>
        <v/>
      </c>
    </row>
    <row r="2399" spans="1:18" ht="38.25" hidden="1">
      <c r="A2399" s="196" t="s">
        <v>918</v>
      </c>
      <c r="B2399" s="104" t="s">
        <v>4137</v>
      </c>
      <c r="C2399" s="105" t="s">
        <v>1460</v>
      </c>
      <c r="D2399" s="175">
        <v>71.73</v>
      </c>
      <c r="E2399" s="106">
        <f t="shared" si="704"/>
        <v>93.09</v>
      </c>
      <c r="F2399" s="107"/>
      <c r="G2399" s="112"/>
      <c r="H2399" s="110">
        <f t="shared" si="691"/>
        <v>0</v>
      </c>
      <c r="I2399" s="110">
        <f t="shared" si="692"/>
        <v>0</v>
      </c>
      <c r="J2399" s="111"/>
      <c r="K2399" s="112">
        <f t="shared" si="705"/>
        <v>0</v>
      </c>
      <c r="L2399" s="112">
        <f t="shared" si="706"/>
        <v>0</v>
      </c>
      <c r="M2399" s="109">
        <f t="shared" si="693"/>
        <v>0</v>
      </c>
      <c r="N2399" s="109">
        <f t="shared" si="694"/>
        <v>0</v>
      </c>
      <c r="O2399" s="103"/>
      <c r="P2399" s="113"/>
      <c r="Q2399" s="94" t="str">
        <f t="shared" si="695"/>
        <v/>
      </c>
      <c r="R2399" s="94" t="str">
        <f t="shared" si="696"/>
        <v/>
      </c>
    </row>
    <row r="2400" spans="1:18" ht="38.25" hidden="1">
      <c r="A2400" s="196" t="s">
        <v>919</v>
      </c>
      <c r="B2400" s="104" t="s">
        <v>4138</v>
      </c>
      <c r="C2400" s="105" t="s">
        <v>1460</v>
      </c>
      <c r="D2400" s="175">
        <v>102.97</v>
      </c>
      <c r="E2400" s="106">
        <f t="shared" si="704"/>
        <v>133.63</v>
      </c>
      <c r="F2400" s="107"/>
      <c r="G2400" s="112"/>
      <c r="H2400" s="110">
        <f t="shared" si="691"/>
        <v>0</v>
      </c>
      <c r="I2400" s="110">
        <f t="shared" si="692"/>
        <v>0</v>
      </c>
      <c r="J2400" s="111"/>
      <c r="K2400" s="112">
        <f t="shared" si="705"/>
        <v>0</v>
      </c>
      <c r="L2400" s="112">
        <f t="shared" si="706"/>
        <v>0</v>
      </c>
      <c r="M2400" s="109">
        <f t="shared" si="693"/>
        <v>0</v>
      </c>
      <c r="N2400" s="109">
        <f t="shared" si="694"/>
        <v>0</v>
      </c>
      <c r="O2400" s="103"/>
      <c r="P2400" s="113"/>
      <c r="Q2400" s="94" t="str">
        <f t="shared" si="695"/>
        <v/>
      </c>
      <c r="R2400" s="94" t="str">
        <f t="shared" si="696"/>
        <v/>
      </c>
    </row>
    <row r="2401" spans="1:18" ht="38.25" hidden="1">
      <c r="A2401" s="196" t="s">
        <v>920</v>
      </c>
      <c r="B2401" s="104" t="s">
        <v>4139</v>
      </c>
      <c r="C2401" s="105" t="s">
        <v>1460</v>
      </c>
      <c r="D2401" s="175">
        <v>112.63</v>
      </c>
      <c r="E2401" s="106">
        <f t="shared" si="704"/>
        <v>146.16999999999999</v>
      </c>
      <c r="F2401" s="107"/>
      <c r="G2401" s="112"/>
      <c r="H2401" s="110">
        <f t="shared" si="691"/>
        <v>0</v>
      </c>
      <c r="I2401" s="110">
        <f t="shared" si="692"/>
        <v>0</v>
      </c>
      <c r="J2401" s="111"/>
      <c r="K2401" s="112">
        <f t="shared" si="705"/>
        <v>0</v>
      </c>
      <c r="L2401" s="112">
        <f t="shared" si="706"/>
        <v>0</v>
      </c>
      <c r="M2401" s="109">
        <f t="shared" si="693"/>
        <v>0</v>
      </c>
      <c r="N2401" s="109">
        <f t="shared" si="694"/>
        <v>0</v>
      </c>
      <c r="O2401" s="103"/>
      <c r="P2401" s="113"/>
      <c r="Q2401" s="94" t="str">
        <f t="shared" si="695"/>
        <v/>
      </c>
      <c r="R2401" s="94" t="str">
        <f t="shared" si="696"/>
        <v/>
      </c>
    </row>
    <row r="2402" spans="1:18" ht="38.25" hidden="1">
      <c r="A2402" s="196" t="s">
        <v>921</v>
      </c>
      <c r="B2402" s="104" t="s">
        <v>4140</v>
      </c>
      <c r="C2402" s="105" t="s">
        <v>1460</v>
      </c>
      <c r="D2402" s="175">
        <v>58.85</v>
      </c>
      <c r="E2402" s="106">
        <f t="shared" si="704"/>
        <v>76.38</v>
      </c>
      <c r="F2402" s="107"/>
      <c r="G2402" s="112"/>
      <c r="H2402" s="110">
        <f t="shared" si="691"/>
        <v>0</v>
      </c>
      <c r="I2402" s="110">
        <f t="shared" si="692"/>
        <v>0</v>
      </c>
      <c r="J2402" s="111"/>
      <c r="K2402" s="112">
        <f t="shared" si="705"/>
        <v>0</v>
      </c>
      <c r="L2402" s="112">
        <f t="shared" si="706"/>
        <v>0</v>
      </c>
      <c r="M2402" s="109">
        <f t="shared" si="693"/>
        <v>0</v>
      </c>
      <c r="N2402" s="109">
        <f t="shared" si="694"/>
        <v>0</v>
      </c>
      <c r="O2402" s="103"/>
      <c r="P2402" s="113"/>
      <c r="Q2402" s="94" t="str">
        <f t="shared" si="695"/>
        <v/>
      </c>
      <c r="R2402" s="94" t="str">
        <f t="shared" si="696"/>
        <v/>
      </c>
    </row>
    <row r="2403" spans="1:18" ht="38.25">
      <c r="A2403" s="196" t="s">
        <v>922</v>
      </c>
      <c r="B2403" s="104" t="s">
        <v>4141</v>
      </c>
      <c r="C2403" s="105" t="s">
        <v>1460</v>
      </c>
      <c r="D2403" s="175">
        <v>78.88</v>
      </c>
      <c r="E2403" s="106">
        <f t="shared" si="704"/>
        <v>102.37</v>
      </c>
      <c r="F2403" s="107">
        <v>8</v>
      </c>
      <c r="G2403" s="112">
        <v>98.6</v>
      </c>
      <c r="H2403" s="110">
        <f t="shared" ref="H2403:H2463" si="707">IF(ISBLANK(D2403),0,ROUND(E2403*F2403,2))</f>
        <v>818.96</v>
      </c>
      <c r="I2403" s="110">
        <f t="shared" ref="I2403:I2463" si="708">IF(ISBLANK(F2403),0,ROUND(F2403*G2403,2))</f>
        <v>788.8</v>
      </c>
      <c r="J2403" s="111"/>
      <c r="K2403" s="112">
        <f t="shared" si="705"/>
        <v>8</v>
      </c>
      <c r="L2403" s="112">
        <f t="shared" si="706"/>
        <v>98.6</v>
      </c>
      <c r="M2403" s="109">
        <f t="shared" ref="M2403:M2463" si="709">IF(ISBLANK(D2403),0,ROUND(E2403*K2403,2))</f>
        <v>818.96</v>
      </c>
      <c r="N2403" s="109">
        <f t="shared" ref="N2403:N2463" si="710">IF(ISBLANK(K2403),0,ROUND(K2403*L2403,2))</f>
        <v>788.8</v>
      </c>
      <c r="O2403" s="103"/>
      <c r="P2403" s="113"/>
      <c r="Q2403" s="94" t="str">
        <f t="shared" si="695"/>
        <v>x</v>
      </c>
      <c r="R2403" s="94" t="str">
        <f t="shared" si="696"/>
        <v>x</v>
      </c>
    </row>
    <row r="2404" spans="1:18" ht="38.25" hidden="1">
      <c r="A2404" s="196" t="s">
        <v>923</v>
      </c>
      <c r="B2404" s="104" t="s">
        <v>4142</v>
      </c>
      <c r="C2404" s="105" t="s">
        <v>1460</v>
      </c>
      <c r="D2404" s="175">
        <v>105.86</v>
      </c>
      <c r="E2404" s="106">
        <f t="shared" si="704"/>
        <v>137.38999999999999</v>
      </c>
      <c r="F2404" s="107"/>
      <c r="G2404" s="112"/>
      <c r="H2404" s="110">
        <f t="shared" si="707"/>
        <v>0</v>
      </c>
      <c r="I2404" s="110">
        <f t="shared" si="708"/>
        <v>0</v>
      </c>
      <c r="J2404" s="111"/>
      <c r="K2404" s="112">
        <f t="shared" si="705"/>
        <v>0</v>
      </c>
      <c r="L2404" s="112">
        <f t="shared" si="706"/>
        <v>0</v>
      </c>
      <c r="M2404" s="109">
        <f t="shared" si="709"/>
        <v>0</v>
      </c>
      <c r="N2404" s="109">
        <f t="shared" si="710"/>
        <v>0</v>
      </c>
      <c r="O2404" s="103"/>
      <c r="P2404" s="113"/>
      <c r="Q2404" s="94" t="str">
        <f t="shared" si="695"/>
        <v/>
      </c>
      <c r="R2404" s="94" t="str">
        <f t="shared" si="696"/>
        <v/>
      </c>
    </row>
    <row r="2405" spans="1:18" ht="38.25" hidden="1">
      <c r="A2405" s="196" t="s">
        <v>924</v>
      </c>
      <c r="B2405" s="104" t="s">
        <v>4143</v>
      </c>
      <c r="C2405" s="105" t="s">
        <v>1460</v>
      </c>
      <c r="D2405" s="175">
        <v>129.62</v>
      </c>
      <c r="E2405" s="106">
        <f t="shared" si="704"/>
        <v>168.22</v>
      </c>
      <c r="F2405" s="107"/>
      <c r="G2405" s="112"/>
      <c r="H2405" s="110">
        <f t="shared" si="707"/>
        <v>0</v>
      </c>
      <c r="I2405" s="110">
        <f t="shared" si="708"/>
        <v>0</v>
      </c>
      <c r="J2405" s="111"/>
      <c r="K2405" s="112">
        <f t="shared" si="705"/>
        <v>0</v>
      </c>
      <c r="L2405" s="112">
        <f t="shared" si="706"/>
        <v>0</v>
      </c>
      <c r="M2405" s="109">
        <f t="shared" si="709"/>
        <v>0</v>
      </c>
      <c r="N2405" s="109">
        <f t="shared" si="710"/>
        <v>0</v>
      </c>
      <c r="O2405" s="103"/>
      <c r="P2405" s="113"/>
      <c r="Q2405" s="94" t="str">
        <f t="shared" si="695"/>
        <v/>
      </c>
      <c r="R2405" s="94" t="str">
        <f t="shared" si="696"/>
        <v/>
      </c>
    </row>
    <row r="2406" spans="1:18" ht="38.25" hidden="1">
      <c r="A2406" s="196" t="s">
        <v>925</v>
      </c>
      <c r="B2406" s="104" t="s">
        <v>4144</v>
      </c>
      <c r="C2406" s="105" t="s">
        <v>1460</v>
      </c>
      <c r="D2406" s="175">
        <v>43.61</v>
      </c>
      <c r="E2406" s="106">
        <f t="shared" si="704"/>
        <v>56.6</v>
      </c>
      <c r="F2406" s="107"/>
      <c r="G2406" s="112"/>
      <c r="H2406" s="110">
        <f t="shared" si="707"/>
        <v>0</v>
      </c>
      <c r="I2406" s="110">
        <f t="shared" si="708"/>
        <v>0</v>
      </c>
      <c r="J2406" s="111"/>
      <c r="K2406" s="112">
        <f t="shared" si="705"/>
        <v>0</v>
      </c>
      <c r="L2406" s="112">
        <f t="shared" si="706"/>
        <v>0</v>
      </c>
      <c r="M2406" s="109">
        <f t="shared" si="709"/>
        <v>0</v>
      </c>
      <c r="N2406" s="109">
        <f t="shared" si="710"/>
        <v>0</v>
      </c>
      <c r="O2406" s="103"/>
      <c r="P2406" s="113"/>
      <c r="Q2406" s="94" t="str">
        <f t="shared" si="695"/>
        <v/>
      </c>
      <c r="R2406" s="94" t="str">
        <f t="shared" si="696"/>
        <v/>
      </c>
    </row>
    <row r="2407" spans="1:18" ht="25.5" hidden="1">
      <c r="A2407" s="196" t="s">
        <v>926</v>
      </c>
      <c r="B2407" s="104" t="s">
        <v>4145</v>
      </c>
      <c r="C2407" s="105" t="s">
        <v>1460</v>
      </c>
      <c r="D2407" s="175">
        <v>47.519999999999996</v>
      </c>
      <c r="E2407" s="106">
        <f t="shared" si="704"/>
        <v>61.67</v>
      </c>
      <c r="F2407" s="107"/>
      <c r="G2407" s="112"/>
      <c r="H2407" s="110">
        <f t="shared" si="707"/>
        <v>0</v>
      </c>
      <c r="I2407" s="110">
        <f t="shared" si="708"/>
        <v>0</v>
      </c>
      <c r="J2407" s="111"/>
      <c r="K2407" s="112">
        <f t="shared" si="705"/>
        <v>0</v>
      </c>
      <c r="L2407" s="112">
        <f t="shared" si="706"/>
        <v>0</v>
      </c>
      <c r="M2407" s="109">
        <f t="shared" si="709"/>
        <v>0</v>
      </c>
      <c r="N2407" s="109">
        <f t="shared" si="710"/>
        <v>0</v>
      </c>
      <c r="O2407" s="103"/>
      <c r="P2407" s="113"/>
      <c r="Q2407" s="94" t="str">
        <f t="shared" si="695"/>
        <v/>
      </c>
      <c r="R2407" s="94" t="str">
        <f t="shared" si="696"/>
        <v/>
      </c>
    </row>
    <row r="2408" spans="1:18" ht="25.5" hidden="1">
      <c r="A2408" s="196" t="s">
        <v>927</v>
      </c>
      <c r="B2408" s="104" t="s">
        <v>4146</v>
      </c>
      <c r="C2408" s="105" t="s">
        <v>1460</v>
      </c>
      <c r="D2408" s="175">
        <v>47.519999999999996</v>
      </c>
      <c r="E2408" s="106">
        <f>IF(D2408=0,0,ROUND(D2408*(1+D$9)*(1-D$10),2))</f>
        <v>61.67</v>
      </c>
      <c r="F2408" s="107"/>
      <c r="G2408" s="112"/>
      <c r="H2408" s="110">
        <f>IF(ISBLANK(D2408),0,ROUND(E2408*F2408,2))</f>
        <v>0</v>
      </c>
      <c r="I2408" s="110">
        <f>IF(ISBLANK(F2408),0,ROUND(F2408*G2408,2))</f>
        <v>0</v>
      </c>
      <c r="J2408" s="111"/>
      <c r="K2408" s="112">
        <f>F2408</f>
        <v>0</v>
      </c>
      <c r="L2408" s="112">
        <f>G2408</f>
        <v>0</v>
      </c>
      <c r="M2408" s="109">
        <f>IF(ISBLANK(D2408),0,ROUND(E2408*K2408,2))</f>
        <v>0</v>
      </c>
      <c r="N2408" s="109">
        <f>IF(ISBLANK(K2408),0,ROUND(K2408*L2408,2))</f>
        <v>0</v>
      </c>
      <c r="O2408" s="103"/>
      <c r="P2408" s="113"/>
      <c r="Q2408" s="94" t="str">
        <f>IF(P2408="X","x",IF(P2408="xx","x",IF(N2408&gt;0,"x","")))</f>
        <v/>
      </c>
      <c r="R2408" s="94" t="str">
        <f>IF(P2408="X","x",IF(P2408="xx","x",IF(OR(I2408&gt;0,N2408&gt;0),"x","")))</f>
        <v/>
      </c>
    </row>
    <row r="2409" spans="1:18" ht="25.5" hidden="1">
      <c r="A2409" s="196" t="s">
        <v>4147</v>
      </c>
      <c r="B2409" s="104" t="s">
        <v>4148</v>
      </c>
      <c r="C2409" s="105" t="s">
        <v>1460</v>
      </c>
      <c r="D2409" s="175">
        <v>44.31</v>
      </c>
      <c r="E2409" s="106">
        <f t="shared" si="704"/>
        <v>57.51</v>
      </c>
      <c r="F2409" s="107"/>
      <c r="G2409" s="112"/>
      <c r="H2409" s="110">
        <f t="shared" si="707"/>
        <v>0</v>
      </c>
      <c r="I2409" s="110">
        <f t="shared" si="708"/>
        <v>0</v>
      </c>
      <c r="J2409" s="111"/>
      <c r="K2409" s="112">
        <f t="shared" si="705"/>
        <v>0</v>
      </c>
      <c r="L2409" s="112">
        <f t="shared" si="706"/>
        <v>0</v>
      </c>
      <c r="M2409" s="109">
        <f t="shared" si="709"/>
        <v>0</v>
      </c>
      <c r="N2409" s="109">
        <f t="shared" si="710"/>
        <v>0</v>
      </c>
      <c r="O2409" s="103"/>
      <c r="P2409" s="113"/>
      <c r="Q2409" s="94" t="str">
        <f t="shared" si="695"/>
        <v/>
      </c>
      <c r="R2409" s="94" t="str">
        <f t="shared" si="696"/>
        <v/>
      </c>
    </row>
    <row r="2410" spans="1:18" ht="25.5" hidden="1">
      <c r="A2410" s="196" t="s">
        <v>928</v>
      </c>
      <c r="B2410" s="104" t="s">
        <v>4149</v>
      </c>
      <c r="C2410" s="105" t="s">
        <v>1460</v>
      </c>
      <c r="D2410" s="175">
        <v>24.72</v>
      </c>
      <c r="E2410" s="106">
        <f t="shared" si="704"/>
        <v>32.08</v>
      </c>
      <c r="F2410" s="107"/>
      <c r="G2410" s="112"/>
      <c r="H2410" s="110">
        <f t="shared" si="707"/>
        <v>0</v>
      </c>
      <c r="I2410" s="110">
        <f t="shared" si="708"/>
        <v>0</v>
      </c>
      <c r="J2410" s="111"/>
      <c r="K2410" s="112">
        <f t="shared" si="705"/>
        <v>0</v>
      </c>
      <c r="L2410" s="112">
        <f t="shared" si="706"/>
        <v>0</v>
      </c>
      <c r="M2410" s="109">
        <f t="shared" si="709"/>
        <v>0</v>
      </c>
      <c r="N2410" s="109">
        <f t="shared" si="710"/>
        <v>0</v>
      </c>
      <c r="O2410" s="103"/>
      <c r="P2410" s="113"/>
      <c r="Q2410" s="94" t="str">
        <f t="shared" si="695"/>
        <v/>
      </c>
      <c r="R2410" s="94" t="str">
        <f t="shared" si="696"/>
        <v/>
      </c>
    </row>
    <row r="2411" spans="1:18" ht="25.5" hidden="1">
      <c r="A2411" s="196">
        <v>83479</v>
      </c>
      <c r="B2411" s="104" t="s">
        <v>4150</v>
      </c>
      <c r="C2411" s="105" t="s">
        <v>1460</v>
      </c>
      <c r="D2411" s="175">
        <v>114.8</v>
      </c>
      <c r="E2411" s="106">
        <f t="shared" si="704"/>
        <v>148.99</v>
      </c>
      <c r="F2411" s="107"/>
      <c r="G2411" s="112"/>
      <c r="H2411" s="110">
        <f t="shared" si="707"/>
        <v>0</v>
      </c>
      <c r="I2411" s="110">
        <f t="shared" si="708"/>
        <v>0</v>
      </c>
      <c r="J2411" s="111"/>
      <c r="K2411" s="112">
        <f t="shared" si="705"/>
        <v>0</v>
      </c>
      <c r="L2411" s="112">
        <f t="shared" si="706"/>
        <v>0</v>
      </c>
      <c r="M2411" s="109">
        <f t="shared" si="709"/>
        <v>0</v>
      </c>
      <c r="N2411" s="109">
        <f t="shared" si="710"/>
        <v>0</v>
      </c>
      <c r="O2411" s="103"/>
      <c r="P2411" s="113"/>
      <c r="Q2411" s="94" t="str">
        <f t="shared" si="695"/>
        <v/>
      </c>
      <c r="R2411" s="94" t="str">
        <f t="shared" si="696"/>
        <v/>
      </c>
    </row>
    <row r="2412" spans="1:18" hidden="1">
      <c r="A2412" s="196" t="s">
        <v>929</v>
      </c>
      <c r="B2412" s="145" t="s">
        <v>930</v>
      </c>
      <c r="C2412" s="105" t="s">
        <v>2203</v>
      </c>
      <c r="D2412" s="175"/>
      <c r="E2412" s="106"/>
      <c r="F2412" s="218"/>
      <c r="G2412" s="218"/>
      <c r="H2412" s="219"/>
      <c r="I2412" s="220"/>
      <c r="J2412" s="111"/>
      <c r="K2412" s="218"/>
      <c r="L2412" s="218"/>
      <c r="M2412" s="219"/>
      <c r="N2412" s="220"/>
      <c r="O2412" s="103"/>
      <c r="P2412" s="93" t="str">
        <f>IF(OR(SUM(I2413:I2414)&gt;0,SUM(N2413:N2414)&gt;0),"xx","")</f>
        <v/>
      </c>
      <c r="Q2412" s="94" t="str">
        <f t="shared" si="695"/>
        <v/>
      </c>
      <c r="R2412" s="94" t="str">
        <f t="shared" si="696"/>
        <v/>
      </c>
    </row>
    <row r="2413" spans="1:18" ht="38.25" hidden="1">
      <c r="A2413" s="196" t="s">
        <v>931</v>
      </c>
      <c r="B2413" s="104" t="s">
        <v>4151</v>
      </c>
      <c r="C2413" s="105" t="s">
        <v>1460</v>
      </c>
      <c r="D2413" s="175">
        <v>174.99</v>
      </c>
      <c r="E2413" s="106">
        <f t="shared" si="704"/>
        <v>227.1</v>
      </c>
      <c r="F2413" s="107"/>
      <c r="G2413" s="112"/>
      <c r="H2413" s="110">
        <f t="shared" si="707"/>
        <v>0</v>
      </c>
      <c r="I2413" s="110">
        <f t="shared" si="708"/>
        <v>0</v>
      </c>
      <c r="J2413" s="111"/>
      <c r="K2413" s="112">
        <f t="shared" si="705"/>
        <v>0</v>
      </c>
      <c r="L2413" s="112">
        <f t="shared" si="706"/>
        <v>0</v>
      </c>
      <c r="M2413" s="109">
        <f t="shared" si="709"/>
        <v>0</v>
      </c>
      <c r="N2413" s="109">
        <f t="shared" si="710"/>
        <v>0</v>
      </c>
      <c r="O2413" s="103"/>
      <c r="P2413" s="113"/>
      <c r="Q2413" s="94" t="str">
        <f t="shared" si="695"/>
        <v/>
      </c>
      <c r="R2413" s="94" t="str">
        <f t="shared" si="696"/>
        <v/>
      </c>
    </row>
    <row r="2414" spans="1:18" ht="25.5" hidden="1">
      <c r="A2414" s="196" t="s">
        <v>932</v>
      </c>
      <c r="B2414" s="104" t="s">
        <v>4152</v>
      </c>
      <c r="C2414" s="105" t="s">
        <v>1460</v>
      </c>
      <c r="D2414" s="175">
        <v>250.4</v>
      </c>
      <c r="E2414" s="106">
        <f t="shared" si="704"/>
        <v>324.97000000000003</v>
      </c>
      <c r="F2414" s="107"/>
      <c r="G2414" s="112"/>
      <c r="H2414" s="110">
        <f t="shared" si="707"/>
        <v>0</v>
      </c>
      <c r="I2414" s="110">
        <f t="shared" si="708"/>
        <v>0</v>
      </c>
      <c r="J2414" s="111"/>
      <c r="K2414" s="112">
        <f t="shared" si="705"/>
        <v>0</v>
      </c>
      <c r="L2414" s="112">
        <f t="shared" si="706"/>
        <v>0</v>
      </c>
      <c r="M2414" s="109">
        <f t="shared" si="709"/>
        <v>0</v>
      </c>
      <c r="N2414" s="109">
        <f t="shared" si="710"/>
        <v>0</v>
      </c>
      <c r="O2414" s="103"/>
      <c r="P2414" s="113"/>
      <c r="Q2414" s="94" t="str">
        <f t="shared" si="695"/>
        <v/>
      </c>
      <c r="R2414" s="94" t="str">
        <f t="shared" si="696"/>
        <v/>
      </c>
    </row>
    <row r="2415" spans="1:18">
      <c r="A2415" s="196" t="s">
        <v>933</v>
      </c>
      <c r="B2415" s="145" t="s">
        <v>934</v>
      </c>
      <c r="C2415" s="105" t="s">
        <v>2203</v>
      </c>
      <c r="D2415" s="175"/>
      <c r="E2415" s="106"/>
      <c r="F2415" s="218"/>
      <c r="G2415" s="218"/>
      <c r="H2415" s="219"/>
      <c r="I2415" s="220"/>
      <c r="J2415" s="111"/>
      <c r="K2415" s="218"/>
      <c r="L2415" s="218"/>
      <c r="M2415" s="219"/>
      <c r="N2415" s="220"/>
      <c r="O2415" s="103"/>
      <c r="P2415" s="93" t="str">
        <f>IF(OR(SUM(I2417:I2434)&gt;0,SUM(N2417:N2434)&gt;0),"xx","")</f>
        <v>xx</v>
      </c>
      <c r="Q2415" s="94" t="str">
        <f t="shared" ref="Q2415:Q2477" si="711">IF(P2415="X","x",IF(P2415="xx","x",IF(N2415&gt;0,"x","")))</f>
        <v>x</v>
      </c>
      <c r="R2415" s="94" t="str">
        <f t="shared" si="696"/>
        <v>x</v>
      </c>
    </row>
    <row r="2416" spans="1:18" hidden="1">
      <c r="A2416" s="196" t="s">
        <v>2414</v>
      </c>
      <c r="B2416" s="145" t="s">
        <v>2415</v>
      </c>
      <c r="C2416" s="105"/>
      <c r="D2416" s="175"/>
      <c r="E2416" s="106"/>
      <c r="F2416" s="218"/>
      <c r="G2416" s="218"/>
      <c r="H2416" s="219"/>
      <c r="I2416" s="220"/>
      <c r="J2416" s="111"/>
      <c r="K2416" s="218"/>
      <c r="L2416" s="218"/>
      <c r="M2416" s="219"/>
      <c r="N2416" s="220"/>
      <c r="O2416" s="103"/>
      <c r="P2416" s="93" t="str">
        <f>IF(OR(SUM(I2417:I2418)&gt;0,SUM(N2417:N2418)&gt;0),"xx","")</f>
        <v/>
      </c>
      <c r="Q2416" s="94" t="str">
        <f t="shared" si="711"/>
        <v/>
      </c>
      <c r="R2416" s="94" t="str">
        <f>IF(P2416="X","x",IF(P2416="xx","x",IF(OR(I2416&gt;0,N2416&gt;0),"x","")))</f>
        <v/>
      </c>
    </row>
    <row r="2417" spans="1:18" hidden="1">
      <c r="A2417" s="196">
        <v>72248</v>
      </c>
      <c r="B2417" s="104" t="s">
        <v>4153</v>
      </c>
      <c r="C2417" s="105" t="s">
        <v>1460</v>
      </c>
      <c r="D2417" s="175">
        <v>2.5499999999999998</v>
      </c>
      <c r="E2417" s="106">
        <f t="shared" si="704"/>
        <v>3.31</v>
      </c>
      <c r="F2417" s="107"/>
      <c r="G2417" s="112"/>
      <c r="H2417" s="110">
        <f t="shared" si="707"/>
        <v>0</v>
      </c>
      <c r="I2417" s="110">
        <f t="shared" si="708"/>
        <v>0</v>
      </c>
      <c r="J2417" s="111"/>
      <c r="K2417" s="112">
        <f t="shared" si="705"/>
        <v>0</v>
      </c>
      <c r="L2417" s="112">
        <f t="shared" si="706"/>
        <v>0</v>
      </c>
      <c r="M2417" s="109">
        <f t="shared" si="709"/>
        <v>0</v>
      </c>
      <c r="N2417" s="109">
        <f t="shared" si="710"/>
        <v>0</v>
      </c>
      <c r="O2417" s="103"/>
      <c r="P2417" s="113"/>
      <c r="Q2417" s="94" t="str">
        <f t="shared" si="711"/>
        <v/>
      </c>
      <c r="R2417" s="94" t="str">
        <f t="shared" si="696"/>
        <v/>
      </c>
    </row>
    <row r="2418" spans="1:18" ht="25.5" hidden="1">
      <c r="A2418" s="196">
        <v>72274</v>
      </c>
      <c r="B2418" s="104" t="s">
        <v>4154</v>
      </c>
      <c r="C2418" s="105" t="s">
        <v>1460</v>
      </c>
      <c r="D2418" s="175">
        <v>2.8600000000000003</v>
      </c>
      <c r="E2418" s="106">
        <f t="shared" si="704"/>
        <v>3.71</v>
      </c>
      <c r="F2418" s="107"/>
      <c r="G2418" s="112"/>
      <c r="H2418" s="110">
        <f t="shared" si="707"/>
        <v>0</v>
      </c>
      <c r="I2418" s="110">
        <f t="shared" si="708"/>
        <v>0</v>
      </c>
      <c r="J2418" s="111"/>
      <c r="K2418" s="112">
        <f t="shared" si="705"/>
        <v>0</v>
      </c>
      <c r="L2418" s="112">
        <f t="shared" si="706"/>
        <v>0</v>
      </c>
      <c r="M2418" s="109">
        <f t="shared" si="709"/>
        <v>0</v>
      </c>
      <c r="N2418" s="109">
        <f t="shared" si="710"/>
        <v>0</v>
      </c>
      <c r="O2418" s="103"/>
      <c r="P2418" s="113"/>
      <c r="Q2418" s="94" t="str">
        <f t="shared" si="711"/>
        <v/>
      </c>
      <c r="R2418" s="94" t="str">
        <f t="shared" ref="R2418:R2479" si="712">IF(P2418="X","x",IF(P2418="xx","x",IF(OR(I2418&gt;0,N2418&gt;0),"x","")))</f>
        <v/>
      </c>
    </row>
    <row r="2419" spans="1:18">
      <c r="A2419" s="196" t="s">
        <v>2416</v>
      </c>
      <c r="B2419" s="145" t="s">
        <v>2417</v>
      </c>
      <c r="C2419" s="105"/>
      <c r="D2419" s="175"/>
      <c r="E2419" s="106"/>
      <c r="F2419" s="218"/>
      <c r="G2419" s="218"/>
      <c r="H2419" s="219"/>
      <c r="I2419" s="220"/>
      <c r="J2419" s="111"/>
      <c r="K2419" s="218"/>
      <c r="L2419" s="218"/>
      <c r="M2419" s="219"/>
      <c r="N2419" s="220"/>
      <c r="O2419" s="103"/>
      <c r="P2419" s="93" t="str">
        <f>IF(OR(SUM(I2420:I2422)&gt;0,SUM(N2420:N2422)&gt;0),"xx","")</f>
        <v>xx</v>
      </c>
      <c r="Q2419" s="94" t="str">
        <f>IF(P2419="X","x",IF(P2419="xx","x",IF(N2419&gt;0,"x","")))</f>
        <v>x</v>
      </c>
      <c r="R2419" s="94" t="str">
        <f t="shared" si="712"/>
        <v>x</v>
      </c>
    </row>
    <row r="2420" spans="1:18" hidden="1">
      <c r="A2420" s="196">
        <v>83468</v>
      </c>
      <c r="B2420" s="104" t="s">
        <v>4155</v>
      </c>
      <c r="C2420" s="105" t="s">
        <v>1460</v>
      </c>
      <c r="D2420" s="175">
        <v>5.07</v>
      </c>
      <c r="E2420" s="106">
        <f>IF(D2420=0,0,ROUND(D2420*(1+D$9)*(1-D$10),2))</f>
        <v>6.58</v>
      </c>
      <c r="F2420" s="107"/>
      <c r="G2420" s="112"/>
      <c r="H2420" s="110">
        <f>IF(ISBLANK(D2420),0,ROUND(E2420*F2420,2))</f>
        <v>0</v>
      </c>
      <c r="I2420" s="110">
        <f>IF(ISBLANK(F2420),0,ROUND(F2420*G2420,2))</f>
        <v>0</v>
      </c>
      <c r="J2420" s="111"/>
      <c r="K2420" s="112">
        <f t="shared" ref="K2420:L2422" si="713">F2420</f>
        <v>0</v>
      </c>
      <c r="L2420" s="112">
        <f t="shared" si="713"/>
        <v>0</v>
      </c>
      <c r="M2420" s="109">
        <f>IF(ISBLANK(D2420),0,ROUND(E2420*K2420,2))</f>
        <v>0</v>
      </c>
      <c r="N2420" s="109">
        <f>IF(ISBLANK(K2420),0,ROUND(K2420*L2420,2))</f>
        <v>0</v>
      </c>
      <c r="O2420" s="103"/>
      <c r="P2420" s="113"/>
      <c r="Q2420" s="94" t="str">
        <f>IF(P2420="X","x",IF(P2420="xx","x",IF(N2420&gt;0,"x","")))</f>
        <v/>
      </c>
      <c r="R2420" s="94" t="str">
        <f>IF(P2420="X","x",IF(P2420="xx","x",IF(OR(I2420&gt;0,N2420&gt;0),"x","")))</f>
        <v/>
      </c>
    </row>
    <row r="2421" spans="1:18" ht="13.5" thickBot="1">
      <c r="A2421" s="196">
        <v>83469</v>
      </c>
      <c r="B2421" s="104" t="s">
        <v>4156</v>
      </c>
      <c r="C2421" s="105" t="s">
        <v>1460</v>
      </c>
      <c r="D2421" s="175">
        <v>5.07</v>
      </c>
      <c r="E2421" s="106">
        <f>IF(D2421=0,0,ROUND(D2421*(1+D$9)*(1-D$10),2))</f>
        <v>6.58</v>
      </c>
      <c r="F2421" s="107">
        <v>16</v>
      </c>
      <c r="G2421" s="112">
        <v>6.34</v>
      </c>
      <c r="H2421" s="110">
        <f>IF(ISBLANK(D2421),0,ROUND(E2421*F2421,2))</f>
        <v>105.28</v>
      </c>
      <c r="I2421" s="110">
        <f>IF(ISBLANK(F2421),0,ROUND(F2421*G2421,2))</f>
        <v>101.44</v>
      </c>
      <c r="J2421" s="111"/>
      <c r="K2421" s="112">
        <f t="shared" si="713"/>
        <v>16</v>
      </c>
      <c r="L2421" s="112">
        <f t="shared" si="713"/>
        <v>6.34</v>
      </c>
      <c r="M2421" s="109">
        <f>IF(ISBLANK(D2421),0,ROUND(E2421*K2421,2))</f>
        <v>105.28</v>
      </c>
      <c r="N2421" s="109">
        <f>IF(ISBLANK(K2421),0,ROUND(K2421*L2421,2))</f>
        <v>101.44</v>
      </c>
      <c r="O2421" s="103"/>
      <c r="P2421" s="113"/>
      <c r="Q2421" s="94" t="str">
        <f>IF(P2421="X","x",IF(P2421="xx","x",IF(N2421&gt;0,"x","")))</f>
        <v>x</v>
      </c>
      <c r="R2421" s="94" t="str">
        <f>IF(P2421="X","x",IF(P2421="xx","x",IF(OR(I2421&gt;0,N2421&gt;0),"x","")))</f>
        <v>x</v>
      </c>
    </row>
    <row r="2422" spans="1:18" ht="26.25" hidden="1" thickBot="1">
      <c r="A2422" s="196">
        <v>83470</v>
      </c>
      <c r="B2422" s="104" t="s">
        <v>4157</v>
      </c>
      <c r="C2422" s="105" t="s">
        <v>1460</v>
      </c>
      <c r="D2422" s="175">
        <v>11.799999999999999</v>
      </c>
      <c r="E2422" s="106">
        <f>IF(D2422=0,0,ROUND(D2422*(1+D$9)*(1-D$10),2))</f>
        <v>15.31</v>
      </c>
      <c r="F2422" s="107"/>
      <c r="G2422" s="112"/>
      <c r="H2422" s="110">
        <f>IF(ISBLANK(D2422),0,ROUND(E2422*F2422,2))</f>
        <v>0</v>
      </c>
      <c r="I2422" s="110">
        <f>IF(ISBLANK(F2422),0,ROUND(F2422*G2422,2))</f>
        <v>0</v>
      </c>
      <c r="J2422" s="111"/>
      <c r="K2422" s="112">
        <f t="shared" si="713"/>
        <v>0</v>
      </c>
      <c r="L2422" s="112">
        <f t="shared" si="713"/>
        <v>0</v>
      </c>
      <c r="M2422" s="109">
        <f>IF(ISBLANK(D2422),0,ROUND(E2422*K2422,2))</f>
        <v>0</v>
      </c>
      <c r="N2422" s="109">
        <f>IF(ISBLANK(K2422),0,ROUND(K2422*L2422,2))</f>
        <v>0</v>
      </c>
      <c r="O2422" s="103"/>
      <c r="P2422" s="113"/>
      <c r="Q2422" s="94" t="str">
        <f>IF(P2422="X","x",IF(P2422="xx","x",IF(N2422&gt;0,"x","")))</f>
        <v/>
      </c>
      <c r="R2422" s="94" t="str">
        <f>IF(P2422="X","x",IF(P2422="xx","x",IF(OR(I2422&gt;0,N2422&gt;0),"x","")))</f>
        <v/>
      </c>
    </row>
    <row r="2423" spans="1:18" ht="13.5" hidden="1" thickBot="1">
      <c r="A2423" s="196" t="s">
        <v>2418</v>
      </c>
      <c r="B2423" s="145" t="s">
        <v>2419</v>
      </c>
      <c r="C2423" s="105"/>
      <c r="D2423" s="175"/>
      <c r="E2423" s="106"/>
      <c r="F2423" s="218"/>
      <c r="G2423" s="218"/>
      <c r="H2423" s="219"/>
      <c r="I2423" s="220"/>
      <c r="J2423" s="111"/>
      <c r="K2423" s="218"/>
      <c r="L2423" s="218"/>
      <c r="M2423" s="219"/>
      <c r="N2423" s="220"/>
      <c r="O2423" s="103"/>
      <c r="P2423" s="93" t="str">
        <f>IF(OR(SUM(I2424:I2430)&gt;0,SUM(N2424:N2430)&gt;0),"xx","")</f>
        <v/>
      </c>
      <c r="Q2423" s="94" t="str">
        <f>IF(P2423="X","x",IF(P2423="xx","x",IF(N2423&gt;0,"x","")))</f>
        <v/>
      </c>
      <c r="R2423" s="94" t="str">
        <f>IF(P2423="X","x",IF(P2423="xx","x",IF(OR(I2423&gt;0,N2423&gt;0),"x","")))</f>
        <v/>
      </c>
    </row>
    <row r="2424" spans="1:18" ht="26.25" hidden="1" thickBot="1">
      <c r="A2424" s="196">
        <v>72278</v>
      </c>
      <c r="B2424" s="104" t="s">
        <v>4158</v>
      </c>
      <c r="C2424" s="105" t="s">
        <v>1460</v>
      </c>
      <c r="D2424" s="175">
        <v>114.14</v>
      </c>
      <c r="E2424" s="106">
        <f t="shared" si="704"/>
        <v>148.13</v>
      </c>
      <c r="F2424" s="107"/>
      <c r="G2424" s="112"/>
      <c r="H2424" s="110">
        <f t="shared" si="707"/>
        <v>0</v>
      </c>
      <c r="I2424" s="110">
        <f t="shared" si="708"/>
        <v>0</v>
      </c>
      <c r="J2424" s="111"/>
      <c r="K2424" s="112">
        <f t="shared" si="705"/>
        <v>0</v>
      </c>
      <c r="L2424" s="112">
        <f t="shared" si="706"/>
        <v>0</v>
      </c>
      <c r="M2424" s="109">
        <f t="shared" si="709"/>
        <v>0</v>
      </c>
      <c r="N2424" s="109">
        <f t="shared" si="710"/>
        <v>0</v>
      </c>
      <c r="O2424" s="103"/>
      <c r="P2424" s="113"/>
      <c r="Q2424" s="94" t="str">
        <f t="shared" si="711"/>
        <v/>
      </c>
      <c r="R2424" s="94" t="str">
        <f t="shared" si="712"/>
        <v/>
      </c>
    </row>
    <row r="2425" spans="1:18" ht="26.25" hidden="1" thickBot="1">
      <c r="A2425" s="196" t="s">
        <v>935</v>
      </c>
      <c r="B2425" s="104" t="s">
        <v>4159</v>
      </c>
      <c r="C2425" s="105" t="s">
        <v>1460</v>
      </c>
      <c r="D2425" s="175">
        <v>15.219999999999999</v>
      </c>
      <c r="E2425" s="106">
        <f t="shared" si="704"/>
        <v>19.75</v>
      </c>
      <c r="F2425" s="107"/>
      <c r="G2425" s="112"/>
      <c r="H2425" s="110">
        <f t="shared" si="707"/>
        <v>0</v>
      </c>
      <c r="I2425" s="110">
        <f t="shared" si="708"/>
        <v>0</v>
      </c>
      <c r="J2425" s="111"/>
      <c r="K2425" s="112">
        <f t="shared" si="705"/>
        <v>0</v>
      </c>
      <c r="L2425" s="112">
        <f t="shared" si="706"/>
        <v>0</v>
      </c>
      <c r="M2425" s="109">
        <f t="shared" si="709"/>
        <v>0</v>
      </c>
      <c r="N2425" s="109">
        <f t="shared" si="710"/>
        <v>0</v>
      </c>
      <c r="O2425" s="103"/>
      <c r="P2425" s="113"/>
      <c r="Q2425" s="94" t="str">
        <f t="shared" si="711"/>
        <v/>
      </c>
      <c r="R2425" s="94" t="str">
        <f t="shared" si="712"/>
        <v/>
      </c>
    </row>
    <row r="2426" spans="1:18" ht="26.25" hidden="1" thickBot="1">
      <c r="A2426" s="196" t="s">
        <v>936</v>
      </c>
      <c r="B2426" s="104" t="s">
        <v>4160</v>
      </c>
      <c r="C2426" s="105" t="s">
        <v>1460</v>
      </c>
      <c r="D2426" s="175">
        <v>28.39</v>
      </c>
      <c r="E2426" s="106">
        <f t="shared" si="704"/>
        <v>36.840000000000003</v>
      </c>
      <c r="F2426" s="107"/>
      <c r="G2426" s="112"/>
      <c r="H2426" s="110">
        <f t="shared" si="707"/>
        <v>0</v>
      </c>
      <c r="I2426" s="110">
        <f t="shared" si="708"/>
        <v>0</v>
      </c>
      <c r="J2426" s="111"/>
      <c r="K2426" s="112">
        <f t="shared" si="705"/>
        <v>0</v>
      </c>
      <c r="L2426" s="112">
        <f t="shared" si="706"/>
        <v>0</v>
      </c>
      <c r="M2426" s="109">
        <f t="shared" si="709"/>
        <v>0</v>
      </c>
      <c r="N2426" s="109">
        <f t="shared" si="710"/>
        <v>0</v>
      </c>
      <c r="O2426" s="103"/>
      <c r="P2426" s="113"/>
      <c r="Q2426" s="94" t="str">
        <f t="shared" si="711"/>
        <v/>
      </c>
      <c r="R2426" s="94" t="str">
        <f t="shared" si="712"/>
        <v/>
      </c>
    </row>
    <row r="2427" spans="1:18" ht="26.25" hidden="1" thickBot="1">
      <c r="A2427" s="196" t="s">
        <v>937</v>
      </c>
      <c r="B2427" s="104" t="s">
        <v>4161</v>
      </c>
      <c r="C2427" s="105" t="s">
        <v>1460</v>
      </c>
      <c r="D2427" s="175">
        <v>40.93</v>
      </c>
      <c r="E2427" s="106">
        <f t="shared" si="704"/>
        <v>53.12</v>
      </c>
      <c r="F2427" s="107"/>
      <c r="G2427" s="112"/>
      <c r="H2427" s="110">
        <f t="shared" si="707"/>
        <v>0</v>
      </c>
      <c r="I2427" s="110">
        <f t="shared" si="708"/>
        <v>0</v>
      </c>
      <c r="J2427" s="111"/>
      <c r="K2427" s="112">
        <f t="shared" si="705"/>
        <v>0</v>
      </c>
      <c r="L2427" s="112">
        <f t="shared" si="706"/>
        <v>0</v>
      </c>
      <c r="M2427" s="109">
        <f t="shared" si="709"/>
        <v>0</v>
      </c>
      <c r="N2427" s="109">
        <f t="shared" si="710"/>
        <v>0</v>
      </c>
      <c r="O2427" s="103"/>
      <c r="P2427" s="113"/>
      <c r="Q2427" s="94" t="str">
        <f t="shared" si="711"/>
        <v/>
      </c>
      <c r="R2427" s="94" t="str">
        <f t="shared" si="712"/>
        <v/>
      </c>
    </row>
    <row r="2428" spans="1:18" ht="26.25" hidden="1" thickBot="1">
      <c r="A2428" s="196" t="s">
        <v>938</v>
      </c>
      <c r="B2428" s="104" t="s">
        <v>4162</v>
      </c>
      <c r="C2428" s="105" t="s">
        <v>1460</v>
      </c>
      <c r="D2428" s="175">
        <v>39.89</v>
      </c>
      <c r="E2428" s="106">
        <f t="shared" si="704"/>
        <v>51.77</v>
      </c>
      <c r="F2428" s="107"/>
      <c r="G2428" s="112"/>
      <c r="H2428" s="110">
        <f t="shared" si="707"/>
        <v>0</v>
      </c>
      <c r="I2428" s="110">
        <f t="shared" si="708"/>
        <v>0</v>
      </c>
      <c r="J2428" s="111"/>
      <c r="K2428" s="112">
        <f t="shared" si="705"/>
        <v>0</v>
      </c>
      <c r="L2428" s="112">
        <f t="shared" si="706"/>
        <v>0</v>
      </c>
      <c r="M2428" s="109">
        <f t="shared" si="709"/>
        <v>0</v>
      </c>
      <c r="N2428" s="109">
        <f t="shared" si="710"/>
        <v>0</v>
      </c>
      <c r="O2428" s="103"/>
      <c r="P2428" s="113"/>
      <c r="Q2428" s="94" t="str">
        <f t="shared" si="711"/>
        <v/>
      </c>
      <c r="R2428" s="94" t="str">
        <f t="shared" si="712"/>
        <v/>
      </c>
    </row>
    <row r="2429" spans="1:18" ht="26.25" hidden="1" thickBot="1">
      <c r="A2429" s="196" t="s">
        <v>939</v>
      </c>
      <c r="B2429" s="104" t="s">
        <v>4163</v>
      </c>
      <c r="C2429" s="105" t="s">
        <v>1460</v>
      </c>
      <c r="D2429" s="175">
        <v>44.98</v>
      </c>
      <c r="E2429" s="106">
        <f t="shared" si="704"/>
        <v>58.38</v>
      </c>
      <c r="F2429" s="107"/>
      <c r="G2429" s="112"/>
      <c r="H2429" s="110">
        <f t="shared" si="707"/>
        <v>0</v>
      </c>
      <c r="I2429" s="110">
        <f t="shared" si="708"/>
        <v>0</v>
      </c>
      <c r="J2429" s="111"/>
      <c r="K2429" s="112">
        <f t="shared" si="705"/>
        <v>0</v>
      </c>
      <c r="L2429" s="112">
        <f t="shared" si="706"/>
        <v>0</v>
      </c>
      <c r="M2429" s="109">
        <f t="shared" si="709"/>
        <v>0</v>
      </c>
      <c r="N2429" s="109">
        <f t="shared" si="710"/>
        <v>0</v>
      </c>
      <c r="O2429" s="103"/>
      <c r="P2429" s="113"/>
      <c r="Q2429" s="94" t="str">
        <f t="shared" si="711"/>
        <v/>
      </c>
      <c r="R2429" s="94" t="str">
        <f t="shared" si="712"/>
        <v/>
      </c>
    </row>
    <row r="2430" spans="1:18" ht="26.25" hidden="1" thickBot="1">
      <c r="A2430" s="196" t="s">
        <v>940</v>
      </c>
      <c r="B2430" s="104" t="s">
        <v>4164</v>
      </c>
      <c r="C2430" s="105" t="s">
        <v>1460</v>
      </c>
      <c r="D2430" s="175">
        <v>53.08</v>
      </c>
      <c r="E2430" s="106">
        <f t="shared" si="704"/>
        <v>68.89</v>
      </c>
      <c r="F2430" s="107"/>
      <c r="G2430" s="112"/>
      <c r="H2430" s="110">
        <f t="shared" si="707"/>
        <v>0</v>
      </c>
      <c r="I2430" s="110">
        <f t="shared" si="708"/>
        <v>0</v>
      </c>
      <c r="J2430" s="111"/>
      <c r="K2430" s="112">
        <f t="shared" si="705"/>
        <v>0</v>
      </c>
      <c r="L2430" s="112">
        <f t="shared" si="706"/>
        <v>0</v>
      </c>
      <c r="M2430" s="109">
        <f t="shared" si="709"/>
        <v>0</v>
      </c>
      <c r="N2430" s="109">
        <f t="shared" si="710"/>
        <v>0</v>
      </c>
      <c r="O2430" s="103"/>
      <c r="P2430" s="113"/>
      <c r="Q2430" s="94" t="str">
        <f t="shared" si="711"/>
        <v/>
      </c>
      <c r="R2430" s="94" t="str">
        <f t="shared" si="712"/>
        <v/>
      </c>
    </row>
    <row r="2431" spans="1:18" ht="13.5" hidden="1" thickBot="1">
      <c r="A2431" s="196" t="s">
        <v>2420</v>
      </c>
      <c r="B2431" s="145" t="s">
        <v>2421</v>
      </c>
      <c r="C2431" s="105"/>
      <c r="D2431" s="175"/>
      <c r="E2431" s="106"/>
      <c r="F2431" s="218"/>
      <c r="G2431" s="218"/>
      <c r="H2431" s="219"/>
      <c r="I2431" s="220"/>
      <c r="J2431" s="111"/>
      <c r="K2431" s="218"/>
      <c r="L2431" s="218"/>
      <c r="M2431" s="219"/>
      <c r="N2431" s="220"/>
      <c r="O2431" s="103"/>
      <c r="P2431" s="93" t="str">
        <f>IF(OR(SUM(I2432:I2434)&gt;0,SUM(N2432:N2434)&gt;0),"xx","")</f>
        <v/>
      </c>
      <c r="Q2431" s="94" t="str">
        <f t="shared" si="711"/>
        <v/>
      </c>
      <c r="R2431" s="94" t="str">
        <f t="shared" si="712"/>
        <v/>
      </c>
    </row>
    <row r="2432" spans="1:18" ht="13.5" hidden="1" thickBot="1">
      <c r="A2432" s="196" t="s">
        <v>941</v>
      </c>
      <c r="B2432" s="104" t="s">
        <v>4165</v>
      </c>
      <c r="C2432" s="105" t="s">
        <v>1460</v>
      </c>
      <c r="D2432" s="175">
        <v>15.89</v>
      </c>
      <c r="E2432" s="106">
        <f t="shared" si="704"/>
        <v>20.62</v>
      </c>
      <c r="F2432" s="107"/>
      <c r="G2432" s="112"/>
      <c r="H2432" s="110">
        <f t="shared" si="707"/>
        <v>0</v>
      </c>
      <c r="I2432" s="110">
        <f t="shared" si="708"/>
        <v>0</v>
      </c>
      <c r="J2432" s="111"/>
      <c r="K2432" s="112">
        <f t="shared" si="705"/>
        <v>0</v>
      </c>
      <c r="L2432" s="112">
        <f t="shared" si="706"/>
        <v>0</v>
      </c>
      <c r="M2432" s="109">
        <f t="shared" si="709"/>
        <v>0</v>
      </c>
      <c r="N2432" s="109">
        <f t="shared" si="710"/>
        <v>0</v>
      </c>
      <c r="O2432" s="103"/>
      <c r="P2432" s="113"/>
      <c r="Q2432" s="94" t="str">
        <f t="shared" si="711"/>
        <v/>
      </c>
      <c r="R2432" s="94" t="str">
        <f t="shared" si="712"/>
        <v/>
      </c>
    </row>
    <row r="2433" spans="1:18" ht="13.5" hidden="1" thickBot="1">
      <c r="A2433" s="196" t="s">
        <v>942</v>
      </c>
      <c r="B2433" s="104" t="s">
        <v>4166</v>
      </c>
      <c r="C2433" s="105" t="s">
        <v>1460</v>
      </c>
      <c r="D2433" s="175">
        <v>19.98</v>
      </c>
      <c r="E2433" s="106">
        <f t="shared" si="704"/>
        <v>25.93</v>
      </c>
      <c r="F2433" s="107"/>
      <c r="G2433" s="112"/>
      <c r="H2433" s="110">
        <f t="shared" si="707"/>
        <v>0</v>
      </c>
      <c r="I2433" s="110">
        <f t="shared" si="708"/>
        <v>0</v>
      </c>
      <c r="J2433" s="111"/>
      <c r="K2433" s="112">
        <f t="shared" si="705"/>
        <v>0</v>
      </c>
      <c r="L2433" s="112">
        <f t="shared" si="706"/>
        <v>0</v>
      </c>
      <c r="M2433" s="109">
        <f t="shared" si="709"/>
        <v>0</v>
      </c>
      <c r="N2433" s="109">
        <f t="shared" si="710"/>
        <v>0</v>
      </c>
      <c r="O2433" s="103"/>
      <c r="P2433" s="113"/>
      <c r="Q2433" s="94" t="str">
        <f t="shared" si="711"/>
        <v/>
      </c>
      <c r="R2433" s="94" t="str">
        <f t="shared" si="712"/>
        <v/>
      </c>
    </row>
    <row r="2434" spans="1:18" ht="13.5" hidden="1" thickBot="1">
      <c r="A2434" s="196" t="s">
        <v>943</v>
      </c>
      <c r="B2434" s="104" t="s">
        <v>4167</v>
      </c>
      <c r="C2434" s="105" t="s">
        <v>1460</v>
      </c>
      <c r="D2434" s="175">
        <v>41.38</v>
      </c>
      <c r="E2434" s="106">
        <f t="shared" si="704"/>
        <v>53.7</v>
      </c>
      <c r="F2434" s="107"/>
      <c r="G2434" s="112"/>
      <c r="H2434" s="110">
        <f t="shared" si="707"/>
        <v>0</v>
      </c>
      <c r="I2434" s="110">
        <f t="shared" si="708"/>
        <v>0</v>
      </c>
      <c r="J2434" s="111"/>
      <c r="K2434" s="112">
        <f t="shared" si="705"/>
        <v>0</v>
      </c>
      <c r="L2434" s="112">
        <f t="shared" si="706"/>
        <v>0</v>
      </c>
      <c r="M2434" s="109">
        <f t="shared" si="709"/>
        <v>0</v>
      </c>
      <c r="N2434" s="265">
        <f t="shared" si="710"/>
        <v>0</v>
      </c>
      <c r="O2434" s="103"/>
      <c r="P2434" s="113"/>
      <c r="Q2434" s="94" t="str">
        <f t="shared" si="711"/>
        <v/>
      </c>
      <c r="R2434" s="94" t="str">
        <f t="shared" si="712"/>
        <v/>
      </c>
    </row>
    <row r="2435" spans="1:18" ht="13.5" hidden="1" thickBot="1">
      <c r="A2435" s="196" t="s">
        <v>944</v>
      </c>
      <c r="B2435" s="145" t="s">
        <v>945</v>
      </c>
      <c r="C2435" s="105" t="s">
        <v>2203</v>
      </c>
      <c r="D2435" s="175"/>
      <c r="E2435" s="106"/>
      <c r="F2435" s="218"/>
      <c r="G2435" s="218"/>
      <c r="H2435" s="219"/>
      <c r="I2435" s="220"/>
      <c r="J2435" s="111"/>
      <c r="K2435" s="218"/>
      <c r="L2435" s="218"/>
      <c r="M2435" s="219"/>
      <c r="N2435" s="220"/>
      <c r="O2435" s="103"/>
      <c r="P2435" s="93" t="str">
        <f>IF(OR(SUM(I2436:I2446)&gt;0,SUM(N2436:N2446)&gt;0),"xx","")</f>
        <v/>
      </c>
      <c r="Q2435" s="94" t="str">
        <f t="shared" si="711"/>
        <v/>
      </c>
      <c r="R2435" s="94" t="str">
        <f t="shared" si="712"/>
        <v/>
      </c>
    </row>
    <row r="2436" spans="1:18" ht="26.25" hidden="1" thickBot="1">
      <c r="A2436" s="196">
        <v>83480</v>
      </c>
      <c r="B2436" s="104" t="s">
        <v>4168</v>
      </c>
      <c r="C2436" s="105" t="s">
        <v>1460</v>
      </c>
      <c r="D2436" s="175">
        <v>60.7</v>
      </c>
      <c r="E2436" s="106">
        <f t="shared" si="704"/>
        <v>78.78</v>
      </c>
      <c r="F2436" s="107"/>
      <c r="G2436" s="112"/>
      <c r="H2436" s="110">
        <f t="shared" si="707"/>
        <v>0</v>
      </c>
      <c r="I2436" s="110">
        <f t="shared" si="708"/>
        <v>0</v>
      </c>
      <c r="J2436" s="111"/>
      <c r="K2436" s="112">
        <f t="shared" si="705"/>
        <v>0</v>
      </c>
      <c r="L2436" s="112">
        <f t="shared" si="706"/>
        <v>0</v>
      </c>
      <c r="M2436" s="109">
        <f t="shared" si="709"/>
        <v>0</v>
      </c>
      <c r="N2436" s="109">
        <f t="shared" si="710"/>
        <v>0</v>
      </c>
      <c r="O2436" s="103"/>
      <c r="P2436" s="113"/>
      <c r="Q2436" s="94" t="str">
        <f t="shared" si="711"/>
        <v/>
      </c>
      <c r="R2436" s="94" t="str">
        <f t="shared" si="712"/>
        <v/>
      </c>
    </row>
    <row r="2437" spans="1:18" ht="26.25" hidden="1" thickBot="1">
      <c r="A2437" s="196">
        <v>83481</v>
      </c>
      <c r="B2437" s="104" t="s">
        <v>4169</v>
      </c>
      <c r="C2437" s="105" t="s">
        <v>1460</v>
      </c>
      <c r="D2437" s="175">
        <v>67.289999999999992</v>
      </c>
      <c r="E2437" s="106">
        <f t="shared" si="704"/>
        <v>87.33</v>
      </c>
      <c r="F2437" s="107"/>
      <c r="G2437" s="112"/>
      <c r="H2437" s="110">
        <f t="shared" si="707"/>
        <v>0</v>
      </c>
      <c r="I2437" s="110">
        <f t="shared" si="708"/>
        <v>0</v>
      </c>
      <c r="J2437" s="111"/>
      <c r="K2437" s="112">
        <f t="shared" si="705"/>
        <v>0</v>
      </c>
      <c r="L2437" s="112">
        <f t="shared" si="706"/>
        <v>0</v>
      </c>
      <c r="M2437" s="109">
        <f t="shared" si="709"/>
        <v>0</v>
      </c>
      <c r="N2437" s="109">
        <f t="shared" si="710"/>
        <v>0</v>
      </c>
      <c r="O2437" s="103"/>
      <c r="P2437" s="113"/>
      <c r="Q2437" s="94" t="str">
        <f t="shared" si="711"/>
        <v/>
      </c>
      <c r="R2437" s="94" t="str">
        <f t="shared" si="712"/>
        <v/>
      </c>
    </row>
    <row r="2438" spans="1:18" ht="26.25" hidden="1" thickBot="1">
      <c r="A2438" s="196">
        <v>72281</v>
      </c>
      <c r="B2438" s="104" t="s">
        <v>4170</v>
      </c>
      <c r="C2438" s="105" t="s">
        <v>1460</v>
      </c>
      <c r="D2438" s="175">
        <v>73.5</v>
      </c>
      <c r="E2438" s="106">
        <f t="shared" si="704"/>
        <v>95.39</v>
      </c>
      <c r="F2438" s="107"/>
      <c r="G2438" s="112"/>
      <c r="H2438" s="110">
        <f t="shared" si="707"/>
        <v>0</v>
      </c>
      <c r="I2438" s="110">
        <f t="shared" si="708"/>
        <v>0</v>
      </c>
      <c r="J2438" s="111"/>
      <c r="K2438" s="112">
        <f t="shared" si="705"/>
        <v>0</v>
      </c>
      <c r="L2438" s="112">
        <f t="shared" si="706"/>
        <v>0</v>
      </c>
      <c r="M2438" s="109">
        <f t="shared" si="709"/>
        <v>0</v>
      </c>
      <c r="N2438" s="109">
        <f t="shared" si="710"/>
        <v>0</v>
      </c>
      <c r="O2438" s="103"/>
      <c r="P2438" s="113"/>
      <c r="Q2438" s="94" t="str">
        <f t="shared" si="711"/>
        <v/>
      </c>
      <c r="R2438" s="94" t="str">
        <f t="shared" si="712"/>
        <v/>
      </c>
    </row>
    <row r="2439" spans="1:18" ht="26.25" hidden="1" thickBot="1">
      <c r="A2439" s="196">
        <v>72282</v>
      </c>
      <c r="B2439" s="104" t="s">
        <v>4171</v>
      </c>
      <c r="C2439" s="105" t="s">
        <v>1460</v>
      </c>
      <c r="D2439" s="175">
        <v>94.550000000000011</v>
      </c>
      <c r="E2439" s="106">
        <f t="shared" si="704"/>
        <v>122.71</v>
      </c>
      <c r="F2439" s="107"/>
      <c r="G2439" s="112"/>
      <c r="H2439" s="110">
        <f t="shared" si="707"/>
        <v>0</v>
      </c>
      <c r="I2439" s="110">
        <f t="shared" si="708"/>
        <v>0</v>
      </c>
      <c r="J2439" s="111"/>
      <c r="K2439" s="112">
        <f t="shared" si="705"/>
        <v>0</v>
      </c>
      <c r="L2439" s="112">
        <f t="shared" si="706"/>
        <v>0</v>
      </c>
      <c r="M2439" s="109">
        <f t="shared" si="709"/>
        <v>0</v>
      </c>
      <c r="N2439" s="109">
        <f t="shared" si="710"/>
        <v>0</v>
      </c>
      <c r="O2439" s="103"/>
      <c r="P2439" s="113"/>
      <c r="Q2439" s="94" t="str">
        <f t="shared" si="711"/>
        <v/>
      </c>
      <c r="R2439" s="94" t="str">
        <f t="shared" si="712"/>
        <v/>
      </c>
    </row>
    <row r="2440" spans="1:18" ht="26.25" hidden="1" thickBot="1">
      <c r="A2440" s="196">
        <v>83389</v>
      </c>
      <c r="B2440" s="104" t="s">
        <v>4172</v>
      </c>
      <c r="C2440" s="105" t="s">
        <v>1460</v>
      </c>
      <c r="D2440" s="175">
        <v>12.370000000000001</v>
      </c>
      <c r="E2440" s="106">
        <f t="shared" si="704"/>
        <v>16.05</v>
      </c>
      <c r="F2440" s="107"/>
      <c r="G2440" s="112"/>
      <c r="H2440" s="110">
        <f t="shared" si="707"/>
        <v>0</v>
      </c>
      <c r="I2440" s="110">
        <f t="shared" si="708"/>
        <v>0</v>
      </c>
      <c r="J2440" s="111"/>
      <c r="K2440" s="112">
        <f t="shared" si="705"/>
        <v>0</v>
      </c>
      <c r="L2440" s="112">
        <f t="shared" si="706"/>
        <v>0</v>
      </c>
      <c r="M2440" s="109">
        <f t="shared" si="709"/>
        <v>0</v>
      </c>
      <c r="N2440" s="109">
        <f t="shared" si="710"/>
        <v>0</v>
      </c>
      <c r="O2440" s="103"/>
      <c r="P2440" s="113"/>
      <c r="Q2440" s="94" t="str">
        <f t="shared" si="711"/>
        <v/>
      </c>
      <c r="R2440" s="94" t="str">
        <f t="shared" si="712"/>
        <v/>
      </c>
    </row>
    <row r="2441" spans="1:18" ht="26.25" hidden="1" thickBot="1">
      <c r="A2441" s="196">
        <v>83390</v>
      </c>
      <c r="B2441" s="104" t="s">
        <v>4173</v>
      </c>
      <c r="C2441" s="105" t="s">
        <v>1460</v>
      </c>
      <c r="D2441" s="175">
        <v>20.52</v>
      </c>
      <c r="E2441" s="106">
        <f t="shared" si="704"/>
        <v>26.63</v>
      </c>
      <c r="F2441" s="107"/>
      <c r="G2441" s="112"/>
      <c r="H2441" s="110">
        <f t="shared" si="707"/>
        <v>0</v>
      </c>
      <c r="I2441" s="110">
        <f t="shared" si="708"/>
        <v>0</v>
      </c>
      <c r="J2441" s="111"/>
      <c r="K2441" s="112">
        <f t="shared" si="705"/>
        <v>0</v>
      </c>
      <c r="L2441" s="112">
        <f t="shared" si="706"/>
        <v>0</v>
      </c>
      <c r="M2441" s="109">
        <f t="shared" si="709"/>
        <v>0</v>
      </c>
      <c r="N2441" s="109">
        <f t="shared" si="710"/>
        <v>0</v>
      </c>
      <c r="O2441" s="103"/>
      <c r="P2441" s="113"/>
      <c r="Q2441" s="94" t="str">
        <f t="shared" si="711"/>
        <v/>
      </c>
      <c r="R2441" s="94" t="str">
        <f t="shared" si="712"/>
        <v/>
      </c>
    </row>
    <row r="2442" spans="1:18" ht="26.25" hidden="1" thickBot="1">
      <c r="A2442" s="196">
        <v>83391</v>
      </c>
      <c r="B2442" s="104" t="s">
        <v>4174</v>
      </c>
      <c r="C2442" s="105" t="s">
        <v>1460</v>
      </c>
      <c r="D2442" s="175">
        <v>30.12</v>
      </c>
      <c r="E2442" s="106">
        <f t="shared" si="704"/>
        <v>39.090000000000003</v>
      </c>
      <c r="F2442" s="107"/>
      <c r="G2442" s="112"/>
      <c r="H2442" s="110">
        <f t="shared" si="707"/>
        <v>0</v>
      </c>
      <c r="I2442" s="110">
        <f t="shared" si="708"/>
        <v>0</v>
      </c>
      <c r="J2442" s="111"/>
      <c r="K2442" s="112">
        <f t="shared" si="705"/>
        <v>0</v>
      </c>
      <c r="L2442" s="112">
        <f t="shared" si="706"/>
        <v>0</v>
      </c>
      <c r="M2442" s="109">
        <f t="shared" si="709"/>
        <v>0</v>
      </c>
      <c r="N2442" s="109">
        <f t="shared" si="710"/>
        <v>0</v>
      </c>
      <c r="O2442" s="103"/>
      <c r="P2442" s="113"/>
      <c r="Q2442" s="94" t="str">
        <f t="shared" si="711"/>
        <v/>
      </c>
      <c r="R2442" s="94" t="str">
        <f t="shared" si="712"/>
        <v/>
      </c>
    </row>
    <row r="2443" spans="1:18" ht="26.25" hidden="1" thickBot="1">
      <c r="A2443" s="196">
        <v>83392</v>
      </c>
      <c r="B2443" s="104" t="s">
        <v>4175</v>
      </c>
      <c r="C2443" s="105" t="s">
        <v>1460</v>
      </c>
      <c r="D2443" s="175">
        <v>20.53</v>
      </c>
      <c r="E2443" s="106">
        <f t="shared" si="704"/>
        <v>26.64</v>
      </c>
      <c r="F2443" s="107"/>
      <c r="G2443" s="112"/>
      <c r="H2443" s="110">
        <f t="shared" si="707"/>
        <v>0</v>
      </c>
      <c r="I2443" s="110">
        <f t="shared" si="708"/>
        <v>0</v>
      </c>
      <c r="J2443" s="111"/>
      <c r="K2443" s="112">
        <f t="shared" si="705"/>
        <v>0</v>
      </c>
      <c r="L2443" s="112">
        <f t="shared" si="706"/>
        <v>0</v>
      </c>
      <c r="M2443" s="109">
        <f t="shared" si="709"/>
        <v>0</v>
      </c>
      <c r="N2443" s="109">
        <f t="shared" si="710"/>
        <v>0</v>
      </c>
      <c r="O2443" s="103"/>
      <c r="P2443" s="113"/>
      <c r="Q2443" s="94" t="str">
        <f t="shared" si="711"/>
        <v/>
      </c>
      <c r="R2443" s="94" t="str">
        <f t="shared" si="712"/>
        <v/>
      </c>
    </row>
    <row r="2444" spans="1:18" ht="26.25" hidden="1" thickBot="1">
      <c r="A2444" s="196">
        <v>83393</v>
      </c>
      <c r="B2444" s="104" t="s">
        <v>4176</v>
      </c>
      <c r="C2444" s="105" t="s">
        <v>1460</v>
      </c>
      <c r="D2444" s="175">
        <v>22.7</v>
      </c>
      <c r="E2444" s="106">
        <f t="shared" si="704"/>
        <v>29.46</v>
      </c>
      <c r="F2444" s="107"/>
      <c r="G2444" s="112"/>
      <c r="H2444" s="110">
        <f t="shared" si="707"/>
        <v>0</v>
      </c>
      <c r="I2444" s="110">
        <f t="shared" si="708"/>
        <v>0</v>
      </c>
      <c r="J2444" s="111"/>
      <c r="K2444" s="112">
        <f t="shared" si="705"/>
        <v>0</v>
      </c>
      <c r="L2444" s="112">
        <f t="shared" si="706"/>
        <v>0</v>
      </c>
      <c r="M2444" s="109">
        <f t="shared" si="709"/>
        <v>0</v>
      </c>
      <c r="N2444" s="109">
        <f t="shared" si="710"/>
        <v>0</v>
      </c>
      <c r="O2444" s="103"/>
      <c r="P2444" s="113"/>
      <c r="Q2444" s="94" t="str">
        <f t="shared" si="711"/>
        <v/>
      </c>
      <c r="R2444" s="94" t="str">
        <f t="shared" si="712"/>
        <v/>
      </c>
    </row>
    <row r="2445" spans="1:18" ht="26.25" hidden="1" thickBot="1">
      <c r="A2445" s="196">
        <v>72280</v>
      </c>
      <c r="B2445" s="104" t="s">
        <v>2422</v>
      </c>
      <c r="C2445" s="105" t="s">
        <v>1460</v>
      </c>
      <c r="D2445" s="175">
        <v>46.26</v>
      </c>
      <c r="E2445" s="106">
        <f t="shared" si="704"/>
        <v>60.04</v>
      </c>
      <c r="F2445" s="107"/>
      <c r="G2445" s="112"/>
      <c r="H2445" s="110">
        <f t="shared" si="707"/>
        <v>0</v>
      </c>
      <c r="I2445" s="110">
        <f t="shared" si="708"/>
        <v>0</v>
      </c>
      <c r="J2445" s="111"/>
      <c r="K2445" s="112">
        <f t="shared" si="705"/>
        <v>0</v>
      </c>
      <c r="L2445" s="112">
        <f t="shared" si="706"/>
        <v>0</v>
      </c>
      <c r="M2445" s="109">
        <f t="shared" si="709"/>
        <v>0</v>
      </c>
      <c r="N2445" s="109">
        <f t="shared" si="710"/>
        <v>0</v>
      </c>
      <c r="O2445" s="103"/>
      <c r="P2445" s="113"/>
      <c r="Q2445" s="94" t="str">
        <f t="shared" si="711"/>
        <v/>
      </c>
      <c r="R2445" s="94" t="str">
        <f t="shared" si="712"/>
        <v/>
      </c>
    </row>
    <row r="2446" spans="1:18" ht="13.5" hidden="1" thickBot="1">
      <c r="A2446" s="196" t="s">
        <v>946</v>
      </c>
      <c r="B2446" s="104" t="s">
        <v>4177</v>
      </c>
      <c r="C2446" s="105" t="s">
        <v>1460</v>
      </c>
      <c r="D2446" s="175">
        <v>2.6100000000000003</v>
      </c>
      <c r="E2446" s="106">
        <f t="shared" si="704"/>
        <v>3.39</v>
      </c>
      <c r="F2446" s="107"/>
      <c r="G2446" s="112"/>
      <c r="H2446" s="110">
        <f t="shared" si="707"/>
        <v>0</v>
      </c>
      <c r="I2446" s="110">
        <f t="shared" si="708"/>
        <v>0</v>
      </c>
      <c r="J2446" s="111"/>
      <c r="K2446" s="112">
        <f t="shared" si="705"/>
        <v>0</v>
      </c>
      <c r="L2446" s="112">
        <f t="shared" si="706"/>
        <v>0</v>
      </c>
      <c r="M2446" s="109">
        <f t="shared" si="709"/>
        <v>0</v>
      </c>
      <c r="N2446" s="109">
        <f t="shared" si="710"/>
        <v>0</v>
      </c>
      <c r="O2446" s="103"/>
      <c r="P2446" s="113"/>
      <c r="Q2446" s="94" t="str">
        <f t="shared" si="711"/>
        <v/>
      </c>
      <c r="R2446" s="94" t="str">
        <f t="shared" si="712"/>
        <v/>
      </c>
    </row>
    <row r="2447" spans="1:18" ht="13.5" hidden="1" thickBot="1">
      <c r="A2447" s="196" t="s">
        <v>947</v>
      </c>
      <c r="B2447" s="145" t="s">
        <v>948</v>
      </c>
      <c r="C2447" s="105" t="s">
        <v>2203</v>
      </c>
      <c r="D2447" s="175"/>
      <c r="E2447" s="106"/>
      <c r="F2447" s="218"/>
      <c r="G2447" s="218"/>
      <c r="H2447" s="219"/>
      <c r="I2447" s="220"/>
      <c r="J2447" s="111"/>
      <c r="K2447" s="218"/>
      <c r="L2447" s="218"/>
      <c r="M2447" s="219"/>
      <c r="N2447" s="220"/>
      <c r="O2447" s="103"/>
      <c r="P2447" s="93" t="str">
        <f>IF(OR(SUM(I2448:I2449)&gt;0,SUM(N2448:N2449)&gt;0),"xx","")</f>
        <v/>
      </c>
      <c r="Q2447" s="94" t="str">
        <f t="shared" si="711"/>
        <v/>
      </c>
      <c r="R2447" s="94" t="str">
        <f t="shared" si="712"/>
        <v/>
      </c>
    </row>
    <row r="2448" spans="1:18" ht="26.25" hidden="1" thickBot="1">
      <c r="A2448" s="196">
        <v>9535</v>
      </c>
      <c r="B2448" s="104" t="s">
        <v>4178</v>
      </c>
      <c r="C2448" s="105" t="s">
        <v>1460</v>
      </c>
      <c r="D2448" s="175">
        <v>55</v>
      </c>
      <c r="E2448" s="106">
        <f t="shared" si="704"/>
        <v>71.38</v>
      </c>
      <c r="F2448" s="107"/>
      <c r="G2448" s="112"/>
      <c r="H2448" s="110">
        <f t="shared" si="707"/>
        <v>0</v>
      </c>
      <c r="I2448" s="110">
        <f t="shared" si="708"/>
        <v>0</v>
      </c>
      <c r="J2448" s="111"/>
      <c r="K2448" s="112">
        <f t="shared" si="705"/>
        <v>0</v>
      </c>
      <c r="L2448" s="112">
        <f t="shared" si="706"/>
        <v>0</v>
      </c>
      <c r="M2448" s="109">
        <f t="shared" si="709"/>
        <v>0</v>
      </c>
      <c r="N2448" s="109">
        <f t="shared" si="710"/>
        <v>0</v>
      </c>
      <c r="O2448" s="103"/>
      <c r="P2448" s="113"/>
      <c r="Q2448" s="94" t="str">
        <f t="shared" si="711"/>
        <v/>
      </c>
      <c r="R2448" s="94" t="str">
        <f t="shared" si="712"/>
        <v/>
      </c>
    </row>
    <row r="2449" spans="1:18" ht="26.25" hidden="1" thickBot="1">
      <c r="A2449" s="196">
        <v>72941</v>
      </c>
      <c r="B2449" s="104" t="s">
        <v>4179</v>
      </c>
      <c r="C2449" s="105" t="s">
        <v>1460</v>
      </c>
      <c r="D2449" s="175">
        <v>305.96000000000004</v>
      </c>
      <c r="E2449" s="106">
        <f>IF(D2449=0,0,ROUND(D2449*(1+D$9)*(1-D$10),2))</f>
        <v>397.07</v>
      </c>
      <c r="F2449" s="107"/>
      <c r="G2449" s="112"/>
      <c r="H2449" s="110">
        <f t="shared" si="707"/>
        <v>0</v>
      </c>
      <c r="I2449" s="110">
        <f t="shared" si="708"/>
        <v>0</v>
      </c>
      <c r="J2449" s="111"/>
      <c r="K2449" s="112">
        <f>F2449</f>
        <v>0</v>
      </c>
      <c r="L2449" s="112">
        <f>G2449</f>
        <v>0</v>
      </c>
      <c r="M2449" s="109">
        <f t="shared" si="709"/>
        <v>0</v>
      </c>
      <c r="N2449" s="109">
        <f t="shared" si="710"/>
        <v>0</v>
      </c>
      <c r="O2449" s="103"/>
      <c r="P2449" s="113"/>
      <c r="Q2449" s="94" t="str">
        <f t="shared" si="711"/>
        <v/>
      </c>
      <c r="R2449" s="94" t="str">
        <f t="shared" si="712"/>
        <v/>
      </c>
    </row>
    <row r="2450" spans="1:18" ht="13.5" hidden="1" thickBot="1">
      <c r="A2450" s="197" t="s">
        <v>6755</v>
      </c>
      <c r="B2450" s="178" t="s">
        <v>949</v>
      </c>
      <c r="C2450" s="105"/>
      <c r="D2450" s="175"/>
      <c r="E2450" s="106"/>
      <c r="F2450" s="218"/>
      <c r="G2450" s="218"/>
      <c r="H2450" s="219"/>
      <c r="I2450" s="220"/>
      <c r="J2450" s="111"/>
      <c r="K2450" s="218"/>
      <c r="L2450" s="218"/>
      <c r="M2450" s="219"/>
      <c r="N2450" s="220"/>
      <c r="O2450" s="103"/>
      <c r="P2450" s="93" t="str">
        <f>IF(OR(SUM(I2451:I2480)&gt;0,SUM(N2451:N2480)&gt;0),"xx","")</f>
        <v/>
      </c>
      <c r="Q2450" s="94" t="str">
        <f t="shared" si="711"/>
        <v/>
      </c>
      <c r="R2450" s="94" t="str">
        <f t="shared" si="712"/>
        <v/>
      </c>
    </row>
    <row r="2451" spans="1:18" ht="26.25" hidden="1" thickBot="1">
      <c r="A2451" s="198" t="s">
        <v>1609</v>
      </c>
      <c r="B2451" s="173" t="s">
        <v>6789</v>
      </c>
      <c r="C2451" s="174" t="s">
        <v>6790</v>
      </c>
      <c r="D2451" s="135">
        <v>5700</v>
      </c>
      <c r="E2451" s="106">
        <f t="shared" ref="E2451:E2480" si="714">IF(D2451=0,0,ROUND(D2451*(1+D$9)*(1-D$10),2))</f>
        <v>7397.46</v>
      </c>
      <c r="F2451" s="107"/>
      <c r="G2451" s="108"/>
      <c r="H2451" s="110">
        <f t="shared" si="707"/>
        <v>0</v>
      </c>
      <c r="I2451" s="110">
        <f t="shared" si="708"/>
        <v>0</v>
      </c>
      <c r="J2451" s="111"/>
      <c r="K2451" s="112">
        <f>F2451</f>
        <v>0</v>
      </c>
      <c r="L2451" s="112">
        <f>G2451</f>
        <v>0</v>
      </c>
      <c r="M2451" s="110">
        <f t="shared" si="709"/>
        <v>0</v>
      </c>
      <c r="N2451" s="110">
        <f t="shared" si="710"/>
        <v>0</v>
      </c>
      <c r="O2451" s="103"/>
      <c r="P2451" s="113"/>
      <c r="Q2451" s="94" t="str">
        <f t="shared" si="711"/>
        <v/>
      </c>
      <c r="R2451" s="94" t="str">
        <f t="shared" si="712"/>
        <v/>
      </c>
    </row>
    <row r="2452" spans="1:18" ht="13.5" hidden="1" thickBot="1">
      <c r="A2452" s="198" t="s">
        <v>1609</v>
      </c>
      <c r="B2452" s="173"/>
      <c r="C2452" s="174"/>
      <c r="D2452" s="135"/>
      <c r="E2452" s="106">
        <f t="shared" si="714"/>
        <v>0</v>
      </c>
      <c r="F2452" s="107"/>
      <c r="G2452" s="108"/>
      <c r="H2452" s="110">
        <f t="shared" si="707"/>
        <v>0</v>
      </c>
      <c r="I2452" s="110">
        <f t="shared" si="708"/>
        <v>0</v>
      </c>
      <c r="J2452" s="111"/>
      <c r="K2452" s="112">
        <f t="shared" ref="K2452:K2480" si="715">F2452</f>
        <v>0</v>
      </c>
      <c r="L2452" s="112">
        <f t="shared" ref="L2452:L2480" si="716">G2452</f>
        <v>0</v>
      </c>
      <c r="M2452" s="110">
        <f t="shared" si="709"/>
        <v>0</v>
      </c>
      <c r="N2452" s="110">
        <f t="shared" si="710"/>
        <v>0</v>
      </c>
      <c r="O2452" s="103"/>
      <c r="P2452" s="113"/>
      <c r="Q2452" s="94" t="str">
        <f t="shared" si="711"/>
        <v/>
      </c>
      <c r="R2452" s="94" t="str">
        <f t="shared" si="712"/>
        <v/>
      </c>
    </row>
    <row r="2453" spans="1:18" ht="13.5" hidden="1" thickBot="1">
      <c r="A2453" s="198" t="s">
        <v>1609</v>
      </c>
      <c r="B2453" s="173"/>
      <c r="C2453" s="174"/>
      <c r="D2453" s="135"/>
      <c r="E2453" s="106">
        <f t="shared" si="714"/>
        <v>0</v>
      </c>
      <c r="F2453" s="107"/>
      <c r="G2453" s="108"/>
      <c r="H2453" s="110">
        <f t="shared" si="707"/>
        <v>0</v>
      </c>
      <c r="I2453" s="110">
        <f t="shared" si="708"/>
        <v>0</v>
      </c>
      <c r="J2453" s="111"/>
      <c r="K2453" s="112">
        <f t="shared" si="715"/>
        <v>0</v>
      </c>
      <c r="L2453" s="112">
        <f t="shared" si="716"/>
        <v>0</v>
      </c>
      <c r="M2453" s="110">
        <f t="shared" si="709"/>
        <v>0</v>
      </c>
      <c r="N2453" s="110">
        <f t="shared" si="710"/>
        <v>0</v>
      </c>
      <c r="O2453" s="103"/>
      <c r="P2453" s="113"/>
      <c r="Q2453" s="94" t="str">
        <f t="shared" si="711"/>
        <v/>
      </c>
      <c r="R2453" s="94" t="str">
        <f t="shared" si="712"/>
        <v/>
      </c>
    </row>
    <row r="2454" spans="1:18" ht="13.5" hidden="1" thickBot="1">
      <c r="A2454" s="198" t="s">
        <v>1609</v>
      </c>
      <c r="B2454" s="173"/>
      <c r="C2454" s="174"/>
      <c r="D2454" s="135"/>
      <c r="E2454" s="106">
        <f t="shared" si="714"/>
        <v>0</v>
      </c>
      <c r="F2454" s="107"/>
      <c r="G2454" s="108"/>
      <c r="H2454" s="110">
        <f t="shared" si="707"/>
        <v>0</v>
      </c>
      <c r="I2454" s="110">
        <f t="shared" si="708"/>
        <v>0</v>
      </c>
      <c r="J2454" s="111"/>
      <c r="K2454" s="112">
        <f t="shared" si="715"/>
        <v>0</v>
      </c>
      <c r="L2454" s="112">
        <f t="shared" si="716"/>
        <v>0</v>
      </c>
      <c r="M2454" s="110">
        <f t="shared" si="709"/>
        <v>0</v>
      </c>
      <c r="N2454" s="110">
        <f t="shared" si="710"/>
        <v>0</v>
      </c>
      <c r="O2454" s="103"/>
      <c r="P2454" s="113"/>
      <c r="Q2454" s="94" t="str">
        <f t="shared" si="711"/>
        <v/>
      </c>
      <c r="R2454" s="94" t="str">
        <f t="shared" si="712"/>
        <v/>
      </c>
    </row>
    <row r="2455" spans="1:18" ht="13.5" hidden="1" thickBot="1">
      <c r="A2455" s="198" t="s">
        <v>1609</v>
      </c>
      <c r="B2455" s="173"/>
      <c r="C2455" s="174"/>
      <c r="D2455" s="135"/>
      <c r="E2455" s="106">
        <f t="shared" si="714"/>
        <v>0</v>
      </c>
      <c r="F2455" s="107"/>
      <c r="G2455" s="108"/>
      <c r="H2455" s="110">
        <f t="shared" si="707"/>
        <v>0</v>
      </c>
      <c r="I2455" s="110">
        <f t="shared" si="708"/>
        <v>0</v>
      </c>
      <c r="J2455" s="111"/>
      <c r="K2455" s="112">
        <f t="shared" si="715"/>
        <v>0</v>
      </c>
      <c r="L2455" s="112">
        <f t="shared" si="716"/>
        <v>0</v>
      </c>
      <c r="M2455" s="110">
        <f t="shared" si="709"/>
        <v>0</v>
      </c>
      <c r="N2455" s="110">
        <f t="shared" si="710"/>
        <v>0</v>
      </c>
      <c r="O2455" s="103"/>
      <c r="P2455" s="113"/>
      <c r="Q2455" s="94" t="str">
        <f t="shared" si="711"/>
        <v/>
      </c>
      <c r="R2455" s="94" t="str">
        <f t="shared" si="712"/>
        <v/>
      </c>
    </row>
    <row r="2456" spans="1:18" ht="13.5" hidden="1" thickBot="1">
      <c r="A2456" s="198" t="s">
        <v>1609</v>
      </c>
      <c r="B2456" s="173"/>
      <c r="C2456" s="174"/>
      <c r="D2456" s="135"/>
      <c r="E2456" s="106">
        <f t="shared" si="714"/>
        <v>0</v>
      </c>
      <c r="F2456" s="107"/>
      <c r="G2456" s="108"/>
      <c r="H2456" s="110">
        <f t="shared" si="707"/>
        <v>0</v>
      </c>
      <c r="I2456" s="110">
        <f t="shared" si="708"/>
        <v>0</v>
      </c>
      <c r="J2456" s="111"/>
      <c r="K2456" s="112">
        <f t="shared" si="715"/>
        <v>0</v>
      </c>
      <c r="L2456" s="112">
        <f t="shared" si="716"/>
        <v>0</v>
      </c>
      <c r="M2456" s="110">
        <f t="shared" si="709"/>
        <v>0</v>
      </c>
      <c r="N2456" s="110">
        <f t="shared" si="710"/>
        <v>0</v>
      </c>
      <c r="O2456" s="103"/>
      <c r="P2456" s="113"/>
      <c r="Q2456" s="94" t="str">
        <f t="shared" si="711"/>
        <v/>
      </c>
      <c r="R2456" s="94" t="str">
        <f t="shared" si="712"/>
        <v/>
      </c>
    </row>
    <row r="2457" spans="1:18" ht="13.5" hidden="1" thickBot="1">
      <c r="A2457" s="198" t="s">
        <v>1609</v>
      </c>
      <c r="B2457" s="173"/>
      <c r="C2457" s="174"/>
      <c r="D2457" s="135"/>
      <c r="E2457" s="106">
        <f t="shared" si="714"/>
        <v>0</v>
      </c>
      <c r="F2457" s="107"/>
      <c r="G2457" s="108"/>
      <c r="H2457" s="110">
        <f t="shared" si="707"/>
        <v>0</v>
      </c>
      <c r="I2457" s="110">
        <f t="shared" si="708"/>
        <v>0</v>
      </c>
      <c r="J2457" s="111"/>
      <c r="K2457" s="112">
        <f t="shared" si="715"/>
        <v>0</v>
      </c>
      <c r="L2457" s="112">
        <f t="shared" si="716"/>
        <v>0</v>
      </c>
      <c r="M2457" s="110">
        <f t="shared" si="709"/>
        <v>0</v>
      </c>
      <c r="N2457" s="110">
        <f t="shared" si="710"/>
        <v>0</v>
      </c>
      <c r="O2457" s="103"/>
      <c r="P2457" s="113"/>
      <c r="Q2457" s="94" t="str">
        <f t="shared" si="711"/>
        <v/>
      </c>
      <c r="R2457" s="94" t="str">
        <f t="shared" si="712"/>
        <v/>
      </c>
    </row>
    <row r="2458" spans="1:18" ht="13.5" hidden="1" thickBot="1">
      <c r="A2458" s="198" t="s">
        <v>1609</v>
      </c>
      <c r="B2458" s="173"/>
      <c r="C2458" s="174"/>
      <c r="D2458" s="135"/>
      <c r="E2458" s="106">
        <f t="shared" si="714"/>
        <v>0</v>
      </c>
      <c r="F2458" s="107"/>
      <c r="G2458" s="108"/>
      <c r="H2458" s="110">
        <f t="shared" si="707"/>
        <v>0</v>
      </c>
      <c r="I2458" s="110">
        <f t="shared" si="708"/>
        <v>0</v>
      </c>
      <c r="J2458" s="111"/>
      <c r="K2458" s="112">
        <f t="shared" si="715"/>
        <v>0</v>
      </c>
      <c r="L2458" s="112">
        <f t="shared" si="716"/>
        <v>0</v>
      </c>
      <c r="M2458" s="110">
        <f t="shared" si="709"/>
        <v>0</v>
      </c>
      <c r="N2458" s="110">
        <f t="shared" si="710"/>
        <v>0</v>
      </c>
      <c r="O2458" s="103"/>
      <c r="P2458" s="113"/>
      <c r="Q2458" s="94" t="str">
        <f t="shared" si="711"/>
        <v/>
      </c>
      <c r="R2458" s="94" t="str">
        <f t="shared" si="712"/>
        <v/>
      </c>
    </row>
    <row r="2459" spans="1:18" ht="13.5" hidden="1" thickBot="1">
      <c r="A2459" s="198" t="s">
        <v>1609</v>
      </c>
      <c r="B2459" s="173"/>
      <c r="C2459" s="174"/>
      <c r="D2459" s="135"/>
      <c r="E2459" s="106">
        <f t="shared" si="714"/>
        <v>0</v>
      </c>
      <c r="F2459" s="107"/>
      <c r="G2459" s="108"/>
      <c r="H2459" s="110">
        <f t="shared" si="707"/>
        <v>0</v>
      </c>
      <c r="I2459" s="110">
        <f t="shared" si="708"/>
        <v>0</v>
      </c>
      <c r="J2459" s="111"/>
      <c r="K2459" s="112">
        <f t="shared" si="715"/>
        <v>0</v>
      </c>
      <c r="L2459" s="112">
        <f t="shared" si="716"/>
        <v>0</v>
      </c>
      <c r="M2459" s="110">
        <f t="shared" si="709"/>
        <v>0</v>
      </c>
      <c r="N2459" s="110">
        <f t="shared" si="710"/>
        <v>0</v>
      </c>
      <c r="O2459" s="103"/>
      <c r="P2459" s="113"/>
      <c r="Q2459" s="94" t="str">
        <f t="shared" si="711"/>
        <v/>
      </c>
      <c r="R2459" s="94" t="str">
        <f t="shared" si="712"/>
        <v/>
      </c>
    </row>
    <row r="2460" spans="1:18" ht="13.5" hidden="1" thickBot="1">
      <c r="A2460" s="198" t="s">
        <v>1609</v>
      </c>
      <c r="B2460" s="173"/>
      <c r="C2460" s="174"/>
      <c r="D2460" s="135"/>
      <c r="E2460" s="106">
        <f t="shared" si="714"/>
        <v>0</v>
      </c>
      <c r="F2460" s="107"/>
      <c r="G2460" s="108"/>
      <c r="H2460" s="110">
        <f t="shared" si="707"/>
        <v>0</v>
      </c>
      <c r="I2460" s="110">
        <f t="shared" si="708"/>
        <v>0</v>
      </c>
      <c r="J2460" s="111"/>
      <c r="K2460" s="112">
        <f t="shared" si="715"/>
        <v>0</v>
      </c>
      <c r="L2460" s="112">
        <f t="shared" si="716"/>
        <v>0</v>
      </c>
      <c r="M2460" s="110">
        <f t="shared" si="709"/>
        <v>0</v>
      </c>
      <c r="N2460" s="110">
        <f t="shared" si="710"/>
        <v>0</v>
      </c>
      <c r="O2460" s="103"/>
      <c r="P2460" s="113"/>
      <c r="Q2460" s="94" t="str">
        <f t="shared" si="711"/>
        <v/>
      </c>
      <c r="R2460" s="94" t="str">
        <f t="shared" si="712"/>
        <v/>
      </c>
    </row>
    <row r="2461" spans="1:18" ht="13.5" hidden="1" thickBot="1">
      <c r="A2461" s="198" t="s">
        <v>1609</v>
      </c>
      <c r="B2461" s="173"/>
      <c r="C2461" s="174"/>
      <c r="D2461" s="135"/>
      <c r="E2461" s="106">
        <f t="shared" si="714"/>
        <v>0</v>
      </c>
      <c r="F2461" s="107"/>
      <c r="G2461" s="108"/>
      <c r="H2461" s="110">
        <f t="shared" si="707"/>
        <v>0</v>
      </c>
      <c r="I2461" s="110">
        <f t="shared" si="708"/>
        <v>0</v>
      </c>
      <c r="J2461" s="111"/>
      <c r="K2461" s="112">
        <f t="shared" si="715"/>
        <v>0</v>
      </c>
      <c r="L2461" s="112">
        <f t="shared" si="716"/>
        <v>0</v>
      </c>
      <c r="M2461" s="110">
        <f t="shared" si="709"/>
        <v>0</v>
      </c>
      <c r="N2461" s="110">
        <f t="shared" si="710"/>
        <v>0</v>
      </c>
      <c r="O2461" s="103"/>
      <c r="P2461" s="113"/>
      <c r="Q2461" s="94" t="str">
        <f t="shared" si="711"/>
        <v/>
      </c>
      <c r="R2461" s="94" t="str">
        <f t="shared" si="712"/>
        <v/>
      </c>
    </row>
    <row r="2462" spans="1:18" ht="13.5" hidden="1" thickBot="1">
      <c r="A2462" s="198" t="s">
        <v>1609</v>
      </c>
      <c r="B2462" s="173"/>
      <c r="C2462" s="174"/>
      <c r="D2462" s="135"/>
      <c r="E2462" s="106">
        <f t="shared" si="714"/>
        <v>0</v>
      </c>
      <c r="F2462" s="107"/>
      <c r="G2462" s="108"/>
      <c r="H2462" s="110">
        <f t="shared" si="707"/>
        <v>0</v>
      </c>
      <c r="I2462" s="110">
        <f t="shared" si="708"/>
        <v>0</v>
      </c>
      <c r="J2462" s="111"/>
      <c r="K2462" s="112">
        <f t="shared" si="715"/>
        <v>0</v>
      </c>
      <c r="L2462" s="112">
        <f t="shared" si="716"/>
        <v>0</v>
      </c>
      <c r="M2462" s="110">
        <f t="shared" si="709"/>
        <v>0</v>
      </c>
      <c r="N2462" s="110">
        <f t="shared" si="710"/>
        <v>0</v>
      </c>
      <c r="O2462" s="103"/>
      <c r="P2462" s="113"/>
      <c r="Q2462" s="94" t="str">
        <f t="shared" si="711"/>
        <v/>
      </c>
      <c r="R2462" s="94" t="str">
        <f t="shared" si="712"/>
        <v/>
      </c>
    </row>
    <row r="2463" spans="1:18" ht="13.5" hidden="1" thickBot="1">
      <c r="A2463" s="198" t="s">
        <v>1609</v>
      </c>
      <c r="B2463" s="173"/>
      <c r="C2463" s="174"/>
      <c r="D2463" s="135"/>
      <c r="E2463" s="106">
        <f t="shared" si="714"/>
        <v>0</v>
      </c>
      <c r="F2463" s="107"/>
      <c r="G2463" s="108"/>
      <c r="H2463" s="110">
        <f t="shared" si="707"/>
        <v>0</v>
      </c>
      <c r="I2463" s="110">
        <f t="shared" si="708"/>
        <v>0</v>
      </c>
      <c r="J2463" s="111"/>
      <c r="K2463" s="112">
        <f t="shared" si="715"/>
        <v>0</v>
      </c>
      <c r="L2463" s="112">
        <f t="shared" si="716"/>
        <v>0</v>
      </c>
      <c r="M2463" s="110">
        <f t="shared" si="709"/>
        <v>0</v>
      </c>
      <c r="N2463" s="110">
        <f t="shared" si="710"/>
        <v>0</v>
      </c>
      <c r="O2463" s="103"/>
      <c r="P2463" s="113"/>
      <c r="Q2463" s="94" t="str">
        <f t="shared" si="711"/>
        <v/>
      </c>
      <c r="R2463" s="94" t="str">
        <f t="shared" si="712"/>
        <v/>
      </c>
    </row>
    <row r="2464" spans="1:18" ht="13.5" hidden="1" thickBot="1">
      <c r="A2464" s="198" t="s">
        <v>1609</v>
      </c>
      <c r="B2464" s="173"/>
      <c r="C2464" s="174"/>
      <c r="D2464" s="135"/>
      <c r="E2464" s="106">
        <f t="shared" si="714"/>
        <v>0</v>
      </c>
      <c r="F2464" s="107"/>
      <c r="G2464" s="108"/>
      <c r="H2464" s="110">
        <f t="shared" ref="H2464:H2527" si="717">IF(ISBLANK(D2464),0,ROUND(E2464*F2464,2))</f>
        <v>0</v>
      </c>
      <c r="I2464" s="110">
        <f t="shared" ref="I2464:I2527" si="718">IF(ISBLANK(F2464),0,ROUND(F2464*G2464,2))</f>
        <v>0</v>
      </c>
      <c r="J2464" s="111"/>
      <c r="K2464" s="112">
        <f t="shared" si="715"/>
        <v>0</v>
      </c>
      <c r="L2464" s="112">
        <f t="shared" si="716"/>
        <v>0</v>
      </c>
      <c r="M2464" s="110">
        <f t="shared" ref="M2464:M2527" si="719">IF(ISBLANK(D2464),0,ROUND(E2464*K2464,2))</f>
        <v>0</v>
      </c>
      <c r="N2464" s="110">
        <f t="shared" ref="N2464:N2527" si="720">IF(ISBLANK(K2464),0,ROUND(K2464*L2464,2))</f>
        <v>0</v>
      </c>
      <c r="O2464" s="103"/>
      <c r="P2464" s="113"/>
      <c r="Q2464" s="94" t="str">
        <f t="shared" si="711"/>
        <v/>
      </c>
      <c r="R2464" s="94" t="str">
        <f t="shared" si="712"/>
        <v/>
      </c>
    </row>
    <row r="2465" spans="1:18" ht="13.5" hidden="1" thickBot="1">
      <c r="A2465" s="198" t="s">
        <v>1609</v>
      </c>
      <c r="B2465" s="173"/>
      <c r="C2465" s="174"/>
      <c r="D2465" s="135"/>
      <c r="E2465" s="106">
        <f t="shared" si="714"/>
        <v>0</v>
      </c>
      <c r="F2465" s="107"/>
      <c r="G2465" s="108"/>
      <c r="H2465" s="110">
        <f t="shared" si="717"/>
        <v>0</v>
      </c>
      <c r="I2465" s="110">
        <f t="shared" si="718"/>
        <v>0</v>
      </c>
      <c r="J2465" s="111"/>
      <c r="K2465" s="112">
        <f t="shared" si="715"/>
        <v>0</v>
      </c>
      <c r="L2465" s="112">
        <f t="shared" si="716"/>
        <v>0</v>
      </c>
      <c r="M2465" s="110">
        <f t="shared" si="719"/>
        <v>0</v>
      </c>
      <c r="N2465" s="110">
        <f t="shared" si="720"/>
        <v>0</v>
      </c>
      <c r="O2465" s="103"/>
      <c r="P2465" s="113"/>
      <c r="Q2465" s="94" t="str">
        <f t="shared" si="711"/>
        <v/>
      </c>
      <c r="R2465" s="94" t="str">
        <f t="shared" si="712"/>
        <v/>
      </c>
    </row>
    <row r="2466" spans="1:18" ht="13.5" hidden="1" thickBot="1">
      <c r="A2466" s="198" t="s">
        <v>1609</v>
      </c>
      <c r="B2466" s="173"/>
      <c r="C2466" s="174"/>
      <c r="D2466" s="135"/>
      <c r="E2466" s="106">
        <f t="shared" si="714"/>
        <v>0</v>
      </c>
      <c r="F2466" s="107"/>
      <c r="G2466" s="108"/>
      <c r="H2466" s="110">
        <f t="shared" si="717"/>
        <v>0</v>
      </c>
      <c r="I2466" s="110">
        <f t="shared" si="718"/>
        <v>0</v>
      </c>
      <c r="J2466" s="111"/>
      <c r="K2466" s="112">
        <f t="shared" si="715"/>
        <v>0</v>
      </c>
      <c r="L2466" s="112">
        <f t="shared" si="716"/>
        <v>0</v>
      </c>
      <c r="M2466" s="110">
        <f t="shared" si="719"/>
        <v>0</v>
      </c>
      <c r="N2466" s="110">
        <f t="shared" si="720"/>
        <v>0</v>
      </c>
      <c r="O2466" s="103"/>
      <c r="P2466" s="113"/>
      <c r="Q2466" s="94" t="str">
        <f t="shared" si="711"/>
        <v/>
      </c>
      <c r="R2466" s="94" t="str">
        <f t="shared" si="712"/>
        <v/>
      </c>
    </row>
    <row r="2467" spans="1:18" ht="13.5" hidden="1" thickBot="1">
      <c r="A2467" s="198" t="s">
        <v>1609</v>
      </c>
      <c r="B2467" s="173"/>
      <c r="C2467" s="174"/>
      <c r="D2467" s="135"/>
      <c r="E2467" s="106">
        <f t="shared" si="714"/>
        <v>0</v>
      </c>
      <c r="F2467" s="107"/>
      <c r="G2467" s="108"/>
      <c r="H2467" s="110">
        <f t="shared" si="717"/>
        <v>0</v>
      </c>
      <c r="I2467" s="110">
        <f t="shared" si="718"/>
        <v>0</v>
      </c>
      <c r="J2467" s="111"/>
      <c r="K2467" s="112">
        <f t="shared" si="715"/>
        <v>0</v>
      </c>
      <c r="L2467" s="112">
        <f t="shared" si="716"/>
        <v>0</v>
      </c>
      <c r="M2467" s="110">
        <f t="shared" si="719"/>
        <v>0</v>
      </c>
      <c r="N2467" s="110">
        <f t="shared" si="720"/>
        <v>0</v>
      </c>
      <c r="O2467" s="103"/>
      <c r="P2467" s="113"/>
      <c r="Q2467" s="94" t="str">
        <f t="shared" si="711"/>
        <v/>
      </c>
      <c r="R2467" s="94" t="str">
        <f t="shared" si="712"/>
        <v/>
      </c>
    </row>
    <row r="2468" spans="1:18" ht="13.5" hidden="1" thickBot="1">
      <c r="A2468" s="198" t="s">
        <v>1609</v>
      </c>
      <c r="B2468" s="173"/>
      <c r="C2468" s="174"/>
      <c r="D2468" s="135"/>
      <c r="E2468" s="106">
        <f t="shared" si="714"/>
        <v>0</v>
      </c>
      <c r="F2468" s="107"/>
      <c r="G2468" s="108"/>
      <c r="H2468" s="110">
        <f t="shared" si="717"/>
        <v>0</v>
      </c>
      <c r="I2468" s="110">
        <f t="shared" si="718"/>
        <v>0</v>
      </c>
      <c r="J2468" s="111"/>
      <c r="K2468" s="112">
        <f t="shared" si="715"/>
        <v>0</v>
      </c>
      <c r="L2468" s="112">
        <f t="shared" si="716"/>
        <v>0</v>
      </c>
      <c r="M2468" s="110">
        <f t="shared" si="719"/>
        <v>0</v>
      </c>
      <c r="N2468" s="110">
        <f t="shared" si="720"/>
        <v>0</v>
      </c>
      <c r="O2468" s="103"/>
      <c r="P2468" s="113"/>
      <c r="Q2468" s="94" t="str">
        <f t="shared" si="711"/>
        <v/>
      </c>
      <c r="R2468" s="94" t="str">
        <f t="shared" si="712"/>
        <v/>
      </c>
    </row>
    <row r="2469" spans="1:18" ht="13.5" hidden="1" thickBot="1">
      <c r="A2469" s="198" t="s">
        <v>1609</v>
      </c>
      <c r="B2469" s="173"/>
      <c r="C2469" s="174"/>
      <c r="D2469" s="135"/>
      <c r="E2469" s="106">
        <f t="shared" si="714"/>
        <v>0</v>
      </c>
      <c r="F2469" s="107"/>
      <c r="G2469" s="108"/>
      <c r="H2469" s="110">
        <f t="shared" si="717"/>
        <v>0</v>
      </c>
      <c r="I2469" s="110">
        <f t="shared" si="718"/>
        <v>0</v>
      </c>
      <c r="J2469" s="111"/>
      <c r="K2469" s="112">
        <f t="shared" si="715"/>
        <v>0</v>
      </c>
      <c r="L2469" s="112">
        <f t="shared" si="716"/>
        <v>0</v>
      </c>
      <c r="M2469" s="110">
        <f t="shared" si="719"/>
        <v>0</v>
      </c>
      <c r="N2469" s="110">
        <f t="shared" si="720"/>
        <v>0</v>
      </c>
      <c r="O2469" s="103"/>
      <c r="P2469" s="113"/>
      <c r="Q2469" s="94" t="str">
        <f t="shared" si="711"/>
        <v/>
      </c>
      <c r="R2469" s="94" t="str">
        <f t="shared" si="712"/>
        <v/>
      </c>
    </row>
    <row r="2470" spans="1:18" ht="13.5" hidden="1" thickBot="1">
      <c r="A2470" s="198" t="s">
        <v>1609</v>
      </c>
      <c r="B2470" s="173"/>
      <c r="C2470" s="174"/>
      <c r="D2470" s="135"/>
      <c r="E2470" s="106">
        <f t="shared" si="714"/>
        <v>0</v>
      </c>
      <c r="F2470" s="107"/>
      <c r="G2470" s="108"/>
      <c r="H2470" s="110">
        <f t="shared" si="717"/>
        <v>0</v>
      </c>
      <c r="I2470" s="110">
        <f t="shared" si="718"/>
        <v>0</v>
      </c>
      <c r="J2470" s="111"/>
      <c r="K2470" s="112">
        <f t="shared" si="715"/>
        <v>0</v>
      </c>
      <c r="L2470" s="112">
        <f t="shared" si="716"/>
        <v>0</v>
      </c>
      <c r="M2470" s="110">
        <f t="shared" si="719"/>
        <v>0</v>
      </c>
      <c r="N2470" s="110">
        <f t="shared" si="720"/>
        <v>0</v>
      </c>
      <c r="O2470" s="103"/>
      <c r="P2470" s="113"/>
      <c r="Q2470" s="94" t="str">
        <f t="shared" si="711"/>
        <v/>
      </c>
      <c r="R2470" s="94" t="str">
        <f t="shared" si="712"/>
        <v/>
      </c>
    </row>
    <row r="2471" spans="1:18" ht="13.5" hidden="1" thickBot="1">
      <c r="A2471" s="198" t="s">
        <v>1609</v>
      </c>
      <c r="B2471" s="173"/>
      <c r="C2471" s="174"/>
      <c r="D2471" s="135"/>
      <c r="E2471" s="106">
        <f t="shared" si="714"/>
        <v>0</v>
      </c>
      <c r="F2471" s="107"/>
      <c r="G2471" s="108"/>
      <c r="H2471" s="110">
        <f t="shared" si="717"/>
        <v>0</v>
      </c>
      <c r="I2471" s="110">
        <f t="shared" si="718"/>
        <v>0</v>
      </c>
      <c r="J2471" s="111"/>
      <c r="K2471" s="112">
        <f t="shared" si="715"/>
        <v>0</v>
      </c>
      <c r="L2471" s="112">
        <f t="shared" si="716"/>
        <v>0</v>
      </c>
      <c r="M2471" s="110">
        <f t="shared" si="719"/>
        <v>0</v>
      </c>
      <c r="N2471" s="110">
        <f t="shared" si="720"/>
        <v>0</v>
      </c>
      <c r="O2471" s="103"/>
      <c r="P2471" s="113"/>
      <c r="Q2471" s="94" t="str">
        <f t="shared" si="711"/>
        <v/>
      </c>
      <c r="R2471" s="94" t="str">
        <f t="shared" si="712"/>
        <v/>
      </c>
    </row>
    <row r="2472" spans="1:18" ht="13.5" hidden="1" thickBot="1">
      <c r="A2472" s="198" t="s">
        <v>1609</v>
      </c>
      <c r="B2472" s="173"/>
      <c r="C2472" s="174"/>
      <c r="D2472" s="135"/>
      <c r="E2472" s="106">
        <f t="shared" si="714"/>
        <v>0</v>
      </c>
      <c r="F2472" s="107"/>
      <c r="G2472" s="108"/>
      <c r="H2472" s="110">
        <f t="shared" si="717"/>
        <v>0</v>
      </c>
      <c r="I2472" s="110">
        <f t="shared" si="718"/>
        <v>0</v>
      </c>
      <c r="J2472" s="111"/>
      <c r="K2472" s="112">
        <f t="shared" si="715"/>
        <v>0</v>
      </c>
      <c r="L2472" s="112">
        <f t="shared" si="716"/>
        <v>0</v>
      </c>
      <c r="M2472" s="110">
        <f t="shared" si="719"/>
        <v>0</v>
      </c>
      <c r="N2472" s="110">
        <f t="shared" si="720"/>
        <v>0</v>
      </c>
      <c r="O2472" s="103"/>
      <c r="P2472" s="113"/>
      <c r="Q2472" s="94" t="str">
        <f t="shared" si="711"/>
        <v/>
      </c>
      <c r="R2472" s="94" t="str">
        <f t="shared" si="712"/>
        <v/>
      </c>
    </row>
    <row r="2473" spans="1:18" ht="13.5" hidden="1" thickBot="1">
      <c r="A2473" s="198" t="s">
        <v>1609</v>
      </c>
      <c r="B2473" s="173"/>
      <c r="C2473" s="174"/>
      <c r="D2473" s="135"/>
      <c r="E2473" s="106">
        <f t="shared" si="714"/>
        <v>0</v>
      </c>
      <c r="F2473" s="107"/>
      <c r="G2473" s="108"/>
      <c r="H2473" s="110">
        <f t="shared" si="717"/>
        <v>0</v>
      </c>
      <c r="I2473" s="110">
        <f t="shared" si="718"/>
        <v>0</v>
      </c>
      <c r="J2473" s="111"/>
      <c r="K2473" s="112">
        <f t="shared" si="715"/>
        <v>0</v>
      </c>
      <c r="L2473" s="112">
        <f t="shared" si="716"/>
        <v>0</v>
      </c>
      <c r="M2473" s="110">
        <f t="shared" si="719"/>
        <v>0</v>
      </c>
      <c r="N2473" s="110">
        <f t="shared" si="720"/>
        <v>0</v>
      </c>
      <c r="O2473" s="103"/>
      <c r="P2473" s="113"/>
      <c r="Q2473" s="94" t="str">
        <f t="shared" si="711"/>
        <v/>
      </c>
      <c r="R2473" s="94" t="str">
        <f t="shared" si="712"/>
        <v/>
      </c>
    </row>
    <row r="2474" spans="1:18" ht="13.5" hidden="1" thickBot="1">
      <c r="A2474" s="198" t="s">
        <v>1609</v>
      </c>
      <c r="B2474" s="173"/>
      <c r="C2474" s="174"/>
      <c r="D2474" s="135"/>
      <c r="E2474" s="106">
        <f t="shared" si="714"/>
        <v>0</v>
      </c>
      <c r="F2474" s="107"/>
      <c r="G2474" s="108"/>
      <c r="H2474" s="110">
        <f t="shared" si="717"/>
        <v>0</v>
      </c>
      <c r="I2474" s="110">
        <f t="shared" si="718"/>
        <v>0</v>
      </c>
      <c r="J2474" s="111"/>
      <c r="K2474" s="112">
        <f t="shared" si="715"/>
        <v>0</v>
      </c>
      <c r="L2474" s="112">
        <f t="shared" si="716"/>
        <v>0</v>
      </c>
      <c r="M2474" s="110">
        <f t="shared" si="719"/>
        <v>0</v>
      </c>
      <c r="N2474" s="110">
        <f t="shared" si="720"/>
        <v>0</v>
      </c>
      <c r="O2474" s="103"/>
      <c r="P2474" s="113"/>
      <c r="Q2474" s="94" t="str">
        <f t="shared" si="711"/>
        <v/>
      </c>
      <c r="R2474" s="94" t="str">
        <f t="shared" si="712"/>
        <v/>
      </c>
    </row>
    <row r="2475" spans="1:18" ht="13.5" hidden="1" thickBot="1">
      <c r="A2475" s="198" t="s">
        <v>1609</v>
      </c>
      <c r="B2475" s="173"/>
      <c r="C2475" s="174"/>
      <c r="D2475" s="135"/>
      <c r="E2475" s="106">
        <f t="shared" si="714"/>
        <v>0</v>
      </c>
      <c r="F2475" s="107"/>
      <c r="G2475" s="108"/>
      <c r="H2475" s="110">
        <f t="shared" si="717"/>
        <v>0</v>
      </c>
      <c r="I2475" s="110">
        <f t="shared" si="718"/>
        <v>0</v>
      </c>
      <c r="J2475" s="111"/>
      <c r="K2475" s="112">
        <f t="shared" si="715"/>
        <v>0</v>
      </c>
      <c r="L2475" s="112">
        <f t="shared" si="716"/>
        <v>0</v>
      </c>
      <c r="M2475" s="110">
        <f t="shared" si="719"/>
        <v>0</v>
      </c>
      <c r="N2475" s="110">
        <f t="shared" si="720"/>
        <v>0</v>
      </c>
      <c r="O2475" s="103"/>
      <c r="P2475" s="113"/>
      <c r="Q2475" s="94" t="str">
        <f t="shared" si="711"/>
        <v/>
      </c>
      <c r="R2475" s="94" t="str">
        <f t="shared" si="712"/>
        <v/>
      </c>
    </row>
    <row r="2476" spans="1:18" ht="13.5" hidden="1" thickBot="1">
      <c r="A2476" s="198" t="s">
        <v>1609</v>
      </c>
      <c r="B2476" s="173"/>
      <c r="C2476" s="174"/>
      <c r="D2476" s="135"/>
      <c r="E2476" s="106">
        <f t="shared" si="714"/>
        <v>0</v>
      </c>
      <c r="F2476" s="107"/>
      <c r="G2476" s="108"/>
      <c r="H2476" s="110">
        <f t="shared" si="717"/>
        <v>0</v>
      </c>
      <c r="I2476" s="110">
        <f t="shared" si="718"/>
        <v>0</v>
      </c>
      <c r="J2476" s="111"/>
      <c r="K2476" s="112">
        <f t="shared" si="715"/>
        <v>0</v>
      </c>
      <c r="L2476" s="112">
        <f t="shared" si="716"/>
        <v>0</v>
      </c>
      <c r="M2476" s="110">
        <f t="shared" si="719"/>
        <v>0</v>
      </c>
      <c r="N2476" s="110">
        <f t="shared" si="720"/>
        <v>0</v>
      </c>
      <c r="O2476" s="103"/>
      <c r="P2476" s="113"/>
      <c r="Q2476" s="94" t="str">
        <f t="shared" si="711"/>
        <v/>
      </c>
      <c r="R2476" s="94" t="str">
        <f t="shared" si="712"/>
        <v/>
      </c>
    </row>
    <row r="2477" spans="1:18" ht="13.5" hidden="1" thickBot="1">
      <c r="A2477" s="198" t="s">
        <v>1609</v>
      </c>
      <c r="B2477" s="173"/>
      <c r="C2477" s="174"/>
      <c r="D2477" s="135"/>
      <c r="E2477" s="106">
        <f t="shared" si="714"/>
        <v>0</v>
      </c>
      <c r="F2477" s="107"/>
      <c r="G2477" s="108"/>
      <c r="H2477" s="110">
        <f t="shared" si="717"/>
        <v>0</v>
      </c>
      <c r="I2477" s="110">
        <f t="shared" si="718"/>
        <v>0</v>
      </c>
      <c r="J2477" s="111"/>
      <c r="K2477" s="112">
        <f t="shared" si="715"/>
        <v>0</v>
      </c>
      <c r="L2477" s="112">
        <f t="shared" si="716"/>
        <v>0</v>
      </c>
      <c r="M2477" s="110">
        <f t="shared" si="719"/>
        <v>0</v>
      </c>
      <c r="N2477" s="110">
        <f t="shared" si="720"/>
        <v>0</v>
      </c>
      <c r="O2477" s="103"/>
      <c r="P2477" s="113"/>
      <c r="Q2477" s="94" t="str">
        <f t="shared" si="711"/>
        <v/>
      </c>
      <c r="R2477" s="94" t="str">
        <f t="shared" si="712"/>
        <v/>
      </c>
    </row>
    <row r="2478" spans="1:18" ht="13.5" hidden="1" thickBot="1">
      <c r="A2478" s="198" t="s">
        <v>1609</v>
      </c>
      <c r="B2478" s="173"/>
      <c r="C2478" s="174"/>
      <c r="D2478" s="135"/>
      <c r="E2478" s="106">
        <f t="shared" si="714"/>
        <v>0</v>
      </c>
      <c r="F2478" s="107"/>
      <c r="G2478" s="108"/>
      <c r="H2478" s="110">
        <f t="shared" si="717"/>
        <v>0</v>
      </c>
      <c r="I2478" s="110">
        <f t="shared" si="718"/>
        <v>0</v>
      </c>
      <c r="J2478" s="111"/>
      <c r="K2478" s="112">
        <f t="shared" si="715"/>
        <v>0</v>
      </c>
      <c r="L2478" s="112">
        <f t="shared" si="716"/>
        <v>0</v>
      </c>
      <c r="M2478" s="110">
        <f t="shared" si="719"/>
        <v>0</v>
      </c>
      <c r="N2478" s="110">
        <f t="shared" si="720"/>
        <v>0</v>
      </c>
      <c r="O2478" s="103"/>
      <c r="P2478" s="113"/>
      <c r="Q2478" s="94" t="str">
        <f t="shared" ref="Q2478:Q2541" si="721">IF(P2478="X","x",IF(P2478="xx","x",IF(N2478&gt;0,"x","")))</f>
        <v/>
      </c>
      <c r="R2478" s="94" t="str">
        <f t="shared" si="712"/>
        <v/>
      </c>
    </row>
    <row r="2479" spans="1:18" ht="13.5" hidden="1" thickBot="1">
      <c r="A2479" s="198" t="s">
        <v>1609</v>
      </c>
      <c r="B2479" s="173"/>
      <c r="C2479" s="174"/>
      <c r="D2479" s="135"/>
      <c r="E2479" s="106">
        <f t="shared" si="714"/>
        <v>0</v>
      </c>
      <c r="F2479" s="107"/>
      <c r="G2479" s="108"/>
      <c r="H2479" s="110">
        <f t="shared" si="717"/>
        <v>0</v>
      </c>
      <c r="I2479" s="110">
        <f t="shared" si="718"/>
        <v>0</v>
      </c>
      <c r="J2479" s="111"/>
      <c r="K2479" s="112">
        <f t="shared" si="715"/>
        <v>0</v>
      </c>
      <c r="L2479" s="112">
        <f t="shared" si="716"/>
        <v>0</v>
      </c>
      <c r="M2479" s="110">
        <f t="shared" si="719"/>
        <v>0</v>
      </c>
      <c r="N2479" s="110">
        <f t="shared" si="720"/>
        <v>0</v>
      </c>
      <c r="O2479" s="103"/>
      <c r="P2479" s="113"/>
      <c r="Q2479" s="94" t="str">
        <f t="shared" si="721"/>
        <v/>
      </c>
      <c r="R2479" s="94" t="str">
        <f t="shared" si="712"/>
        <v/>
      </c>
    </row>
    <row r="2480" spans="1:18" ht="13.5" hidden="1" thickBot="1">
      <c r="A2480" s="198" t="s">
        <v>1609</v>
      </c>
      <c r="B2480" s="173"/>
      <c r="C2480" s="174"/>
      <c r="D2480" s="135"/>
      <c r="E2480" s="106">
        <f t="shared" si="714"/>
        <v>0</v>
      </c>
      <c r="F2480" s="107"/>
      <c r="G2480" s="108"/>
      <c r="H2480" s="110">
        <f t="shared" si="717"/>
        <v>0</v>
      </c>
      <c r="I2480" s="110">
        <f t="shared" si="718"/>
        <v>0</v>
      </c>
      <c r="J2480" s="111"/>
      <c r="K2480" s="112">
        <f t="shared" si="715"/>
        <v>0</v>
      </c>
      <c r="L2480" s="112">
        <f t="shared" si="716"/>
        <v>0</v>
      </c>
      <c r="M2480" s="110">
        <f t="shared" si="719"/>
        <v>0</v>
      </c>
      <c r="N2480" s="110">
        <f t="shared" si="720"/>
        <v>0</v>
      </c>
      <c r="O2480" s="103"/>
      <c r="P2480" s="113"/>
      <c r="Q2480" s="94" t="str">
        <f t="shared" si="721"/>
        <v/>
      </c>
      <c r="R2480" s="94" t="str">
        <f t="shared" ref="R2480:R2543" si="722">IF(P2480="X","x",IF(P2480="xx","x",IF(OR(I2480&gt;0,N2480&gt;0),"x","")))</f>
        <v/>
      </c>
    </row>
    <row r="2481" spans="1:18" ht="13.5" hidden="1" thickBot="1">
      <c r="A2481" s="195">
        <v>20</v>
      </c>
      <c r="B2481" s="180" t="s">
        <v>1747</v>
      </c>
      <c r="C2481" s="85"/>
      <c r="D2481" s="86"/>
      <c r="E2481" s="87"/>
      <c r="F2481" s="88"/>
      <c r="G2481" s="88"/>
      <c r="H2481" s="89"/>
      <c r="I2481" s="89"/>
      <c r="J2481" s="90">
        <f>SUM(I2483:I2552)</f>
        <v>0</v>
      </c>
      <c r="K2481" s="88"/>
      <c r="L2481" s="88"/>
      <c r="M2481" s="89"/>
      <c r="N2481" s="91"/>
      <c r="O2481" s="92">
        <f>SUM(N2483:N2552)</f>
        <v>0</v>
      </c>
      <c r="P2481" s="93" t="str">
        <f>IF(OR(J2481&gt;0,O2481&gt;0),"X","")</f>
        <v/>
      </c>
      <c r="Q2481" s="94" t="str">
        <f t="shared" si="721"/>
        <v/>
      </c>
      <c r="R2481" s="94" t="str">
        <f t="shared" si="722"/>
        <v/>
      </c>
    </row>
    <row r="2482" spans="1:18" ht="13.5" hidden="1" thickBot="1">
      <c r="A2482" s="201" t="s">
        <v>1748</v>
      </c>
      <c r="B2482" s="148" t="s">
        <v>1749</v>
      </c>
      <c r="C2482" s="228"/>
      <c r="D2482" s="176"/>
      <c r="E2482" s="229"/>
      <c r="F2482" s="130"/>
      <c r="G2482" s="130"/>
      <c r="H2482" s="131"/>
      <c r="I2482" s="131"/>
      <c r="J2482" s="111"/>
      <c r="K2482" s="130"/>
      <c r="L2482" s="130"/>
      <c r="M2482" s="131"/>
      <c r="N2482" s="131"/>
      <c r="O2482" s="103"/>
      <c r="P2482" s="93" t="str">
        <f>IF(OR(SUM(I2482)&gt;0,SUM(N2482)&gt;0),"xx","")</f>
        <v/>
      </c>
      <c r="Q2482" s="94" t="str">
        <f t="shared" si="721"/>
        <v/>
      </c>
      <c r="R2482" s="94" t="str">
        <f t="shared" si="722"/>
        <v/>
      </c>
    </row>
    <row r="2483" spans="1:18" ht="13.5" hidden="1" thickBot="1">
      <c r="A2483" s="196" t="s">
        <v>1750</v>
      </c>
      <c r="B2483" s="145" t="s">
        <v>1751</v>
      </c>
      <c r="C2483" s="105"/>
      <c r="D2483" s="216"/>
      <c r="E2483" s="217"/>
      <c r="F2483" s="218"/>
      <c r="G2483" s="218"/>
      <c r="H2483" s="219"/>
      <c r="I2483" s="220"/>
      <c r="J2483" s="111"/>
      <c r="K2483" s="221"/>
      <c r="L2483" s="218"/>
      <c r="M2483" s="219"/>
      <c r="N2483" s="220"/>
      <c r="O2483" s="103"/>
      <c r="P2483" s="93" t="str">
        <f>IF(OR(SUM(I2484:I2487)&gt;0,SUM(N2484:N2487)&gt;0),"xx","")</f>
        <v/>
      </c>
      <c r="Q2483" s="94" t="str">
        <f t="shared" si="721"/>
        <v/>
      </c>
      <c r="R2483" s="94" t="str">
        <f t="shared" si="722"/>
        <v/>
      </c>
    </row>
    <row r="2484" spans="1:18" ht="13.5" hidden="1" thickBot="1">
      <c r="A2484" s="196">
        <v>68069</v>
      </c>
      <c r="B2484" s="104" t="s">
        <v>4180</v>
      </c>
      <c r="C2484" s="105" t="s">
        <v>1460</v>
      </c>
      <c r="D2484" s="175">
        <v>45.629999999999995</v>
      </c>
      <c r="E2484" s="106">
        <f t="shared" ref="E2484:E2511" si="723">IF(D2484=0,0,ROUND(D2484*(1+D$9)*(1-D$10),2))</f>
        <v>59.22</v>
      </c>
      <c r="F2484" s="107"/>
      <c r="G2484" s="112"/>
      <c r="H2484" s="110">
        <f t="shared" si="717"/>
        <v>0</v>
      </c>
      <c r="I2484" s="110">
        <f t="shared" si="718"/>
        <v>0</v>
      </c>
      <c r="J2484" s="111"/>
      <c r="K2484" s="112">
        <f t="shared" ref="K2484:L2487" si="724">F2484</f>
        <v>0</v>
      </c>
      <c r="L2484" s="112">
        <f t="shared" si="724"/>
        <v>0</v>
      </c>
      <c r="M2484" s="109">
        <f t="shared" si="719"/>
        <v>0</v>
      </c>
      <c r="N2484" s="109">
        <f t="shared" si="720"/>
        <v>0</v>
      </c>
      <c r="O2484" s="103"/>
      <c r="P2484" s="113"/>
      <c r="Q2484" s="94" t="str">
        <f t="shared" si="721"/>
        <v/>
      </c>
      <c r="R2484" s="94" t="str">
        <f t="shared" si="722"/>
        <v/>
      </c>
    </row>
    <row r="2485" spans="1:18" ht="13.5" hidden="1" thickBot="1">
      <c r="A2485" s="196">
        <v>83484</v>
      </c>
      <c r="B2485" s="104" t="s">
        <v>2423</v>
      </c>
      <c r="C2485" s="105" t="s">
        <v>1460</v>
      </c>
      <c r="D2485" s="175">
        <v>60.05</v>
      </c>
      <c r="E2485" s="106">
        <f t="shared" si="723"/>
        <v>77.930000000000007</v>
      </c>
      <c r="F2485" s="107"/>
      <c r="G2485" s="112"/>
      <c r="H2485" s="110">
        <f t="shared" si="717"/>
        <v>0</v>
      </c>
      <c r="I2485" s="110">
        <f t="shared" si="718"/>
        <v>0</v>
      </c>
      <c r="J2485" s="111"/>
      <c r="K2485" s="112">
        <f t="shared" si="724"/>
        <v>0</v>
      </c>
      <c r="L2485" s="112">
        <f t="shared" si="724"/>
        <v>0</v>
      </c>
      <c r="M2485" s="109">
        <f t="shared" si="719"/>
        <v>0</v>
      </c>
      <c r="N2485" s="109">
        <f t="shared" si="720"/>
        <v>0</v>
      </c>
      <c r="O2485" s="103"/>
      <c r="P2485" s="113"/>
      <c r="Q2485" s="94" t="str">
        <f t="shared" si="721"/>
        <v/>
      </c>
      <c r="R2485" s="94" t="str">
        <f t="shared" si="722"/>
        <v/>
      </c>
    </row>
    <row r="2486" spans="1:18" ht="13.5" hidden="1" thickBot="1">
      <c r="A2486" s="196">
        <v>83485</v>
      </c>
      <c r="B2486" s="104" t="s">
        <v>2424</v>
      </c>
      <c r="C2486" s="105" t="s">
        <v>1460</v>
      </c>
      <c r="D2486" s="175">
        <v>40.4</v>
      </c>
      <c r="E2486" s="106">
        <f t="shared" si="723"/>
        <v>52.43</v>
      </c>
      <c r="F2486" s="107"/>
      <c r="G2486" s="112"/>
      <c r="H2486" s="110">
        <f t="shared" si="717"/>
        <v>0</v>
      </c>
      <c r="I2486" s="110">
        <f t="shared" si="718"/>
        <v>0</v>
      </c>
      <c r="J2486" s="111"/>
      <c r="K2486" s="112">
        <f t="shared" si="724"/>
        <v>0</v>
      </c>
      <c r="L2486" s="112">
        <f t="shared" si="724"/>
        <v>0</v>
      </c>
      <c r="M2486" s="109">
        <f t="shared" si="719"/>
        <v>0</v>
      </c>
      <c r="N2486" s="109">
        <f t="shared" si="720"/>
        <v>0</v>
      </c>
      <c r="O2486" s="103"/>
      <c r="P2486" s="113"/>
      <c r="Q2486" s="94" t="str">
        <f t="shared" si="721"/>
        <v/>
      </c>
      <c r="R2486" s="94" t="str">
        <f t="shared" si="722"/>
        <v/>
      </c>
    </row>
    <row r="2487" spans="1:18" ht="26.25" hidden="1" thickBot="1">
      <c r="A2487" s="196">
        <v>83483</v>
      </c>
      <c r="B2487" s="104" t="s">
        <v>4181</v>
      </c>
      <c r="C2487" s="105" t="s">
        <v>1460</v>
      </c>
      <c r="D2487" s="175">
        <v>49.55</v>
      </c>
      <c r="E2487" s="106">
        <f t="shared" si="723"/>
        <v>64.31</v>
      </c>
      <c r="F2487" s="107"/>
      <c r="G2487" s="112"/>
      <c r="H2487" s="110">
        <f t="shared" si="717"/>
        <v>0</v>
      </c>
      <c r="I2487" s="110">
        <f t="shared" si="718"/>
        <v>0</v>
      </c>
      <c r="J2487" s="111"/>
      <c r="K2487" s="112">
        <f t="shared" si="724"/>
        <v>0</v>
      </c>
      <c r="L2487" s="112">
        <f t="shared" si="724"/>
        <v>0</v>
      </c>
      <c r="M2487" s="109">
        <f t="shared" si="719"/>
        <v>0</v>
      </c>
      <c r="N2487" s="109">
        <f t="shared" si="720"/>
        <v>0</v>
      </c>
      <c r="O2487" s="103"/>
      <c r="P2487" s="113"/>
      <c r="Q2487" s="94" t="str">
        <f t="shared" si="721"/>
        <v/>
      </c>
      <c r="R2487" s="94" t="str">
        <f t="shared" si="722"/>
        <v/>
      </c>
    </row>
    <row r="2488" spans="1:18" ht="13.5" hidden="1" thickBot="1">
      <c r="A2488" s="196" t="s">
        <v>1771</v>
      </c>
      <c r="B2488" s="145" t="s">
        <v>1772</v>
      </c>
      <c r="C2488" s="105"/>
      <c r="D2488" s="216"/>
      <c r="E2488" s="217"/>
      <c r="F2488" s="218"/>
      <c r="G2488" s="218"/>
      <c r="H2488" s="219"/>
      <c r="I2488" s="220"/>
      <c r="J2488" s="111"/>
      <c r="K2488" s="221"/>
      <c r="L2488" s="218"/>
      <c r="M2488" s="219"/>
      <c r="N2488" s="220"/>
      <c r="O2488" s="103"/>
      <c r="P2488" s="93" t="str">
        <f>IF(OR(SUM(I2489:I2493)&gt;0,SUM(N2489:N2493)&gt;0),"xx","")</f>
        <v/>
      </c>
      <c r="Q2488" s="94" t="str">
        <f t="shared" si="721"/>
        <v/>
      </c>
      <c r="R2488" s="94" t="str">
        <f t="shared" si="722"/>
        <v/>
      </c>
    </row>
    <row r="2489" spans="1:18" ht="13.5" hidden="1" thickBot="1">
      <c r="A2489" s="196">
        <v>68070</v>
      </c>
      <c r="B2489" s="104" t="s">
        <v>2425</v>
      </c>
      <c r="C2489" s="105" t="s">
        <v>1477</v>
      </c>
      <c r="D2489" s="175">
        <v>45.980000000000004</v>
      </c>
      <c r="E2489" s="106">
        <f t="shared" si="723"/>
        <v>59.67</v>
      </c>
      <c r="F2489" s="107"/>
      <c r="G2489" s="112"/>
      <c r="H2489" s="110">
        <f t="shared" si="717"/>
        <v>0</v>
      </c>
      <c r="I2489" s="110">
        <f t="shared" si="718"/>
        <v>0</v>
      </c>
      <c r="J2489" s="111"/>
      <c r="K2489" s="112">
        <f t="shared" ref="K2489:L2493" si="725">F2489</f>
        <v>0</v>
      </c>
      <c r="L2489" s="112">
        <f t="shared" si="725"/>
        <v>0</v>
      </c>
      <c r="M2489" s="109">
        <f t="shared" si="719"/>
        <v>0</v>
      </c>
      <c r="N2489" s="109">
        <f t="shared" si="720"/>
        <v>0</v>
      </c>
      <c r="O2489" s="103"/>
      <c r="P2489" s="113"/>
      <c r="Q2489" s="94" t="str">
        <f t="shared" si="721"/>
        <v/>
      </c>
      <c r="R2489" s="94" t="str">
        <f t="shared" si="722"/>
        <v/>
      </c>
    </row>
    <row r="2490" spans="1:18" ht="13.5" hidden="1" thickBot="1">
      <c r="A2490" s="196">
        <v>8260</v>
      </c>
      <c r="B2490" s="104" t="s">
        <v>4182</v>
      </c>
      <c r="C2490" s="105" t="s">
        <v>1460</v>
      </c>
      <c r="D2490" s="175">
        <v>2427.5300000000002</v>
      </c>
      <c r="E2490" s="106">
        <f t="shared" si="723"/>
        <v>3150.45</v>
      </c>
      <c r="F2490" s="107"/>
      <c r="G2490" s="112"/>
      <c r="H2490" s="110">
        <f t="shared" si="717"/>
        <v>0</v>
      </c>
      <c r="I2490" s="110">
        <f t="shared" si="718"/>
        <v>0</v>
      </c>
      <c r="J2490" s="111"/>
      <c r="K2490" s="112">
        <f t="shared" si="725"/>
        <v>0</v>
      </c>
      <c r="L2490" s="112">
        <f t="shared" si="725"/>
        <v>0</v>
      </c>
      <c r="M2490" s="109">
        <f t="shared" si="719"/>
        <v>0</v>
      </c>
      <c r="N2490" s="109">
        <f t="shared" si="720"/>
        <v>0</v>
      </c>
      <c r="O2490" s="103"/>
      <c r="P2490" s="113"/>
      <c r="Q2490" s="94" t="str">
        <f t="shared" si="721"/>
        <v/>
      </c>
      <c r="R2490" s="94" t="str">
        <f t="shared" si="722"/>
        <v/>
      </c>
    </row>
    <row r="2491" spans="1:18" ht="26.25" hidden="1" thickBot="1">
      <c r="A2491" s="196">
        <v>72315</v>
      </c>
      <c r="B2491" s="104" t="s">
        <v>4183</v>
      </c>
      <c r="C2491" s="105" t="s">
        <v>1460</v>
      </c>
      <c r="D2491" s="175">
        <v>25.1</v>
      </c>
      <c r="E2491" s="106">
        <f t="shared" si="723"/>
        <v>32.57</v>
      </c>
      <c r="F2491" s="107"/>
      <c r="G2491" s="112"/>
      <c r="H2491" s="110">
        <f t="shared" si="717"/>
        <v>0</v>
      </c>
      <c r="I2491" s="110">
        <f t="shared" si="718"/>
        <v>0</v>
      </c>
      <c r="J2491" s="111"/>
      <c r="K2491" s="112">
        <f t="shared" si="725"/>
        <v>0</v>
      </c>
      <c r="L2491" s="112">
        <f t="shared" si="725"/>
        <v>0</v>
      </c>
      <c r="M2491" s="109">
        <f t="shared" si="719"/>
        <v>0</v>
      </c>
      <c r="N2491" s="109">
        <f t="shared" si="720"/>
        <v>0</v>
      </c>
      <c r="O2491" s="103"/>
      <c r="P2491" s="113"/>
      <c r="Q2491" s="94" t="str">
        <f t="shared" si="721"/>
        <v/>
      </c>
      <c r="R2491" s="94" t="str">
        <f t="shared" si="722"/>
        <v/>
      </c>
    </row>
    <row r="2492" spans="1:18" ht="26.25" hidden="1" thickBot="1">
      <c r="A2492" s="196">
        <v>83638</v>
      </c>
      <c r="B2492" s="104" t="s">
        <v>4184</v>
      </c>
      <c r="C2492" s="105" t="s">
        <v>1460</v>
      </c>
      <c r="D2492" s="175">
        <v>350.6</v>
      </c>
      <c r="E2492" s="106">
        <f t="shared" si="723"/>
        <v>455.01</v>
      </c>
      <c r="F2492" s="107"/>
      <c r="G2492" s="112"/>
      <c r="H2492" s="110">
        <f t="shared" si="717"/>
        <v>0</v>
      </c>
      <c r="I2492" s="110">
        <f t="shared" si="718"/>
        <v>0</v>
      </c>
      <c r="J2492" s="111"/>
      <c r="K2492" s="112">
        <f t="shared" si="725"/>
        <v>0</v>
      </c>
      <c r="L2492" s="112">
        <f t="shared" si="725"/>
        <v>0</v>
      </c>
      <c r="M2492" s="109">
        <f t="shared" si="719"/>
        <v>0</v>
      </c>
      <c r="N2492" s="109">
        <f t="shared" si="720"/>
        <v>0</v>
      </c>
      <c r="O2492" s="103"/>
      <c r="P2492" s="113"/>
      <c r="Q2492" s="94" t="str">
        <f t="shared" si="721"/>
        <v/>
      </c>
      <c r="R2492" s="94" t="str">
        <f t="shared" si="722"/>
        <v/>
      </c>
    </row>
    <row r="2493" spans="1:18" ht="26.25" hidden="1" thickBot="1">
      <c r="A2493" s="196">
        <v>83641</v>
      </c>
      <c r="B2493" s="104" t="s">
        <v>4185</v>
      </c>
      <c r="C2493" s="105" t="s">
        <v>1460</v>
      </c>
      <c r="D2493" s="175">
        <v>409.26</v>
      </c>
      <c r="E2493" s="106">
        <f t="shared" si="723"/>
        <v>531.14</v>
      </c>
      <c r="F2493" s="107"/>
      <c r="G2493" s="112"/>
      <c r="H2493" s="110">
        <f t="shared" si="717"/>
        <v>0</v>
      </c>
      <c r="I2493" s="110">
        <f t="shared" si="718"/>
        <v>0</v>
      </c>
      <c r="J2493" s="111"/>
      <c r="K2493" s="112">
        <f t="shared" si="725"/>
        <v>0</v>
      </c>
      <c r="L2493" s="112">
        <f t="shared" si="725"/>
        <v>0</v>
      </c>
      <c r="M2493" s="109">
        <f t="shared" si="719"/>
        <v>0</v>
      </c>
      <c r="N2493" s="109">
        <f t="shared" si="720"/>
        <v>0</v>
      </c>
      <c r="O2493" s="103"/>
      <c r="P2493" s="113"/>
      <c r="Q2493" s="94" t="str">
        <f t="shared" si="721"/>
        <v/>
      </c>
      <c r="R2493" s="94" t="str">
        <f t="shared" si="722"/>
        <v/>
      </c>
    </row>
    <row r="2494" spans="1:18" ht="13.5" hidden="1" thickBot="1">
      <c r="A2494" s="196" t="s">
        <v>1773</v>
      </c>
      <c r="B2494" s="145" t="s">
        <v>1774</v>
      </c>
      <c r="C2494" s="105"/>
      <c r="D2494" s="216"/>
      <c r="E2494" s="217"/>
      <c r="F2494" s="218"/>
      <c r="G2494" s="218"/>
      <c r="H2494" s="219"/>
      <c r="I2494" s="220"/>
      <c r="J2494" s="111"/>
      <c r="K2494" s="221"/>
      <c r="L2494" s="218"/>
      <c r="M2494" s="219"/>
      <c r="N2494" s="220"/>
      <c r="O2494" s="103"/>
      <c r="P2494" s="93" t="str">
        <f>IF(OR(SUM(I2495:I2500)&gt;0,SUM(N2495:N2500)&gt;0),"xx","")</f>
        <v/>
      </c>
      <c r="Q2494" s="94" t="str">
        <f t="shared" si="721"/>
        <v/>
      </c>
      <c r="R2494" s="94" t="str">
        <f t="shared" si="722"/>
        <v/>
      </c>
    </row>
    <row r="2495" spans="1:18" ht="26.25" hidden="1" thickBot="1">
      <c r="A2495" s="196">
        <v>72927</v>
      </c>
      <c r="B2495" s="104" t="s">
        <v>4186</v>
      </c>
      <c r="C2495" s="105" t="s">
        <v>1477</v>
      </c>
      <c r="D2495" s="175">
        <v>29.05</v>
      </c>
      <c r="E2495" s="106">
        <f t="shared" si="723"/>
        <v>37.700000000000003</v>
      </c>
      <c r="F2495" s="107"/>
      <c r="G2495" s="112"/>
      <c r="H2495" s="110">
        <f t="shared" si="717"/>
        <v>0</v>
      </c>
      <c r="I2495" s="110">
        <f t="shared" si="718"/>
        <v>0</v>
      </c>
      <c r="J2495" s="111"/>
      <c r="K2495" s="112">
        <f t="shared" ref="K2495:L2500" si="726">F2495</f>
        <v>0</v>
      </c>
      <c r="L2495" s="112">
        <f t="shared" si="726"/>
        <v>0</v>
      </c>
      <c r="M2495" s="109">
        <f t="shared" si="719"/>
        <v>0</v>
      </c>
      <c r="N2495" s="109">
        <f t="shared" si="720"/>
        <v>0</v>
      </c>
      <c r="O2495" s="103"/>
      <c r="P2495" s="113"/>
      <c r="Q2495" s="94" t="str">
        <f t="shared" si="721"/>
        <v/>
      </c>
      <c r="R2495" s="94" t="str">
        <f t="shared" si="722"/>
        <v/>
      </c>
    </row>
    <row r="2496" spans="1:18" ht="26.25" hidden="1" thickBot="1">
      <c r="A2496" s="196">
        <v>72928</v>
      </c>
      <c r="B2496" s="104" t="s">
        <v>4187</v>
      </c>
      <c r="C2496" s="105" t="s">
        <v>1477</v>
      </c>
      <c r="D2496" s="175">
        <v>32.35</v>
      </c>
      <c r="E2496" s="106">
        <f t="shared" si="723"/>
        <v>41.98</v>
      </c>
      <c r="F2496" s="107"/>
      <c r="G2496" s="112"/>
      <c r="H2496" s="110">
        <f t="shared" si="717"/>
        <v>0</v>
      </c>
      <c r="I2496" s="110">
        <f t="shared" si="718"/>
        <v>0</v>
      </c>
      <c r="J2496" s="111"/>
      <c r="K2496" s="112">
        <f t="shared" si="726"/>
        <v>0</v>
      </c>
      <c r="L2496" s="112">
        <f t="shared" si="726"/>
        <v>0</v>
      </c>
      <c r="M2496" s="109">
        <f t="shared" si="719"/>
        <v>0</v>
      </c>
      <c r="N2496" s="109">
        <f t="shared" si="720"/>
        <v>0</v>
      </c>
      <c r="O2496" s="103"/>
      <c r="P2496" s="93"/>
      <c r="Q2496" s="94" t="str">
        <f t="shared" si="721"/>
        <v/>
      </c>
      <c r="R2496" s="94" t="str">
        <f t="shared" si="722"/>
        <v/>
      </c>
    </row>
    <row r="2497" spans="1:18" ht="26.25" hidden="1" thickBot="1">
      <c r="A2497" s="196">
        <v>72929</v>
      </c>
      <c r="B2497" s="104" t="s">
        <v>4188</v>
      </c>
      <c r="C2497" s="105" t="s">
        <v>1477</v>
      </c>
      <c r="D2497" s="175">
        <v>36.89</v>
      </c>
      <c r="E2497" s="106">
        <f t="shared" si="723"/>
        <v>47.88</v>
      </c>
      <c r="F2497" s="107"/>
      <c r="G2497" s="112"/>
      <c r="H2497" s="110">
        <f t="shared" si="717"/>
        <v>0</v>
      </c>
      <c r="I2497" s="110">
        <f t="shared" si="718"/>
        <v>0</v>
      </c>
      <c r="J2497" s="111"/>
      <c r="K2497" s="112">
        <f t="shared" si="726"/>
        <v>0</v>
      </c>
      <c r="L2497" s="112">
        <f t="shared" si="726"/>
        <v>0</v>
      </c>
      <c r="M2497" s="109">
        <f t="shared" si="719"/>
        <v>0</v>
      </c>
      <c r="N2497" s="109">
        <f t="shared" si="720"/>
        <v>0</v>
      </c>
      <c r="O2497" s="103"/>
      <c r="P2497" s="113"/>
      <c r="Q2497" s="94" t="str">
        <f t="shared" si="721"/>
        <v/>
      </c>
      <c r="R2497" s="94" t="str">
        <f t="shared" si="722"/>
        <v/>
      </c>
    </row>
    <row r="2498" spans="1:18" ht="26.25" hidden="1" thickBot="1">
      <c r="A2498" s="196">
        <v>72930</v>
      </c>
      <c r="B2498" s="104" t="s">
        <v>4189</v>
      </c>
      <c r="C2498" s="105" t="s">
        <v>1477</v>
      </c>
      <c r="D2498" s="175">
        <v>44.769999999999996</v>
      </c>
      <c r="E2498" s="106">
        <f t="shared" si="723"/>
        <v>58.1</v>
      </c>
      <c r="F2498" s="107"/>
      <c r="G2498" s="112"/>
      <c r="H2498" s="110">
        <f t="shared" si="717"/>
        <v>0</v>
      </c>
      <c r="I2498" s="110">
        <f t="shared" si="718"/>
        <v>0</v>
      </c>
      <c r="J2498" s="111"/>
      <c r="K2498" s="112">
        <f t="shared" si="726"/>
        <v>0</v>
      </c>
      <c r="L2498" s="112">
        <f t="shared" si="726"/>
        <v>0</v>
      </c>
      <c r="M2498" s="109">
        <f t="shared" si="719"/>
        <v>0</v>
      </c>
      <c r="N2498" s="109">
        <f t="shared" si="720"/>
        <v>0</v>
      </c>
      <c r="O2498" s="103"/>
      <c r="P2498" s="113"/>
      <c r="Q2498" s="94" t="str">
        <f t="shared" si="721"/>
        <v/>
      </c>
      <c r="R2498" s="94" t="str">
        <f t="shared" si="722"/>
        <v/>
      </c>
    </row>
    <row r="2499" spans="1:18" ht="26.25" hidden="1" thickBot="1">
      <c r="A2499" s="196">
        <v>72931</v>
      </c>
      <c r="B2499" s="104" t="s">
        <v>4190</v>
      </c>
      <c r="C2499" s="105" t="s">
        <v>1477</v>
      </c>
      <c r="D2499" s="175">
        <v>52.4</v>
      </c>
      <c r="E2499" s="106">
        <f t="shared" si="723"/>
        <v>68</v>
      </c>
      <c r="F2499" s="107"/>
      <c r="G2499" s="112"/>
      <c r="H2499" s="110">
        <f t="shared" si="717"/>
        <v>0</v>
      </c>
      <c r="I2499" s="110">
        <f t="shared" si="718"/>
        <v>0</v>
      </c>
      <c r="J2499" s="111"/>
      <c r="K2499" s="112">
        <f t="shared" si="726"/>
        <v>0</v>
      </c>
      <c r="L2499" s="112">
        <f t="shared" si="726"/>
        <v>0</v>
      </c>
      <c r="M2499" s="109">
        <f t="shared" si="719"/>
        <v>0</v>
      </c>
      <c r="N2499" s="109">
        <f t="shared" si="720"/>
        <v>0</v>
      </c>
      <c r="O2499" s="103"/>
      <c r="P2499" s="113"/>
      <c r="Q2499" s="94" t="str">
        <f t="shared" si="721"/>
        <v/>
      </c>
      <c r="R2499" s="94" t="str">
        <f t="shared" si="722"/>
        <v/>
      </c>
    </row>
    <row r="2500" spans="1:18" ht="26.25" hidden="1" thickBot="1">
      <c r="A2500" s="196">
        <v>72932</v>
      </c>
      <c r="B2500" s="104" t="s">
        <v>4191</v>
      </c>
      <c r="C2500" s="105" t="s">
        <v>1477</v>
      </c>
      <c r="D2500" s="175">
        <v>62.400000000000006</v>
      </c>
      <c r="E2500" s="106">
        <f t="shared" si="723"/>
        <v>80.98</v>
      </c>
      <c r="F2500" s="107"/>
      <c r="G2500" s="112"/>
      <c r="H2500" s="110">
        <f t="shared" si="717"/>
        <v>0</v>
      </c>
      <c r="I2500" s="110">
        <f t="shared" si="718"/>
        <v>0</v>
      </c>
      <c r="J2500" s="111"/>
      <c r="K2500" s="112">
        <f t="shared" si="726"/>
        <v>0</v>
      </c>
      <c r="L2500" s="112">
        <f t="shared" si="726"/>
        <v>0</v>
      </c>
      <c r="M2500" s="109">
        <f t="shared" si="719"/>
        <v>0</v>
      </c>
      <c r="N2500" s="109">
        <f t="shared" si="720"/>
        <v>0</v>
      </c>
      <c r="O2500" s="103"/>
      <c r="P2500" s="93"/>
      <c r="Q2500" s="94" t="str">
        <f t="shared" si="721"/>
        <v/>
      </c>
      <c r="R2500" s="94" t="str">
        <f t="shared" si="722"/>
        <v/>
      </c>
    </row>
    <row r="2501" spans="1:18" ht="13.5" hidden="1" thickBot="1">
      <c r="A2501" s="196" t="s">
        <v>1775</v>
      </c>
      <c r="B2501" s="145" t="s">
        <v>1776</v>
      </c>
      <c r="C2501" s="105"/>
      <c r="D2501" s="216"/>
      <c r="E2501" s="217"/>
      <c r="F2501" s="218"/>
      <c r="G2501" s="218"/>
      <c r="H2501" s="219"/>
      <c r="I2501" s="220"/>
      <c r="J2501" s="111"/>
      <c r="K2501" s="221"/>
      <c r="L2501" s="218"/>
      <c r="M2501" s="219"/>
      <c r="N2501" s="220"/>
      <c r="O2501" s="103"/>
      <c r="P2501" s="93" t="str">
        <f>IF(OR(SUM(I2502:I2511)&gt;0,SUM(N2502:N2511)&gt;0),"xx","")</f>
        <v/>
      </c>
      <c r="Q2501" s="94" t="str">
        <f t="shared" si="721"/>
        <v/>
      </c>
      <c r="R2501" s="94" t="str">
        <f t="shared" si="722"/>
        <v/>
      </c>
    </row>
    <row r="2502" spans="1:18" ht="13.5" hidden="1" thickBot="1">
      <c r="A2502" s="196">
        <v>84682</v>
      </c>
      <c r="B2502" s="104" t="s">
        <v>4192</v>
      </c>
      <c r="C2502" s="105" t="s">
        <v>1477</v>
      </c>
      <c r="D2502" s="175">
        <v>2.0299999999999998</v>
      </c>
      <c r="E2502" s="106">
        <f t="shared" si="723"/>
        <v>2.63</v>
      </c>
      <c r="F2502" s="107"/>
      <c r="G2502" s="112"/>
      <c r="H2502" s="110">
        <f t="shared" si="717"/>
        <v>0</v>
      </c>
      <c r="I2502" s="110">
        <f t="shared" si="718"/>
        <v>0</v>
      </c>
      <c r="J2502" s="111"/>
      <c r="K2502" s="112">
        <f t="shared" ref="K2502:K2511" si="727">F2502</f>
        <v>0</v>
      </c>
      <c r="L2502" s="112">
        <f t="shared" ref="L2502:L2511" si="728">G2502</f>
        <v>0</v>
      </c>
      <c r="M2502" s="109">
        <f t="shared" si="719"/>
        <v>0</v>
      </c>
      <c r="N2502" s="109">
        <f t="shared" si="720"/>
        <v>0</v>
      </c>
      <c r="O2502" s="103"/>
      <c r="P2502" s="113"/>
      <c r="Q2502" s="94" t="str">
        <f t="shared" si="721"/>
        <v/>
      </c>
      <c r="R2502" s="94" t="str">
        <f t="shared" si="722"/>
        <v/>
      </c>
    </row>
    <row r="2503" spans="1:18" ht="13.5" hidden="1" thickBot="1">
      <c r="A2503" s="196">
        <v>72249</v>
      </c>
      <c r="B2503" s="104" t="s">
        <v>4193</v>
      </c>
      <c r="C2503" s="105" t="s">
        <v>1477</v>
      </c>
      <c r="D2503" s="175">
        <v>5.3100000000000005</v>
      </c>
      <c r="E2503" s="106">
        <f>IF(D2503=0,0,ROUND(D2503*(1+D$9)*(1-D$10),2))</f>
        <v>6.89</v>
      </c>
      <c r="F2503" s="107"/>
      <c r="G2503" s="112"/>
      <c r="H2503" s="110">
        <f t="shared" si="717"/>
        <v>0</v>
      </c>
      <c r="I2503" s="110">
        <f t="shared" si="718"/>
        <v>0</v>
      </c>
      <c r="J2503" s="111"/>
      <c r="K2503" s="112">
        <f>F2503</f>
        <v>0</v>
      </c>
      <c r="L2503" s="112">
        <f>G2503</f>
        <v>0</v>
      </c>
      <c r="M2503" s="109">
        <f t="shared" si="719"/>
        <v>0</v>
      </c>
      <c r="N2503" s="109">
        <f t="shared" si="720"/>
        <v>0</v>
      </c>
      <c r="O2503" s="103"/>
      <c r="P2503" s="113"/>
      <c r="Q2503" s="94" t="str">
        <f t="shared" si="721"/>
        <v/>
      </c>
      <c r="R2503" s="94" t="str">
        <f t="shared" si="722"/>
        <v/>
      </c>
    </row>
    <row r="2504" spans="1:18" ht="13.5" hidden="1" thickBot="1">
      <c r="A2504" s="196">
        <v>72250</v>
      </c>
      <c r="B2504" s="104" t="s">
        <v>4194</v>
      </c>
      <c r="C2504" s="105" t="s">
        <v>1477</v>
      </c>
      <c r="D2504" s="175">
        <v>6.6999999999999993</v>
      </c>
      <c r="E2504" s="106">
        <f t="shared" si="723"/>
        <v>8.6999999999999993</v>
      </c>
      <c r="F2504" s="107"/>
      <c r="G2504" s="112"/>
      <c r="H2504" s="110">
        <f t="shared" si="717"/>
        <v>0</v>
      </c>
      <c r="I2504" s="110">
        <f t="shared" si="718"/>
        <v>0</v>
      </c>
      <c r="J2504" s="111"/>
      <c r="K2504" s="112">
        <f t="shared" si="727"/>
        <v>0</v>
      </c>
      <c r="L2504" s="112">
        <f t="shared" si="728"/>
        <v>0</v>
      </c>
      <c r="M2504" s="109">
        <f t="shared" si="719"/>
        <v>0</v>
      </c>
      <c r="N2504" s="109">
        <f t="shared" si="720"/>
        <v>0</v>
      </c>
      <c r="O2504" s="103"/>
      <c r="P2504" s="113"/>
      <c r="Q2504" s="94" t="str">
        <f t="shared" si="721"/>
        <v/>
      </c>
      <c r="R2504" s="94" t="str">
        <f t="shared" si="722"/>
        <v/>
      </c>
    </row>
    <row r="2505" spans="1:18" ht="13.5" hidden="1" thickBot="1">
      <c r="A2505" s="196">
        <v>72251</v>
      </c>
      <c r="B2505" s="104" t="s">
        <v>4195</v>
      </c>
      <c r="C2505" s="105" t="s">
        <v>1477</v>
      </c>
      <c r="D2505" s="175">
        <v>9.6999999999999993</v>
      </c>
      <c r="E2505" s="106">
        <f t="shared" si="723"/>
        <v>12.59</v>
      </c>
      <c r="F2505" s="107"/>
      <c r="G2505" s="112"/>
      <c r="H2505" s="110">
        <f t="shared" si="717"/>
        <v>0</v>
      </c>
      <c r="I2505" s="110">
        <f t="shared" si="718"/>
        <v>0</v>
      </c>
      <c r="J2505" s="111"/>
      <c r="K2505" s="112">
        <f t="shared" si="727"/>
        <v>0</v>
      </c>
      <c r="L2505" s="112">
        <f t="shared" si="728"/>
        <v>0</v>
      </c>
      <c r="M2505" s="109">
        <f t="shared" si="719"/>
        <v>0</v>
      </c>
      <c r="N2505" s="109">
        <f t="shared" si="720"/>
        <v>0</v>
      </c>
      <c r="O2505" s="103"/>
      <c r="P2505" s="113"/>
      <c r="Q2505" s="94" t="str">
        <f t="shared" si="721"/>
        <v/>
      </c>
      <c r="R2505" s="94" t="str">
        <f t="shared" si="722"/>
        <v/>
      </c>
    </row>
    <row r="2506" spans="1:18" ht="13.5" hidden="1" thickBot="1">
      <c r="A2506" s="196">
        <v>72252</v>
      </c>
      <c r="B2506" s="104" t="s">
        <v>4196</v>
      </c>
      <c r="C2506" s="105" t="s">
        <v>1477</v>
      </c>
      <c r="D2506" s="175">
        <v>13.97</v>
      </c>
      <c r="E2506" s="106">
        <f t="shared" si="723"/>
        <v>18.13</v>
      </c>
      <c r="F2506" s="107"/>
      <c r="G2506" s="112"/>
      <c r="H2506" s="110">
        <f t="shared" si="717"/>
        <v>0</v>
      </c>
      <c r="I2506" s="110">
        <f t="shared" si="718"/>
        <v>0</v>
      </c>
      <c r="J2506" s="111"/>
      <c r="K2506" s="112">
        <f t="shared" si="727"/>
        <v>0</v>
      </c>
      <c r="L2506" s="112">
        <f t="shared" si="728"/>
        <v>0</v>
      </c>
      <c r="M2506" s="109">
        <f t="shared" si="719"/>
        <v>0</v>
      </c>
      <c r="N2506" s="109">
        <f t="shared" si="720"/>
        <v>0</v>
      </c>
      <c r="O2506" s="103"/>
      <c r="P2506" s="113"/>
      <c r="Q2506" s="94" t="str">
        <f t="shared" si="721"/>
        <v/>
      </c>
      <c r="R2506" s="94" t="str">
        <f t="shared" si="722"/>
        <v/>
      </c>
    </row>
    <row r="2507" spans="1:18" ht="13.5" hidden="1" thickBot="1">
      <c r="A2507" s="196">
        <v>72253</v>
      </c>
      <c r="B2507" s="104" t="s">
        <v>4197</v>
      </c>
      <c r="C2507" s="105" t="s">
        <v>1477</v>
      </c>
      <c r="D2507" s="175">
        <v>18.48</v>
      </c>
      <c r="E2507" s="106">
        <f t="shared" si="723"/>
        <v>23.98</v>
      </c>
      <c r="F2507" s="107"/>
      <c r="G2507" s="112"/>
      <c r="H2507" s="110">
        <f t="shared" si="717"/>
        <v>0</v>
      </c>
      <c r="I2507" s="110">
        <f t="shared" si="718"/>
        <v>0</v>
      </c>
      <c r="J2507" s="111"/>
      <c r="K2507" s="112">
        <f t="shared" si="727"/>
        <v>0</v>
      </c>
      <c r="L2507" s="112">
        <f t="shared" si="728"/>
        <v>0</v>
      </c>
      <c r="M2507" s="109">
        <f t="shared" si="719"/>
        <v>0</v>
      </c>
      <c r="N2507" s="109">
        <f t="shared" si="720"/>
        <v>0</v>
      </c>
      <c r="O2507" s="103"/>
      <c r="P2507" s="113"/>
      <c r="Q2507" s="94" t="str">
        <f t="shared" si="721"/>
        <v/>
      </c>
      <c r="R2507" s="94" t="str">
        <f t="shared" si="722"/>
        <v/>
      </c>
    </row>
    <row r="2508" spans="1:18" ht="13.5" hidden="1" thickBot="1">
      <c r="A2508" s="196">
        <v>72254</v>
      </c>
      <c r="B2508" s="104" t="s">
        <v>4198</v>
      </c>
      <c r="C2508" s="105" t="s">
        <v>1477</v>
      </c>
      <c r="D2508" s="175">
        <v>26.31</v>
      </c>
      <c r="E2508" s="106">
        <f t="shared" si="723"/>
        <v>34.15</v>
      </c>
      <c r="F2508" s="107"/>
      <c r="G2508" s="112"/>
      <c r="H2508" s="110">
        <f t="shared" si="717"/>
        <v>0</v>
      </c>
      <c r="I2508" s="110">
        <f t="shared" si="718"/>
        <v>0</v>
      </c>
      <c r="J2508" s="111"/>
      <c r="K2508" s="112">
        <f t="shared" si="727"/>
        <v>0</v>
      </c>
      <c r="L2508" s="112">
        <f t="shared" si="728"/>
        <v>0</v>
      </c>
      <c r="M2508" s="109">
        <f t="shared" si="719"/>
        <v>0</v>
      </c>
      <c r="N2508" s="109">
        <f t="shared" si="720"/>
        <v>0</v>
      </c>
      <c r="O2508" s="103"/>
      <c r="P2508" s="113"/>
      <c r="Q2508" s="94" t="str">
        <f t="shared" si="721"/>
        <v/>
      </c>
      <c r="R2508" s="94" t="str">
        <f t="shared" si="722"/>
        <v/>
      </c>
    </row>
    <row r="2509" spans="1:18" ht="13.5" hidden="1" thickBot="1">
      <c r="A2509" s="196">
        <v>72255</v>
      </c>
      <c r="B2509" s="104" t="s">
        <v>4199</v>
      </c>
      <c r="C2509" s="105" t="s">
        <v>1477</v>
      </c>
      <c r="D2509" s="175">
        <v>33.879999999999995</v>
      </c>
      <c r="E2509" s="106">
        <f t="shared" si="723"/>
        <v>43.97</v>
      </c>
      <c r="F2509" s="107"/>
      <c r="G2509" s="112"/>
      <c r="H2509" s="110">
        <f t="shared" si="717"/>
        <v>0</v>
      </c>
      <c r="I2509" s="110">
        <f t="shared" si="718"/>
        <v>0</v>
      </c>
      <c r="J2509" s="111"/>
      <c r="K2509" s="112">
        <f t="shared" si="727"/>
        <v>0</v>
      </c>
      <c r="L2509" s="112">
        <f t="shared" si="728"/>
        <v>0</v>
      </c>
      <c r="M2509" s="109">
        <f t="shared" si="719"/>
        <v>0</v>
      </c>
      <c r="N2509" s="109">
        <f t="shared" si="720"/>
        <v>0</v>
      </c>
      <c r="O2509" s="103"/>
      <c r="P2509" s="113"/>
      <c r="Q2509" s="94" t="str">
        <f t="shared" si="721"/>
        <v/>
      </c>
      <c r="R2509" s="94" t="str">
        <f t="shared" si="722"/>
        <v/>
      </c>
    </row>
    <row r="2510" spans="1:18" ht="13.5" hidden="1" thickBot="1">
      <c r="A2510" s="196">
        <v>72256</v>
      </c>
      <c r="B2510" s="104" t="s">
        <v>4200</v>
      </c>
      <c r="C2510" s="105" t="s">
        <v>1477</v>
      </c>
      <c r="D2510" s="175">
        <v>43.790000000000006</v>
      </c>
      <c r="E2510" s="106">
        <f t="shared" si="723"/>
        <v>56.83</v>
      </c>
      <c r="F2510" s="107"/>
      <c r="G2510" s="112"/>
      <c r="H2510" s="110">
        <f t="shared" si="717"/>
        <v>0</v>
      </c>
      <c r="I2510" s="110">
        <f t="shared" si="718"/>
        <v>0</v>
      </c>
      <c r="J2510" s="111"/>
      <c r="K2510" s="112">
        <f t="shared" si="727"/>
        <v>0</v>
      </c>
      <c r="L2510" s="112">
        <f t="shared" si="728"/>
        <v>0</v>
      </c>
      <c r="M2510" s="109">
        <f t="shared" si="719"/>
        <v>0</v>
      </c>
      <c r="N2510" s="109">
        <f t="shared" si="720"/>
        <v>0</v>
      </c>
      <c r="O2510" s="103"/>
      <c r="P2510" s="113"/>
      <c r="Q2510" s="94" t="str">
        <f t="shared" si="721"/>
        <v/>
      </c>
      <c r="R2510" s="94" t="str">
        <f t="shared" si="722"/>
        <v/>
      </c>
    </row>
    <row r="2511" spans="1:18" ht="13.5" hidden="1" thickBot="1">
      <c r="A2511" s="196">
        <v>72257</v>
      </c>
      <c r="B2511" s="104" t="s">
        <v>4201</v>
      </c>
      <c r="C2511" s="105" t="s">
        <v>1477</v>
      </c>
      <c r="D2511" s="175">
        <v>56.97</v>
      </c>
      <c r="E2511" s="106">
        <f t="shared" si="723"/>
        <v>73.94</v>
      </c>
      <c r="F2511" s="107"/>
      <c r="G2511" s="112"/>
      <c r="H2511" s="110">
        <f t="shared" si="717"/>
        <v>0</v>
      </c>
      <c r="I2511" s="110">
        <f t="shared" si="718"/>
        <v>0</v>
      </c>
      <c r="J2511" s="111"/>
      <c r="K2511" s="112">
        <f t="shared" si="727"/>
        <v>0</v>
      </c>
      <c r="L2511" s="112">
        <f t="shared" si="728"/>
        <v>0</v>
      </c>
      <c r="M2511" s="109">
        <f t="shared" si="719"/>
        <v>0</v>
      </c>
      <c r="N2511" s="109">
        <f t="shared" si="720"/>
        <v>0</v>
      </c>
      <c r="O2511" s="103"/>
      <c r="P2511" s="113"/>
      <c r="Q2511" s="94" t="str">
        <f t="shared" si="721"/>
        <v/>
      </c>
      <c r="R2511" s="94" t="str">
        <f t="shared" si="722"/>
        <v/>
      </c>
    </row>
    <row r="2512" spans="1:18" ht="26.25" hidden="1" thickBot="1">
      <c r="A2512" s="197" t="s">
        <v>6755</v>
      </c>
      <c r="B2512" s="178" t="s">
        <v>1777</v>
      </c>
      <c r="C2512" s="105"/>
      <c r="D2512" s="105"/>
      <c r="E2512" s="217"/>
      <c r="F2512" s="218"/>
      <c r="G2512" s="218"/>
      <c r="H2512" s="219"/>
      <c r="I2512" s="220"/>
      <c r="J2512" s="111"/>
      <c r="K2512" s="221"/>
      <c r="L2512" s="218"/>
      <c r="M2512" s="219"/>
      <c r="N2512" s="220"/>
      <c r="O2512" s="103"/>
      <c r="P2512" s="93" t="str">
        <f>IF(OR(SUM(I2513:I2552)&gt;0,SUM(N2513:N2552)&gt;0),"xx","")</f>
        <v/>
      </c>
      <c r="Q2512" s="94" t="str">
        <f t="shared" si="721"/>
        <v/>
      </c>
      <c r="R2512" s="94" t="str">
        <f t="shared" si="722"/>
        <v/>
      </c>
    </row>
    <row r="2513" spans="1:18" ht="13.5" hidden="1" thickBot="1">
      <c r="A2513" s="198" t="s">
        <v>1609</v>
      </c>
      <c r="B2513" s="173"/>
      <c r="C2513" s="174"/>
      <c r="D2513" s="135"/>
      <c r="E2513" s="106">
        <f t="shared" ref="E2513:E2552" si="729">IF(D2513=0,0,ROUND(D2513*(1+D$9)*(1-D$10),2))</f>
        <v>0</v>
      </c>
      <c r="F2513" s="107"/>
      <c r="G2513" s="108"/>
      <c r="H2513" s="110">
        <f t="shared" si="717"/>
        <v>0</v>
      </c>
      <c r="I2513" s="110">
        <f t="shared" si="718"/>
        <v>0</v>
      </c>
      <c r="J2513" s="111"/>
      <c r="K2513" s="112">
        <f t="shared" ref="K2513:K2552" si="730">F2513</f>
        <v>0</v>
      </c>
      <c r="L2513" s="112">
        <f t="shared" ref="L2513:L2552" si="731">G2513</f>
        <v>0</v>
      </c>
      <c r="M2513" s="109">
        <f t="shared" si="719"/>
        <v>0</v>
      </c>
      <c r="N2513" s="109">
        <f t="shared" si="720"/>
        <v>0</v>
      </c>
      <c r="O2513" s="103"/>
      <c r="P2513" s="113"/>
      <c r="Q2513" s="94" t="str">
        <f t="shared" si="721"/>
        <v/>
      </c>
      <c r="R2513" s="94" t="str">
        <f t="shared" si="722"/>
        <v/>
      </c>
    </row>
    <row r="2514" spans="1:18" ht="13.5" hidden="1" thickBot="1">
      <c r="A2514" s="198" t="s">
        <v>1609</v>
      </c>
      <c r="B2514" s="173"/>
      <c r="C2514" s="174"/>
      <c r="D2514" s="135"/>
      <c r="E2514" s="106">
        <f t="shared" si="729"/>
        <v>0</v>
      </c>
      <c r="F2514" s="107"/>
      <c r="G2514" s="108"/>
      <c r="H2514" s="110">
        <f t="shared" si="717"/>
        <v>0</v>
      </c>
      <c r="I2514" s="110">
        <f t="shared" si="718"/>
        <v>0</v>
      </c>
      <c r="J2514" s="111"/>
      <c r="K2514" s="112">
        <f t="shared" si="730"/>
        <v>0</v>
      </c>
      <c r="L2514" s="112">
        <f t="shared" si="731"/>
        <v>0</v>
      </c>
      <c r="M2514" s="109">
        <f t="shared" si="719"/>
        <v>0</v>
      </c>
      <c r="N2514" s="109">
        <f t="shared" si="720"/>
        <v>0</v>
      </c>
      <c r="O2514" s="103"/>
      <c r="P2514" s="113"/>
      <c r="Q2514" s="94" t="str">
        <f t="shared" si="721"/>
        <v/>
      </c>
      <c r="R2514" s="94" t="str">
        <f t="shared" si="722"/>
        <v/>
      </c>
    </row>
    <row r="2515" spans="1:18" ht="13.5" hidden="1" thickBot="1">
      <c r="A2515" s="198" t="s">
        <v>1609</v>
      </c>
      <c r="B2515" s="173"/>
      <c r="C2515" s="174"/>
      <c r="D2515" s="135"/>
      <c r="E2515" s="106">
        <f t="shared" si="729"/>
        <v>0</v>
      </c>
      <c r="F2515" s="107"/>
      <c r="G2515" s="108"/>
      <c r="H2515" s="110">
        <f t="shared" si="717"/>
        <v>0</v>
      </c>
      <c r="I2515" s="110">
        <f t="shared" si="718"/>
        <v>0</v>
      </c>
      <c r="J2515" s="111"/>
      <c r="K2515" s="112">
        <f t="shared" si="730"/>
        <v>0</v>
      </c>
      <c r="L2515" s="112">
        <f t="shared" si="731"/>
        <v>0</v>
      </c>
      <c r="M2515" s="109">
        <f t="shared" si="719"/>
        <v>0</v>
      </c>
      <c r="N2515" s="109">
        <f t="shared" si="720"/>
        <v>0</v>
      </c>
      <c r="O2515" s="103"/>
      <c r="P2515" s="113"/>
      <c r="Q2515" s="94" t="str">
        <f t="shared" si="721"/>
        <v/>
      </c>
      <c r="R2515" s="94" t="str">
        <f t="shared" si="722"/>
        <v/>
      </c>
    </row>
    <row r="2516" spans="1:18" ht="13.5" hidden="1" thickBot="1">
      <c r="A2516" s="198" t="s">
        <v>1609</v>
      </c>
      <c r="B2516" s="173"/>
      <c r="C2516" s="174"/>
      <c r="D2516" s="135"/>
      <c r="E2516" s="106">
        <f t="shared" si="729"/>
        <v>0</v>
      </c>
      <c r="F2516" s="107"/>
      <c r="G2516" s="108"/>
      <c r="H2516" s="110">
        <f t="shared" si="717"/>
        <v>0</v>
      </c>
      <c r="I2516" s="110">
        <f t="shared" si="718"/>
        <v>0</v>
      </c>
      <c r="J2516" s="111"/>
      <c r="K2516" s="112">
        <f t="shared" si="730"/>
        <v>0</v>
      </c>
      <c r="L2516" s="112">
        <f t="shared" si="731"/>
        <v>0</v>
      </c>
      <c r="M2516" s="109">
        <f t="shared" si="719"/>
        <v>0</v>
      </c>
      <c r="N2516" s="109">
        <f t="shared" si="720"/>
        <v>0</v>
      </c>
      <c r="O2516" s="103"/>
      <c r="P2516" s="113"/>
      <c r="Q2516" s="94" t="str">
        <f t="shared" si="721"/>
        <v/>
      </c>
      <c r="R2516" s="94" t="str">
        <f t="shared" si="722"/>
        <v/>
      </c>
    </row>
    <row r="2517" spans="1:18" ht="13.5" hidden="1" thickBot="1">
      <c r="A2517" s="198" t="s">
        <v>1609</v>
      </c>
      <c r="B2517" s="173"/>
      <c r="C2517" s="174"/>
      <c r="D2517" s="135"/>
      <c r="E2517" s="106">
        <f t="shared" si="729"/>
        <v>0</v>
      </c>
      <c r="F2517" s="107"/>
      <c r="G2517" s="108"/>
      <c r="H2517" s="110">
        <f t="shared" si="717"/>
        <v>0</v>
      </c>
      <c r="I2517" s="110">
        <f t="shared" si="718"/>
        <v>0</v>
      </c>
      <c r="J2517" s="111"/>
      <c r="K2517" s="112">
        <f t="shared" si="730"/>
        <v>0</v>
      </c>
      <c r="L2517" s="112">
        <f t="shared" si="731"/>
        <v>0</v>
      </c>
      <c r="M2517" s="109">
        <f t="shared" si="719"/>
        <v>0</v>
      </c>
      <c r="N2517" s="109">
        <f t="shared" si="720"/>
        <v>0</v>
      </c>
      <c r="O2517" s="103"/>
      <c r="P2517" s="113"/>
      <c r="Q2517" s="94" t="str">
        <f t="shared" si="721"/>
        <v/>
      </c>
      <c r="R2517" s="94" t="str">
        <f t="shared" si="722"/>
        <v/>
      </c>
    </row>
    <row r="2518" spans="1:18" ht="13.5" hidden="1" thickBot="1">
      <c r="A2518" s="198" t="s">
        <v>1609</v>
      </c>
      <c r="B2518" s="173"/>
      <c r="C2518" s="174"/>
      <c r="D2518" s="135"/>
      <c r="E2518" s="106">
        <f t="shared" si="729"/>
        <v>0</v>
      </c>
      <c r="F2518" s="107"/>
      <c r="G2518" s="108"/>
      <c r="H2518" s="110">
        <f t="shared" si="717"/>
        <v>0</v>
      </c>
      <c r="I2518" s="110">
        <f t="shared" si="718"/>
        <v>0</v>
      </c>
      <c r="J2518" s="111"/>
      <c r="K2518" s="112">
        <f t="shared" si="730"/>
        <v>0</v>
      </c>
      <c r="L2518" s="112">
        <f t="shared" si="731"/>
        <v>0</v>
      </c>
      <c r="M2518" s="109">
        <f t="shared" si="719"/>
        <v>0</v>
      </c>
      <c r="N2518" s="109">
        <f t="shared" si="720"/>
        <v>0</v>
      </c>
      <c r="O2518" s="103"/>
      <c r="P2518" s="113"/>
      <c r="Q2518" s="94" t="str">
        <f t="shared" si="721"/>
        <v/>
      </c>
      <c r="R2518" s="94" t="str">
        <f t="shared" si="722"/>
        <v/>
      </c>
    </row>
    <row r="2519" spans="1:18" ht="13.5" hidden="1" thickBot="1">
      <c r="A2519" s="198" t="s">
        <v>1609</v>
      </c>
      <c r="B2519" s="173"/>
      <c r="C2519" s="174"/>
      <c r="D2519" s="135"/>
      <c r="E2519" s="106">
        <f t="shared" si="729"/>
        <v>0</v>
      </c>
      <c r="F2519" s="107"/>
      <c r="G2519" s="108"/>
      <c r="H2519" s="110">
        <f t="shared" si="717"/>
        <v>0</v>
      </c>
      <c r="I2519" s="110">
        <f t="shared" si="718"/>
        <v>0</v>
      </c>
      <c r="J2519" s="111"/>
      <c r="K2519" s="112">
        <f t="shared" si="730"/>
        <v>0</v>
      </c>
      <c r="L2519" s="112">
        <f t="shared" si="731"/>
        <v>0</v>
      </c>
      <c r="M2519" s="109">
        <f t="shared" si="719"/>
        <v>0</v>
      </c>
      <c r="N2519" s="109">
        <f t="shared" si="720"/>
        <v>0</v>
      </c>
      <c r="O2519" s="103"/>
      <c r="P2519" s="113"/>
      <c r="Q2519" s="94" t="str">
        <f t="shared" si="721"/>
        <v/>
      </c>
      <c r="R2519" s="94" t="str">
        <f t="shared" si="722"/>
        <v/>
      </c>
    </row>
    <row r="2520" spans="1:18" ht="13.5" hidden="1" thickBot="1">
      <c r="A2520" s="198" t="s">
        <v>1609</v>
      </c>
      <c r="B2520" s="173"/>
      <c r="C2520" s="174"/>
      <c r="D2520" s="135"/>
      <c r="E2520" s="106">
        <f t="shared" si="729"/>
        <v>0</v>
      </c>
      <c r="F2520" s="107"/>
      <c r="G2520" s="108"/>
      <c r="H2520" s="110">
        <f t="shared" si="717"/>
        <v>0</v>
      </c>
      <c r="I2520" s="110">
        <f t="shared" si="718"/>
        <v>0</v>
      </c>
      <c r="J2520" s="111"/>
      <c r="K2520" s="112">
        <f t="shared" si="730"/>
        <v>0</v>
      </c>
      <c r="L2520" s="112">
        <f t="shared" si="731"/>
        <v>0</v>
      </c>
      <c r="M2520" s="109">
        <f t="shared" si="719"/>
        <v>0</v>
      </c>
      <c r="N2520" s="109">
        <f t="shared" si="720"/>
        <v>0</v>
      </c>
      <c r="O2520" s="103"/>
      <c r="P2520" s="113"/>
      <c r="Q2520" s="94" t="str">
        <f t="shared" si="721"/>
        <v/>
      </c>
      <c r="R2520" s="94" t="str">
        <f t="shared" si="722"/>
        <v/>
      </c>
    </row>
    <row r="2521" spans="1:18" ht="13.5" hidden="1" thickBot="1">
      <c r="A2521" s="198" t="s">
        <v>1609</v>
      </c>
      <c r="B2521" s="173"/>
      <c r="C2521" s="174"/>
      <c r="D2521" s="135"/>
      <c r="E2521" s="106">
        <f t="shared" si="729"/>
        <v>0</v>
      </c>
      <c r="F2521" s="107"/>
      <c r="G2521" s="108"/>
      <c r="H2521" s="110">
        <f t="shared" si="717"/>
        <v>0</v>
      </c>
      <c r="I2521" s="110">
        <f t="shared" si="718"/>
        <v>0</v>
      </c>
      <c r="J2521" s="111"/>
      <c r="K2521" s="112">
        <f t="shared" si="730"/>
        <v>0</v>
      </c>
      <c r="L2521" s="112">
        <f t="shared" si="731"/>
        <v>0</v>
      </c>
      <c r="M2521" s="109">
        <f t="shared" si="719"/>
        <v>0</v>
      </c>
      <c r="N2521" s="109">
        <f t="shared" si="720"/>
        <v>0</v>
      </c>
      <c r="O2521" s="103"/>
      <c r="P2521" s="113"/>
      <c r="Q2521" s="94" t="str">
        <f t="shared" si="721"/>
        <v/>
      </c>
      <c r="R2521" s="94" t="str">
        <f t="shared" si="722"/>
        <v/>
      </c>
    </row>
    <row r="2522" spans="1:18" ht="13.5" hidden="1" thickBot="1">
      <c r="A2522" s="198" t="s">
        <v>1609</v>
      </c>
      <c r="B2522" s="173"/>
      <c r="C2522" s="174"/>
      <c r="D2522" s="135"/>
      <c r="E2522" s="106">
        <f t="shared" si="729"/>
        <v>0</v>
      </c>
      <c r="F2522" s="107"/>
      <c r="G2522" s="108"/>
      <c r="H2522" s="110">
        <f t="shared" si="717"/>
        <v>0</v>
      </c>
      <c r="I2522" s="110">
        <f t="shared" si="718"/>
        <v>0</v>
      </c>
      <c r="J2522" s="111"/>
      <c r="K2522" s="112">
        <f t="shared" si="730"/>
        <v>0</v>
      </c>
      <c r="L2522" s="112">
        <f t="shared" si="731"/>
        <v>0</v>
      </c>
      <c r="M2522" s="109">
        <f t="shared" si="719"/>
        <v>0</v>
      </c>
      <c r="N2522" s="109">
        <f t="shared" si="720"/>
        <v>0</v>
      </c>
      <c r="O2522" s="103"/>
      <c r="P2522" s="113"/>
      <c r="Q2522" s="94" t="str">
        <f t="shared" si="721"/>
        <v/>
      </c>
      <c r="R2522" s="94" t="str">
        <f t="shared" si="722"/>
        <v/>
      </c>
    </row>
    <row r="2523" spans="1:18" ht="13.5" hidden="1" thickBot="1">
      <c r="A2523" s="198" t="s">
        <v>1609</v>
      </c>
      <c r="B2523" s="173"/>
      <c r="C2523" s="174"/>
      <c r="D2523" s="135"/>
      <c r="E2523" s="106">
        <f t="shared" si="729"/>
        <v>0</v>
      </c>
      <c r="F2523" s="107"/>
      <c r="G2523" s="108"/>
      <c r="H2523" s="110">
        <f t="shared" si="717"/>
        <v>0</v>
      </c>
      <c r="I2523" s="110">
        <f t="shared" si="718"/>
        <v>0</v>
      </c>
      <c r="J2523" s="111"/>
      <c r="K2523" s="112">
        <f t="shared" si="730"/>
        <v>0</v>
      </c>
      <c r="L2523" s="112">
        <f t="shared" si="731"/>
        <v>0</v>
      </c>
      <c r="M2523" s="109">
        <f t="shared" si="719"/>
        <v>0</v>
      </c>
      <c r="N2523" s="109">
        <f t="shared" si="720"/>
        <v>0</v>
      </c>
      <c r="O2523" s="103"/>
      <c r="P2523" s="113"/>
      <c r="Q2523" s="94" t="str">
        <f t="shared" si="721"/>
        <v/>
      </c>
      <c r="R2523" s="94" t="str">
        <f t="shared" si="722"/>
        <v/>
      </c>
    </row>
    <row r="2524" spans="1:18" ht="13.5" hidden="1" thickBot="1">
      <c r="A2524" s="198" t="s">
        <v>1609</v>
      </c>
      <c r="B2524" s="173"/>
      <c r="C2524" s="174"/>
      <c r="D2524" s="135"/>
      <c r="E2524" s="106">
        <f t="shared" si="729"/>
        <v>0</v>
      </c>
      <c r="F2524" s="107"/>
      <c r="G2524" s="108"/>
      <c r="H2524" s="110">
        <f t="shared" si="717"/>
        <v>0</v>
      </c>
      <c r="I2524" s="110">
        <f t="shared" si="718"/>
        <v>0</v>
      </c>
      <c r="J2524" s="111"/>
      <c r="K2524" s="112">
        <f t="shared" si="730"/>
        <v>0</v>
      </c>
      <c r="L2524" s="112">
        <f t="shared" si="731"/>
        <v>0</v>
      </c>
      <c r="M2524" s="109">
        <f t="shared" si="719"/>
        <v>0</v>
      </c>
      <c r="N2524" s="109">
        <f t="shared" si="720"/>
        <v>0</v>
      </c>
      <c r="O2524" s="103"/>
      <c r="P2524" s="113"/>
      <c r="Q2524" s="94" t="str">
        <f t="shared" si="721"/>
        <v/>
      </c>
      <c r="R2524" s="94" t="str">
        <f t="shared" si="722"/>
        <v/>
      </c>
    </row>
    <row r="2525" spans="1:18" ht="13.5" hidden="1" thickBot="1">
      <c r="A2525" s="198" t="s">
        <v>1609</v>
      </c>
      <c r="B2525" s="173"/>
      <c r="C2525" s="174"/>
      <c r="D2525" s="135"/>
      <c r="E2525" s="106">
        <f t="shared" si="729"/>
        <v>0</v>
      </c>
      <c r="F2525" s="107"/>
      <c r="G2525" s="108"/>
      <c r="H2525" s="110">
        <f t="shared" si="717"/>
        <v>0</v>
      </c>
      <c r="I2525" s="110">
        <f t="shared" si="718"/>
        <v>0</v>
      </c>
      <c r="J2525" s="111"/>
      <c r="K2525" s="112">
        <f t="shared" si="730"/>
        <v>0</v>
      </c>
      <c r="L2525" s="112">
        <f t="shared" si="731"/>
        <v>0</v>
      </c>
      <c r="M2525" s="109">
        <f t="shared" si="719"/>
        <v>0</v>
      </c>
      <c r="N2525" s="109">
        <f t="shared" si="720"/>
        <v>0</v>
      </c>
      <c r="O2525" s="103"/>
      <c r="P2525" s="113"/>
      <c r="Q2525" s="94" t="str">
        <f t="shared" si="721"/>
        <v/>
      </c>
      <c r="R2525" s="94" t="str">
        <f t="shared" si="722"/>
        <v/>
      </c>
    </row>
    <row r="2526" spans="1:18" ht="13.5" hidden="1" thickBot="1">
      <c r="A2526" s="198" t="s">
        <v>1609</v>
      </c>
      <c r="B2526" s="173"/>
      <c r="C2526" s="174"/>
      <c r="D2526" s="135"/>
      <c r="E2526" s="106">
        <f t="shared" si="729"/>
        <v>0</v>
      </c>
      <c r="F2526" s="107"/>
      <c r="G2526" s="108"/>
      <c r="H2526" s="110">
        <f t="shared" si="717"/>
        <v>0</v>
      </c>
      <c r="I2526" s="110">
        <f t="shared" si="718"/>
        <v>0</v>
      </c>
      <c r="J2526" s="111"/>
      <c r="K2526" s="112">
        <f t="shared" si="730"/>
        <v>0</v>
      </c>
      <c r="L2526" s="112">
        <f t="shared" si="731"/>
        <v>0</v>
      </c>
      <c r="M2526" s="109">
        <f t="shared" si="719"/>
        <v>0</v>
      </c>
      <c r="N2526" s="109">
        <f t="shared" si="720"/>
        <v>0</v>
      </c>
      <c r="O2526" s="103"/>
      <c r="P2526" s="113"/>
      <c r="Q2526" s="94" t="str">
        <f t="shared" si="721"/>
        <v/>
      </c>
      <c r="R2526" s="94" t="str">
        <f t="shared" si="722"/>
        <v/>
      </c>
    </row>
    <row r="2527" spans="1:18" ht="13.5" hidden="1" thickBot="1">
      <c r="A2527" s="198" t="s">
        <v>1609</v>
      </c>
      <c r="B2527" s="173"/>
      <c r="C2527" s="174"/>
      <c r="D2527" s="135"/>
      <c r="E2527" s="106">
        <f t="shared" si="729"/>
        <v>0</v>
      </c>
      <c r="F2527" s="107"/>
      <c r="G2527" s="108"/>
      <c r="H2527" s="110">
        <f t="shared" si="717"/>
        <v>0</v>
      </c>
      <c r="I2527" s="110">
        <f t="shared" si="718"/>
        <v>0</v>
      </c>
      <c r="J2527" s="111"/>
      <c r="K2527" s="112">
        <f t="shared" si="730"/>
        <v>0</v>
      </c>
      <c r="L2527" s="112">
        <f t="shared" si="731"/>
        <v>0</v>
      </c>
      <c r="M2527" s="109">
        <f t="shared" si="719"/>
        <v>0</v>
      </c>
      <c r="N2527" s="109">
        <f t="shared" si="720"/>
        <v>0</v>
      </c>
      <c r="O2527" s="103"/>
      <c r="P2527" s="113"/>
      <c r="Q2527" s="94" t="str">
        <f t="shared" si="721"/>
        <v/>
      </c>
      <c r="R2527" s="94" t="str">
        <f t="shared" si="722"/>
        <v/>
      </c>
    </row>
    <row r="2528" spans="1:18" ht="13.5" hidden="1" thickBot="1">
      <c r="A2528" s="198" t="s">
        <v>1609</v>
      </c>
      <c r="B2528" s="173"/>
      <c r="C2528" s="174"/>
      <c r="D2528" s="135"/>
      <c r="E2528" s="106">
        <f t="shared" si="729"/>
        <v>0</v>
      </c>
      <c r="F2528" s="107"/>
      <c r="G2528" s="108"/>
      <c r="H2528" s="110">
        <f t="shared" ref="H2528:H2587" si="732">IF(ISBLANK(D2528),0,ROUND(E2528*F2528,2))</f>
        <v>0</v>
      </c>
      <c r="I2528" s="110">
        <f t="shared" ref="I2528:I2587" si="733">IF(ISBLANK(F2528),0,ROUND(F2528*G2528,2))</f>
        <v>0</v>
      </c>
      <c r="J2528" s="111"/>
      <c r="K2528" s="112">
        <f t="shared" si="730"/>
        <v>0</v>
      </c>
      <c r="L2528" s="112">
        <f t="shared" si="731"/>
        <v>0</v>
      </c>
      <c r="M2528" s="109">
        <f t="shared" ref="M2528:M2587" si="734">IF(ISBLANK(D2528),0,ROUND(E2528*K2528,2))</f>
        <v>0</v>
      </c>
      <c r="N2528" s="109">
        <f t="shared" ref="N2528:N2587" si="735">IF(ISBLANK(K2528),0,ROUND(K2528*L2528,2))</f>
        <v>0</v>
      </c>
      <c r="O2528" s="103"/>
      <c r="P2528" s="113"/>
      <c r="Q2528" s="94" t="str">
        <f t="shared" si="721"/>
        <v/>
      </c>
      <c r="R2528" s="94" t="str">
        <f t="shared" si="722"/>
        <v/>
      </c>
    </row>
    <row r="2529" spans="1:18" ht="13.5" hidden="1" thickBot="1">
      <c r="A2529" s="198" t="s">
        <v>1609</v>
      </c>
      <c r="B2529" s="173"/>
      <c r="C2529" s="174"/>
      <c r="D2529" s="135"/>
      <c r="E2529" s="106">
        <f t="shared" si="729"/>
        <v>0</v>
      </c>
      <c r="F2529" s="107"/>
      <c r="G2529" s="108"/>
      <c r="H2529" s="110">
        <f t="shared" si="732"/>
        <v>0</v>
      </c>
      <c r="I2529" s="110">
        <f t="shared" si="733"/>
        <v>0</v>
      </c>
      <c r="J2529" s="111"/>
      <c r="K2529" s="112">
        <f t="shared" si="730"/>
        <v>0</v>
      </c>
      <c r="L2529" s="112">
        <f t="shared" si="731"/>
        <v>0</v>
      </c>
      <c r="M2529" s="109">
        <f t="shared" si="734"/>
        <v>0</v>
      </c>
      <c r="N2529" s="109">
        <f t="shared" si="735"/>
        <v>0</v>
      </c>
      <c r="O2529" s="103"/>
      <c r="P2529" s="113"/>
      <c r="Q2529" s="94" t="str">
        <f t="shared" si="721"/>
        <v/>
      </c>
      <c r="R2529" s="94" t="str">
        <f t="shared" si="722"/>
        <v/>
      </c>
    </row>
    <row r="2530" spans="1:18" ht="13.5" hidden="1" thickBot="1">
      <c r="A2530" s="198" t="s">
        <v>1609</v>
      </c>
      <c r="B2530" s="173"/>
      <c r="C2530" s="174"/>
      <c r="D2530" s="135"/>
      <c r="E2530" s="106">
        <f t="shared" si="729"/>
        <v>0</v>
      </c>
      <c r="F2530" s="107"/>
      <c r="G2530" s="108"/>
      <c r="H2530" s="110">
        <f t="shared" si="732"/>
        <v>0</v>
      </c>
      <c r="I2530" s="110">
        <f t="shared" si="733"/>
        <v>0</v>
      </c>
      <c r="J2530" s="111"/>
      <c r="K2530" s="112">
        <f t="shared" si="730"/>
        <v>0</v>
      </c>
      <c r="L2530" s="112">
        <f t="shared" si="731"/>
        <v>0</v>
      </c>
      <c r="M2530" s="109">
        <f t="shared" si="734"/>
        <v>0</v>
      </c>
      <c r="N2530" s="109">
        <f t="shared" si="735"/>
        <v>0</v>
      </c>
      <c r="O2530" s="103"/>
      <c r="P2530" s="113"/>
      <c r="Q2530" s="94" t="str">
        <f t="shared" si="721"/>
        <v/>
      </c>
      <c r="R2530" s="94" t="str">
        <f t="shared" si="722"/>
        <v/>
      </c>
    </row>
    <row r="2531" spans="1:18" ht="13.5" hidden="1" thickBot="1">
      <c r="A2531" s="198" t="s">
        <v>1609</v>
      </c>
      <c r="B2531" s="173"/>
      <c r="C2531" s="174"/>
      <c r="D2531" s="135"/>
      <c r="E2531" s="106">
        <f t="shared" si="729"/>
        <v>0</v>
      </c>
      <c r="F2531" s="107"/>
      <c r="G2531" s="108"/>
      <c r="H2531" s="110">
        <f t="shared" si="732"/>
        <v>0</v>
      </c>
      <c r="I2531" s="110">
        <f t="shared" si="733"/>
        <v>0</v>
      </c>
      <c r="J2531" s="111"/>
      <c r="K2531" s="112">
        <f t="shared" si="730"/>
        <v>0</v>
      </c>
      <c r="L2531" s="112">
        <f t="shared" si="731"/>
        <v>0</v>
      </c>
      <c r="M2531" s="109">
        <f t="shared" si="734"/>
        <v>0</v>
      </c>
      <c r="N2531" s="109">
        <f t="shared" si="735"/>
        <v>0</v>
      </c>
      <c r="O2531" s="103"/>
      <c r="P2531" s="113"/>
      <c r="Q2531" s="94" t="str">
        <f t="shared" si="721"/>
        <v/>
      </c>
      <c r="R2531" s="94" t="str">
        <f t="shared" si="722"/>
        <v/>
      </c>
    </row>
    <row r="2532" spans="1:18" ht="13.5" hidden="1" thickBot="1">
      <c r="A2532" s="198" t="s">
        <v>1609</v>
      </c>
      <c r="B2532" s="173"/>
      <c r="C2532" s="174"/>
      <c r="D2532" s="135"/>
      <c r="E2532" s="106">
        <f t="shared" si="729"/>
        <v>0</v>
      </c>
      <c r="F2532" s="107"/>
      <c r="G2532" s="108"/>
      <c r="H2532" s="110">
        <f t="shared" si="732"/>
        <v>0</v>
      </c>
      <c r="I2532" s="110">
        <f t="shared" si="733"/>
        <v>0</v>
      </c>
      <c r="J2532" s="111"/>
      <c r="K2532" s="112">
        <f t="shared" si="730"/>
        <v>0</v>
      </c>
      <c r="L2532" s="112">
        <f t="shared" si="731"/>
        <v>0</v>
      </c>
      <c r="M2532" s="109">
        <f t="shared" si="734"/>
        <v>0</v>
      </c>
      <c r="N2532" s="109">
        <f t="shared" si="735"/>
        <v>0</v>
      </c>
      <c r="O2532" s="103"/>
      <c r="P2532" s="113"/>
      <c r="Q2532" s="94" t="str">
        <f t="shared" si="721"/>
        <v/>
      </c>
      <c r="R2532" s="94" t="str">
        <f t="shared" si="722"/>
        <v/>
      </c>
    </row>
    <row r="2533" spans="1:18" ht="13.5" hidden="1" thickBot="1">
      <c r="A2533" s="198" t="s">
        <v>1609</v>
      </c>
      <c r="B2533" s="173"/>
      <c r="C2533" s="174"/>
      <c r="D2533" s="135"/>
      <c r="E2533" s="106">
        <f t="shared" si="729"/>
        <v>0</v>
      </c>
      <c r="F2533" s="107"/>
      <c r="G2533" s="108"/>
      <c r="H2533" s="110">
        <f t="shared" si="732"/>
        <v>0</v>
      </c>
      <c r="I2533" s="110">
        <f t="shared" si="733"/>
        <v>0</v>
      </c>
      <c r="J2533" s="111"/>
      <c r="K2533" s="112">
        <f t="shared" si="730"/>
        <v>0</v>
      </c>
      <c r="L2533" s="112">
        <f t="shared" si="731"/>
        <v>0</v>
      </c>
      <c r="M2533" s="109">
        <f t="shared" si="734"/>
        <v>0</v>
      </c>
      <c r="N2533" s="109">
        <f t="shared" si="735"/>
        <v>0</v>
      </c>
      <c r="O2533" s="103"/>
      <c r="P2533" s="113"/>
      <c r="Q2533" s="94" t="str">
        <f t="shared" si="721"/>
        <v/>
      </c>
      <c r="R2533" s="94" t="str">
        <f t="shared" si="722"/>
        <v/>
      </c>
    </row>
    <row r="2534" spans="1:18" ht="13.5" hidden="1" thickBot="1">
      <c r="A2534" s="198" t="s">
        <v>1609</v>
      </c>
      <c r="B2534" s="173"/>
      <c r="C2534" s="174"/>
      <c r="D2534" s="135"/>
      <c r="E2534" s="106">
        <f t="shared" si="729"/>
        <v>0</v>
      </c>
      <c r="F2534" s="107"/>
      <c r="G2534" s="108"/>
      <c r="H2534" s="110">
        <f t="shared" si="732"/>
        <v>0</v>
      </c>
      <c r="I2534" s="110">
        <f t="shared" si="733"/>
        <v>0</v>
      </c>
      <c r="J2534" s="111"/>
      <c r="K2534" s="112">
        <f t="shared" si="730"/>
        <v>0</v>
      </c>
      <c r="L2534" s="112">
        <f t="shared" si="731"/>
        <v>0</v>
      </c>
      <c r="M2534" s="109">
        <f t="shared" si="734"/>
        <v>0</v>
      </c>
      <c r="N2534" s="109">
        <f t="shared" si="735"/>
        <v>0</v>
      </c>
      <c r="O2534" s="103"/>
      <c r="P2534" s="113"/>
      <c r="Q2534" s="94" t="str">
        <f t="shared" si="721"/>
        <v/>
      </c>
      <c r="R2534" s="94" t="str">
        <f t="shared" si="722"/>
        <v/>
      </c>
    </row>
    <row r="2535" spans="1:18" ht="13.5" hidden="1" thickBot="1">
      <c r="A2535" s="198" t="s">
        <v>1609</v>
      </c>
      <c r="B2535" s="173"/>
      <c r="C2535" s="174"/>
      <c r="D2535" s="135"/>
      <c r="E2535" s="106">
        <f t="shared" si="729"/>
        <v>0</v>
      </c>
      <c r="F2535" s="107"/>
      <c r="G2535" s="108"/>
      <c r="H2535" s="110">
        <f t="shared" si="732"/>
        <v>0</v>
      </c>
      <c r="I2535" s="110">
        <f t="shared" si="733"/>
        <v>0</v>
      </c>
      <c r="J2535" s="111"/>
      <c r="K2535" s="112">
        <f t="shared" si="730"/>
        <v>0</v>
      </c>
      <c r="L2535" s="112">
        <f t="shared" si="731"/>
        <v>0</v>
      </c>
      <c r="M2535" s="109">
        <f t="shared" si="734"/>
        <v>0</v>
      </c>
      <c r="N2535" s="109">
        <f t="shared" si="735"/>
        <v>0</v>
      </c>
      <c r="O2535" s="103"/>
      <c r="P2535" s="113"/>
      <c r="Q2535" s="94" t="str">
        <f t="shared" si="721"/>
        <v/>
      </c>
      <c r="R2535" s="94" t="str">
        <f t="shared" si="722"/>
        <v/>
      </c>
    </row>
    <row r="2536" spans="1:18" ht="13.5" hidden="1" thickBot="1">
      <c r="A2536" s="198" t="s">
        <v>1609</v>
      </c>
      <c r="B2536" s="173"/>
      <c r="C2536" s="174"/>
      <c r="D2536" s="135"/>
      <c r="E2536" s="106">
        <f t="shared" si="729"/>
        <v>0</v>
      </c>
      <c r="F2536" s="107"/>
      <c r="G2536" s="108"/>
      <c r="H2536" s="110">
        <f t="shared" si="732"/>
        <v>0</v>
      </c>
      <c r="I2536" s="110">
        <f t="shared" si="733"/>
        <v>0</v>
      </c>
      <c r="J2536" s="111"/>
      <c r="K2536" s="112">
        <f t="shared" si="730"/>
        <v>0</v>
      </c>
      <c r="L2536" s="112">
        <f t="shared" si="731"/>
        <v>0</v>
      </c>
      <c r="M2536" s="109">
        <f t="shared" si="734"/>
        <v>0</v>
      </c>
      <c r="N2536" s="109">
        <f t="shared" si="735"/>
        <v>0</v>
      </c>
      <c r="O2536" s="103"/>
      <c r="P2536" s="113"/>
      <c r="Q2536" s="94" t="str">
        <f t="shared" si="721"/>
        <v/>
      </c>
      <c r="R2536" s="94" t="str">
        <f t="shared" si="722"/>
        <v/>
      </c>
    </row>
    <row r="2537" spans="1:18" ht="13.5" hidden="1" thickBot="1">
      <c r="A2537" s="198" t="s">
        <v>1609</v>
      </c>
      <c r="B2537" s="173"/>
      <c r="C2537" s="174"/>
      <c r="D2537" s="135"/>
      <c r="E2537" s="106">
        <f t="shared" si="729"/>
        <v>0</v>
      </c>
      <c r="F2537" s="107"/>
      <c r="G2537" s="108"/>
      <c r="H2537" s="110">
        <f t="shared" si="732"/>
        <v>0</v>
      </c>
      <c r="I2537" s="110">
        <f t="shared" si="733"/>
        <v>0</v>
      </c>
      <c r="J2537" s="111"/>
      <c r="K2537" s="112">
        <f t="shared" si="730"/>
        <v>0</v>
      </c>
      <c r="L2537" s="112">
        <f t="shared" si="731"/>
        <v>0</v>
      </c>
      <c r="M2537" s="109">
        <f t="shared" si="734"/>
        <v>0</v>
      </c>
      <c r="N2537" s="109">
        <f t="shared" si="735"/>
        <v>0</v>
      </c>
      <c r="O2537" s="103"/>
      <c r="P2537" s="113"/>
      <c r="Q2537" s="94" t="str">
        <f t="shared" si="721"/>
        <v/>
      </c>
      <c r="R2537" s="94" t="str">
        <f t="shared" si="722"/>
        <v/>
      </c>
    </row>
    <row r="2538" spans="1:18" ht="13.5" hidden="1" thickBot="1">
      <c r="A2538" s="198" t="s">
        <v>1609</v>
      </c>
      <c r="B2538" s="173"/>
      <c r="C2538" s="174"/>
      <c r="D2538" s="135"/>
      <c r="E2538" s="106">
        <f t="shared" si="729"/>
        <v>0</v>
      </c>
      <c r="F2538" s="107"/>
      <c r="G2538" s="108"/>
      <c r="H2538" s="110">
        <f t="shared" si="732"/>
        <v>0</v>
      </c>
      <c r="I2538" s="110">
        <f t="shared" si="733"/>
        <v>0</v>
      </c>
      <c r="J2538" s="111"/>
      <c r="K2538" s="112">
        <f t="shared" si="730"/>
        <v>0</v>
      </c>
      <c r="L2538" s="112">
        <f t="shared" si="731"/>
        <v>0</v>
      </c>
      <c r="M2538" s="109">
        <f t="shared" si="734"/>
        <v>0</v>
      </c>
      <c r="N2538" s="109">
        <f t="shared" si="735"/>
        <v>0</v>
      </c>
      <c r="O2538" s="103"/>
      <c r="P2538" s="113"/>
      <c r="Q2538" s="94" t="str">
        <f t="shared" si="721"/>
        <v/>
      </c>
      <c r="R2538" s="94" t="str">
        <f t="shared" si="722"/>
        <v/>
      </c>
    </row>
    <row r="2539" spans="1:18" ht="13.5" hidden="1" thickBot="1">
      <c r="A2539" s="198" t="s">
        <v>1609</v>
      </c>
      <c r="B2539" s="173"/>
      <c r="C2539" s="174"/>
      <c r="D2539" s="135"/>
      <c r="E2539" s="106">
        <f t="shared" si="729"/>
        <v>0</v>
      </c>
      <c r="F2539" s="107"/>
      <c r="G2539" s="108"/>
      <c r="H2539" s="110">
        <f t="shared" si="732"/>
        <v>0</v>
      </c>
      <c r="I2539" s="110">
        <f t="shared" si="733"/>
        <v>0</v>
      </c>
      <c r="J2539" s="111"/>
      <c r="K2539" s="112">
        <f t="shared" si="730"/>
        <v>0</v>
      </c>
      <c r="L2539" s="112">
        <f t="shared" si="731"/>
        <v>0</v>
      </c>
      <c r="M2539" s="109">
        <f t="shared" si="734"/>
        <v>0</v>
      </c>
      <c r="N2539" s="109">
        <f t="shared" si="735"/>
        <v>0</v>
      </c>
      <c r="O2539" s="103"/>
      <c r="P2539" s="113"/>
      <c r="Q2539" s="94" t="str">
        <f t="shared" si="721"/>
        <v/>
      </c>
      <c r="R2539" s="94" t="str">
        <f t="shared" si="722"/>
        <v/>
      </c>
    </row>
    <row r="2540" spans="1:18" ht="13.5" hidden="1" thickBot="1">
      <c r="A2540" s="198" t="s">
        <v>1609</v>
      </c>
      <c r="B2540" s="173"/>
      <c r="C2540" s="174"/>
      <c r="D2540" s="135"/>
      <c r="E2540" s="106">
        <f t="shared" si="729"/>
        <v>0</v>
      </c>
      <c r="F2540" s="107"/>
      <c r="G2540" s="108"/>
      <c r="H2540" s="110">
        <f t="shared" si="732"/>
        <v>0</v>
      </c>
      <c r="I2540" s="110">
        <f t="shared" si="733"/>
        <v>0</v>
      </c>
      <c r="J2540" s="111"/>
      <c r="K2540" s="112">
        <f t="shared" si="730"/>
        <v>0</v>
      </c>
      <c r="L2540" s="112">
        <f t="shared" si="731"/>
        <v>0</v>
      </c>
      <c r="M2540" s="109">
        <f t="shared" si="734"/>
        <v>0</v>
      </c>
      <c r="N2540" s="109">
        <f t="shared" si="735"/>
        <v>0</v>
      </c>
      <c r="O2540" s="103"/>
      <c r="P2540" s="113"/>
      <c r="Q2540" s="94" t="str">
        <f t="shared" si="721"/>
        <v/>
      </c>
      <c r="R2540" s="94" t="str">
        <f t="shared" si="722"/>
        <v/>
      </c>
    </row>
    <row r="2541" spans="1:18" ht="13.5" hidden="1" thickBot="1">
      <c r="A2541" s="198" t="s">
        <v>1609</v>
      </c>
      <c r="B2541" s="173"/>
      <c r="C2541" s="174"/>
      <c r="D2541" s="135"/>
      <c r="E2541" s="106">
        <f t="shared" si="729"/>
        <v>0</v>
      </c>
      <c r="F2541" s="107"/>
      <c r="G2541" s="108"/>
      <c r="H2541" s="110">
        <f t="shared" si="732"/>
        <v>0</v>
      </c>
      <c r="I2541" s="110">
        <f t="shared" si="733"/>
        <v>0</v>
      </c>
      <c r="J2541" s="111"/>
      <c r="K2541" s="112">
        <f t="shared" si="730"/>
        <v>0</v>
      </c>
      <c r="L2541" s="112">
        <f t="shared" si="731"/>
        <v>0</v>
      </c>
      <c r="M2541" s="109">
        <f t="shared" si="734"/>
        <v>0</v>
      </c>
      <c r="N2541" s="109">
        <f t="shared" si="735"/>
        <v>0</v>
      </c>
      <c r="O2541" s="103"/>
      <c r="P2541" s="113"/>
      <c r="Q2541" s="94" t="str">
        <f t="shared" si="721"/>
        <v/>
      </c>
      <c r="R2541" s="94" t="str">
        <f t="shared" si="722"/>
        <v/>
      </c>
    </row>
    <row r="2542" spans="1:18" ht="13.5" hidden="1" thickBot="1">
      <c r="A2542" s="198" t="s">
        <v>1609</v>
      </c>
      <c r="B2542" s="173"/>
      <c r="C2542" s="174"/>
      <c r="D2542" s="135"/>
      <c r="E2542" s="106">
        <f t="shared" si="729"/>
        <v>0</v>
      </c>
      <c r="F2542" s="107"/>
      <c r="G2542" s="108"/>
      <c r="H2542" s="110">
        <f t="shared" si="732"/>
        <v>0</v>
      </c>
      <c r="I2542" s="110">
        <f t="shared" si="733"/>
        <v>0</v>
      </c>
      <c r="J2542" s="111"/>
      <c r="K2542" s="112">
        <f t="shared" si="730"/>
        <v>0</v>
      </c>
      <c r="L2542" s="112">
        <f t="shared" si="731"/>
        <v>0</v>
      </c>
      <c r="M2542" s="109">
        <f t="shared" si="734"/>
        <v>0</v>
      </c>
      <c r="N2542" s="109">
        <f t="shared" si="735"/>
        <v>0</v>
      </c>
      <c r="O2542" s="103"/>
      <c r="P2542" s="113"/>
      <c r="Q2542" s="94" t="str">
        <f t="shared" ref="Q2542:Q2601" si="736">IF(P2542="X","x",IF(P2542="xx","x",IF(N2542&gt;0,"x","")))</f>
        <v/>
      </c>
      <c r="R2542" s="94" t="str">
        <f t="shared" si="722"/>
        <v/>
      </c>
    </row>
    <row r="2543" spans="1:18" ht="13.5" hidden="1" thickBot="1">
      <c r="A2543" s="198" t="s">
        <v>1609</v>
      </c>
      <c r="B2543" s="173"/>
      <c r="C2543" s="174"/>
      <c r="D2543" s="135"/>
      <c r="E2543" s="106">
        <f t="shared" si="729"/>
        <v>0</v>
      </c>
      <c r="F2543" s="107"/>
      <c r="G2543" s="108"/>
      <c r="H2543" s="110">
        <f t="shared" si="732"/>
        <v>0</v>
      </c>
      <c r="I2543" s="110">
        <f t="shared" si="733"/>
        <v>0</v>
      </c>
      <c r="J2543" s="111"/>
      <c r="K2543" s="112">
        <f t="shared" si="730"/>
        <v>0</v>
      </c>
      <c r="L2543" s="112">
        <f t="shared" si="731"/>
        <v>0</v>
      </c>
      <c r="M2543" s="109">
        <f t="shared" si="734"/>
        <v>0</v>
      </c>
      <c r="N2543" s="109">
        <f t="shared" si="735"/>
        <v>0</v>
      </c>
      <c r="O2543" s="103"/>
      <c r="P2543" s="113"/>
      <c r="Q2543" s="94" t="str">
        <f t="shared" si="736"/>
        <v/>
      </c>
      <c r="R2543" s="94" t="str">
        <f t="shared" si="722"/>
        <v/>
      </c>
    </row>
    <row r="2544" spans="1:18" ht="13.5" hidden="1" thickBot="1">
      <c r="A2544" s="198" t="s">
        <v>1609</v>
      </c>
      <c r="B2544" s="173"/>
      <c r="C2544" s="174"/>
      <c r="D2544" s="135"/>
      <c r="E2544" s="106">
        <f t="shared" si="729"/>
        <v>0</v>
      </c>
      <c r="F2544" s="107"/>
      <c r="G2544" s="108"/>
      <c r="H2544" s="110">
        <f t="shared" si="732"/>
        <v>0</v>
      </c>
      <c r="I2544" s="110">
        <f t="shared" si="733"/>
        <v>0</v>
      </c>
      <c r="J2544" s="111"/>
      <c r="K2544" s="112">
        <f t="shared" si="730"/>
        <v>0</v>
      </c>
      <c r="L2544" s="112">
        <f t="shared" si="731"/>
        <v>0</v>
      </c>
      <c r="M2544" s="109">
        <f t="shared" si="734"/>
        <v>0</v>
      </c>
      <c r="N2544" s="109">
        <f t="shared" si="735"/>
        <v>0</v>
      </c>
      <c r="O2544" s="103"/>
      <c r="P2544" s="113"/>
      <c r="Q2544" s="94" t="str">
        <f t="shared" si="736"/>
        <v/>
      </c>
      <c r="R2544" s="94" t="str">
        <f t="shared" ref="R2544:R2603" si="737">IF(P2544="X","x",IF(P2544="xx","x",IF(OR(I2544&gt;0,N2544&gt;0),"x","")))</f>
        <v/>
      </c>
    </row>
    <row r="2545" spans="1:18" ht="13.5" hidden="1" thickBot="1">
      <c r="A2545" s="198" t="s">
        <v>1609</v>
      </c>
      <c r="B2545" s="173"/>
      <c r="C2545" s="174"/>
      <c r="D2545" s="135"/>
      <c r="E2545" s="106">
        <f t="shared" si="729"/>
        <v>0</v>
      </c>
      <c r="F2545" s="107"/>
      <c r="G2545" s="108"/>
      <c r="H2545" s="110">
        <f t="shared" si="732"/>
        <v>0</v>
      </c>
      <c r="I2545" s="110">
        <f t="shared" si="733"/>
        <v>0</v>
      </c>
      <c r="J2545" s="111"/>
      <c r="K2545" s="112">
        <f t="shared" si="730"/>
        <v>0</v>
      </c>
      <c r="L2545" s="112">
        <f t="shared" si="731"/>
        <v>0</v>
      </c>
      <c r="M2545" s="109">
        <f t="shared" si="734"/>
        <v>0</v>
      </c>
      <c r="N2545" s="109">
        <f t="shared" si="735"/>
        <v>0</v>
      </c>
      <c r="O2545" s="103"/>
      <c r="P2545" s="113"/>
      <c r="Q2545" s="94" t="str">
        <f t="shared" si="736"/>
        <v/>
      </c>
      <c r="R2545" s="94" t="str">
        <f t="shared" si="737"/>
        <v/>
      </c>
    </row>
    <row r="2546" spans="1:18" ht="13.5" hidden="1" thickBot="1">
      <c r="A2546" s="198" t="s">
        <v>1609</v>
      </c>
      <c r="B2546" s="173"/>
      <c r="C2546" s="174"/>
      <c r="D2546" s="135"/>
      <c r="E2546" s="106">
        <f t="shared" si="729"/>
        <v>0</v>
      </c>
      <c r="F2546" s="107"/>
      <c r="G2546" s="108"/>
      <c r="H2546" s="110">
        <f t="shared" si="732"/>
        <v>0</v>
      </c>
      <c r="I2546" s="110">
        <f t="shared" si="733"/>
        <v>0</v>
      </c>
      <c r="J2546" s="111"/>
      <c r="K2546" s="112">
        <f t="shared" si="730"/>
        <v>0</v>
      </c>
      <c r="L2546" s="112">
        <f t="shared" si="731"/>
        <v>0</v>
      </c>
      <c r="M2546" s="109">
        <f t="shared" si="734"/>
        <v>0</v>
      </c>
      <c r="N2546" s="109">
        <f t="shared" si="735"/>
        <v>0</v>
      </c>
      <c r="O2546" s="103"/>
      <c r="P2546" s="113"/>
      <c r="Q2546" s="94" t="str">
        <f t="shared" si="736"/>
        <v/>
      </c>
      <c r="R2546" s="94" t="str">
        <f t="shared" si="737"/>
        <v/>
      </c>
    </row>
    <row r="2547" spans="1:18" ht="13.5" hidden="1" thickBot="1">
      <c r="A2547" s="198" t="s">
        <v>1609</v>
      </c>
      <c r="B2547" s="173"/>
      <c r="C2547" s="174"/>
      <c r="D2547" s="135"/>
      <c r="E2547" s="106">
        <f t="shared" si="729"/>
        <v>0</v>
      </c>
      <c r="F2547" s="107"/>
      <c r="G2547" s="108"/>
      <c r="H2547" s="110">
        <f t="shared" si="732"/>
        <v>0</v>
      </c>
      <c r="I2547" s="110">
        <f t="shared" si="733"/>
        <v>0</v>
      </c>
      <c r="J2547" s="111"/>
      <c r="K2547" s="112">
        <f t="shared" si="730"/>
        <v>0</v>
      </c>
      <c r="L2547" s="112">
        <f t="shared" si="731"/>
        <v>0</v>
      </c>
      <c r="M2547" s="109">
        <f t="shared" si="734"/>
        <v>0</v>
      </c>
      <c r="N2547" s="109">
        <f t="shared" si="735"/>
        <v>0</v>
      </c>
      <c r="O2547" s="103"/>
      <c r="P2547" s="113"/>
      <c r="Q2547" s="94" t="str">
        <f t="shared" si="736"/>
        <v/>
      </c>
      <c r="R2547" s="94" t="str">
        <f t="shared" si="737"/>
        <v/>
      </c>
    </row>
    <row r="2548" spans="1:18" ht="13.5" hidden="1" thickBot="1">
      <c r="A2548" s="198" t="s">
        <v>1609</v>
      </c>
      <c r="B2548" s="173"/>
      <c r="C2548" s="174"/>
      <c r="D2548" s="135"/>
      <c r="E2548" s="106">
        <f t="shared" si="729"/>
        <v>0</v>
      </c>
      <c r="F2548" s="107"/>
      <c r="G2548" s="108"/>
      <c r="H2548" s="110">
        <f t="shared" si="732"/>
        <v>0</v>
      </c>
      <c r="I2548" s="110">
        <f t="shared" si="733"/>
        <v>0</v>
      </c>
      <c r="J2548" s="111"/>
      <c r="K2548" s="112">
        <f t="shared" si="730"/>
        <v>0</v>
      </c>
      <c r="L2548" s="112">
        <f t="shared" si="731"/>
        <v>0</v>
      </c>
      <c r="M2548" s="109">
        <f t="shared" si="734"/>
        <v>0</v>
      </c>
      <c r="N2548" s="109">
        <f t="shared" si="735"/>
        <v>0</v>
      </c>
      <c r="O2548" s="103"/>
      <c r="P2548" s="113"/>
      <c r="Q2548" s="94" t="str">
        <f t="shared" si="736"/>
        <v/>
      </c>
      <c r="R2548" s="94" t="str">
        <f t="shared" si="737"/>
        <v/>
      </c>
    </row>
    <row r="2549" spans="1:18" ht="13.5" hidden="1" thickBot="1">
      <c r="A2549" s="198" t="s">
        <v>1609</v>
      </c>
      <c r="B2549" s="173"/>
      <c r="C2549" s="174"/>
      <c r="D2549" s="135"/>
      <c r="E2549" s="106">
        <f t="shared" si="729"/>
        <v>0</v>
      </c>
      <c r="F2549" s="107"/>
      <c r="G2549" s="108"/>
      <c r="H2549" s="110">
        <f t="shared" si="732"/>
        <v>0</v>
      </c>
      <c r="I2549" s="110">
        <f t="shared" si="733"/>
        <v>0</v>
      </c>
      <c r="J2549" s="111"/>
      <c r="K2549" s="112">
        <f t="shared" si="730"/>
        <v>0</v>
      </c>
      <c r="L2549" s="112">
        <f t="shared" si="731"/>
        <v>0</v>
      </c>
      <c r="M2549" s="109">
        <f t="shared" si="734"/>
        <v>0</v>
      </c>
      <c r="N2549" s="109">
        <f t="shared" si="735"/>
        <v>0</v>
      </c>
      <c r="O2549" s="103"/>
      <c r="P2549" s="113"/>
      <c r="Q2549" s="94" t="str">
        <f t="shared" si="736"/>
        <v/>
      </c>
      <c r="R2549" s="94" t="str">
        <f t="shared" si="737"/>
        <v/>
      </c>
    </row>
    <row r="2550" spans="1:18" ht="13.5" hidden="1" thickBot="1">
      <c r="A2550" s="198" t="s">
        <v>1609</v>
      </c>
      <c r="B2550" s="173"/>
      <c r="C2550" s="174"/>
      <c r="D2550" s="135"/>
      <c r="E2550" s="106">
        <f t="shared" si="729"/>
        <v>0</v>
      </c>
      <c r="F2550" s="107"/>
      <c r="G2550" s="108"/>
      <c r="H2550" s="110">
        <f t="shared" si="732"/>
        <v>0</v>
      </c>
      <c r="I2550" s="110">
        <f t="shared" si="733"/>
        <v>0</v>
      </c>
      <c r="J2550" s="111"/>
      <c r="K2550" s="112">
        <f t="shared" si="730"/>
        <v>0</v>
      </c>
      <c r="L2550" s="112">
        <f t="shared" si="731"/>
        <v>0</v>
      </c>
      <c r="M2550" s="109">
        <f t="shared" si="734"/>
        <v>0</v>
      </c>
      <c r="N2550" s="109">
        <f t="shared" si="735"/>
        <v>0</v>
      </c>
      <c r="O2550" s="103"/>
      <c r="P2550" s="113"/>
      <c r="Q2550" s="94" t="str">
        <f t="shared" si="736"/>
        <v/>
      </c>
      <c r="R2550" s="94" t="str">
        <f t="shared" si="737"/>
        <v/>
      </c>
    </row>
    <row r="2551" spans="1:18" ht="13.5" hidden="1" thickBot="1">
      <c r="A2551" s="198" t="s">
        <v>1609</v>
      </c>
      <c r="B2551" s="173"/>
      <c r="C2551" s="174"/>
      <c r="D2551" s="135"/>
      <c r="E2551" s="106">
        <f t="shared" si="729"/>
        <v>0</v>
      </c>
      <c r="F2551" s="107"/>
      <c r="G2551" s="108"/>
      <c r="H2551" s="110">
        <f t="shared" si="732"/>
        <v>0</v>
      </c>
      <c r="I2551" s="110">
        <f t="shared" si="733"/>
        <v>0</v>
      </c>
      <c r="J2551" s="111"/>
      <c r="K2551" s="112">
        <f t="shared" si="730"/>
        <v>0</v>
      </c>
      <c r="L2551" s="112">
        <f t="shared" si="731"/>
        <v>0</v>
      </c>
      <c r="M2551" s="109">
        <f t="shared" si="734"/>
        <v>0</v>
      </c>
      <c r="N2551" s="109">
        <f t="shared" si="735"/>
        <v>0</v>
      </c>
      <c r="O2551" s="103"/>
      <c r="P2551" s="113"/>
      <c r="Q2551" s="94" t="str">
        <f t="shared" si="736"/>
        <v/>
      </c>
      <c r="R2551" s="94" t="str">
        <f t="shared" si="737"/>
        <v/>
      </c>
    </row>
    <row r="2552" spans="1:18" ht="13.5" hidden="1" thickBot="1">
      <c r="A2552" s="198" t="s">
        <v>1609</v>
      </c>
      <c r="B2552" s="173"/>
      <c r="C2552" s="174"/>
      <c r="D2552" s="135"/>
      <c r="E2552" s="106">
        <f t="shared" si="729"/>
        <v>0</v>
      </c>
      <c r="F2552" s="107"/>
      <c r="G2552" s="108"/>
      <c r="H2552" s="110">
        <f t="shared" si="732"/>
        <v>0</v>
      </c>
      <c r="I2552" s="110">
        <f t="shared" si="733"/>
        <v>0</v>
      </c>
      <c r="J2552" s="111"/>
      <c r="K2552" s="112">
        <f t="shared" si="730"/>
        <v>0</v>
      </c>
      <c r="L2552" s="112">
        <f t="shared" si="731"/>
        <v>0</v>
      </c>
      <c r="M2552" s="109">
        <f t="shared" si="734"/>
        <v>0</v>
      </c>
      <c r="N2552" s="109">
        <f t="shared" si="735"/>
        <v>0</v>
      </c>
      <c r="O2552" s="103"/>
      <c r="P2552" s="113"/>
      <c r="Q2552" s="94" t="str">
        <f t="shared" si="736"/>
        <v/>
      </c>
      <c r="R2552" s="94" t="str">
        <f t="shared" si="737"/>
        <v/>
      </c>
    </row>
    <row r="2553" spans="1:18" ht="13.5" hidden="1" thickBot="1">
      <c r="A2553" s="195">
        <v>21</v>
      </c>
      <c r="B2553" s="180" t="s">
        <v>1041</v>
      </c>
      <c r="C2553" s="85"/>
      <c r="D2553" s="86"/>
      <c r="E2553" s="87"/>
      <c r="F2553" s="253"/>
      <c r="G2553" s="253"/>
      <c r="H2553" s="89"/>
      <c r="I2553" s="89"/>
      <c r="J2553" s="90">
        <f>SUM(I2555:I2628)</f>
        <v>0</v>
      </c>
      <c r="K2553" s="253"/>
      <c r="L2553" s="253"/>
      <c r="M2553" s="89"/>
      <c r="N2553" s="91"/>
      <c r="O2553" s="92">
        <f>SUM(N2555:N2628)</f>
        <v>0</v>
      </c>
      <c r="P2553" s="93" t="str">
        <f>IF(OR(J2553&gt;0,O2553&gt;0),"X","")</f>
        <v/>
      </c>
      <c r="Q2553" s="94" t="str">
        <f t="shared" si="736"/>
        <v/>
      </c>
      <c r="R2553" s="94" t="str">
        <f t="shared" si="737"/>
        <v/>
      </c>
    </row>
    <row r="2554" spans="1:18" ht="13.5" hidden="1" thickBot="1">
      <c r="A2554" s="201" t="s">
        <v>1042</v>
      </c>
      <c r="B2554" s="148" t="s">
        <v>1043</v>
      </c>
      <c r="C2554" s="128"/>
      <c r="D2554" s="176"/>
      <c r="E2554" s="129"/>
      <c r="F2554" s="264"/>
      <c r="G2554" s="264"/>
      <c r="H2554" s="131"/>
      <c r="I2554" s="131"/>
      <c r="J2554" s="111"/>
      <c r="K2554" s="264"/>
      <c r="L2554" s="264"/>
      <c r="M2554" s="131"/>
      <c r="N2554" s="131"/>
      <c r="O2554" s="103"/>
      <c r="P2554" s="93" t="str">
        <f>IF(OR(SUM(I2554:I2554)&gt;0,SUM(N2554:N2554)&gt;0),"xx","")</f>
        <v/>
      </c>
      <c r="Q2554" s="94" t="str">
        <f t="shared" si="736"/>
        <v/>
      </c>
      <c r="R2554" s="94" t="str">
        <f t="shared" si="737"/>
        <v/>
      </c>
    </row>
    <row r="2555" spans="1:18" ht="13.5" hidden="1" thickBot="1">
      <c r="A2555" s="196" t="s">
        <v>1044</v>
      </c>
      <c r="B2555" s="145" t="s">
        <v>1045</v>
      </c>
      <c r="C2555" s="105"/>
      <c r="D2555" s="175"/>
      <c r="E2555" s="106"/>
      <c r="F2555" s="242"/>
      <c r="G2555" s="242"/>
      <c r="H2555" s="243"/>
      <c r="I2555" s="244"/>
      <c r="J2555" s="240"/>
      <c r="K2555" s="242"/>
      <c r="L2555" s="242"/>
      <c r="M2555" s="243"/>
      <c r="N2555" s="244"/>
      <c r="O2555" s="241"/>
      <c r="P2555" s="93" t="str">
        <f>IF(OR(SUM(I2556:I2559)&gt;0,SUM(N2556:N2559)&gt;0),"xx","")</f>
        <v/>
      </c>
      <c r="Q2555" s="94" t="str">
        <f t="shared" si="736"/>
        <v/>
      </c>
      <c r="R2555" s="94" t="str">
        <f t="shared" si="737"/>
        <v/>
      </c>
    </row>
    <row r="2556" spans="1:18" ht="39" hidden="1" thickBot="1">
      <c r="A2556" s="196">
        <v>83371</v>
      </c>
      <c r="B2556" s="104" t="s">
        <v>4202</v>
      </c>
      <c r="C2556" s="105" t="s">
        <v>1460</v>
      </c>
      <c r="D2556" s="175">
        <v>99.960000000000008</v>
      </c>
      <c r="E2556" s="106">
        <f t="shared" ref="E2556:E2585" si="738">IF(D2556=0,0,ROUND(D2556*(1+D$9)*(1-D$10),2))</f>
        <v>129.72999999999999</v>
      </c>
      <c r="F2556" s="107"/>
      <c r="G2556" s="112"/>
      <c r="H2556" s="110">
        <f t="shared" si="732"/>
        <v>0</v>
      </c>
      <c r="I2556" s="110">
        <f t="shared" si="733"/>
        <v>0</v>
      </c>
      <c r="J2556" s="111"/>
      <c r="K2556" s="112">
        <f t="shared" ref="K2556:L2617" si="739">F2556</f>
        <v>0</v>
      </c>
      <c r="L2556" s="112">
        <f t="shared" si="739"/>
        <v>0</v>
      </c>
      <c r="M2556" s="109">
        <f t="shared" si="734"/>
        <v>0</v>
      </c>
      <c r="N2556" s="109">
        <f t="shared" si="735"/>
        <v>0</v>
      </c>
      <c r="O2556" s="103"/>
      <c r="P2556" s="113"/>
      <c r="Q2556" s="94" t="str">
        <f t="shared" si="736"/>
        <v/>
      </c>
      <c r="R2556" s="94" t="str">
        <f t="shared" si="737"/>
        <v/>
      </c>
    </row>
    <row r="2557" spans="1:18" ht="39" hidden="1" thickBot="1">
      <c r="A2557" s="196">
        <v>83370</v>
      </c>
      <c r="B2557" s="104" t="s">
        <v>4203</v>
      </c>
      <c r="C2557" s="105" t="s">
        <v>1460</v>
      </c>
      <c r="D2557" s="175">
        <v>154.19999999999999</v>
      </c>
      <c r="E2557" s="106">
        <f t="shared" si="738"/>
        <v>200.12</v>
      </c>
      <c r="F2557" s="107"/>
      <c r="G2557" s="112"/>
      <c r="H2557" s="110">
        <f t="shared" si="732"/>
        <v>0</v>
      </c>
      <c r="I2557" s="110">
        <f t="shared" si="733"/>
        <v>0</v>
      </c>
      <c r="J2557" s="111"/>
      <c r="K2557" s="112">
        <f t="shared" si="739"/>
        <v>0</v>
      </c>
      <c r="L2557" s="112">
        <f t="shared" si="739"/>
        <v>0</v>
      </c>
      <c r="M2557" s="109">
        <f t="shared" si="734"/>
        <v>0</v>
      </c>
      <c r="N2557" s="109">
        <f t="shared" si="735"/>
        <v>0</v>
      </c>
      <c r="O2557" s="103"/>
      <c r="P2557" s="113"/>
      <c r="Q2557" s="94" t="str">
        <f t="shared" si="736"/>
        <v/>
      </c>
      <c r="R2557" s="94" t="str">
        <f t="shared" si="737"/>
        <v/>
      </c>
    </row>
    <row r="2558" spans="1:18" ht="39" hidden="1" thickBot="1">
      <c r="A2558" s="196">
        <v>83369</v>
      </c>
      <c r="B2558" s="104" t="s">
        <v>4204</v>
      </c>
      <c r="C2558" s="105" t="s">
        <v>1460</v>
      </c>
      <c r="D2558" s="175">
        <v>214.17</v>
      </c>
      <c r="E2558" s="106">
        <f>IF(D2558=0,0,ROUND(D2558*(1+D$9)*(1-D$10),2))</f>
        <v>277.95</v>
      </c>
      <c r="F2558" s="107"/>
      <c r="G2558" s="112"/>
      <c r="H2558" s="110">
        <f t="shared" si="732"/>
        <v>0</v>
      </c>
      <c r="I2558" s="110">
        <f t="shared" si="733"/>
        <v>0</v>
      </c>
      <c r="J2558" s="111"/>
      <c r="K2558" s="112">
        <f>F2558</f>
        <v>0</v>
      </c>
      <c r="L2558" s="112">
        <f>G2558</f>
        <v>0</v>
      </c>
      <c r="M2558" s="109">
        <f t="shared" si="734"/>
        <v>0</v>
      </c>
      <c r="N2558" s="109">
        <f t="shared" si="735"/>
        <v>0</v>
      </c>
      <c r="O2558" s="103"/>
      <c r="P2558" s="113"/>
      <c r="Q2558" s="94" t="str">
        <f t="shared" si="736"/>
        <v/>
      </c>
      <c r="R2558" s="94" t="str">
        <f t="shared" si="737"/>
        <v/>
      </c>
    </row>
    <row r="2559" spans="1:18" ht="39" hidden="1" thickBot="1">
      <c r="A2559" s="196">
        <v>84676</v>
      </c>
      <c r="B2559" s="104" t="s">
        <v>4205</v>
      </c>
      <c r="C2559" s="105" t="s">
        <v>1460</v>
      </c>
      <c r="D2559" s="175">
        <v>276.55</v>
      </c>
      <c r="E2559" s="106">
        <f t="shared" si="738"/>
        <v>358.91</v>
      </c>
      <c r="F2559" s="107"/>
      <c r="G2559" s="112"/>
      <c r="H2559" s="110">
        <f t="shared" si="732"/>
        <v>0</v>
      </c>
      <c r="I2559" s="110">
        <f t="shared" si="733"/>
        <v>0</v>
      </c>
      <c r="J2559" s="111"/>
      <c r="K2559" s="112">
        <f t="shared" si="739"/>
        <v>0</v>
      </c>
      <c r="L2559" s="112">
        <f t="shared" si="739"/>
        <v>0</v>
      </c>
      <c r="M2559" s="109">
        <f t="shared" si="734"/>
        <v>0</v>
      </c>
      <c r="N2559" s="109">
        <f t="shared" si="735"/>
        <v>0</v>
      </c>
      <c r="O2559" s="103"/>
      <c r="P2559" s="113"/>
      <c r="Q2559" s="94" t="str">
        <f t="shared" si="736"/>
        <v/>
      </c>
      <c r="R2559" s="94" t="str">
        <f t="shared" si="737"/>
        <v/>
      </c>
    </row>
    <row r="2560" spans="1:18" ht="13.5" hidden="1" thickBot="1">
      <c r="A2560" s="196" t="s">
        <v>704</v>
      </c>
      <c r="B2560" s="145" t="s">
        <v>705</v>
      </c>
      <c r="C2560" s="105"/>
      <c r="D2560" s="175"/>
      <c r="E2560" s="106"/>
      <c r="F2560" s="218"/>
      <c r="G2560" s="218"/>
      <c r="H2560" s="219"/>
      <c r="I2560" s="220"/>
      <c r="J2560" s="111"/>
      <c r="K2560" s="218"/>
      <c r="L2560" s="218"/>
      <c r="M2560" s="219"/>
      <c r="N2560" s="220"/>
      <c r="O2560" s="103"/>
      <c r="P2560" s="93" t="str">
        <f>IF(OR(SUM(I2561:I2566)&gt;0,SUM(N2561:N2566)&gt;0),"xx","")</f>
        <v/>
      </c>
      <c r="Q2560" s="94" t="str">
        <f t="shared" si="736"/>
        <v/>
      </c>
      <c r="R2560" s="94" t="str">
        <f t="shared" si="737"/>
        <v/>
      </c>
    </row>
    <row r="2561" spans="1:18" ht="26.25" hidden="1" thickBot="1">
      <c r="A2561" s="196">
        <v>83366</v>
      </c>
      <c r="B2561" s="104" t="s">
        <v>4206</v>
      </c>
      <c r="C2561" s="105" t="s">
        <v>1460</v>
      </c>
      <c r="D2561" s="175">
        <v>50.6</v>
      </c>
      <c r="E2561" s="106">
        <f t="shared" si="738"/>
        <v>65.67</v>
      </c>
      <c r="F2561" s="107"/>
      <c r="G2561" s="112"/>
      <c r="H2561" s="110">
        <f t="shared" si="732"/>
        <v>0</v>
      </c>
      <c r="I2561" s="110">
        <f t="shared" si="733"/>
        <v>0</v>
      </c>
      <c r="J2561" s="111"/>
      <c r="K2561" s="112">
        <f t="shared" si="739"/>
        <v>0</v>
      </c>
      <c r="L2561" s="112">
        <f t="shared" si="739"/>
        <v>0</v>
      </c>
      <c r="M2561" s="109">
        <f t="shared" si="734"/>
        <v>0</v>
      </c>
      <c r="N2561" s="109">
        <f t="shared" si="735"/>
        <v>0</v>
      </c>
      <c r="O2561" s="103"/>
      <c r="P2561" s="113"/>
      <c r="Q2561" s="94" t="str">
        <f t="shared" si="736"/>
        <v/>
      </c>
      <c r="R2561" s="94" t="str">
        <f t="shared" si="737"/>
        <v/>
      </c>
    </row>
    <row r="2562" spans="1:18" ht="26.25" hidden="1" thickBot="1">
      <c r="A2562" s="196">
        <v>83367</v>
      </c>
      <c r="B2562" s="104" t="s">
        <v>4207</v>
      </c>
      <c r="C2562" s="105" t="s">
        <v>1460</v>
      </c>
      <c r="D2562" s="175">
        <v>303.96000000000004</v>
      </c>
      <c r="E2562" s="106">
        <f t="shared" si="738"/>
        <v>394.48</v>
      </c>
      <c r="F2562" s="107"/>
      <c r="G2562" s="112"/>
      <c r="H2562" s="110">
        <f t="shared" si="732"/>
        <v>0</v>
      </c>
      <c r="I2562" s="110">
        <f t="shared" si="733"/>
        <v>0</v>
      </c>
      <c r="J2562" s="111"/>
      <c r="K2562" s="112">
        <f t="shared" si="739"/>
        <v>0</v>
      </c>
      <c r="L2562" s="112">
        <f t="shared" si="739"/>
        <v>0</v>
      </c>
      <c r="M2562" s="109">
        <f t="shared" si="734"/>
        <v>0</v>
      </c>
      <c r="N2562" s="109">
        <f t="shared" si="735"/>
        <v>0</v>
      </c>
      <c r="O2562" s="103"/>
      <c r="P2562" s="93"/>
      <c r="Q2562" s="94" t="str">
        <f t="shared" si="736"/>
        <v/>
      </c>
      <c r="R2562" s="94" t="str">
        <f t="shared" si="737"/>
        <v/>
      </c>
    </row>
    <row r="2563" spans="1:18" ht="26.25" hidden="1" thickBot="1">
      <c r="A2563" s="196">
        <v>83368</v>
      </c>
      <c r="B2563" s="104" t="s">
        <v>4208</v>
      </c>
      <c r="C2563" s="105" t="s">
        <v>1460</v>
      </c>
      <c r="D2563" s="175">
        <v>1102.25</v>
      </c>
      <c r="E2563" s="106">
        <f>IF(D2563=0,0,ROUND(D2563*(1+D$9)*(1-D$10),2))</f>
        <v>1430.5</v>
      </c>
      <c r="F2563" s="107"/>
      <c r="G2563" s="112"/>
      <c r="H2563" s="110">
        <f>IF(ISBLANK(D2563),0,ROUND(E2563*F2563,2))</f>
        <v>0</v>
      </c>
      <c r="I2563" s="110">
        <f>IF(ISBLANK(F2563),0,ROUND(F2563*G2563,2))</f>
        <v>0</v>
      </c>
      <c r="J2563" s="111"/>
      <c r="K2563" s="112">
        <f t="shared" ref="K2563:L2565" si="740">F2563</f>
        <v>0</v>
      </c>
      <c r="L2563" s="112">
        <f t="shared" si="740"/>
        <v>0</v>
      </c>
      <c r="M2563" s="109">
        <f>IF(ISBLANK(D2563),0,ROUND(E2563*K2563,2))</f>
        <v>0</v>
      </c>
      <c r="N2563" s="109">
        <f>IF(ISBLANK(K2563),0,ROUND(K2563*L2563,2))</f>
        <v>0</v>
      </c>
      <c r="O2563" s="103"/>
      <c r="P2563" s="113"/>
      <c r="Q2563" s="94" t="str">
        <f>IF(P2563="X","x",IF(P2563="xx","x",IF(N2563&gt;0,"x","")))</f>
        <v/>
      </c>
      <c r="R2563" s="94" t="str">
        <f>IF(P2563="X","x",IF(P2563="xx","x",IF(OR(I2563&gt;0,N2563&gt;0),"x","")))</f>
        <v/>
      </c>
    </row>
    <row r="2564" spans="1:18" ht="26.25" hidden="1" thickBot="1">
      <c r="A2564" s="196" t="s">
        <v>4209</v>
      </c>
      <c r="B2564" s="104" t="s">
        <v>4210</v>
      </c>
      <c r="C2564" s="105" t="s">
        <v>1460</v>
      </c>
      <c r="D2564" s="175">
        <v>164.48999999999998</v>
      </c>
      <c r="E2564" s="106">
        <f>IF(D2564=0,0,ROUND(D2564*(1+D$9)*(1-D$10),2))</f>
        <v>213.48</v>
      </c>
      <c r="F2564" s="107"/>
      <c r="G2564" s="112"/>
      <c r="H2564" s="110">
        <f>IF(ISBLANK(D2564),0,ROUND(E2564*F2564,2))</f>
        <v>0</v>
      </c>
      <c r="I2564" s="110">
        <f>IF(ISBLANK(F2564),0,ROUND(F2564*G2564,2))</f>
        <v>0</v>
      </c>
      <c r="J2564" s="111"/>
      <c r="K2564" s="112">
        <f t="shared" si="740"/>
        <v>0</v>
      </c>
      <c r="L2564" s="112">
        <f t="shared" si="740"/>
        <v>0</v>
      </c>
      <c r="M2564" s="109">
        <f>IF(ISBLANK(D2564),0,ROUND(E2564*K2564,2))</f>
        <v>0</v>
      </c>
      <c r="N2564" s="109">
        <f>IF(ISBLANK(K2564),0,ROUND(K2564*L2564,2))</f>
        <v>0</v>
      </c>
      <c r="O2564" s="103"/>
      <c r="P2564" s="113"/>
      <c r="Q2564" s="94" t="str">
        <f>IF(P2564="X","x",IF(P2564="xx","x",IF(N2564&gt;0,"x","")))</f>
        <v/>
      </c>
      <c r="R2564" s="94" t="str">
        <f>IF(P2564="X","x",IF(P2564="xx","x",IF(OR(I2564&gt;0,N2564&gt;0),"x","")))</f>
        <v/>
      </c>
    </row>
    <row r="2565" spans="1:18" ht="26.25" hidden="1" thickBot="1">
      <c r="A2565" s="196" t="s">
        <v>4211</v>
      </c>
      <c r="B2565" s="104" t="s">
        <v>4212</v>
      </c>
      <c r="C2565" s="105" t="s">
        <v>1460</v>
      </c>
      <c r="D2565" s="175">
        <v>298.09999999999997</v>
      </c>
      <c r="E2565" s="106">
        <f>IF(D2565=0,0,ROUND(D2565*(1+D$9)*(1-D$10),2))</f>
        <v>386.87</v>
      </c>
      <c r="F2565" s="107"/>
      <c r="G2565" s="112"/>
      <c r="H2565" s="110">
        <f>IF(ISBLANK(D2565),0,ROUND(E2565*F2565,2))</f>
        <v>0</v>
      </c>
      <c r="I2565" s="110">
        <f>IF(ISBLANK(F2565),0,ROUND(F2565*G2565,2))</f>
        <v>0</v>
      </c>
      <c r="J2565" s="111"/>
      <c r="K2565" s="112">
        <f t="shared" si="740"/>
        <v>0</v>
      </c>
      <c r="L2565" s="112">
        <f t="shared" si="740"/>
        <v>0</v>
      </c>
      <c r="M2565" s="109">
        <f>IF(ISBLANK(D2565),0,ROUND(E2565*K2565,2))</f>
        <v>0</v>
      </c>
      <c r="N2565" s="109">
        <f>IF(ISBLANK(K2565),0,ROUND(K2565*L2565,2))</f>
        <v>0</v>
      </c>
      <c r="O2565" s="103"/>
      <c r="P2565" s="113"/>
      <c r="Q2565" s="94" t="str">
        <f>IF(P2565="X","x",IF(P2565="xx","x",IF(N2565&gt;0,"x","")))</f>
        <v/>
      </c>
      <c r="R2565" s="94" t="str">
        <f>IF(P2565="X","x",IF(P2565="xx","x",IF(OR(I2565&gt;0,N2565&gt;0),"x","")))</f>
        <v/>
      </c>
    </row>
    <row r="2566" spans="1:18" ht="26.25" hidden="1" thickBot="1">
      <c r="A2566" s="196" t="s">
        <v>4213</v>
      </c>
      <c r="B2566" s="104" t="s">
        <v>4214</v>
      </c>
      <c r="C2566" s="105" t="s">
        <v>1460</v>
      </c>
      <c r="D2566" s="175">
        <v>1003.5</v>
      </c>
      <c r="E2566" s="106">
        <f t="shared" si="738"/>
        <v>1302.3399999999999</v>
      </c>
      <c r="F2566" s="107"/>
      <c r="G2566" s="112"/>
      <c r="H2566" s="110">
        <f t="shared" si="732"/>
        <v>0</v>
      </c>
      <c r="I2566" s="110">
        <f t="shared" si="733"/>
        <v>0</v>
      </c>
      <c r="J2566" s="111"/>
      <c r="K2566" s="112">
        <f t="shared" si="739"/>
        <v>0</v>
      </c>
      <c r="L2566" s="112">
        <f t="shared" si="739"/>
        <v>0</v>
      </c>
      <c r="M2566" s="109">
        <f t="shared" si="734"/>
        <v>0</v>
      </c>
      <c r="N2566" s="109">
        <f t="shared" si="735"/>
        <v>0</v>
      </c>
      <c r="O2566" s="103"/>
      <c r="P2566" s="113"/>
      <c r="Q2566" s="94" t="str">
        <f t="shared" si="736"/>
        <v/>
      </c>
      <c r="R2566" s="94" t="str">
        <f t="shared" si="737"/>
        <v/>
      </c>
    </row>
    <row r="2567" spans="1:18" ht="13.5" hidden="1" thickBot="1">
      <c r="A2567" s="196" t="s">
        <v>706</v>
      </c>
      <c r="B2567" s="145" t="s">
        <v>707</v>
      </c>
      <c r="C2567" s="105"/>
      <c r="D2567" s="175"/>
      <c r="E2567" s="106"/>
      <c r="F2567" s="218"/>
      <c r="G2567" s="218"/>
      <c r="H2567" s="219"/>
      <c r="I2567" s="220"/>
      <c r="J2567" s="111"/>
      <c r="K2567" s="218"/>
      <c r="L2567" s="218"/>
      <c r="M2567" s="219"/>
      <c r="N2567" s="220"/>
      <c r="O2567" s="103"/>
      <c r="P2567" s="93" t="str">
        <f>IF(OR(SUM(I2568:I2585)&gt;0,SUM(N2568:N2585)&gt;0),"xx","")</f>
        <v/>
      </c>
      <c r="Q2567" s="94" t="str">
        <f t="shared" si="736"/>
        <v/>
      </c>
      <c r="R2567" s="94" t="str">
        <f t="shared" si="737"/>
        <v/>
      </c>
    </row>
    <row r="2568" spans="1:18" ht="26.25" hidden="1" thickBot="1">
      <c r="A2568" s="196" t="s">
        <v>708</v>
      </c>
      <c r="B2568" s="104" t="s">
        <v>4215</v>
      </c>
      <c r="C2568" s="105" t="s">
        <v>1477</v>
      </c>
      <c r="D2568" s="175">
        <v>1.46</v>
      </c>
      <c r="E2568" s="106">
        <f t="shared" si="738"/>
        <v>1.89</v>
      </c>
      <c r="F2568" s="107"/>
      <c r="G2568" s="112"/>
      <c r="H2568" s="110">
        <f t="shared" si="732"/>
        <v>0</v>
      </c>
      <c r="I2568" s="110">
        <f t="shared" si="733"/>
        <v>0</v>
      </c>
      <c r="J2568" s="111"/>
      <c r="K2568" s="112">
        <f t="shared" si="739"/>
        <v>0</v>
      </c>
      <c r="L2568" s="112">
        <f t="shared" si="739"/>
        <v>0</v>
      </c>
      <c r="M2568" s="109">
        <f t="shared" si="734"/>
        <v>0</v>
      </c>
      <c r="N2568" s="109">
        <f t="shared" si="735"/>
        <v>0</v>
      </c>
      <c r="O2568" s="103"/>
      <c r="P2568" s="113"/>
      <c r="Q2568" s="94" t="str">
        <f t="shared" si="736"/>
        <v/>
      </c>
      <c r="R2568" s="94" t="str">
        <f t="shared" si="737"/>
        <v/>
      </c>
    </row>
    <row r="2569" spans="1:18" ht="26.25" hidden="1" thickBot="1">
      <c r="A2569" s="196" t="s">
        <v>709</v>
      </c>
      <c r="B2569" s="104" t="s">
        <v>4216</v>
      </c>
      <c r="C2569" s="105" t="s">
        <v>1477</v>
      </c>
      <c r="D2569" s="175">
        <v>2.59</v>
      </c>
      <c r="E2569" s="106">
        <f t="shared" si="738"/>
        <v>3.36</v>
      </c>
      <c r="F2569" s="107"/>
      <c r="G2569" s="112"/>
      <c r="H2569" s="110">
        <f t="shared" si="732"/>
        <v>0</v>
      </c>
      <c r="I2569" s="110">
        <f t="shared" si="733"/>
        <v>0</v>
      </c>
      <c r="J2569" s="111"/>
      <c r="K2569" s="112">
        <f t="shared" si="739"/>
        <v>0</v>
      </c>
      <c r="L2569" s="112">
        <f t="shared" si="739"/>
        <v>0</v>
      </c>
      <c r="M2569" s="109">
        <f t="shared" si="734"/>
        <v>0</v>
      </c>
      <c r="N2569" s="109">
        <f t="shared" si="735"/>
        <v>0</v>
      </c>
      <c r="O2569" s="103"/>
      <c r="P2569" s="93"/>
      <c r="Q2569" s="94" t="str">
        <f t="shared" si="736"/>
        <v/>
      </c>
      <c r="R2569" s="94" t="str">
        <f t="shared" si="737"/>
        <v/>
      </c>
    </row>
    <row r="2570" spans="1:18" ht="26.25" hidden="1" thickBot="1">
      <c r="A2570" s="196">
        <v>73688</v>
      </c>
      <c r="B2570" s="104" t="s">
        <v>4217</v>
      </c>
      <c r="C2570" s="105" t="s">
        <v>1477</v>
      </c>
      <c r="D2570" s="175">
        <v>16.29</v>
      </c>
      <c r="E2570" s="106">
        <f t="shared" si="738"/>
        <v>21.14</v>
      </c>
      <c r="F2570" s="107"/>
      <c r="G2570" s="112"/>
      <c r="H2570" s="110">
        <f t="shared" si="732"/>
        <v>0</v>
      </c>
      <c r="I2570" s="110">
        <f t="shared" si="733"/>
        <v>0</v>
      </c>
      <c r="J2570" s="111"/>
      <c r="K2570" s="112">
        <f t="shared" si="739"/>
        <v>0</v>
      </c>
      <c r="L2570" s="112">
        <f t="shared" si="739"/>
        <v>0</v>
      </c>
      <c r="M2570" s="109">
        <f t="shared" si="734"/>
        <v>0</v>
      </c>
      <c r="N2570" s="109">
        <f t="shared" si="735"/>
        <v>0</v>
      </c>
      <c r="O2570" s="103"/>
      <c r="P2570" s="113"/>
      <c r="Q2570" s="94" t="str">
        <f t="shared" si="736"/>
        <v/>
      </c>
      <c r="R2570" s="94" t="str">
        <f t="shared" si="737"/>
        <v/>
      </c>
    </row>
    <row r="2571" spans="1:18" ht="26.25" hidden="1" thickBot="1">
      <c r="A2571" s="196">
        <v>73689</v>
      </c>
      <c r="B2571" s="104" t="s">
        <v>4218</v>
      </c>
      <c r="C2571" s="105" t="s">
        <v>1477</v>
      </c>
      <c r="D2571" s="175">
        <v>11.7</v>
      </c>
      <c r="E2571" s="106">
        <f t="shared" si="738"/>
        <v>15.18</v>
      </c>
      <c r="F2571" s="107"/>
      <c r="G2571" s="112"/>
      <c r="H2571" s="110">
        <f t="shared" si="732"/>
        <v>0</v>
      </c>
      <c r="I2571" s="110">
        <f t="shared" si="733"/>
        <v>0</v>
      </c>
      <c r="J2571" s="111"/>
      <c r="K2571" s="112">
        <f t="shared" si="739"/>
        <v>0</v>
      </c>
      <c r="L2571" s="112">
        <f t="shared" si="739"/>
        <v>0</v>
      </c>
      <c r="M2571" s="109">
        <f t="shared" si="734"/>
        <v>0</v>
      </c>
      <c r="N2571" s="109">
        <f t="shared" si="735"/>
        <v>0</v>
      </c>
      <c r="O2571" s="103"/>
      <c r="P2571" s="113"/>
      <c r="Q2571" s="94" t="str">
        <f t="shared" si="736"/>
        <v/>
      </c>
      <c r="R2571" s="94" t="str">
        <f t="shared" si="737"/>
        <v/>
      </c>
    </row>
    <row r="2572" spans="1:18" ht="26.25" hidden="1" thickBot="1">
      <c r="A2572" s="196">
        <v>73690</v>
      </c>
      <c r="B2572" s="104" t="s">
        <v>4219</v>
      </c>
      <c r="C2572" s="105" t="s">
        <v>1477</v>
      </c>
      <c r="D2572" s="175">
        <v>7.54</v>
      </c>
      <c r="E2572" s="106">
        <f t="shared" si="738"/>
        <v>9.7899999999999991</v>
      </c>
      <c r="F2572" s="107"/>
      <c r="G2572" s="112"/>
      <c r="H2572" s="110">
        <f t="shared" si="732"/>
        <v>0</v>
      </c>
      <c r="I2572" s="110">
        <f t="shared" si="733"/>
        <v>0</v>
      </c>
      <c r="J2572" s="111"/>
      <c r="K2572" s="112">
        <f t="shared" si="739"/>
        <v>0</v>
      </c>
      <c r="L2572" s="112">
        <f t="shared" si="739"/>
        <v>0</v>
      </c>
      <c r="M2572" s="109">
        <f t="shared" si="734"/>
        <v>0</v>
      </c>
      <c r="N2572" s="109">
        <f t="shared" si="735"/>
        <v>0</v>
      </c>
      <c r="O2572" s="103"/>
      <c r="P2572" s="113"/>
      <c r="Q2572" s="94" t="str">
        <f t="shared" si="736"/>
        <v/>
      </c>
      <c r="R2572" s="94" t="str">
        <f t="shared" si="737"/>
        <v/>
      </c>
    </row>
    <row r="2573" spans="1:18" ht="26.25" hidden="1" thickBot="1">
      <c r="A2573" s="196">
        <v>83639</v>
      </c>
      <c r="B2573" s="104" t="s">
        <v>4220</v>
      </c>
      <c r="C2573" s="105" t="s">
        <v>1477</v>
      </c>
      <c r="D2573" s="175">
        <v>38.86</v>
      </c>
      <c r="E2573" s="106">
        <f t="shared" si="738"/>
        <v>50.43</v>
      </c>
      <c r="F2573" s="107"/>
      <c r="G2573" s="112"/>
      <c r="H2573" s="110">
        <f t="shared" si="732"/>
        <v>0</v>
      </c>
      <c r="I2573" s="110">
        <f t="shared" si="733"/>
        <v>0</v>
      </c>
      <c r="J2573" s="111"/>
      <c r="K2573" s="112">
        <f t="shared" si="739"/>
        <v>0</v>
      </c>
      <c r="L2573" s="112">
        <f t="shared" si="739"/>
        <v>0</v>
      </c>
      <c r="M2573" s="109">
        <f t="shared" si="734"/>
        <v>0</v>
      </c>
      <c r="N2573" s="109">
        <f t="shared" si="735"/>
        <v>0</v>
      </c>
      <c r="O2573" s="103"/>
      <c r="P2573" s="113"/>
      <c r="Q2573" s="94" t="str">
        <f t="shared" si="736"/>
        <v/>
      </c>
      <c r="R2573" s="94" t="str">
        <f t="shared" si="737"/>
        <v/>
      </c>
    </row>
    <row r="2574" spans="1:18" ht="26.25" hidden="1" thickBot="1">
      <c r="A2574" s="196" t="s">
        <v>710</v>
      </c>
      <c r="B2574" s="104" t="s">
        <v>4221</v>
      </c>
      <c r="C2574" s="105" t="s">
        <v>1477</v>
      </c>
      <c r="D2574" s="175">
        <v>5.5699999999999994</v>
      </c>
      <c r="E2574" s="106">
        <f t="shared" si="738"/>
        <v>7.23</v>
      </c>
      <c r="F2574" s="107"/>
      <c r="G2574" s="112"/>
      <c r="H2574" s="110">
        <f t="shared" si="732"/>
        <v>0</v>
      </c>
      <c r="I2574" s="110">
        <f t="shared" si="733"/>
        <v>0</v>
      </c>
      <c r="J2574" s="111"/>
      <c r="K2574" s="112">
        <f t="shared" si="739"/>
        <v>0</v>
      </c>
      <c r="L2574" s="112">
        <f t="shared" si="739"/>
        <v>0</v>
      </c>
      <c r="M2574" s="109">
        <f t="shared" si="734"/>
        <v>0</v>
      </c>
      <c r="N2574" s="109">
        <f t="shared" si="735"/>
        <v>0</v>
      </c>
      <c r="O2574" s="103"/>
      <c r="P2574" s="113"/>
      <c r="Q2574" s="94" t="str">
        <f t="shared" si="736"/>
        <v/>
      </c>
      <c r="R2574" s="94" t="str">
        <f t="shared" si="737"/>
        <v/>
      </c>
    </row>
    <row r="2575" spans="1:18" ht="26.25" hidden="1" thickBot="1">
      <c r="A2575" s="196" t="s">
        <v>711</v>
      </c>
      <c r="B2575" s="104" t="s">
        <v>4222</v>
      </c>
      <c r="C2575" s="105" t="s">
        <v>1477</v>
      </c>
      <c r="D2575" s="175">
        <v>9.31</v>
      </c>
      <c r="E2575" s="106">
        <f t="shared" si="738"/>
        <v>12.08</v>
      </c>
      <c r="F2575" s="107"/>
      <c r="G2575" s="112"/>
      <c r="H2575" s="110">
        <f t="shared" si="732"/>
        <v>0</v>
      </c>
      <c r="I2575" s="110">
        <f t="shared" si="733"/>
        <v>0</v>
      </c>
      <c r="J2575" s="111"/>
      <c r="K2575" s="112">
        <f t="shared" si="739"/>
        <v>0</v>
      </c>
      <c r="L2575" s="112">
        <f t="shared" si="739"/>
        <v>0</v>
      </c>
      <c r="M2575" s="109">
        <f t="shared" si="734"/>
        <v>0</v>
      </c>
      <c r="N2575" s="109">
        <f t="shared" si="735"/>
        <v>0</v>
      </c>
      <c r="O2575" s="103"/>
      <c r="P2575" s="113"/>
      <c r="Q2575" s="94" t="str">
        <f t="shared" si="736"/>
        <v/>
      </c>
      <c r="R2575" s="94" t="str">
        <f t="shared" si="737"/>
        <v/>
      </c>
    </row>
    <row r="2576" spans="1:18" ht="26.25" hidden="1" thickBot="1">
      <c r="A2576" s="196" t="s">
        <v>712</v>
      </c>
      <c r="B2576" s="104" t="s">
        <v>4223</v>
      </c>
      <c r="C2576" s="105" t="s">
        <v>1477</v>
      </c>
      <c r="D2576" s="175">
        <v>12.19</v>
      </c>
      <c r="E2576" s="106">
        <f t="shared" si="738"/>
        <v>15.82</v>
      </c>
      <c r="F2576" s="107"/>
      <c r="G2576" s="112"/>
      <c r="H2576" s="110">
        <f t="shared" si="732"/>
        <v>0</v>
      </c>
      <c r="I2576" s="110">
        <f t="shared" si="733"/>
        <v>0</v>
      </c>
      <c r="J2576" s="111"/>
      <c r="K2576" s="112">
        <f t="shared" si="739"/>
        <v>0</v>
      </c>
      <c r="L2576" s="112">
        <f t="shared" si="739"/>
        <v>0</v>
      </c>
      <c r="M2576" s="109">
        <f t="shared" si="734"/>
        <v>0</v>
      </c>
      <c r="N2576" s="109">
        <f t="shared" si="735"/>
        <v>0</v>
      </c>
      <c r="O2576" s="103"/>
      <c r="P2576" s="113"/>
      <c r="Q2576" s="94" t="str">
        <f t="shared" si="736"/>
        <v/>
      </c>
      <c r="R2576" s="94" t="str">
        <f t="shared" si="737"/>
        <v/>
      </c>
    </row>
    <row r="2577" spans="1:18" ht="26.25" hidden="1" thickBot="1">
      <c r="A2577" s="196" t="s">
        <v>713</v>
      </c>
      <c r="B2577" s="104" t="s">
        <v>4224</v>
      </c>
      <c r="C2577" s="105" t="s">
        <v>1477</v>
      </c>
      <c r="D2577" s="175">
        <v>20.29</v>
      </c>
      <c r="E2577" s="106">
        <f t="shared" si="738"/>
        <v>26.33</v>
      </c>
      <c r="F2577" s="107"/>
      <c r="G2577" s="112"/>
      <c r="H2577" s="110">
        <f t="shared" si="732"/>
        <v>0</v>
      </c>
      <c r="I2577" s="110">
        <f t="shared" si="733"/>
        <v>0</v>
      </c>
      <c r="J2577" s="111"/>
      <c r="K2577" s="112">
        <f t="shared" si="739"/>
        <v>0</v>
      </c>
      <c r="L2577" s="112">
        <f t="shared" si="739"/>
        <v>0</v>
      </c>
      <c r="M2577" s="109">
        <f t="shared" si="734"/>
        <v>0</v>
      </c>
      <c r="N2577" s="109">
        <f t="shared" si="735"/>
        <v>0</v>
      </c>
      <c r="O2577" s="103"/>
      <c r="P2577" s="113"/>
      <c r="Q2577" s="94" t="str">
        <f t="shared" si="736"/>
        <v/>
      </c>
      <c r="R2577" s="94" t="str">
        <f t="shared" si="737"/>
        <v/>
      </c>
    </row>
    <row r="2578" spans="1:18" ht="26.25" hidden="1" thickBot="1">
      <c r="A2578" s="196" t="s">
        <v>714</v>
      </c>
      <c r="B2578" s="104" t="s">
        <v>4225</v>
      </c>
      <c r="C2578" s="105" t="s">
        <v>1477</v>
      </c>
      <c r="D2578" s="175">
        <v>31.75</v>
      </c>
      <c r="E2578" s="106">
        <f t="shared" si="738"/>
        <v>41.21</v>
      </c>
      <c r="F2578" s="107"/>
      <c r="G2578" s="112"/>
      <c r="H2578" s="110">
        <f t="shared" si="732"/>
        <v>0</v>
      </c>
      <c r="I2578" s="110">
        <f t="shared" si="733"/>
        <v>0</v>
      </c>
      <c r="J2578" s="111"/>
      <c r="K2578" s="112">
        <f t="shared" si="739"/>
        <v>0</v>
      </c>
      <c r="L2578" s="112">
        <f t="shared" si="739"/>
        <v>0</v>
      </c>
      <c r="M2578" s="109">
        <f t="shared" si="734"/>
        <v>0</v>
      </c>
      <c r="N2578" s="109">
        <f t="shared" si="735"/>
        <v>0</v>
      </c>
      <c r="O2578" s="103"/>
      <c r="P2578" s="113"/>
      <c r="Q2578" s="94" t="str">
        <f t="shared" si="736"/>
        <v/>
      </c>
      <c r="R2578" s="94" t="str">
        <f t="shared" si="737"/>
        <v/>
      </c>
    </row>
    <row r="2579" spans="1:18" ht="26.25" hidden="1" thickBot="1">
      <c r="A2579" s="196" t="s">
        <v>715</v>
      </c>
      <c r="B2579" s="104" t="s">
        <v>4226</v>
      </c>
      <c r="C2579" s="105" t="s">
        <v>1477</v>
      </c>
      <c r="D2579" s="175">
        <v>75.14</v>
      </c>
      <c r="E2579" s="106">
        <f t="shared" si="738"/>
        <v>97.52</v>
      </c>
      <c r="F2579" s="107"/>
      <c r="G2579" s="112"/>
      <c r="H2579" s="110">
        <f t="shared" si="732"/>
        <v>0</v>
      </c>
      <c r="I2579" s="110">
        <f t="shared" si="733"/>
        <v>0</v>
      </c>
      <c r="J2579" s="111"/>
      <c r="K2579" s="112">
        <f t="shared" si="739"/>
        <v>0</v>
      </c>
      <c r="L2579" s="112">
        <f t="shared" si="739"/>
        <v>0</v>
      </c>
      <c r="M2579" s="109">
        <f t="shared" si="734"/>
        <v>0</v>
      </c>
      <c r="N2579" s="109">
        <f t="shared" si="735"/>
        <v>0</v>
      </c>
      <c r="O2579" s="103"/>
      <c r="P2579" s="113"/>
      <c r="Q2579" s="94" t="str">
        <f t="shared" si="736"/>
        <v/>
      </c>
      <c r="R2579" s="94" t="str">
        <f t="shared" si="737"/>
        <v/>
      </c>
    </row>
    <row r="2580" spans="1:18" ht="26.25" hidden="1" thickBot="1">
      <c r="A2580" s="196" t="s">
        <v>716</v>
      </c>
      <c r="B2580" s="104" t="s">
        <v>4227</v>
      </c>
      <c r="C2580" s="105" t="s">
        <v>1477</v>
      </c>
      <c r="D2580" s="175">
        <v>0.99</v>
      </c>
      <c r="E2580" s="106">
        <f t="shared" si="738"/>
        <v>1.28</v>
      </c>
      <c r="F2580" s="107"/>
      <c r="G2580" s="112"/>
      <c r="H2580" s="110">
        <f t="shared" si="732"/>
        <v>0</v>
      </c>
      <c r="I2580" s="110">
        <f t="shared" si="733"/>
        <v>0</v>
      </c>
      <c r="J2580" s="111"/>
      <c r="K2580" s="112">
        <f t="shared" si="739"/>
        <v>0</v>
      </c>
      <c r="L2580" s="112">
        <f t="shared" si="739"/>
        <v>0</v>
      </c>
      <c r="M2580" s="109">
        <f t="shared" si="734"/>
        <v>0</v>
      </c>
      <c r="N2580" s="109">
        <f t="shared" si="735"/>
        <v>0</v>
      </c>
      <c r="O2580" s="103"/>
      <c r="P2580" s="113"/>
      <c r="Q2580" s="94" t="str">
        <f t="shared" si="736"/>
        <v/>
      </c>
      <c r="R2580" s="94" t="str">
        <f t="shared" si="737"/>
        <v/>
      </c>
    </row>
    <row r="2581" spans="1:18" ht="26.25" hidden="1" thickBot="1">
      <c r="A2581" s="196" t="s">
        <v>717</v>
      </c>
      <c r="B2581" s="104" t="s">
        <v>4228</v>
      </c>
      <c r="C2581" s="105" t="s">
        <v>1477</v>
      </c>
      <c r="D2581" s="175">
        <v>1.25</v>
      </c>
      <c r="E2581" s="106">
        <f t="shared" si="738"/>
        <v>1.62</v>
      </c>
      <c r="F2581" s="107"/>
      <c r="G2581" s="112"/>
      <c r="H2581" s="110">
        <f t="shared" si="732"/>
        <v>0</v>
      </c>
      <c r="I2581" s="110">
        <f t="shared" si="733"/>
        <v>0</v>
      </c>
      <c r="J2581" s="111"/>
      <c r="K2581" s="112">
        <f t="shared" si="739"/>
        <v>0</v>
      </c>
      <c r="L2581" s="112">
        <f t="shared" si="739"/>
        <v>0</v>
      </c>
      <c r="M2581" s="109">
        <f t="shared" si="734"/>
        <v>0</v>
      </c>
      <c r="N2581" s="109">
        <f t="shared" si="735"/>
        <v>0</v>
      </c>
      <c r="O2581" s="103"/>
      <c r="P2581" s="113"/>
      <c r="Q2581" s="94" t="str">
        <f t="shared" si="736"/>
        <v/>
      </c>
      <c r="R2581" s="94" t="str">
        <f t="shared" si="737"/>
        <v/>
      </c>
    </row>
    <row r="2582" spans="1:18" ht="26.25" hidden="1" thickBot="1">
      <c r="A2582" s="196" t="s">
        <v>718</v>
      </c>
      <c r="B2582" s="104" t="s">
        <v>4229</v>
      </c>
      <c r="C2582" s="105" t="s">
        <v>1477</v>
      </c>
      <c r="D2582" s="175">
        <v>1.58</v>
      </c>
      <c r="E2582" s="106">
        <f t="shared" si="738"/>
        <v>2.0499999999999998</v>
      </c>
      <c r="F2582" s="107"/>
      <c r="G2582" s="112"/>
      <c r="H2582" s="110">
        <f t="shared" si="732"/>
        <v>0</v>
      </c>
      <c r="I2582" s="110">
        <f t="shared" si="733"/>
        <v>0</v>
      </c>
      <c r="J2582" s="111"/>
      <c r="K2582" s="112">
        <f t="shared" si="739"/>
        <v>0</v>
      </c>
      <c r="L2582" s="112">
        <f t="shared" si="739"/>
        <v>0</v>
      </c>
      <c r="M2582" s="109">
        <f t="shared" si="734"/>
        <v>0</v>
      </c>
      <c r="N2582" s="109">
        <f t="shared" si="735"/>
        <v>0</v>
      </c>
      <c r="O2582" s="103"/>
      <c r="P2582" s="113"/>
      <c r="Q2582" s="94" t="str">
        <f t="shared" si="736"/>
        <v/>
      </c>
      <c r="R2582" s="94" t="str">
        <f t="shared" si="737"/>
        <v/>
      </c>
    </row>
    <row r="2583" spans="1:18" ht="26.25" hidden="1" thickBot="1">
      <c r="A2583" s="196" t="s">
        <v>719</v>
      </c>
      <c r="B2583" s="104" t="s">
        <v>4230</v>
      </c>
      <c r="C2583" s="105" t="s">
        <v>1477</v>
      </c>
      <c r="D2583" s="175">
        <v>2.16</v>
      </c>
      <c r="E2583" s="106">
        <f t="shared" si="738"/>
        <v>2.8</v>
      </c>
      <c r="F2583" s="107"/>
      <c r="G2583" s="112"/>
      <c r="H2583" s="110">
        <f t="shared" si="732"/>
        <v>0</v>
      </c>
      <c r="I2583" s="110">
        <f t="shared" si="733"/>
        <v>0</v>
      </c>
      <c r="J2583" s="111"/>
      <c r="K2583" s="112">
        <f t="shared" si="739"/>
        <v>0</v>
      </c>
      <c r="L2583" s="112">
        <f t="shared" si="739"/>
        <v>0</v>
      </c>
      <c r="M2583" s="109">
        <f t="shared" si="734"/>
        <v>0</v>
      </c>
      <c r="N2583" s="109">
        <f t="shared" si="735"/>
        <v>0</v>
      </c>
      <c r="O2583" s="103"/>
      <c r="P2583" s="93"/>
      <c r="Q2583" s="94" t="str">
        <f t="shared" si="736"/>
        <v/>
      </c>
      <c r="R2583" s="94" t="str">
        <f t="shared" si="737"/>
        <v/>
      </c>
    </row>
    <row r="2584" spans="1:18" ht="26.25" hidden="1" thickBot="1">
      <c r="A2584" s="196" t="s">
        <v>720</v>
      </c>
      <c r="B2584" s="104" t="s">
        <v>4231</v>
      </c>
      <c r="C2584" s="105" t="s">
        <v>1477</v>
      </c>
      <c r="D2584" s="175">
        <v>2.9</v>
      </c>
      <c r="E2584" s="106">
        <f t="shared" si="738"/>
        <v>3.76</v>
      </c>
      <c r="F2584" s="107"/>
      <c r="G2584" s="112"/>
      <c r="H2584" s="110">
        <f t="shared" si="732"/>
        <v>0</v>
      </c>
      <c r="I2584" s="110">
        <f t="shared" si="733"/>
        <v>0</v>
      </c>
      <c r="J2584" s="111"/>
      <c r="K2584" s="112">
        <f t="shared" si="739"/>
        <v>0</v>
      </c>
      <c r="L2584" s="112">
        <f t="shared" si="739"/>
        <v>0</v>
      </c>
      <c r="M2584" s="109">
        <f t="shared" si="734"/>
        <v>0</v>
      </c>
      <c r="N2584" s="109">
        <f t="shared" si="735"/>
        <v>0</v>
      </c>
      <c r="O2584" s="103"/>
      <c r="P2584" s="113"/>
      <c r="Q2584" s="94" t="str">
        <f t="shared" si="736"/>
        <v/>
      </c>
      <c r="R2584" s="94" t="str">
        <f t="shared" si="737"/>
        <v/>
      </c>
    </row>
    <row r="2585" spans="1:18" ht="26.25" hidden="1" thickBot="1">
      <c r="A2585" s="196" t="s">
        <v>721</v>
      </c>
      <c r="B2585" s="104" t="s">
        <v>4232</v>
      </c>
      <c r="C2585" s="105" t="s">
        <v>1477</v>
      </c>
      <c r="D2585" s="175">
        <v>3.79</v>
      </c>
      <c r="E2585" s="106">
        <f t="shared" si="738"/>
        <v>4.92</v>
      </c>
      <c r="F2585" s="107"/>
      <c r="G2585" s="112"/>
      <c r="H2585" s="110">
        <f t="shared" si="732"/>
        <v>0</v>
      </c>
      <c r="I2585" s="110">
        <f t="shared" si="733"/>
        <v>0</v>
      </c>
      <c r="J2585" s="111"/>
      <c r="K2585" s="112">
        <f t="shared" si="739"/>
        <v>0</v>
      </c>
      <c r="L2585" s="112">
        <f t="shared" si="739"/>
        <v>0</v>
      </c>
      <c r="M2585" s="109">
        <f t="shared" si="734"/>
        <v>0</v>
      </c>
      <c r="N2585" s="109">
        <f t="shared" si="735"/>
        <v>0</v>
      </c>
      <c r="O2585" s="103"/>
      <c r="P2585" s="113"/>
      <c r="Q2585" s="94" t="str">
        <f t="shared" si="736"/>
        <v/>
      </c>
      <c r="R2585" s="94" t="str">
        <f t="shared" si="737"/>
        <v/>
      </c>
    </row>
    <row r="2586" spans="1:18" ht="13.5" hidden="1" thickBot="1">
      <c r="A2586" s="196" t="s">
        <v>722</v>
      </c>
      <c r="B2586" s="145" t="s">
        <v>723</v>
      </c>
      <c r="C2586" s="105"/>
      <c r="D2586" s="175"/>
      <c r="E2586" s="106"/>
      <c r="F2586" s="242"/>
      <c r="G2586" s="242"/>
      <c r="H2586" s="219"/>
      <c r="I2586" s="220"/>
      <c r="J2586" s="111"/>
      <c r="K2586" s="242"/>
      <c r="L2586" s="242"/>
      <c r="M2586" s="219"/>
      <c r="N2586" s="220"/>
      <c r="O2586" s="103"/>
      <c r="P2586" s="93" t="str">
        <f>IF(OR(SUM(I2587)&gt;0,SUM(N2587)&gt;0),"xx","")</f>
        <v/>
      </c>
      <c r="Q2586" s="94" t="str">
        <f t="shared" si="736"/>
        <v/>
      </c>
      <c r="R2586" s="94" t="str">
        <f t="shared" si="737"/>
        <v/>
      </c>
    </row>
    <row r="2587" spans="1:18" ht="26.25" hidden="1" thickBot="1">
      <c r="A2587" s="196">
        <v>72337</v>
      </c>
      <c r="B2587" s="104" t="s">
        <v>4233</v>
      </c>
      <c r="C2587" s="105" t="s">
        <v>1460</v>
      </c>
      <c r="D2587" s="175">
        <v>17</v>
      </c>
      <c r="E2587" s="106">
        <f>IF(D2587=0,0,ROUND(D2587*(1+D$9)*(1-D$10),2))</f>
        <v>22.06</v>
      </c>
      <c r="F2587" s="107"/>
      <c r="G2587" s="112"/>
      <c r="H2587" s="110">
        <f t="shared" si="732"/>
        <v>0</v>
      </c>
      <c r="I2587" s="110">
        <f t="shared" si="733"/>
        <v>0</v>
      </c>
      <c r="J2587" s="111"/>
      <c r="K2587" s="112">
        <f t="shared" si="739"/>
        <v>0</v>
      </c>
      <c r="L2587" s="112">
        <f t="shared" si="739"/>
        <v>0</v>
      </c>
      <c r="M2587" s="109">
        <f t="shared" si="734"/>
        <v>0</v>
      </c>
      <c r="N2587" s="109">
        <f t="shared" si="735"/>
        <v>0</v>
      </c>
      <c r="O2587" s="103"/>
      <c r="P2587" s="113"/>
      <c r="Q2587" s="94" t="str">
        <f t="shared" si="736"/>
        <v/>
      </c>
      <c r="R2587" s="94" t="str">
        <f t="shared" si="737"/>
        <v/>
      </c>
    </row>
    <row r="2588" spans="1:18" ht="24.75" hidden="1" customHeight="1">
      <c r="A2588" s="197" t="s">
        <v>6755</v>
      </c>
      <c r="B2588" s="178" t="s">
        <v>724</v>
      </c>
      <c r="C2588" s="105"/>
      <c r="D2588" s="105"/>
      <c r="E2588" s="106"/>
      <c r="F2588" s="242"/>
      <c r="G2588" s="242"/>
      <c r="H2588" s="219"/>
      <c r="I2588" s="220"/>
      <c r="J2588" s="111"/>
      <c r="K2588" s="242"/>
      <c r="L2588" s="242"/>
      <c r="M2588" s="219"/>
      <c r="N2588" s="220"/>
      <c r="O2588" s="103"/>
      <c r="P2588" s="93" t="str">
        <f>IF(OR(SUM(I2589:I2628)&gt;0,SUM(N2589:N2628)&gt;0),"xx","")</f>
        <v/>
      </c>
      <c r="Q2588" s="94" t="str">
        <f t="shared" si="736"/>
        <v/>
      </c>
      <c r="R2588" s="94" t="str">
        <f t="shared" si="737"/>
        <v/>
      </c>
    </row>
    <row r="2589" spans="1:18" ht="13.5" hidden="1" thickBot="1">
      <c r="A2589" s="198" t="s">
        <v>1609</v>
      </c>
      <c r="B2589" s="173"/>
      <c r="C2589" s="174"/>
      <c r="D2589" s="135"/>
      <c r="E2589" s="106">
        <f t="shared" ref="E2589:E2628" si="741">IF(D2589=0,0,ROUND(D2589*(1+D$9)*(1-D$10),2))</f>
        <v>0</v>
      </c>
      <c r="F2589" s="107"/>
      <c r="G2589" s="108"/>
      <c r="H2589" s="110">
        <f t="shared" ref="H2589:H2651" si="742">IF(ISBLANK(D2589),0,ROUND(E2589*F2589,2))</f>
        <v>0</v>
      </c>
      <c r="I2589" s="110">
        <f t="shared" ref="I2589:I2651" si="743">IF(ISBLANK(F2589),0,ROUND(F2589*G2589,2))</f>
        <v>0</v>
      </c>
      <c r="J2589" s="111"/>
      <c r="K2589" s="112">
        <f t="shared" si="739"/>
        <v>0</v>
      </c>
      <c r="L2589" s="112">
        <f t="shared" si="739"/>
        <v>0</v>
      </c>
      <c r="M2589" s="109">
        <f t="shared" ref="M2589:M2651" si="744">IF(ISBLANK(D2589),0,ROUND(E2589*K2589,2))</f>
        <v>0</v>
      </c>
      <c r="N2589" s="109">
        <f t="shared" ref="N2589:N2651" si="745">IF(ISBLANK(K2589),0,ROUND(K2589*L2589,2))</f>
        <v>0</v>
      </c>
      <c r="O2589" s="103"/>
      <c r="P2589" s="113"/>
      <c r="Q2589" s="94" t="str">
        <f t="shared" si="736"/>
        <v/>
      </c>
      <c r="R2589" s="94" t="str">
        <f t="shared" si="737"/>
        <v/>
      </c>
    </row>
    <row r="2590" spans="1:18" ht="13.5" hidden="1" thickBot="1">
      <c r="A2590" s="198" t="s">
        <v>1609</v>
      </c>
      <c r="B2590" s="173"/>
      <c r="C2590" s="174"/>
      <c r="D2590" s="135"/>
      <c r="E2590" s="106">
        <f t="shared" si="741"/>
        <v>0</v>
      </c>
      <c r="F2590" s="107"/>
      <c r="G2590" s="108"/>
      <c r="H2590" s="110">
        <f t="shared" si="742"/>
        <v>0</v>
      </c>
      <c r="I2590" s="110">
        <f t="shared" si="743"/>
        <v>0</v>
      </c>
      <c r="J2590" s="111"/>
      <c r="K2590" s="112">
        <f t="shared" si="739"/>
        <v>0</v>
      </c>
      <c r="L2590" s="112">
        <f t="shared" si="739"/>
        <v>0</v>
      </c>
      <c r="M2590" s="109">
        <f t="shared" si="744"/>
        <v>0</v>
      </c>
      <c r="N2590" s="109">
        <f t="shared" si="745"/>
        <v>0</v>
      </c>
      <c r="O2590" s="103"/>
      <c r="P2590" s="113"/>
      <c r="Q2590" s="94" t="str">
        <f t="shared" si="736"/>
        <v/>
      </c>
      <c r="R2590" s="94" t="str">
        <f t="shared" si="737"/>
        <v/>
      </c>
    </row>
    <row r="2591" spans="1:18" ht="13.5" hidden="1" thickBot="1">
      <c r="A2591" s="198" t="s">
        <v>1609</v>
      </c>
      <c r="B2591" s="173"/>
      <c r="C2591" s="174"/>
      <c r="D2591" s="135"/>
      <c r="E2591" s="106">
        <f t="shared" si="741"/>
        <v>0</v>
      </c>
      <c r="F2591" s="107"/>
      <c r="G2591" s="108"/>
      <c r="H2591" s="110">
        <f t="shared" si="742"/>
        <v>0</v>
      </c>
      <c r="I2591" s="110">
        <f t="shared" si="743"/>
        <v>0</v>
      </c>
      <c r="J2591" s="111"/>
      <c r="K2591" s="112">
        <f t="shared" si="739"/>
        <v>0</v>
      </c>
      <c r="L2591" s="112">
        <f t="shared" si="739"/>
        <v>0</v>
      </c>
      <c r="M2591" s="109">
        <f t="shared" si="744"/>
        <v>0</v>
      </c>
      <c r="N2591" s="109">
        <f t="shared" si="745"/>
        <v>0</v>
      </c>
      <c r="O2591" s="103"/>
      <c r="P2591" s="113"/>
      <c r="Q2591" s="94" t="str">
        <f t="shared" si="736"/>
        <v/>
      </c>
      <c r="R2591" s="94" t="str">
        <f t="shared" si="737"/>
        <v/>
      </c>
    </row>
    <row r="2592" spans="1:18" ht="13.5" hidden="1" thickBot="1">
      <c r="A2592" s="198" t="s">
        <v>1609</v>
      </c>
      <c r="B2592" s="173"/>
      <c r="C2592" s="174"/>
      <c r="D2592" s="135"/>
      <c r="E2592" s="106">
        <f t="shared" si="741"/>
        <v>0</v>
      </c>
      <c r="F2592" s="107"/>
      <c r="G2592" s="108"/>
      <c r="H2592" s="110">
        <f t="shared" si="742"/>
        <v>0</v>
      </c>
      <c r="I2592" s="110">
        <f t="shared" si="743"/>
        <v>0</v>
      </c>
      <c r="J2592" s="111"/>
      <c r="K2592" s="112">
        <f t="shared" si="739"/>
        <v>0</v>
      </c>
      <c r="L2592" s="112">
        <f t="shared" si="739"/>
        <v>0</v>
      </c>
      <c r="M2592" s="109">
        <f t="shared" si="744"/>
        <v>0</v>
      </c>
      <c r="N2592" s="109">
        <f t="shared" si="745"/>
        <v>0</v>
      </c>
      <c r="O2592" s="103"/>
      <c r="P2592" s="113"/>
      <c r="Q2592" s="94" t="str">
        <f t="shared" si="736"/>
        <v/>
      </c>
      <c r="R2592" s="94" t="str">
        <f t="shared" si="737"/>
        <v/>
      </c>
    </row>
    <row r="2593" spans="1:18" ht="13.5" hidden="1" thickBot="1">
      <c r="A2593" s="198" t="s">
        <v>1609</v>
      </c>
      <c r="B2593" s="173"/>
      <c r="C2593" s="174"/>
      <c r="D2593" s="135"/>
      <c r="E2593" s="106">
        <f t="shared" si="741"/>
        <v>0</v>
      </c>
      <c r="F2593" s="107"/>
      <c r="G2593" s="108"/>
      <c r="H2593" s="110">
        <f t="shared" si="742"/>
        <v>0</v>
      </c>
      <c r="I2593" s="110">
        <f t="shared" si="743"/>
        <v>0</v>
      </c>
      <c r="J2593" s="111"/>
      <c r="K2593" s="112">
        <f t="shared" si="739"/>
        <v>0</v>
      </c>
      <c r="L2593" s="112">
        <f t="shared" si="739"/>
        <v>0</v>
      </c>
      <c r="M2593" s="109">
        <f t="shared" si="744"/>
        <v>0</v>
      </c>
      <c r="N2593" s="109">
        <f t="shared" si="745"/>
        <v>0</v>
      </c>
      <c r="O2593" s="103"/>
      <c r="P2593" s="113"/>
      <c r="Q2593" s="94" t="str">
        <f t="shared" si="736"/>
        <v/>
      </c>
      <c r="R2593" s="94" t="str">
        <f t="shared" si="737"/>
        <v/>
      </c>
    </row>
    <row r="2594" spans="1:18" ht="13.5" hidden="1" thickBot="1">
      <c r="A2594" s="198" t="s">
        <v>1609</v>
      </c>
      <c r="B2594" s="173"/>
      <c r="C2594" s="174"/>
      <c r="D2594" s="135"/>
      <c r="E2594" s="106">
        <f t="shared" si="741"/>
        <v>0</v>
      </c>
      <c r="F2594" s="107"/>
      <c r="G2594" s="108"/>
      <c r="H2594" s="110">
        <f t="shared" si="742"/>
        <v>0</v>
      </c>
      <c r="I2594" s="110">
        <f t="shared" si="743"/>
        <v>0</v>
      </c>
      <c r="J2594" s="111"/>
      <c r="K2594" s="112">
        <f t="shared" si="739"/>
        <v>0</v>
      </c>
      <c r="L2594" s="112">
        <f t="shared" si="739"/>
        <v>0</v>
      </c>
      <c r="M2594" s="109">
        <f t="shared" si="744"/>
        <v>0</v>
      </c>
      <c r="N2594" s="109">
        <f t="shared" si="745"/>
        <v>0</v>
      </c>
      <c r="O2594" s="103"/>
      <c r="P2594" s="113"/>
      <c r="Q2594" s="94" t="str">
        <f t="shared" si="736"/>
        <v/>
      </c>
      <c r="R2594" s="94" t="str">
        <f t="shared" si="737"/>
        <v/>
      </c>
    </row>
    <row r="2595" spans="1:18" ht="13.5" hidden="1" thickBot="1">
      <c r="A2595" s="198" t="s">
        <v>1609</v>
      </c>
      <c r="B2595" s="173"/>
      <c r="C2595" s="174"/>
      <c r="D2595" s="135"/>
      <c r="E2595" s="106">
        <f t="shared" si="741"/>
        <v>0</v>
      </c>
      <c r="F2595" s="107"/>
      <c r="G2595" s="108"/>
      <c r="H2595" s="110">
        <f t="shared" si="742"/>
        <v>0</v>
      </c>
      <c r="I2595" s="110">
        <f t="shared" si="743"/>
        <v>0</v>
      </c>
      <c r="J2595" s="111"/>
      <c r="K2595" s="112">
        <f t="shared" si="739"/>
        <v>0</v>
      </c>
      <c r="L2595" s="112">
        <f t="shared" si="739"/>
        <v>0</v>
      </c>
      <c r="M2595" s="109">
        <f t="shared" si="744"/>
        <v>0</v>
      </c>
      <c r="N2595" s="109">
        <f t="shared" si="745"/>
        <v>0</v>
      </c>
      <c r="O2595" s="103"/>
      <c r="P2595" s="113"/>
      <c r="Q2595" s="94" t="str">
        <f t="shared" si="736"/>
        <v/>
      </c>
      <c r="R2595" s="94" t="str">
        <f t="shared" si="737"/>
        <v/>
      </c>
    </row>
    <row r="2596" spans="1:18" ht="13.5" hidden="1" thickBot="1">
      <c r="A2596" s="198" t="s">
        <v>1609</v>
      </c>
      <c r="B2596" s="173"/>
      <c r="C2596" s="174"/>
      <c r="D2596" s="135"/>
      <c r="E2596" s="106">
        <f t="shared" si="741"/>
        <v>0</v>
      </c>
      <c r="F2596" s="107"/>
      <c r="G2596" s="108"/>
      <c r="H2596" s="110">
        <f t="shared" si="742"/>
        <v>0</v>
      </c>
      <c r="I2596" s="110">
        <f t="shared" si="743"/>
        <v>0</v>
      </c>
      <c r="J2596" s="111"/>
      <c r="K2596" s="112">
        <f t="shared" si="739"/>
        <v>0</v>
      </c>
      <c r="L2596" s="112">
        <f t="shared" si="739"/>
        <v>0</v>
      </c>
      <c r="M2596" s="109">
        <f t="shared" si="744"/>
        <v>0</v>
      </c>
      <c r="N2596" s="109">
        <f t="shared" si="745"/>
        <v>0</v>
      </c>
      <c r="O2596" s="103"/>
      <c r="P2596" s="113"/>
      <c r="Q2596" s="94" t="str">
        <f t="shared" si="736"/>
        <v/>
      </c>
      <c r="R2596" s="94" t="str">
        <f t="shared" si="737"/>
        <v/>
      </c>
    </row>
    <row r="2597" spans="1:18" ht="13.5" hidden="1" thickBot="1">
      <c r="A2597" s="198" t="s">
        <v>1609</v>
      </c>
      <c r="B2597" s="173"/>
      <c r="C2597" s="174"/>
      <c r="D2597" s="135"/>
      <c r="E2597" s="106">
        <f t="shared" si="741"/>
        <v>0</v>
      </c>
      <c r="F2597" s="107"/>
      <c r="G2597" s="108"/>
      <c r="H2597" s="110">
        <f t="shared" si="742"/>
        <v>0</v>
      </c>
      <c r="I2597" s="110">
        <f t="shared" si="743"/>
        <v>0</v>
      </c>
      <c r="J2597" s="111"/>
      <c r="K2597" s="112">
        <f t="shared" si="739"/>
        <v>0</v>
      </c>
      <c r="L2597" s="112">
        <f t="shared" si="739"/>
        <v>0</v>
      </c>
      <c r="M2597" s="109">
        <f t="shared" si="744"/>
        <v>0</v>
      </c>
      <c r="N2597" s="109">
        <f t="shared" si="745"/>
        <v>0</v>
      </c>
      <c r="O2597" s="103"/>
      <c r="P2597" s="113"/>
      <c r="Q2597" s="94" t="str">
        <f t="shared" si="736"/>
        <v/>
      </c>
      <c r="R2597" s="94" t="str">
        <f t="shared" si="737"/>
        <v/>
      </c>
    </row>
    <row r="2598" spans="1:18" ht="13.5" hidden="1" thickBot="1">
      <c r="A2598" s="198" t="s">
        <v>1609</v>
      </c>
      <c r="B2598" s="173"/>
      <c r="C2598" s="174"/>
      <c r="D2598" s="135"/>
      <c r="E2598" s="106">
        <f t="shared" si="741"/>
        <v>0</v>
      </c>
      <c r="F2598" s="107"/>
      <c r="G2598" s="108"/>
      <c r="H2598" s="110">
        <f t="shared" si="742"/>
        <v>0</v>
      </c>
      <c r="I2598" s="110">
        <f t="shared" si="743"/>
        <v>0</v>
      </c>
      <c r="J2598" s="111"/>
      <c r="K2598" s="112">
        <f t="shared" si="739"/>
        <v>0</v>
      </c>
      <c r="L2598" s="112">
        <f t="shared" si="739"/>
        <v>0</v>
      </c>
      <c r="M2598" s="109">
        <f t="shared" si="744"/>
        <v>0</v>
      </c>
      <c r="N2598" s="109">
        <f t="shared" si="745"/>
        <v>0</v>
      </c>
      <c r="O2598" s="103"/>
      <c r="P2598" s="113"/>
      <c r="Q2598" s="94" t="str">
        <f t="shared" si="736"/>
        <v/>
      </c>
      <c r="R2598" s="94" t="str">
        <f t="shared" si="737"/>
        <v/>
      </c>
    </row>
    <row r="2599" spans="1:18" ht="13.5" hidden="1" thickBot="1">
      <c r="A2599" s="198" t="s">
        <v>1609</v>
      </c>
      <c r="B2599" s="173"/>
      <c r="C2599" s="174"/>
      <c r="D2599" s="135"/>
      <c r="E2599" s="106">
        <f t="shared" si="741"/>
        <v>0</v>
      </c>
      <c r="F2599" s="107"/>
      <c r="G2599" s="108"/>
      <c r="H2599" s="110">
        <f t="shared" si="742"/>
        <v>0</v>
      </c>
      <c r="I2599" s="110">
        <f t="shared" si="743"/>
        <v>0</v>
      </c>
      <c r="J2599" s="111"/>
      <c r="K2599" s="112">
        <f t="shared" si="739"/>
        <v>0</v>
      </c>
      <c r="L2599" s="112">
        <f t="shared" si="739"/>
        <v>0</v>
      </c>
      <c r="M2599" s="109">
        <f t="shared" si="744"/>
        <v>0</v>
      </c>
      <c r="N2599" s="109">
        <f t="shared" si="745"/>
        <v>0</v>
      </c>
      <c r="O2599" s="103"/>
      <c r="P2599" s="113"/>
      <c r="Q2599" s="94" t="str">
        <f t="shared" si="736"/>
        <v/>
      </c>
      <c r="R2599" s="94" t="str">
        <f t="shared" si="737"/>
        <v/>
      </c>
    </row>
    <row r="2600" spans="1:18" ht="13.5" hidden="1" thickBot="1">
      <c r="A2600" s="198" t="s">
        <v>1609</v>
      </c>
      <c r="B2600" s="173"/>
      <c r="C2600" s="174"/>
      <c r="D2600" s="135"/>
      <c r="E2600" s="106">
        <f t="shared" si="741"/>
        <v>0</v>
      </c>
      <c r="F2600" s="107"/>
      <c r="G2600" s="108"/>
      <c r="H2600" s="110">
        <f t="shared" si="742"/>
        <v>0</v>
      </c>
      <c r="I2600" s="110">
        <f t="shared" si="743"/>
        <v>0</v>
      </c>
      <c r="J2600" s="111"/>
      <c r="K2600" s="112">
        <f t="shared" si="739"/>
        <v>0</v>
      </c>
      <c r="L2600" s="112">
        <f t="shared" si="739"/>
        <v>0</v>
      </c>
      <c r="M2600" s="109">
        <f t="shared" si="744"/>
        <v>0</v>
      </c>
      <c r="N2600" s="109">
        <f t="shared" si="745"/>
        <v>0</v>
      </c>
      <c r="O2600" s="103"/>
      <c r="P2600" s="113"/>
      <c r="Q2600" s="94" t="str">
        <f t="shared" si="736"/>
        <v/>
      </c>
      <c r="R2600" s="94" t="str">
        <f t="shared" si="737"/>
        <v/>
      </c>
    </row>
    <row r="2601" spans="1:18" ht="13.5" hidden="1" thickBot="1">
      <c r="A2601" s="198" t="s">
        <v>1609</v>
      </c>
      <c r="B2601" s="173"/>
      <c r="C2601" s="174"/>
      <c r="D2601" s="135"/>
      <c r="E2601" s="106">
        <f t="shared" si="741"/>
        <v>0</v>
      </c>
      <c r="F2601" s="107"/>
      <c r="G2601" s="108"/>
      <c r="H2601" s="110">
        <f t="shared" si="742"/>
        <v>0</v>
      </c>
      <c r="I2601" s="110">
        <f t="shared" si="743"/>
        <v>0</v>
      </c>
      <c r="J2601" s="111"/>
      <c r="K2601" s="112">
        <f t="shared" si="739"/>
        <v>0</v>
      </c>
      <c r="L2601" s="112">
        <f t="shared" si="739"/>
        <v>0</v>
      </c>
      <c r="M2601" s="109">
        <f t="shared" si="744"/>
        <v>0</v>
      </c>
      <c r="N2601" s="109">
        <f t="shared" si="745"/>
        <v>0</v>
      </c>
      <c r="O2601" s="103"/>
      <c r="P2601" s="113"/>
      <c r="Q2601" s="94" t="str">
        <f t="shared" si="736"/>
        <v/>
      </c>
      <c r="R2601" s="94" t="str">
        <f t="shared" si="737"/>
        <v/>
      </c>
    </row>
    <row r="2602" spans="1:18" ht="13.5" hidden="1" thickBot="1">
      <c r="A2602" s="198" t="s">
        <v>1609</v>
      </c>
      <c r="B2602" s="173"/>
      <c r="C2602" s="174"/>
      <c r="D2602" s="135"/>
      <c r="E2602" s="106">
        <f t="shared" si="741"/>
        <v>0</v>
      </c>
      <c r="F2602" s="107"/>
      <c r="G2602" s="108"/>
      <c r="H2602" s="110">
        <f t="shared" si="742"/>
        <v>0</v>
      </c>
      <c r="I2602" s="110">
        <f t="shared" si="743"/>
        <v>0</v>
      </c>
      <c r="J2602" s="111"/>
      <c r="K2602" s="112">
        <f t="shared" si="739"/>
        <v>0</v>
      </c>
      <c r="L2602" s="112">
        <f t="shared" si="739"/>
        <v>0</v>
      </c>
      <c r="M2602" s="109">
        <f t="shared" si="744"/>
        <v>0</v>
      </c>
      <c r="N2602" s="109">
        <f t="shared" si="745"/>
        <v>0</v>
      </c>
      <c r="O2602" s="103"/>
      <c r="P2602" s="113"/>
      <c r="Q2602" s="94" t="str">
        <f t="shared" ref="Q2602:Q2665" si="746">IF(P2602="X","x",IF(P2602="xx","x",IF(N2602&gt;0,"x","")))</f>
        <v/>
      </c>
      <c r="R2602" s="94" t="str">
        <f t="shared" si="737"/>
        <v/>
      </c>
    </row>
    <row r="2603" spans="1:18" ht="13.5" hidden="1" thickBot="1">
      <c r="A2603" s="198" t="s">
        <v>1609</v>
      </c>
      <c r="B2603" s="173"/>
      <c r="C2603" s="174"/>
      <c r="D2603" s="135"/>
      <c r="E2603" s="106">
        <f t="shared" si="741"/>
        <v>0</v>
      </c>
      <c r="F2603" s="107"/>
      <c r="G2603" s="108"/>
      <c r="H2603" s="110">
        <f t="shared" si="742"/>
        <v>0</v>
      </c>
      <c r="I2603" s="110">
        <f t="shared" si="743"/>
        <v>0</v>
      </c>
      <c r="J2603" s="111"/>
      <c r="K2603" s="112">
        <f t="shared" si="739"/>
        <v>0</v>
      </c>
      <c r="L2603" s="112">
        <f t="shared" si="739"/>
        <v>0</v>
      </c>
      <c r="M2603" s="109">
        <f t="shared" si="744"/>
        <v>0</v>
      </c>
      <c r="N2603" s="109">
        <f t="shared" si="745"/>
        <v>0</v>
      </c>
      <c r="O2603" s="103"/>
      <c r="P2603" s="113"/>
      <c r="Q2603" s="94" t="str">
        <f t="shared" si="746"/>
        <v/>
      </c>
      <c r="R2603" s="94" t="str">
        <f t="shared" si="737"/>
        <v/>
      </c>
    </row>
    <row r="2604" spans="1:18" ht="13.5" hidden="1" thickBot="1">
      <c r="A2604" s="198" t="s">
        <v>1609</v>
      </c>
      <c r="B2604" s="173"/>
      <c r="C2604" s="174"/>
      <c r="D2604" s="135"/>
      <c r="E2604" s="106">
        <f t="shared" si="741"/>
        <v>0</v>
      </c>
      <c r="F2604" s="107"/>
      <c r="G2604" s="108"/>
      <c r="H2604" s="110">
        <f t="shared" si="742"/>
        <v>0</v>
      </c>
      <c r="I2604" s="110">
        <f t="shared" si="743"/>
        <v>0</v>
      </c>
      <c r="J2604" s="111"/>
      <c r="K2604" s="112">
        <f t="shared" si="739"/>
        <v>0</v>
      </c>
      <c r="L2604" s="112">
        <f t="shared" si="739"/>
        <v>0</v>
      </c>
      <c r="M2604" s="109">
        <f t="shared" si="744"/>
        <v>0</v>
      </c>
      <c r="N2604" s="109">
        <f t="shared" si="745"/>
        <v>0</v>
      </c>
      <c r="O2604" s="103"/>
      <c r="P2604" s="113"/>
      <c r="Q2604" s="94" t="str">
        <f t="shared" si="746"/>
        <v/>
      </c>
      <c r="R2604" s="94" t="str">
        <f t="shared" ref="R2604:R2667" si="747">IF(P2604="X","x",IF(P2604="xx","x",IF(OR(I2604&gt;0,N2604&gt;0),"x","")))</f>
        <v/>
      </c>
    </row>
    <row r="2605" spans="1:18" ht="13.5" hidden="1" thickBot="1">
      <c r="A2605" s="198" t="s">
        <v>1609</v>
      </c>
      <c r="B2605" s="173"/>
      <c r="C2605" s="174"/>
      <c r="D2605" s="135"/>
      <c r="E2605" s="106">
        <f t="shared" si="741"/>
        <v>0</v>
      </c>
      <c r="F2605" s="107"/>
      <c r="G2605" s="108"/>
      <c r="H2605" s="110">
        <f t="shared" si="742"/>
        <v>0</v>
      </c>
      <c r="I2605" s="110">
        <f t="shared" si="743"/>
        <v>0</v>
      </c>
      <c r="J2605" s="111"/>
      <c r="K2605" s="112">
        <f t="shared" si="739"/>
        <v>0</v>
      </c>
      <c r="L2605" s="112">
        <f t="shared" si="739"/>
        <v>0</v>
      </c>
      <c r="M2605" s="109">
        <f t="shared" si="744"/>
        <v>0</v>
      </c>
      <c r="N2605" s="109">
        <f t="shared" si="745"/>
        <v>0</v>
      </c>
      <c r="O2605" s="103"/>
      <c r="P2605" s="113"/>
      <c r="Q2605" s="94" t="str">
        <f t="shared" si="746"/>
        <v/>
      </c>
      <c r="R2605" s="94" t="str">
        <f t="shared" si="747"/>
        <v/>
      </c>
    </row>
    <row r="2606" spans="1:18" ht="13.5" hidden="1" thickBot="1">
      <c r="A2606" s="198" t="s">
        <v>1609</v>
      </c>
      <c r="B2606" s="173"/>
      <c r="C2606" s="174"/>
      <c r="D2606" s="135"/>
      <c r="E2606" s="106">
        <f t="shared" si="741"/>
        <v>0</v>
      </c>
      <c r="F2606" s="107"/>
      <c r="G2606" s="108"/>
      <c r="H2606" s="110">
        <f t="shared" si="742"/>
        <v>0</v>
      </c>
      <c r="I2606" s="110">
        <f t="shared" si="743"/>
        <v>0</v>
      </c>
      <c r="J2606" s="111"/>
      <c r="K2606" s="112">
        <f t="shared" si="739"/>
        <v>0</v>
      </c>
      <c r="L2606" s="112">
        <f t="shared" si="739"/>
        <v>0</v>
      </c>
      <c r="M2606" s="109">
        <f t="shared" si="744"/>
        <v>0</v>
      </c>
      <c r="N2606" s="109">
        <f t="shared" si="745"/>
        <v>0</v>
      </c>
      <c r="O2606" s="103"/>
      <c r="P2606" s="113"/>
      <c r="Q2606" s="94" t="str">
        <f t="shared" si="746"/>
        <v/>
      </c>
      <c r="R2606" s="94" t="str">
        <f t="shared" si="747"/>
        <v/>
      </c>
    </row>
    <row r="2607" spans="1:18" ht="13.5" hidden="1" thickBot="1">
      <c r="A2607" s="198" t="s">
        <v>1609</v>
      </c>
      <c r="B2607" s="173"/>
      <c r="C2607" s="174"/>
      <c r="D2607" s="135"/>
      <c r="E2607" s="106">
        <f t="shared" si="741"/>
        <v>0</v>
      </c>
      <c r="F2607" s="107"/>
      <c r="G2607" s="108"/>
      <c r="H2607" s="110">
        <f t="shared" si="742"/>
        <v>0</v>
      </c>
      <c r="I2607" s="110">
        <f t="shared" si="743"/>
        <v>0</v>
      </c>
      <c r="J2607" s="111"/>
      <c r="K2607" s="112">
        <f t="shared" si="739"/>
        <v>0</v>
      </c>
      <c r="L2607" s="112">
        <f t="shared" si="739"/>
        <v>0</v>
      </c>
      <c r="M2607" s="109">
        <f t="shared" si="744"/>
        <v>0</v>
      </c>
      <c r="N2607" s="109">
        <f t="shared" si="745"/>
        <v>0</v>
      </c>
      <c r="O2607" s="103"/>
      <c r="P2607" s="113"/>
      <c r="Q2607" s="94" t="str">
        <f t="shared" si="746"/>
        <v/>
      </c>
      <c r="R2607" s="94" t="str">
        <f t="shared" si="747"/>
        <v/>
      </c>
    </row>
    <row r="2608" spans="1:18" ht="13.5" hidden="1" thickBot="1">
      <c r="A2608" s="198" t="s">
        <v>1609</v>
      </c>
      <c r="B2608" s="173"/>
      <c r="C2608" s="174"/>
      <c r="D2608" s="135"/>
      <c r="E2608" s="106">
        <f t="shared" si="741"/>
        <v>0</v>
      </c>
      <c r="F2608" s="107"/>
      <c r="G2608" s="108"/>
      <c r="H2608" s="110">
        <f t="shared" si="742"/>
        <v>0</v>
      </c>
      <c r="I2608" s="110">
        <f t="shared" si="743"/>
        <v>0</v>
      </c>
      <c r="J2608" s="111"/>
      <c r="K2608" s="112">
        <f t="shared" si="739"/>
        <v>0</v>
      </c>
      <c r="L2608" s="112">
        <f t="shared" si="739"/>
        <v>0</v>
      </c>
      <c r="M2608" s="109">
        <f t="shared" si="744"/>
        <v>0</v>
      </c>
      <c r="N2608" s="109">
        <f t="shared" si="745"/>
        <v>0</v>
      </c>
      <c r="O2608" s="103"/>
      <c r="P2608" s="113"/>
      <c r="Q2608" s="94" t="str">
        <f t="shared" si="746"/>
        <v/>
      </c>
      <c r="R2608" s="94" t="str">
        <f t="shared" si="747"/>
        <v/>
      </c>
    </row>
    <row r="2609" spans="1:18" ht="13.5" hidden="1" thickBot="1">
      <c r="A2609" s="198" t="s">
        <v>1609</v>
      </c>
      <c r="B2609" s="173"/>
      <c r="C2609" s="174"/>
      <c r="D2609" s="135"/>
      <c r="E2609" s="106">
        <f t="shared" si="741"/>
        <v>0</v>
      </c>
      <c r="F2609" s="107"/>
      <c r="G2609" s="108"/>
      <c r="H2609" s="110">
        <f t="shared" si="742"/>
        <v>0</v>
      </c>
      <c r="I2609" s="110">
        <f t="shared" si="743"/>
        <v>0</v>
      </c>
      <c r="J2609" s="111"/>
      <c r="K2609" s="112">
        <f t="shared" si="739"/>
        <v>0</v>
      </c>
      <c r="L2609" s="112">
        <f t="shared" si="739"/>
        <v>0</v>
      </c>
      <c r="M2609" s="109">
        <f t="shared" si="744"/>
        <v>0</v>
      </c>
      <c r="N2609" s="109">
        <f t="shared" si="745"/>
        <v>0</v>
      </c>
      <c r="O2609" s="103"/>
      <c r="P2609" s="113"/>
      <c r="Q2609" s="94" t="str">
        <f t="shared" si="746"/>
        <v/>
      </c>
      <c r="R2609" s="94" t="str">
        <f t="shared" si="747"/>
        <v/>
      </c>
    </row>
    <row r="2610" spans="1:18" ht="13.5" hidden="1" thickBot="1">
      <c r="A2610" s="198" t="s">
        <v>1609</v>
      </c>
      <c r="B2610" s="173"/>
      <c r="C2610" s="174"/>
      <c r="D2610" s="135"/>
      <c r="E2610" s="106">
        <f t="shared" si="741"/>
        <v>0</v>
      </c>
      <c r="F2610" s="107"/>
      <c r="G2610" s="108"/>
      <c r="H2610" s="110">
        <f t="shared" si="742"/>
        <v>0</v>
      </c>
      <c r="I2610" s="110">
        <f t="shared" si="743"/>
        <v>0</v>
      </c>
      <c r="J2610" s="111"/>
      <c r="K2610" s="112">
        <f t="shared" si="739"/>
        <v>0</v>
      </c>
      <c r="L2610" s="112">
        <f t="shared" si="739"/>
        <v>0</v>
      </c>
      <c r="M2610" s="109">
        <f t="shared" si="744"/>
        <v>0</v>
      </c>
      <c r="N2610" s="109">
        <f t="shared" si="745"/>
        <v>0</v>
      </c>
      <c r="O2610" s="103"/>
      <c r="P2610" s="113"/>
      <c r="Q2610" s="94" t="str">
        <f t="shared" si="746"/>
        <v/>
      </c>
      <c r="R2610" s="94" t="str">
        <f t="shared" si="747"/>
        <v/>
      </c>
    </row>
    <row r="2611" spans="1:18" ht="13.5" hidden="1" thickBot="1">
      <c r="A2611" s="198" t="s">
        <v>1609</v>
      </c>
      <c r="B2611" s="173"/>
      <c r="C2611" s="174"/>
      <c r="D2611" s="135"/>
      <c r="E2611" s="106">
        <f t="shared" si="741"/>
        <v>0</v>
      </c>
      <c r="F2611" s="107"/>
      <c r="G2611" s="108"/>
      <c r="H2611" s="110">
        <f t="shared" si="742"/>
        <v>0</v>
      </c>
      <c r="I2611" s="110">
        <f t="shared" si="743"/>
        <v>0</v>
      </c>
      <c r="J2611" s="111"/>
      <c r="K2611" s="112">
        <f t="shared" si="739"/>
        <v>0</v>
      </c>
      <c r="L2611" s="112">
        <f t="shared" si="739"/>
        <v>0</v>
      </c>
      <c r="M2611" s="109">
        <f t="shared" si="744"/>
        <v>0</v>
      </c>
      <c r="N2611" s="109">
        <f t="shared" si="745"/>
        <v>0</v>
      </c>
      <c r="O2611" s="103"/>
      <c r="P2611" s="113"/>
      <c r="Q2611" s="94" t="str">
        <f t="shared" si="746"/>
        <v/>
      </c>
      <c r="R2611" s="94" t="str">
        <f t="shared" si="747"/>
        <v/>
      </c>
    </row>
    <row r="2612" spans="1:18" ht="13.5" hidden="1" thickBot="1">
      <c r="A2612" s="198" t="s">
        <v>1609</v>
      </c>
      <c r="B2612" s="173"/>
      <c r="C2612" s="174"/>
      <c r="D2612" s="135"/>
      <c r="E2612" s="106">
        <f t="shared" si="741"/>
        <v>0</v>
      </c>
      <c r="F2612" s="107"/>
      <c r="G2612" s="108"/>
      <c r="H2612" s="110">
        <f t="shared" si="742"/>
        <v>0</v>
      </c>
      <c r="I2612" s="110">
        <f t="shared" si="743"/>
        <v>0</v>
      </c>
      <c r="J2612" s="111"/>
      <c r="K2612" s="112">
        <f t="shared" si="739"/>
        <v>0</v>
      </c>
      <c r="L2612" s="112">
        <f t="shared" si="739"/>
        <v>0</v>
      </c>
      <c r="M2612" s="109">
        <f t="shared" si="744"/>
        <v>0</v>
      </c>
      <c r="N2612" s="109">
        <f t="shared" si="745"/>
        <v>0</v>
      </c>
      <c r="O2612" s="103"/>
      <c r="P2612" s="113"/>
      <c r="Q2612" s="94" t="str">
        <f t="shared" si="746"/>
        <v/>
      </c>
      <c r="R2612" s="94" t="str">
        <f t="shared" si="747"/>
        <v/>
      </c>
    </row>
    <row r="2613" spans="1:18" ht="13.5" hidden="1" thickBot="1">
      <c r="A2613" s="198" t="s">
        <v>1609</v>
      </c>
      <c r="B2613" s="173"/>
      <c r="C2613" s="174"/>
      <c r="D2613" s="135"/>
      <c r="E2613" s="106">
        <f t="shared" si="741"/>
        <v>0</v>
      </c>
      <c r="F2613" s="107"/>
      <c r="G2613" s="108"/>
      <c r="H2613" s="110">
        <f t="shared" si="742"/>
        <v>0</v>
      </c>
      <c r="I2613" s="110">
        <f t="shared" si="743"/>
        <v>0</v>
      </c>
      <c r="J2613" s="111"/>
      <c r="K2613" s="112">
        <f t="shared" si="739"/>
        <v>0</v>
      </c>
      <c r="L2613" s="112">
        <f t="shared" si="739"/>
        <v>0</v>
      </c>
      <c r="M2613" s="109">
        <f t="shared" si="744"/>
        <v>0</v>
      </c>
      <c r="N2613" s="109">
        <f t="shared" si="745"/>
        <v>0</v>
      </c>
      <c r="O2613" s="103"/>
      <c r="P2613" s="113"/>
      <c r="Q2613" s="94" t="str">
        <f t="shared" si="746"/>
        <v/>
      </c>
      <c r="R2613" s="94" t="str">
        <f t="shared" si="747"/>
        <v/>
      </c>
    </row>
    <row r="2614" spans="1:18" ht="13.5" hidden="1" thickBot="1">
      <c r="A2614" s="198" t="s">
        <v>1609</v>
      </c>
      <c r="B2614" s="173"/>
      <c r="C2614" s="174"/>
      <c r="D2614" s="135"/>
      <c r="E2614" s="106">
        <f t="shared" si="741"/>
        <v>0</v>
      </c>
      <c r="F2614" s="107"/>
      <c r="G2614" s="108"/>
      <c r="H2614" s="110">
        <f t="shared" si="742"/>
        <v>0</v>
      </c>
      <c r="I2614" s="110">
        <f t="shared" si="743"/>
        <v>0</v>
      </c>
      <c r="J2614" s="111"/>
      <c r="K2614" s="112">
        <f t="shared" si="739"/>
        <v>0</v>
      </c>
      <c r="L2614" s="112">
        <f t="shared" si="739"/>
        <v>0</v>
      </c>
      <c r="M2614" s="109">
        <f t="shared" si="744"/>
        <v>0</v>
      </c>
      <c r="N2614" s="109">
        <f t="shared" si="745"/>
        <v>0</v>
      </c>
      <c r="O2614" s="103"/>
      <c r="P2614" s="113"/>
      <c r="Q2614" s="94" t="str">
        <f t="shared" si="746"/>
        <v/>
      </c>
      <c r="R2614" s="94" t="str">
        <f t="shared" si="747"/>
        <v/>
      </c>
    </row>
    <row r="2615" spans="1:18" ht="13.5" hidden="1" thickBot="1">
      <c r="A2615" s="198" t="s">
        <v>1609</v>
      </c>
      <c r="B2615" s="173"/>
      <c r="C2615" s="174"/>
      <c r="D2615" s="135"/>
      <c r="E2615" s="106">
        <f t="shared" si="741"/>
        <v>0</v>
      </c>
      <c r="F2615" s="107"/>
      <c r="G2615" s="108"/>
      <c r="H2615" s="110">
        <f t="shared" si="742"/>
        <v>0</v>
      </c>
      <c r="I2615" s="110">
        <f t="shared" si="743"/>
        <v>0</v>
      </c>
      <c r="J2615" s="111"/>
      <c r="K2615" s="112">
        <f t="shared" si="739"/>
        <v>0</v>
      </c>
      <c r="L2615" s="112">
        <f t="shared" si="739"/>
        <v>0</v>
      </c>
      <c r="M2615" s="109">
        <f t="shared" si="744"/>
        <v>0</v>
      </c>
      <c r="N2615" s="109">
        <f t="shared" si="745"/>
        <v>0</v>
      </c>
      <c r="O2615" s="103"/>
      <c r="P2615" s="113"/>
      <c r="Q2615" s="94" t="str">
        <f t="shared" si="746"/>
        <v/>
      </c>
      <c r="R2615" s="94" t="str">
        <f t="shared" si="747"/>
        <v/>
      </c>
    </row>
    <row r="2616" spans="1:18" ht="13.5" hidden="1" thickBot="1">
      <c r="A2616" s="198" t="s">
        <v>1609</v>
      </c>
      <c r="B2616" s="173"/>
      <c r="C2616" s="174"/>
      <c r="D2616" s="135"/>
      <c r="E2616" s="106">
        <f t="shared" si="741"/>
        <v>0</v>
      </c>
      <c r="F2616" s="107"/>
      <c r="G2616" s="108"/>
      <c r="H2616" s="110">
        <f t="shared" si="742"/>
        <v>0</v>
      </c>
      <c r="I2616" s="110">
        <f t="shared" si="743"/>
        <v>0</v>
      </c>
      <c r="J2616" s="111"/>
      <c r="K2616" s="112">
        <f t="shared" si="739"/>
        <v>0</v>
      </c>
      <c r="L2616" s="112">
        <f t="shared" si="739"/>
        <v>0</v>
      </c>
      <c r="M2616" s="109">
        <f t="shared" si="744"/>
        <v>0</v>
      </c>
      <c r="N2616" s="109">
        <f t="shared" si="745"/>
        <v>0</v>
      </c>
      <c r="O2616" s="103"/>
      <c r="P2616" s="113"/>
      <c r="Q2616" s="94" t="str">
        <f t="shared" si="746"/>
        <v/>
      </c>
      <c r="R2616" s="94" t="str">
        <f t="shared" si="747"/>
        <v/>
      </c>
    </row>
    <row r="2617" spans="1:18" ht="13.5" hidden="1" thickBot="1">
      <c r="A2617" s="198" t="s">
        <v>1609</v>
      </c>
      <c r="B2617" s="173"/>
      <c r="C2617" s="174"/>
      <c r="D2617" s="135"/>
      <c r="E2617" s="106">
        <f t="shared" si="741"/>
        <v>0</v>
      </c>
      <c r="F2617" s="107"/>
      <c r="G2617" s="108"/>
      <c r="H2617" s="110">
        <f t="shared" si="742"/>
        <v>0</v>
      </c>
      <c r="I2617" s="110">
        <f t="shared" si="743"/>
        <v>0</v>
      </c>
      <c r="J2617" s="111"/>
      <c r="K2617" s="112">
        <f t="shared" si="739"/>
        <v>0</v>
      </c>
      <c r="L2617" s="112">
        <f t="shared" si="739"/>
        <v>0</v>
      </c>
      <c r="M2617" s="109">
        <f t="shared" si="744"/>
        <v>0</v>
      </c>
      <c r="N2617" s="109">
        <f t="shared" si="745"/>
        <v>0</v>
      </c>
      <c r="O2617" s="103"/>
      <c r="P2617" s="113"/>
      <c r="Q2617" s="94" t="str">
        <f t="shared" si="746"/>
        <v/>
      </c>
      <c r="R2617" s="94" t="str">
        <f t="shared" si="747"/>
        <v/>
      </c>
    </row>
    <row r="2618" spans="1:18" ht="13.5" hidden="1" thickBot="1">
      <c r="A2618" s="198" t="s">
        <v>1609</v>
      </c>
      <c r="B2618" s="173"/>
      <c r="C2618" s="174"/>
      <c r="D2618" s="135"/>
      <c r="E2618" s="106">
        <f t="shared" si="741"/>
        <v>0</v>
      </c>
      <c r="F2618" s="107"/>
      <c r="G2618" s="108"/>
      <c r="H2618" s="110">
        <f t="shared" si="742"/>
        <v>0</v>
      </c>
      <c r="I2618" s="110">
        <f t="shared" si="743"/>
        <v>0</v>
      </c>
      <c r="J2618" s="111"/>
      <c r="K2618" s="112">
        <f t="shared" ref="K2618:L2628" si="748">F2618</f>
        <v>0</v>
      </c>
      <c r="L2618" s="112">
        <f t="shared" si="748"/>
        <v>0</v>
      </c>
      <c r="M2618" s="109">
        <f t="shared" si="744"/>
        <v>0</v>
      </c>
      <c r="N2618" s="109">
        <f t="shared" si="745"/>
        <v>0</v>
      </c>
      <c r="O2618" s="103"/>
      <c r="P2618" s="113"/>
      <c r="Q2618" s="94" t="str">
        <f t="shared" si="746"/>
        <v/>
      </c>
      <c r="R2618" s="94" t="str">
        <f t="shared" si="747"/>
        <v/>
      </c>
    </row>
    <row r="2619" spans="1:18" ht="13.5" hidden="1" thickBot="1">
      <c r="A2619" s="198" t="s">
        <v>1609</v>
      </c>
      <c r="B2619" s="173"/>
      <c r="C2619" s="174"/>
      <c r="D2619" s="135"/>
      <c r="E2619" s="106">
        <f t="shared" si="741"/>
        <v>0</v>
      </c>
      <c r="F2619" s="107"/>
      <c r="G2619" s="108"/>
      <c r="H2619" s="110">
        <f t="shared" si="742"/>
        <v>0</v>
      </c>
      <c r="I2619" s="110">
        <f t="shared" si="743"/>
        <v>0</v>
      </c>
      <c r="J2619" s="111"/>
      <c r="K2619" s="112">
        <f t="shared" si="748"/>
        <v>0</v>
      </c>
      <c r="L2619" s="112">
        <f t="shared" si="748"/>
        <v>0</v>
      </c>
      <c r="M2619" s="109">
        <f t="shared" si="744"/>
        <v>0</v>
      </c>
      <c r="N2619" s="109">
        <f t="shared" si="745"/>
        <v>0</v>
      </c>
      <c r="O2619" s="103"/>
      <c r="P2619" s="113"/>
      <c r="Q2619" s="94" t="str">
        <f t="shared" si="746"/>
        <v/>
      </c>
      <c r="R2619" s="94" t="str">
        <f t="shared" si="747"/>
        <v/>
      </c>
    </row>
    <row r="2620" spans="1:18" ht="13.5" hidden="1" thickBot="1">
      <c r="A2620" s="198" t="s">
        <v>1609</v>
      </c>
      <c r="B2620" s="173"/>
      <c r="C2620" s="174"/>
      <c r="D2620" s="135"/>
      <c r="E2620" s="106">
        <f t="shared" si="741"/>
        <v>0</v>
      </c>
      <c r="F2620" s="107"/>
      <c r="G2620" s="108"/>
      <c r="H2620" s="110">
        <f t="shared" si="742"/>
        <v>0</v>
      </c>
      <c r="I2620" s="110">
        <f t="shared" si="743"/>
        <v>0</v>
      </c>
      <c r="J2620" s="111"/>
      <c r="K2620" s="112">
        <f t="shared" si="748"/>
        <v>0</v>
      </c>
      <c r="L2620" s="112">
        <f t="shared" si="748"/>
        <v>0</v>
      </c>
      <c r="M2620" s="109">
        <f t="shared" si="744"/>
        <v>0</v>
      </c>
      <c r="N2620" s="109">
        <f t="shared" si="745"/>
        <v>0</v>
      </c>
      <c r="O2620" s="103"/>
      <c r="P2620" s="113"/>
      <c r="Q2620" s="94" t="str">
        <f t="shared" si="746"/>
        <v/>
      </c>
      <c r="R2620" s="94" t="str">
        <f t="shared" si="747"/>
        <v/>
      </c>
    </row>
    <row r="2621" spans="1:18" ht="13.5" hidden="1" thickBot="1">
      <c r="A2621" s="198" t="s">
        <v>1609</v>
      </c>
      <c r="B2621" s="173"/>
      <c r="C2621" s="174"/>
      <c r="D2621" s="135"/>
      <c r="E2621" s="106">
        <f t="shared" si="741"/>
        <v>0</v>
      </c>
      <c r="F2621" s="107"/>
      <c r="G2621" s="108"/>
      <c r="H2621" s="110">
        <f t="shared" si="742"/>
        <v>0</v>
      </c>
      <c r="I2621" s="110">
        <f t="shared" si="743"/>
        <v>0</v>
      </c>
      <c r="J2621" s="111"/>
      <c r="K2621" s="112">
        <f t="shared" si="748"/>
        <v>0</v>
      </c>
      <c r="L2621" s="112">
        <f t="shared" si="748"/>
        <v>0</v>
      </c>
      <c r="M2621" s="109">
        <f t="shared" si="744"/>
        <v>0</v>
      </c>
      <c r="N2621" s="109">
        <f t="shared" si="745"/>
        <v>0</v>
      </c>
      <c r="O2621" s="103"/>
      <c r="P2621" s="113"/>
      <c r="Q2621" s="94" t="str">
        <f t="shared" si="746"/>
        <v/>
      </c>
      <c r="R2621" s="94" t="str">
        <f t="shared" si="747"/>
        <v/>
      </c>
    </row>
    <row r="2622" spans="1:18" ht="13.5" hidden="1" thickBot="1">
      <c r="A2622" s="198" t="s">
        <v>1609</v>
      </c>
      <c r="B2622" s="173"/>
      <c r="C2622" s="174"/>
      <c r="D2622" s="135"/>
      <c r="E2622" s="106">
        <f t="shared" si="741"/>
        <v>0</v>
      </c>
      <c r="F2622" s="107"/>
      <c r="G2622" s="108"/>
      <c r="H2622" s="110">
        <f t="shared" si="742"/>
        <v>0</v>
      </c>
      <c r="I2622" s="110">
        <f t="shared" si="743"/>
        <v>0</v>
      </c>
      <c r="J2622" s="111"/>
      <c r="K2622" s="112">
        <f t="shared" si="748"/>
        <v>0</v>
      </c>
      <c r="L2622" s="112">
        <f t="shared" si="748"/>
        <v>0</v>
      </c>
      <c r="M2622" s="109">
        <f t="shared" si="744"/>
        <v>0</v>
      </c>
      <c r="N2622" s="109">
        <f t="shared" si="745"/>
        <v>0</v>
      </c>
      <c r="O2622" s="103"/>
      <c r="P2622" s="113"/>
      <c r="Q2622" s="94" t="str">
        <f t="shared" si="746"/>
        <v/>
      </c>
      <c r="R2622" s="94" t="str">
        <f t="shared" si="747"/>
        <v/>
      </c>
    </row>
    <row r="2623" spans="1:18" ht="13.5" hidden="1" thickBot="1">
      <c r="A2623" s="198" t="s">
        <v>1609</v>
      </c>
      <c r="B2623" s="173"/>
      <c r="C2623" s="174"/>
      <c r="D2623" s="135"/>
      <c r="E2623" s="106">
        <f t="shared" si="741"/>
        <v>0</v>
      </c>
      <c r="F2623" s="107"/>
      <c r="G2623" s="108"/>
      <c r="H2623" s="110">
        <f t="shared" si="742"/>
        <v>0</v>
      </c>
      <c r="I2623" s="110">
        <f t="shared" si="743"/>
        <v>0</v>
      </c>
      <c r="J2623" s="111"/>
      <c r="K2623" s="112">
        <f t="shared" si="748"/>
        <v>0</v>
      </c>
      <c r="L2623" s="112">
        <f t="shared" si="748"/>
        <v>0</v>
      </c>
      <c r="M2623" s="109">
        <f t="shared" si="744"/>
        <v>0</v>
      </c>
      <c r="N2623" s="109">
        <f t="shared" si="745"/>
        <v>0</v>
      </c>
      <c r="O2623" s="103"/>
      <c r="P2623" s="113"/>
      <c r="Q2623" s="94" t="str">
        <f t="shared" si="746"/>
        <v/>
      </c>
      <c r="R2623" s="94" t="str">
        <f t="shared" si="747"/>
        <v/>
      </c>
    </row>
    <row r="2624" spans="1:18" ht="13.5" hidden="1" thickBot="1">
      <c r="A2624" s="198" t="s">
        <v>1609</v>
      </c>
      <c r="B2624" s="173"/>
      <c r="C2624" s="174"/>
      <c r="D2624" s="135"/>
      <c r="E2624" s="106">
        <f t="shared" si="741"/>
        <v>0</v>
      </c>
      <c r="F2624" s="107"/>
      <c r="G2624" s="108"/>
      <c r="H2624" s="110">
        <f t="shared" si="742"/>
        <v>0</v>
      </c>
      <c r="I2624" s="110">
        <f t="shared" si="743"/>
        <v>0</v>
      </c>
      <c r="J2624" s="111"/>
      <c r="K2624" s="112">
        <f t="shared" si="748"/>
        <v>0</v>
      </c>
      <c r="L2624" s="112">
        <f t="shared" si="748"/>
        <v>0</v>
      </c>
      <c r="M2624" s="109">
        <f t="shared" si="744"/>
        <v>0</v>
      </c>
      <c r="N2624" s="109">
        <f t="shared" si="745"/>
        <v>0</v>
      </c>
      <c r="O2624" s="103"/>
      <c r="P2624" s="113"/>
      <c r="Q2624" s="94" t="str">
        <f t="shared" si="746"/>
        <v/>
      </c>
      <c r="R2624" s="94" t="str">
        <f t="shared" si="747"/>
        <v/>
      </c>
    </row>
    <row r="2625" spans="1:18" ht="13.5" hidden="1" thickBot="1">
      <c r="A2625" s="198" t="s">
        <v>1609</v>
      </c>
      <c r="B2625" s="173"/>
      <c r="C2625" s="174"/>
      <c r="D2625" s="135"/>
      <c r="E2625" s="106">
        <f t="shared" si="741"/>
        <v>0</v>
      </c>
      <c r="F2625" s="107"/>
      <c r="G2625" s="108"/>
      <c r="H2625" s="110">
        <f t="shared" si="742"/>
        <v>0</v>
      </c>
      <c r="I2625" s="110">
        <f t="shared" si="743"/>
        <v>0</v>
      </c>
      <c r="J2625" s="111"/>
      <c r="K2625" s="112">
        <f t="shared" si="748"/>
        <v>0</v>
      </c>
      <c r="L2625" s="112">
        <f t="shared" si="748"/>
        <v>0</v>
      </c>
      <c r="M2625" s="109">
        <f t="shared" si="744"/>
        <v>0</v>
      </c>
      <c r="N2625" s="109">
        <f t="shared" si="745"/>
        <v>0</v>
      </c>
      <c r="O2625" s="103"/>
      <c r="P2625" s="113"/>
      <c r="Q2625" s="94" t="str">
        <f t="shared" si="746"/>
        <v/>
      </c>
      <c r="R2625" s="94" t="str">
        <f t="shared" si="747"/>
        <v/>
      </c>
    </row>
    <row r="2626" spans="1:18" ht="13.5" hidden="1" thickBot="1">
      <c r="A2626" s="198" t="s">
        <v>1609</v>
      </c>
      <c r="B2626" s="173"/>
      <c r="C2626" s="174"/>
      <c r="D2626" s="135"/>
      <c r="E2626" s="106">
        <f t="shared" si="741"/>
        <v>0</v>
      </c>
      <c r="F2626" s="107"/>
      <c r="G2626" s="108"/>
      <c r="H2626" s="110">
        <f t="shared" si="742"/>
        <v>0</v>
      </c>
      <c r="I2626" s="110">
        <f t="shared" si="743"/>
        <v>0</v>
      </c>
      <c r="J2626" s="111"/>
      <c r="K2626" s="112">
        <f t="shared" si="748"/>
        <v>0</v>
      </c>
      <c r="L2626" s="112">
        <f t="shared" si="748"/>
        <v>0</v>
      </c>
      <c r="M2626" s="109">
        <f t="shared" si="744"/>
        <v>0</v>
      </c>
      <c r="N2626" s="109">
        <f t="shared" si="745"/>
        <v>0</v>
      </c>
      <c r="O2626" s="103"/>
      <c r="P2626" s="113"/>
      <c r="Q2626" s="94" t="str">
        <f t="shared" si="746"/>
        <v/>
      </c>
      <c r="R2626" s="94" t="str">
        <f t="shared" si="747"/>
        <v/>
      </c>
    </row>
    <row r="2627" spans="1:18" ht="13.5" hidden="1" thickBot="1">
      <c r="A2627" s="198" t="s">
        <v>1609</v>
      </c>
      <c r="B2627" s="173"/>
      <c r="C2627" s="174"/>
      <c r="D2627" s="135"/>
      <c r="E2627" s="106">
        <f t="shared" si="741"/>
        <v>0</v>
      </c>
      <c r="F2627" s="107"/>
      <c r="G2627" s="108"/>
      <c r="H2627" s="110">
        <f t="shared" si="742"/>
        <v>0</v>
      </c>
      <c r="I2627" s="110">
        <f t="shared" si="743"/>
        <v>0</v>
      </c>
      <c r="J2627" s="111"/>
      <c r="K2627" s="112">
        <f t="shared" si="748"/>
        <v>0</v>
      </c>
      <c r="L2627" s="112">
        <f t="shared" si="748"/>
        <v>0</v>
      </c>
      <c r="M2627" s="109">
        <f t="shared" si="744"/>
        <v>0</v>
      </c>
      <c r="N2627" s="109">
        <f t="shared" si="745"/>
        <v>0</v>
      </c>
      <c r="O2627" s="103"/>
      <c r="P2627" s="113"/>
      <c r="Q2627" s="94" t="str">
        <f t="shared" si="746"/>
        <v/>
      </c>
      <c r="R2627" s="94" t="str">
        <f t="shared" si="747"/>
        <v/>
      </c>
    </row>
    <row r="2628" spans="1:18" ht="13.5" hidden="1" thickBot="1">
      <c r="A2628" s="198" t="s">
        <v>1609</v>
      </c>
      <c r="B2628" s="173"/>
      <c r="C2628" s="174"/>
      <c r="D2628" s="135"/>
      <c r="E2628" s="106">
        <f t="shared" si="741"/>
        <v>0</v>
      </c>
      <c r="F2628" s="107"/>
      <c r="G2628" s="108"/>
      <c r="H2628" s="110">
        <f t="shared" si="742"/>
        <v>0</v>
      </c>
      <c r="I2628" s="110">
        <f t="shared" si="743"/>
        <v>0</v>
      </c>
      <c r="J2628" s="111"/>
      <c r="K2628" s="112">
        <f t="shared" si="748"/>
        <v>0</v>
      </c>
      <c r="L2628" s="112">
        <f t="shared" si="748"/>
        <v>0</v>
      </c>
      <c r="M2628" s="109">
        <f t="shared" si="744"/>
        <v>0</v>
      </c>
      <c r="N2628" s="109">
        <f t="shared" si="745"/>
        <v>0</v>
      </c>
      <c r="O2628" s="103"/>
      <c r="P2628" s="113"/>
      <c r="Q2628" s="94" t="str">
        <f t="shared" si="746"/>
        <v/>
      </c>
      <c r="R2628" s="94" t="str">
        <f t="shared" si="747"/>
        <v/>
      </c>
    </row>
    <row r="2629" spans="1:18" ht="13.5" hidden="1" thickBot="1">
      <c r="A2629" s="195">
        <v>22</v>
      </c>
      <c r="B2629" s="180" t="s">
        <v>725</v>
      </c>
      <c r="C2629" s="85"/>
      <c r="D2629" s="86"/>
      <c r="E2629" s="87"/>
      <c r="F2629" s="88"/>
      <c r="G2629" s="88"/>
      <c r="H2629" s="89"/>
      <c r="I2629" s="89"/>
      <c r="J2629" s="90">
        <f>SUM(I2631:I2675)</f>
        <v>0</v>
      </c>
      <c r="K2629" s="88"/>
      <c r="L2629" s="88"/>
      <c r="M2629" s="89"/>
      <c r="N2629" s="91"/>
      <c r="O2629" s="92">
        <f>SUM(N2631:N2675)</f>
        <v>0</v>
      </c>
      <c r="P2629" s="93" t="str">
        <f>IF(OR(J2629&gt;0,O2629&gt;0),"X","")</f>
        <v/>
      </c>
      <c r="Q2629" s="94" t="str">
        <f t="shared" si="746"/>
        <v/>
      </c>
      <c r="R2629" s="94" t="str">
        <f t="shared" si="747"/>
        <v/>
      </c>
    </row>
    <row r="2630" spans="1:18" ht="26.25" hidden="1" thickBot="1">
      <c r="A2630" s="201" t="s">
        <v>726</v>
      </c>
      <c r="B2630" s="148" t="s">
        <v>727</v>
      </c>
      <c r="C2630" s="128"/>
      <c r="D2630" s="175"/>
      <c r="E2630" s="106"/>
      <c r="F2630" s="130"/>
      <c r="G2630" s="130"/>
      <c r="H2630" s="131"/>
      <c r="I2630" s="131"/>
      <c r="J2630" s="133"/>
      <c r="K2630" s="130"/>
      <c r="L2630" s="130"/>
      <c r="M2630" s="131"/>
      <c r="N2630" s="131"/>
      <c r="O2630" s="103"/>
      <c r="P2630" s="93" t="str">
        <f>IF(OR(SUM(I2630:I2630)&gt;0,SUM(N2630:N2630)&gt;0),"xx","")</f>
        <v/>
      </c>
      <c r="Q2630" s="94" t="str">
        <f t="shared" si="746"/>
        <v/>
      </c>
      <c r="R2630" s="94" t="str">
        <f t="shared" si="747"/>
        <v/>
      </c>
    </row>
    <row r="2631" spans="1:18" ht="13.5" hidden="1" thickBot="1">
      <c r="A2631" s="196" t="s">
        <v>728</v>
      </c>
      <c r="B2631" s="145" t="s">
        <v>729</v>
      </c>
      <c r="C2631" s="105"/>
      <c r="D2631" s="175"/>
      <c r="E2631" s="106"/>
      <c r="F2631" s="218"/>
      <c r="G2631" s="218"/>
      <c r="H2631" s="219"/>
      <c r="I2631" s="220"/>
      <c r="J2631" s="111"/>
      <c r="K2631" s="218"/>
      <c r="L2631" s="218"/>
      <c r="M2631" s="219"/>
      <c r="N2631" s="220"/>
      <c r="O2631" s="103"/>
      <c r="P2631" s="93" t="str">
        <f>IF(OR(SUM(I2632:I2634)&gt;0,SUM(N2632:N2634)&gt;0),"xx","")</f>
        <v/>
      </c>
      <c r="Q2631" s="94" t="str">
        <f t="shared" si="746"/>
        <v/>
      </c>
      <c r="R2631" s="94" t="str">
        <f t="shared" si="747"/>
        <v/>
      </c>
    </row>
    <row r="2632" spans="1:18" ht="13.5" hidden="1" thickBot="1">
      <c r="A2632" s="196">
        <v>83636</v>
      </c>
      <c r="B2632" s="104" t="s">
        <v>730</v>
      </c>
      <c r="C2632" s="105" t="s">
        <v>1461</v>
      </c>
      <c r="D2632" s="175">
        <v>45.269999999999996</v>
      </c>
      <c r="E2632" s="106">
        <f>IF(D2632=0,0,ROUND(D2632*(1+D$9)*(1-D$10),2))</f>
        <v>58.75</v>
      </c>
      <c r="F2632" s="107"/>
      <c r="G2632" s="112"/>
      <c r="H2632" s="110">
        <f t="shared" si="742"/>
        <v>0</v>
      </c>
      <c r="I2632" s="110">
        <f t="shared" si="743"/>
        <v>0</v>
      </c>
      <c r="J2632" s="111"/>
      <c r="K2632" s="112">
        <f t="shared" ref="K2632:L2634" si="749">F2632</f>
        <v>0</v>
      </c>
      <c r="L2632" s="112">
        <f t="shared" si="749"/>
        <v>0</v>
      </c>
      <c r="M2632" s="109">
        <f t="shared" si="744"/>
        <v>0</v>
      </c>
      <c r="N2632" s="109">
        <f t="shared" si="745"/>
        <v>0</v>
      </c>
      <c r="O2632" s="103"/>
      <c r="P2632" s="93"/>
      <c r="Q2632" s="94" t="str">
        <f t="shared" si="746"/>
        <v/>
      </c>
      <c r="R2632" s="94" t="str">
        <f t="shared" si="747"/>
        <v/>
      </c>
    </row>
    <row r="2633" spans="1:18" ht="13.5" hidden="1" thickBot="1">
      <c r="A2633" s="196">
        <v>83637</v>
      </c>
      <c r="B2633" s="104" t="s">
        <v>731</v>
      </c>
      <c r="C2633" s="105" t="s">
        <v>1461</v>
      </c>
      <c r="D2633" s="175">
        <v>75.31</v>
      </c>
      <c r="E2633" s="106">
        <f>IF(D2633=0,0,ROUND(D2633*(1+D$9)*(1-D$10),2))</f>
        <v>97.74</v>
      </c>
      <c r="F2633" s="107"/>
      <c r="G2633" s="112"/>
      <c r="H2633" s="110">
        <f t="shared" si="742"/>
        <v>0</v>
      </c>
      <c r="I2633" s="110">
        <f t="shared" si="743"/>
        <v>0</v>
      </c>
      <c r="J2633" s="111"/>
      <c r="K2633" s="112">
        <f t="shared" si="749"/>
        <v>0</v>
      </c>
      <c r="L2633" s="112">
        <f t="shared" si="749"/>
        <v>0</v>
      </c>
      <c r="M2633" s="109">
        <f t="shared" si="744"/>
        <v>0</v>
      </c>
      <c r="N2633" s="109">
        <f t="shared" si="745"/>
        <v>0</v>
      </c>
      <c r="O2633" s="103"/>
      <c r="P2633" s="93"/>
      <c r="Q2633" s="94" t="str">
        <f t="shared" si="746"/>
        <v/>
      </c>
      <c r="R2633" s="94" t="str">
        <f t="shared" si="747"/>
        <v/>
      </c>
    </row>
    <row r="2634" spans="1:18" ht="26.25" hidden="1" thickBot="1">
      <c r="A2634" s="196">
        <v>84135</v>
      </c>
      <c r="B2634" s="104" t="s">
        <v>4234</v>
      </c>
      <c r="C2634" s="105" t="s">
        <v>1460</v>
      </c>
      <c r="D2634" s="175">
        <v>261.19</v>
      </c>
      <c r="E2634" s="106">
        <f>IF(D2634=0,0,ROUND(D2634*(1+D$9)*(1-D$10),2))</f>
        <v>338.97</v>
      </c>
      <c r="F2634" s="107"/>
      <c r="G2634" s="112"/>
      <c r="H2634" s="110">
        <f t="shared" si="742"/>
        <v>0</v>
      </c>
      <c r="I2634" s="110">
        <f t="shared" si="743"/>
        <v>0</v>
      </c>
      <c r="J2634" s="111"/>
      <c r="K2634" s="112">
        <f t="shared" si="749"/>
        <v>0</v>
      </c>
      <c r="L2634" s="112">
        <f t="shared" si="749"/>
        <v>0</v>
      </c>
      <c r="M2634" s="109">
        <f t="shared" si="744"/>
        <v>0</v>
      </c>
      <c r="N2634" s="109">
        <f t="shared" si="745"/>
        <v>0</v>
      </c>
      <c r="O2634" s="103"/>
      <c r="P2634" s="113"/>
      <c r="Q2634" s="94" t="str">
        <f t="shared" si="746"/>
        <v/>
      </c>
      <c r="R2634" s="94" t="str">
        <f t="shared" si="747"/>
        <v/>
      </c>
    </row>
    <row r="2635" spans="1:18" ht="26.25" hidden="1" thickBot="1">
      <c r="A2635" s="197" t="s">
        <v>6755</v>
      </c>
      <c r="B2635" s="178" t="s">
        <v>732</v>
      </c>
      <c r="C2635" s="105"/>
      <c r="D2635" s="105"/>
      <c r="E2635" s="106"/>
      <c r="F2635" s="218"/>
      <c r="G2635" s="218"/>
      <c r="H2635" s="219"/>
      <c r="I2635" s="220"/>
      <c r="J2635" s="111"/>
      <c r="K2635" s="218"/>
      <c r="L2635" s="218"/>
      <c r="M2635" s="219"/>
      <c r="N2635" s="220"/>
      <c r="O2635" s="103"/>
      <c r="P2635" s="93" t="str">
        <f>IF(OR(SUM(I2636:I2675)&gt;0,SUM(N2636:N2675)&gt;0),"xx","")</f>
        <v/>
      </c>
      <c r="Q2635" s="94" t="str">
        <f t="shared" si="746"/>
        <v/>
      </c>
      <c r="R2635" s="94" t="str">
        <f t="shared" si="747"/>
        <v/>
      </c>
    </row>
    <row r="2636" spans="1:18" ht="13.5" hidden="1" thickBot="1">
      <c r="A2636" s="198" t="s">
        <v>1609</v>
      </c>
      <c r="B2636" s="173"/>
      <c r="C2636" s="174"/>
      <c r="D2636" s="135"/>
      <c r="E2636" s="106">
        <f t="shared" ref="E2636:E2675" si="750">IF(D2636=0,0,ROUND(D2636*(1+D$9)*(1-D$10),2))</f>
        <v>0</v>
      </c>
      <c r="F2636" s="107"/>
      <c r="G2636" s="108"/>
      <c r="H2636" s="110">
        <f t="shared" si="742"/>
        <v>0</v>
      </c>
      <c r="I2636" s="110">
        <f t="shared" si="743"/>
        <v>0</v>
      </c>
      <c r="J2636" s="111"/>
      <c r="K2636" s="112">
        <f t="shared" ref="K2636:K2675" si="751">F2636</f>
        <v>0</v>
      </c>
      <c r="L2636" s="112">
        <f t="shared" ref="L2636:L2675" si="752">G2636</f>
        <v>0</v>
      </c>
      <c r="M2636" s="110">
        <f t="shared" si="744"/>
        <v>0</v>
      </c>
      <c r="N2636" s="110">
        <f t="shared" si="745"/>
        <v>0</v>
      </c>
      <c r="O2636" s="103"/>
      <c r="P2636" s="113"/>
      <c r="Q2636" s="94" t="str">
        <f t="shared" si="746"/>
        <v/>
      </c>
      <c r="R2636" s="94" t="str">
        <f t="shared" si="747"/>
        <v/>
      </c>
    </row>
    <row r="2637" spans="1:18" ht="13.5" hidden="1" thickBot="1">
      <c r="A2637" s="198" t="s">
        <v>1609</v>
      </c>
      <c r="B2637" s="173"/>
      <c r="C2637" s="174"/>
      <c r="D2637" s="135"/>
      <c r="E2637" s="97">
        <f t="shared" si="750"/>
        <v>0</v>
      </c>
      <c r="F2637" s="107"/>
      <c r="G2637" s="108"/>
      <c r="H2637" s="110">
        <f t="shared" si="742"/>
        <v>0</v>
      </c>
      <c r="I2637" s="110">
        <f t="shared" si="743"/>
        <v>0</v>
      </c>
      <c r="J2637" s="111"/>
      <c r="K2637" s="112">
        <f t="shared" si="751"/>
        <v>0</v>
      </c>
      <c r="L2637" s="112">
        <f t="shared" si="752"/>
        <v>0</v>
      </c>
      <c r="M2637" s="110">
        <f t="shared" si="744"/>
        <v>0</v>
      </c>
      <c r="N2637" s="110">
        <f t="shared" si="745"/>
        <v>0</v>
      </c>
      <c r="O2637" s="103"/>
      <c r="P2637" s="113"/>
      <c r="Q2637" s="94" t="str">
        <f t="shared" si="746"/>
        <v/>
      </c>
      <c r="R2637" s="94" t="str">
        <f t="shared" si="747"/>
        <v/>
      </c>
    </row>
    <row r="2638" spans="1:18" ht="13.5" hidden="1" thickBot="1">
      <c r="A2638" s="198" t="s">
        <v>1609</v>
      </c>
      <c r="B2638" s="173"/>
      <c r="C2638" s="174"/>
      <c r="D2638" s="135"/>
      <c r="E2638" s="97">
        <f t="shared" si="750"/>
        <v>0</v>
      </c>
      <c r="F2638" s="107"/>
      <c r="G2638" s="108"/>
      <c r="H2638" s="110">
        <f t="shared" si="742"/>
        <v>0</v>
      </c>
      <c r="I2638" s="110">
        <f t="shared" si="743"/>
        <v>0</v>
      </c>
      <c r="J2638" s="111"/>
      <c r="K2638" s="112">
        <f t="shared" si="751"/>
        <v>0</v>
      </c>
      <c r="L2638" s="112">
        <f t="shared" si="752"/>
        <v>0</v>
      </c>
      <c r="M2638" s="110">
        <f t="shared" si="744"/>
        <v>0</v>
      </c>
      <c r="N2638" s="110">
        <f t="shared" si="745"/>
        <v>0</v>
      </c>
      <c r="O2638" s="103"/>
      <c r="P2638" s="113"/>
      <c r="Q2638" s="94" t="str">
        <f t="shared" si="746"/>
        <v/>
      </c>
      <c r="R2638" s="94" t="str">
        <f t="shared" si="747"/>
        <v/>
      </c>
    </row>
    <row r="2639" spans="1:18" ht="13.5" hidden="1" thickBot="1">
      <c r="A2639" s="198" t="s">
        <v>1609</v>
      </c>
      <c r="B2639" s="173"/>
      <c r="C2639" s="174"/>
      <c r="D2639" s="135"/>
      <c r="E2639" s="97">
        <f t="shared" si="750"/>
        <v>0</v>
      </c>
      <c r="F2639" s="107"/>
      <c r="G2639" s="108"/>
      <c r="H2639" s="110">
        <f t="shared" si="742"/>
        <v>0</v>
      </c>
      <c r="I2639" s="110">
        <f t="shared" si="743"/>
        <v>0</v>
      </c>
      <c r="J2639" s="111"/>
      <c r="K2639" s="112">
        <f t="shared" si="751"/>
        <v>0</v>
      </c>
      <c r="L2639" s="112">
        <f t="shared" si="752"/>
        <v>0</v>
      </c>
      <c r="M2639" s="110">
        <f t="shared" si="744"/>
        <v>0</v>
      </c>
      <c r="N2639" s="110">
        <f t="shared" si="745"/>
        <v>0</v>
      </c>
      <c r="O2639" s="103"/>
      <c r="P2639" s="113"/>
      <c r="Q2639" s="94" t="str">
        <f t="shared" si="746"/>
        <v/>
      </c>
      <c r="R2639" s="94" t="str">
        <f t="shared" si="747"/>
        <v/>
      </c>
    </row>
    <row r="2640" spans="1:18" ht="13.5" hidden="1" thickBot="1">
      <c r="A2640" s="198" t="s">
        <v>1609</v>
      </c>
      <c r="B2640" s="173"/>
      <c r="C2640" s="174"/>
      <c r="D2640" s="135"/>
      <c r="E2640" s="97">
        <f t="shared" si="750"/>
        <v>0</v>
      </c>
      <c r="F2640" s="107"/>
      <c r="G2640" s="108"/>
      <c r="H2640" s="110">
        <f t="shared" si="742"/>
        <v>0</v>
      </c>
      <c r="I2640" s="110">
        <f t="shared" si="743"/>
        <v>0</v>
      </c>
      <c r="J2640" s="111"/>
      <c r="K2640" s="112">
        <f t="shared" si="751"/>
        <v>0</v>
      </c>
      <c r="L2640" s="112">
        <f t="shared" si="752"/>
        <v>0</v>
      </c>
      <c r="M2640" s="110">
        <f t="shared" si="744"/>
        <v>0</v>
      </c>
      <c r="N2640" s="110">
        <f t="shared" si="745"/>
        <v>0</v>
      </c>
      <c r="O2640" s="103"/>
      <c r="P2640" s="113"/>
      <c r="Q2640" s="94" t="str">
        <f t="shared" si="746"/>
        <v/>
      </c>
      <c r="R2640" s="94" t="str">
        <f t="shared" si="747"/>
        <v/>
      </c>
    </row>
    <row r="2641" spans="1:18" ht="13.5" hidden="1" thickBot="1">
      <c r="A2641" s="198" t="s">
        <v>1609</v>
      </c>
      <c r="B2641" s="173"/>
      <c r="C2641" s="174"/>
      <c r="D2641" s="135"/>
      <c r="E2641" s="97">
        <f t="shared" si="750"/>
        <v>0</v>
      </c>
      <c r="F2641" s="107"/>
      <c r="G2641" s="108"/>
      <c r="H2641" s="110">
        <f t="shared" si="742"/>
        <v>0</v>
      </c>
      <c r="I2641" s="110">
        <f t="shared" si="743"/>
        <v>0</v>
      </c>
      <c r="J2641" s="111"/>
      <c r="K2641" s="112">
        <f t="shared" si="751"/>
        <v>0</v>
      </c>
      <c r="L2641" s="112">
        <f t="shared" si="752"/>
        <v>0</v>
      </c>
      <c r="M2641" s="110">
        <f t="shared" si="744"/>
        <v>0</v>
      </c>
      <c r="N2641" s="110">
        <f t="shared" si="745"/>
        <v>0</v>
      </c>
      <c r="O2641" s="103"/>
      <c r="P2641" s="113"/>
      <c r="Q2641" s="94" t="str">
        <f t="shared" si="746"/>
        <v/>
      </c>
      <c r="R2641" s="94" t="str">
        <f t="shared" si="747"/>
        <v/>
      </c>
    </row>
    <row r="2642" spans="1:18" ht="13.5" hidden="1" thickBot="1">
      <c r="A2642" s="198" t="s">
        <v>1609</v>
      </c>
      <c r="B2642" s="173"/>
      <c r="C2642" s="174"/>
      <c r="D2642" s="135"/>
      <c r="E2642" s="97">
        <f t="shared" si="750"/>
        <v>0</v>
      </c>
      <c r="F2642" s="107"/>
      <c r="G2642" s="108"/>
      <c r="H2642" s="110">
        <f t="shared" si="742"/>
        <v>0</v>
      </c>
      <c r="I2642" s="110">
        <f t="shared" si="743"/>
        <v>0</v>
      </c>
      <c r="J2642" s="111"/>
      <c r="K2642" s="112">
        <f t="shared" si="751"/>
        <v>0</v>
      </c>
      <c r="L2642" s="112">
        <f t="shared" si="752"/>
        <v>0</v>
      </c>
      <c r="M2642" s="110">
        <f t="shared" si="744"/>
        <v>0</v>
      </c>
      <c r="N2642" s="110">
        <f t="shared" si="745"/>
        <v>0</v>
      </c>
      <c r="O2642" s="103"/>
      <c r="P2642" s="113"/>
      <c r="Q2642" s="94" t="str">
        <f t="shared" si="746"/>
        <v/>
      </c>
      <c r="R2642" s="94" t="str">
        <f t="shared" si="747"/>
        <v/>
      </c>
    </row>
    <row r="2643" spans="1:18" ht="13.5" hidden="1" thickBot="1">
      <c r="A2643" s="198" t="s">
        <v>1609</v>
      </c>
      <c r="B2643" s="173"/>
      <c r="C2643" s="174"/>
      <c r="D2643" s="135"/>
      <c r="E2643" s="97">
        <f t="shared" si="750"/>
        <v>0</v>
      </c>
      <c r="F2643" s="107"/>
      <c r="G2643" s="108"/>
      <c r="H2643" s="110">
        <f t="shared" si="742"/>
        <v>0</v>
      </c>
      <c r="I2643" s="110">
        <f t="shared" si="743"/>
        <v>0</v>
      </c>
      <c r="J2643" s="111"/>
      <c r="K2643" s="112">
        <f t="shared" si="751"/>
        <v>0</v>
      </c>
      <c r="L2643" s="112">
        <f t="shared" si="752"/>
        <v>0</v>
      </c>
      <c r="M2643" s="110">
        <f t="shared" si="744"/>
        <v>0</v>
      </c>
      <c r="N2643" s="110">
        <f t="shared" si="745"/>
        <v>0</v>
      </c>
      <c r="O2643" s="103"/>
      <c r="P2643" s="113"/>
      <c r="Q2643" s="94" t="str">
        <f t="shared" si="746"/>
        <v/>
      </c>
      <c r="R2643" s="94" t="str">
        <f t="shared" si="747"/>
        <v/>
      </c>
    </row>
    <row r="2644" spans="1:18" ht="13.5" hidden="1" thickBot="1">
      <c r="A2644" s="198" t="s">
        <v>1609</v>
      </c>
      <c r="B2644" s="173"/>
      <c r="C2644" s="174"/>
      <c r="D2644" s="135"/>
      <c r="E2644" s="97">
        <f t="shared" si="750"/>
        <v>0</v>
      </c>
      <c r="F2644" s="107"/>
      <c r="G2644" s="108"/>
      <c r="H2644" s="110">
        <f t="shared" si="742"/>
        <v>0</v>
      </c>
      <c r="I2644" s="110">
        <f t="shared" si="743"/>
        <v>0</v>
      </c>
      <c r="J2644" s="111"/>
      <c r="K2644" s="112">
        <f t="shared" si="751"/>
        <v>0</v>
      </c>
      <c r="L2644" s="112">
        <f t="shared" si="752"/>
        <v>0</v>
      </c>
      <c r="M2644" s="110">
        <f t="shared" si="744"/>
        <v>0</v>
      </c>
      <c r="N2644" s="110">
        <f t="shared" si="745"/>
        <v>0</v>
      </c>
      <c r="O2644" s="103"/>
      <c r="P2644" s="113"/>
      <c r="Q2644" s="94" t="str">
        <f t="shared" si="746"/>
        <v/>
      </c>
      <c r="R2644" s="94" t="str">
        <f t="shared" si="747"/>
        <v/>
      </c>
    </row>
    <row r="2645" spans="1:18" ht="13.5" hidden="1" thickBot="1">
      <c r="A2645" s="198" t="s">
        <v>1609</v>
      </c>
      <c r="B2645" s="173"/>
      <c r="C2645" s="174"/>
      <c r="D2645" s="135"/>
      <c r="E2645" s="97">
        <f t="shared" si="750"/>
        <v>0</v>
      </c>
      <c r="F2645" s="107"/>
      <c r="G2645" s="108"/>
      <c r="H2645" s="110">
        <f t="shared" si="742"/>
        <v>0</v>
      </c>
      <c r="I2645" s="110">
        <f t="shared" si="743"/>
        <v>0</v>
      </c>
      <c r="J2645" s="111"/>
      <c r="K2645" s="112">
        <f t="shared" si="751"/>
        <v>0</v>
      </c>
      <c r="L2645" s="112">
        <f t="shared" si="752"/>
        <v>0</v>
      </c>
      <c r="M2645" s="110">
        <f t="shared" si="744"/>
        <v>0</v>
      </c>
      <c r="N2645" s="110">
        <f t="shared" si="745"/>
        <v>0</v>
      </c>
      <c r="O2645" s="103"/>
      <c r="P2645" s="113"/>
      <c r="Q2645" s="94" t="str">
        <f t="shared" si="746"/>
        <v/>
      </c>
      <c r="R2645" s="94" t="str">
        <f t="shared" si="747"/>
        <v/>
      </c>
    </row>
    <row r="2646" spans="1:18" ht="13.5" hidden="1" thickBot="1">
      <c r="A2646" s="198" t="s">
        <v>1609</v>
      </c>
      <c r="B2646" s="173"/>
      <c r="C2646" s="174"/>
      <c r="D2646" s="135"/>
      <c r="E2646" s="97">
        <f t="shared" si="750"/>
        <v>0</v>
      </c>
      <c r="F2646" s="107"/>
      <c r="G2646" s="108"/>
      <c r="H2646" s="110">
        <f t="shared" si="742"/>
        <v>0</v>
      </c>
      <c r="I2646" s="110">
        <f t="shared" si="743"/>
        <v>0</v>
      </c>
      <c r="J2646" s="111"/>
      <c r="K2646" s="112">
        <f t="shared" si="751"/>
        <v>0</v>
      </c>
      <c r="L2646" s="112">
        <f t="shared" si="752"/>
        <v>0</v>
      </c>
      <c r="M2646" s="110">
        <f t="shared" si="744"/>
        <v>0</v>
      </c>
      <c r="N2646" s="110">
        <f t="shared" si="745"/>
        <v>0</v>
      </c>
      <c r="O2646" s="103"/>
      <c r="P2646" s="113"/>
      <c r="Q2646" s="94" t="str">
        <f t="shared" si="746"/>
        <v/>
      </c>
      <c r="R2646" s="94" t="str">
        <f t="shared" si="747"/>
        <v/>
      </c>
    </row>
    <row r="2647" spans="1:18" ht="13.5" hidden="1" thickBot="1">
      <c r="A2647" s="198" t="s">
        <v>1609</v>
      </c>
      <c r="B2647" s="173"/>
      <c r="C2647" s="174"/>
      <c r="D2647" s="135"/>
      <c r="E2647" s="97">
        <f t="shared" si="750"/>
        <v>0</v>
      </c>
      <c r="F2647" s="107"/>
      <c r="G2647" s="108"/>
      <c r="H2647" s="110">
        <f t="shared" si="742"/>
        <v>0</v>
      </c>
      <c r="I2647" s="110">
        <f t="shared" si="743"/>
        <v>0</v>
      </c>
      <c r="J2647" s="111"/>
      <c r="K2647" s="112">
        <f t="shared" si="751"/>
        <v>0</v>
      </c>
      <c r="L2647" s="112">
        <f t="shared" si="752"/>
        <v>0</v>
      </c>
      <c r="M2647" s="110">
        <f t="shared" si="744"/>
        <v>0</v>
      </c>
      <c r="N2647" s="110">
        <f t="shared" si="745"/>
        <v>0</v>
      </c>
      <c r="O2647" s="103"/>
      <c r="P2647" s="113"/>
      <c r="Q2647" s="94" t="str">
        <f t="shared" si="746"/>
        <v/>
      </c>
      <c r="R2647" s="94" t="str">
        <f t="shared" si="747"/>
        <v/>
      </c>
    </row>
    <row r="2648" spans="1:18" ht="13.5" hidden="1" thickBot="1">
      <c r="A2648" s="198" t="s">
        <v>1609</v>
      </c>
      <c r="B2648" s="173"/>
      <c r="C2648" s="174"/>
      <c r="D2648" s="135"/>
      <c r="E2648" s="97">
        <f t="shared" si="750"/>
        <v>0</v>
      </c>
      <c r="F2648" s="107"/>
      <c r="G2648" s="108"/>
      <c r="H2648" s="110">
        <f t="shared" si="742"/>
        <v>0</v>
      </c>
      <c r="I2648" s="110">
        <f t="shared" si="743"/>
        <v>0</v>
      </c>
      <c r="J2648" s="111"/>
      <c r="K2648" s="112">
        <f t="shared" si="751"/>
        <v>0</v>
      </c>
      <c r="L2648" s="112">
        <f t="shared" si="752"/>
        <v>0</v>
      </c>
      <c r="M2648" s="110">
        <f t="shared" si="744"/>
        <v>0</v>
      </c>
      <c r="N2648" s="110">
        <f t="shared" si="745"/>
        <v>0</v>
      </c>
      <c r="O2648" s="103"/>
      <c r="P2648" s="113"/>
      <c r="Q2648" s="94" t="str">
        <f t="shared" si="746"/>
        <v/>
      </c>
      <c r="R2648" s="94" t="str">
        <f t="shared" si="747"/>
        <v/>
      </c>
    </row>
    <row r="2649" spans="1:18" ht="13.5" hidden="1" thickBot="1">
      <c r="A2649" s="198" t="s">
        <v>1609</v>
      </c>
      <c r="B2649" s="173"/>
      <c r="C2649" s="174"/>
      <c r="D2649" s="135"/>
      <c r="E2649" s="97">
        <f t="shared" si="750"/>
        <v>0</v>
      </c>
      <c r="F2649" s="107"/>
      <c r="G2649" s="108"/>
      <c r="H2649" s="110">
        <f t="shared" si="742"/>
        <v>0</v>
      </c>
      <c r="I2649" s="110">
        <f t="shared" si="743"/>
        <v>0</v>
      </c>
      <c r="J2649" s="111"/>
      <c r="K2649" s="112">
        <f t="shared" si="751"/>
        <v>0</v>
      </c>
      <c r="L2649" s="112">
        <f t="shared" si="752"/>
        <v>0</v>
      </c>
      <c r="M2649" s="110">
        <f t="shared" si="744"/>
        <v>0</v>
      </c>
      <c r="N2649" s="110">
        <f t="shared" si="745"/>
        <v>0</v>
      </c>
      <c r="O2649" s="103"/>
      <c r="P2649" s="113"/>
      <c r="Q2649" s="94" t="str">
        <f t="shared" si="746"/>
        <v/>
      </c>
      <c r="R2649" s="94" t="str">
        <f t="shared" si="747"/>
        <v/>
      </c>
    </row>
    <row r="2650" spans="1:18" ht="13.5" hidden="1" thickBot="1">
      <c r="A2650" s="198" t="s">
        <v>1609</v>
      </c>
      <c r="B2650" s="173"/>
      <c r="C2650" s="174"/>
      <c r="D2650" s="135"/>
      <c r="E2650" s="97">
        <f t="shared" si="750"/>
        <v>0</v>
      </c>
      <c r="F2650" s="107"/>
      <c r="G2650" s="108"/>
      <c r="H2650" s="110">
        <f t="shared" si="742"/>
        <v>0</v>
      </c>
      <c r="I2650" s="110">
        <f t="shared" si="743"/>
        <v>0</v>
      </c>
      <c r="J2650" s="111"/>
      <c r="K2650" s="112">
        <f t="shared" si="751"/>
        <v>0</v>
      </c>
      <c r="L2650" s="112">
        <f t="shared" si="752"/>
        <v>0</v>
      </c>
      <c r="M2650" s="110">
        <f t="shared" si="744"/>
        <v>0</v>
      </c>
      <c r="N2650" s="110">
        <f t="shared" si="745"/>
        <v>0</v>
      </c>
      <c r="O2650" s="103"/>
      <c r="P2650" s="113"/>
      <c r="Q2650" s="94" t="str">
        <f t="shared" si="746"/>
        <v/>
      </c>
      <c r="R2650" s="94" t="str">
        <f t="shared" si="747"/>
        <v/>
      </c>
    </row>
    <row r="2651" spans="1:18" ht="13.5" hidden="1" thickBot="1">
      <c r="A2651" s="198" t="s">
        <v>1609</v>
      </c>
      <c r="B2651" s="173"/>
      <c r="C2651" s="174"/>
      <c r="D2651" s="135"/>
      <c r="E2651" s="97">
        <f t="shared" si="750"/>
        <v>0</v>
      </c>
      <c r="F2651" s="107"/>
      <c r="G2651" s="108"/>
      <c r="H2651" s="110">
        <f t="shared" si="742"/>
        <v>0</v>
      </c>
      <c r="I2651" s="110">
        <f t="shared" si="743"/>
        <v>0</v>
      </c>
      <c r="J2651" s="111"/>
      <c r="K2651" s="112">
        <f t="shared" si="751"/>
        <v>0</v>
      </c>
      <c r="L2651" s="112">
        <f t="shared" si="752"/>
        <v>0</v>
      </c>
      <c r="M2651" s="110">
        <f t="shared" si="744"/>
        <v>0</v>
      </c>
      <c r="N2651" s="110">
        <f t="shared" si="745"/>
        <v>0</v>
      </c>
      <c r="O2651" s="103"/>
      <c r="P2651" s="113"/>
      <c r="Q2651" s="94" t="str">
        <f t="shared" si="746"/>
        <v/>
      </c>
      <c r="R2651" s="94" t="str">
        <f t="shared" si="747"/>
        <v/>
      </c>
    </row>
    <row r="2652" spans="1:18" ht="13.5" hidden="1" thickBot="1">
      <c r="A2652" s="198" t="s">
        <v>1609</v>
      </c>
      <c r="B2652" s="173"/>
      <c r="C2652" s="174"/>
      <c r="D2652" s="135"/>
      <c r="E2652" s="97">
        <f t="shared" si="750"/>
        <v>0</v>
      </c>
      <c r="F2652" s="107"/>
      <c r="G2652" s="108"/>
      <c r="H2652" s="110">
        <f t="shared" ref="H2652:H2715" si="753">IF(ISBLANK(D2652),0,ROUND(E2652*F2652,2))</f>
        <v>0</v>
      </c>
      <c r="I2652" s="110">
        <f t="shared" ref="I2652:I2715" si="754">IF(ISBLANK(F2652),0,ROUND(F2652*G2652,2))</f>
        <v>0</v>
      </c>
      <c r="J2652" s="111"/>
      <c r="K2652" s="112">
        <f t="shared" si="751"/>
        <v>0</v>
      </c>
      <c r="L2652" s="112">
        <f t="shared" si="752"/>
        <v>0</v>
      </c>
      <c r="M2652" s="110">
        <f t="shared" ref="M2652:M2715" si="755">IF(ISBLANK(D2652),0,ROUND(E2652*K2652,2))</f>
        <v>0</v>
      </c>
      <c r="N2652" s="110">
        <f t="shared" ref="N2652:N2715" si="756">IF(ISBLANK(K2652),0,ROUND(K2652*L2652,2))</f>
        <v>0</v>
      </c>
      <c r="O2652" s="103"/>
      <c r="P2652" s="113"/>
      <c r="Q2652" s="94" t="str">
        <f t="shared" si="746"/>
        <v/>
      </c>
      <c r="R2652" s="94" t="str">
        <f t="shared" si="747"/>
        <v/>
      </c>
    </row>
    <row r="2653" spans="1:18" ht="13.5" hidden="1" thickBot="1">
      <c r="A2653" s="198" t="s">
        <v>1609</v>
      </c>
      <c r="B2653" s="173"/>
      <c r="C2653" s="174"/>
      <c r="D2653" s="135"/>
      <c r="E2653" s="97">
        <f t="shared" si="750"/>
        <v>0</v>
      </c>
      <c r="F2653" s="107"/>
      <c r="G2653" s="108"/>
      <c r="H2653" s="110">
        <f t="shared" si="753"/>
        <v>0</v>
      </c>
      <c r="I2653" s="110">
        <f t="shared" si="754"/>
        <v>0</v>
      </c>
      <c r="J2653" s="111"/>
      <c r="K2653" s="112">
        <f t="shared" si="751"/>
        <v>0</v>
      </c>
      <c r="L2653" s="112">
        <f t="shared" si="752"/>
        <v>0</v>
      </c>
      <c r="M2653" s="110">
        <f t="shared" si="755"/>
        <v>0</v>
      </c>
      <c r="N2653" s="110">
        <f t="shared" si="756"/>
        <v>0</v>
      </c>
      <c r="O2653" s="103"/>
      <c r="P2653" s="113"/>
      <c r="Q2653" s="94" t="str">
        <f t="shared" si="746"/>
        <v/>
      </c>
      <c r="R2653" s="94" t="str">
        <f t="shared" si="747"/>
        <v/>
      </c>
    </row>
    <row r="2654" spans="1:18" ht="13.5" hidden="1" thickBot="1">
      <c r="A2654" s="198" t="s">
        <v>1609</v>
      </c>
      <c r="B2654" s="173"/>
      <c r="C2654" s="174"/>
      <c r="D2654" s="135"/>
      <c r="E2654" s="97">
        <f t="shared" si="750"/>
        <v>0</v>
      </c>
      <c r="F2654" s="107"/>
      <c r="G2654" s="108"/>
      <c r="H2654" s="110">
        <f t="shared" si="753"/>
        <v>0</v>
      </c>
      <c r="I2654" s="110">
        <f t="shared" si="754"/>
        <v>0</v>
      </c>
      <c r="J2654" s="111"/>
      <c r="K2654" s="112">
        <f t="shared" si="751"/>
        <v>0</v>
      </c>
      <c r="L2654" s="112">
        <f t="shared" si="752"/>
        <v>0</v>
      </c>
      <c r="M2654" s="110">
        <f t="shared" si="755"/>
        <v>0</v>
      </c>
      <c r="N2654" s="110">
        <f t="shared" si="756"/>
        <v>0</v>
      </c>
      <c r="O2654" s="103"/>
      <c r="P2654" s="113"/>
      <c r="Q2654" s="94" t="str">
        <f t="shared" si="746"/>
        <v/>
      </c>
      <c r="R2654" s="94" t="str">
        <f t="shared" si="747"/>
        <v/>
      </c>
    </row>
    <row r="2655" spans="1:18" ht="13.5" hidden="1" thickBot="1">
      <c r="A2655" s="198" t="s">
        <v>1609</v>
      </c>
      <c r="B2655" s="173"/>
      <c r="C2655" s="174"/>
      <c r="D2655" s="135"/>
      <c r="E2655" s="97">
        <f t="shared" si="750"/>
        <v>0</v>
      </c>
      <c r="F2655" s="107"/>
      <c r="G2655" s="108"/>
      <c r="H2655" s="110">
        <f t="shared" si="753"/>
        <v>0</v>
      </c>
      <c r="I2655" s="110">
        <f t="shared" si="754"/>
        <v>0</v>
      </c>
      <c r="J2655" s="111"/>
      <c r="K2655" s="112">
        <f t="shared" si="751"/>
        <v>0</v>
      </c>
      <c r="L2655" s="112">
        <f t="shared" si="752"/>
        <v>0</v>
      </c>
      <c r="M2655" s="110">
        <f t="shared" si="755"/>
        <v>0</v>
      </c>
      <c r="N2655" s="110">
        <f t="shared" si="756"/>
        <v>0</v>
      </c>
      <c r="O2655" s="103"/>
      <c r="P2655" s="113"/>
      <c r="Q2655" s="94" t="str">
        <f t="shared" si="746"/>
        <v/>
      </c>
      <c r="R2655" s="94" t="str">
        <f t="shared" si="747"/>
        <v/>
      </c>
    </row>
    <row r="2656" spans="1:18" ht="13.5" hidden="1" thickBot="1">
      <c r="A2656" s="198" t="s">
        <v>1609</v>
      </c>
      <c r="B2656" s="173"/>
      <c r="C2656" s="174"/>
      <c r="D2656" s="135"/>
      <c r="E2656" s="97">
        <f t="shared" si="750"/>
        <v>0</v>
      </c>
      <c r="F2656" s="107"/>
      <c r="G2656" s="108"/>
      <c r="H2656" s="110">
        <f t="shared" si="753"/>
        <v>0</v>
      </c>
      <c r="I2656" s="110">
        <f t="shared" si="754"/>
        <v>0</v>
      </c>
      <c r="J2656" s="111"/>
      <c r="K2656" s="112">
        <f t="shared" si="751"/>
        <v>0</v>
      </c>
      <c r="L2656" s="112">
        <f t="shared" si="752"/>
        <v>0</v>
      </c>
      <c r="M2656" s="110">
        <f t="shared" si="755"/>
        <v>0</v>
      </c>
      <c r="N2656" s="110">
        <f t="shared" si="756"/>
        <v>0</v>
      </c>
      <c r="O2656" s="103"/>
      <c r="P2656" s="113"/>
      <c r="Q2656" s="94" t="str">
        <f t="shared" si="746"/>
        <v/>
      </c>
      <c r="R2656" s="94" t="str">
        <f t="shared" si="747"/>
        <v/>
      </c>
    </row>
    <row r="2657" spans="1:18" ht="13.5" hidden="1" thickBot="1">
      <c r="A2657" s="198" t="s">
        <v>1609</v>
      </c>
      <c r="B2657" s="173"/>
      <c r="C2657" s="174"/>
      <c r="D2657" s="135"/>
      <c r="E2657" s="97">
        <f t="shared" si="750"/>
        <v>0</v>
      </c>
      <c r="F2657" s="107"/>
      <c r="G2657" s="108"/>
      <c r="H2657" s="110">
        <f t="shared" si="753"/>
        <v>0</v>
      </c>
      <c r="I2657" s="110">
        <f t="shared" si="754"/>
        <v>0</v>
      </c>
      <c r="J2657" s="111"/>
      <c r="K2657" s="112">
        <f t="shared" si="751"/>
        <v>0</v>
      </c>
      <c r="L2657" s="112">
        <f t="shared" si="752"/>
        <v>0</v>
      </c>
      <c r="M2657" s="110">
        <f t="shared" si="755"/>
        <v>0</v>
      </c>
      <c r="N2657" s="110">
        <f t="shared" si="756"/>
        <v>0</v>
      </c>
      <c r="O2657" s="103"/>
      <c r="P2657" s="113"/>
      <c r="Q2657" s="94" t="str">
        <f t="shared" si="746"/>
        <v/>
      </c>
      <c r="R2657" s="94" t="str">
        <f t="shared" si="747"/>
        <v/>
      </c>
    </row>
    <row r="2658" spans="1:18" ht="13.5" hidden="1" thickBot="1">
      <c r="A2658" s="198" t="s">
        <v>1609</v>
      </c>
      <c r="B2658" s="173"/>
      <c r="C2658" s="174"/>
      <c r="D2658" s="135"/>
      <c r="E2658" s="97">
        <f t="shared" si="750"/>
        <v>0</v>
      </c>
      <c r="F2658" s="107"/>
      <c r="G2658" s="108"/>
      <c r="H2658" s="110">
        <f t="shared" si="753"/>
        <v>0</v>
      </c>
      <c r="I2658" s="110">
        <f t="shared" si="754"/>
        <v>0</v>
      </c>
      <c r="J2658" s="111"/>
      <c r="K2658" s="112">
        <f t="shared" si="751"/>
        <v>0</v>
      </c>
      <c r="L2658" s="112">
        <f t="shared" si="752"/>
        <v>0</v>
      </c>
      <c r="M2658" s="110">
        <f t="shared" si="755"/>
        <v>0</v>
      </c>
      <c r="N2658" s="110">
        <f t="shared" si="756"/>
        <v>0</v>
      </c>
      <c r="O2658" s="103"/>
      <c r="P2658" s="113"/>
      <c r="Q2658" s="94" t="str">
        <f t="shared" si="746"/>
        <v/>
      </c>
      <c r="R2658" s="94" t="str">
        <f t="shared" si="747"/>
        <v/>
      </c>
    </row>
    <row r="2659" spans="1:18" ht="13.5" hidden="1" thickBot="1">
      <c r="A2659" s="198" t="s">
        <v>1609</v>
      </c>
      <c r="B2659" s="173"/>
      <c r="C2659" s="174"/>
      <c r="D2659" s="135"/>
      <c r="E2659" s="97">
        <f t="shared" si="750"/>
        <v>0</v>
      </c>
      <c r="F2659" s="107"/>
      <c r="G2659" s="108"/>
      <c r="H2659" s="110">
        <f t="shared" si="753"/>
        <v>0</v>
      </c>
      <c r="I2659" s="110">
        <f t="shared" si="754"/>
        <v>0</v>
      </c>
      <c r="J2659" s="111"/>
      <c r="K2659" s="112">
        <f t="shared" si="751"/>
        <v>0</v>
      </c>
      <c r="L2659" s="112">
        <f t="shared" si="752"/>
        <v>0</v>
      </c>
      <c r="M2659" s="110">
        <f t="shared" si="755"/>
        <v>0</v>
      </c>
      <c r="N2659" s="110">
        <f t="shared" si="756"/>
        <v>0</v>
      </c>
      <c r="O2659" s="103"/>
      <c r="P2659" s="113"/>
      <c r="Q2659" s="94" t="str">
        <f t="shared" si="746"/>
        <v/>
      </c>
      <c r="R2659" s="94" t="str">
        <f t="shared" si="747"/>
        <v/>
      </c>
    </row>
    <row r="2660" spans="1:18" ht="13.5" hidden="1" thickBot="1">
      <c r="A2660" s="198" t="s">
        <v>1609</v>
      </c>
      <c r="B2660" s="173"/>
      <c r="C2660" s="174"/>
      <c r="D2660" s="135"/>
      <c r="E2660" s="97">
        <f t="shared" si="750"/>
        <v>0</v>
      </c>
      <c r="F2660" s="107"/>
      <c r="G2660" s="108"/>
      <c r="H2660" s="110">
        <f t="shared" si="753"/>
        <v>0</v>
      </c>
      <c r="I2660" s="110">
        <f t="shared" si="754"/>
        <v>0</v>
      </c>
      <c r="J2660" s="111"/>
      <c r="K2660" s="112">
        <f t="shared" si="751"/>
        <v>0</v>
      </c>
      <c r="L2660" s="112">
        <f t="shared" si="752"/>
        <v>0</v>
      </c>
      <c r="M2660" s="110">
        <f t="shared" si="755"/>
        <v>0</v>
      </c>
      <c r="N2660" s="110">
        <f t="shared" si="756"/>
        <v>0</v>
      </c>
      <c r="O2660" s="103"/>
      <c r="P2660" s="113"/>
      <c r="Q2660" s="94" t="str">
        <f t="shared" si="746"/>
        <v/>
      </c>
      <c r="R2660" s="94" t="str">
        <f t="shared" si="747"/>
        <v/>
      </c>
    </row>
    <row r="2661" spans="1:18" ht="13.5" hidden="1" thickBot="1">
      <c r="A2661" s="198" t="s">
        <v>1609</v>
      </c>
      <c r="B2661" s="173"/>
      <c r="C2661" s="174"/>
      <c r="D2661" s="135"/>
      <c r="E2661" s="97">
        <f t="shared" si="750"/>
        <v>0</v>
      </c>
      <c r="F2661" s="107"/>
      <c r="G2661" s="108"/>
      <c r="H2661" s="110">
        <f t="shared" si="753"/>
        <v>0</v>
      </c>
      <c r="I2661" s="110">
        <f t="shared" si="754"/>
        <v>0</v>
      </c>
      <c r="J2661" s="111"/>
      <c r="K2661" s="112">
        <f t="shared" si="751"/>
        <v>0</v>
      </c>
      <c r="L2661" s="112">
        <f t="shared" si="752"/>
        <v>0</v>
      </c>
      <c r="M2661" s="110">
        <f t="shared" si="755"/>
        <v>0</v>
      </c>
      <c r="N2661" s="110">
        <f t="shared" si="756"/>
        <v>0</v>
      </c>
      <c r="O2661" s="103"/>
      <c r="P2661" s="113"/>
      <c r="Q2661" s="94" t="str">
        <f t="shared" si="746"/>
        <v/>
      </c>
      <c r="R2661" s="94" t="str">
        <f t="shared" si="747"/>
        <v/>
      </c>
    </row>
    <row r="2662" spans="1:18" ht="13.5" hidden="1" thickBot="1">
      <c r="A2662" s="198" t="s">
        <v>1609</v>
      </c>
      <c r="B2662" s="173"/>
      <c r="C2662" s="174"/>
      <c r="D2662" s="135"/>
      <c r="E2662" s="97">
        <f t="shared" si="750"/>
        <v>0</v>
      </c>
      <c r="F2662" s="107"/>
      <c r="G2662" s="108"/>
      <c r="H2662" s="110">
        <f t="shared" si="753"/>
        <v>0</v>
      </c>
      <c r="I2662" s="110">
        <f t="shared" si="754"/>
        <v>0</v>
      </c>
      <c r="J2662" s="111"/>
      <c r="K2662" s="112">
        <f t="shared" si="751"/>
        <v>0</v>
      </c>
      <c r="L2662" s="112">
        <f t="shared" si="752"/>
        <v>0</v>
      </c>
      <c r="M2662" s="110">
        <f t="shared" si="755"/>
        <v>0</v>
      </c>
      <c r="N2662" s="110">
        <f t="shared" si="756"/>
        <v>0</v>
      </c>
      <c r="O2662" s="103"/>
      <c r="P2662" s="113"/>
      <c r="Q2662" s="94" t="str">
        <f t="shared" si="746"/>
        <v/>
      </c>
      <c r="R2662" s="94" t="str">
        <f t="shared" si="747"/>
        <v/>
      </c>
    </row>
    <row r="2663" spans="1:18" ht="13.5" hidden="1" thickBot="1">
      <c r="A2663" s="198" t="s">
        <v>1609</v>
      </c>
      <c r="B2663" s="173"/>
      <c r="C2663" s="174"/>
      <c r="D2663" s="135"/>
      <c r="E2663" s="97">
        <f t="shared" si="750"/>
        <v>0</v>
      </c>
      <c r="F2663" s="107"/>
      <c r="G2663" s="108"/>
      <c r="H2663" s="110">
        <f t="shared" si="753"/>
        <v>0</v>
      </c>
      <c r="I2663" s="110">
        <f t="shared" si="754"/>
        <v>0</v>
      </c>
      <c r="J2663" s="111"/>
      <c r="K2663" s="112">
        <f t="shared" si="751"/>
        <v>0</v>
      </c>
      <c r="L2663" s="112">
        <f t="shared" si="752"/>
        <v>0</v>
      </c>
      <c r="M2663" s="110">
        <f t="shared" si="755"/>
        <v>0</v>
      </c>
      <c r="N2663" s="110">
        <f t="shared" si="756"/>
        <v>0</v>
      </c>
      <c r="O2663" s="103"/>
      <c r="P2663" s="113"/>
      <c r="Q2663" s="94" t="str">
        <f t="shared" si="746"/>
        <v/>
      </c>
      <c r="R2663" s="94" t="str">
        <f t="shared" si="747"/>
        <v/>
      </c>
    </row>
    <row r="2664" spans="1:18" ht="13.5" hidden="1" thickBot="1">
      <c r="A2664" s="198" t="s">
        <v>1609</v>
      </c>
      <c r="B2664" s="173"/>
      <c r="C2664" s="174"/>
      <c r="D2664" s="135"/>
      <c r="E2664" s="97">
        <f t="shared" si="750"/>
        <v>0</v>
      </c>
      <c r="F2664" s="107"/>
      <c r="G2664" s="108"/>
      <c r="H2664" s="110">
        <f t="shared" si="753"/>
        <v>0</v>
      </c>
      <c r="I2664" s="110">
        <f t="shared" si="754"/>
        <v>0</v>
      </c>
      <c r="J2664" s="111"/>
      <c r="K2664" s="112">
        <f t="shared" si="751"/>
        <v>0</v>
      </c>
      <c r="L2664" s="112">
        <f t="shared" si="752"/>
        <v>0</v>
      </c>
      <c r="M2664" s="110">
        <f t="shared" si="755"/>
        <v>0</v>
      </c>
      <c r="N2664" s="110">
        <f t="shared" si="756"/>
        <v>0</v>
      </c>
      <c r="O2664" s="103"/>
      <c r="P2664" s="113"/>
      <c r="Q2664" s="94" t="str">
        <f t="shared" si="746"/>
        <v/>
      </c>
      <c r="R2664" s="94" t="str">
        <f t="shared" si="747"/>
        <v/>
      </c>
    </row>
    <row r="2665" spans="1:18" ht="13.5" hidden="1" thickBot="1">
      <c r="A2665" s="198" t="s">
        <v>1609</v>
      </c>
      <c r="B2665" s="173"/>
      <c r="C2665" s="174"/>
      <c r="D2665" s="135"/>
      <c r="E2665" s="97">
        <f t="shared" si="750"/>
        <v>0</v>
      </c>
      <c r="F2665" s="107"/>
      <c r="G2665" s="108"/>
      <c r="H2665" s="110">
        <f t="shared" si="753"/>
        <v>0</v>
      </c>
      <c r="I2665" s="110">
        <f t="shared" si="754"/>
        <v>0</v>
      </c>
      <c r="J2665" s="111"/>
      <c r="K2665" s="112">
        <f t="shared" si="751"/>
        <v>0</v>
      </c>
      <c r="L2665" s="112">
        <f t="shared" si="752"/>
        <v>0</v>
      </c>
      <c r="M2665" s="110">
        <f t="shared" si="755"/>
        <v>0</v>
      </c>
      <c r="N2665" s="110">
        <f t="shared" si="756"/>
        <v>0</v>
      </c>
      <c r="O2665" s="103"/>
      <c r="P2665" s="113"/>
      <c r="Q2665" s="94" t="str">
        <f t="shared" si="746"/>
        <v/>
      </c>
      <c r="R2665" s="94" t="str">
        <f t="shared" si="747"/>
        <v/>
      </c>
    </row>
    <row r="2666" spans="1:18" ht="13.5" hidden="1" thickBot="1">
      <c r="A2666" s="198" t="s">
        <v>1609</v>
      </c>
      <c r="B2666" s="173"/>
      <c r="C2666" s="174"/>
      <c r="D2666" s="135"/>
      <c r="E2666" s="97">
        <f t="shared" si="750"/>
        <v>0</v>
      </c>
      <c r="F2666" s="107"/>
      <c r="G2666" s="108"/>
      <c r="H2666" s="110">
        <f t="shared" si="753"/>
        <v>0</v>
      </c>
      <c r="I2666" s="110">
        <f t="shared" si="754"/>
        <v>0</v>
      </c>
      <c r="J2666" s="111"/>
      <c r="K2666" s="112">
        <f t="shared" si="751"/>
        <v>0</v>
      </c>
      <c r="L2666" s="112">
        <f t="shared" si="752"/>
        <v>0</v>
      </c>
      <c r="M2666" s="110">
        <f t="shared" si="755"/>
        <v>0</v>
      </c>
      <c r="N2666" s="110">
        <f t="shared" si="756"/>
        <v>0</v>
      </c>
      <c r="O2666" s="103"/>
      <c r="P2666" s="113"/>
      <c r="Q2666" s="94" t="str">
        <f t="shared" ref="Q2666:Q2729" si="757">IF(P2666="X","x",IF(P2666="xx","x",IF(N2666&gt;0,"x","")))</f>
        <v/>
      </c>
      <c r="R2666" s="94" t="str">
        <f t="shared" si="747"/>
        <v/>
      </c>
    </row>
    <row r="2667" spans="1:18" ht="13.5" hidden="1" thickBot="1">
      <c r="A2667" s="198" t="s">
        <v>1609</v>
      </c>
      <c r="B2667" s="173"/>
      <c r="C2667" s="174"/>
      <c r="D2667" s="135"/>
      <c r="E2667" s="97">
        <f t="shared" si="750"/>
        <v>0</v>
      </c>
      <c r="F2667" s="107"/>
      <c r="G2667" s="108"/>
      <c r="H2667" s="110">
        <f t="shared" si="753"/>
        <v>0</v>
      </c>
      <c r="I2667" s="110">
        <f t="shared" si="754"/>
        <v>0</v>
      </c>
      <c r="J2667" s="111"/>
      <c r="K2667" s="112">
        <f t="shared" si="751"/>
        <v>0</v>
      </c>
      <c r="L2667" s="112">
        <f t="shared" si="752"/>
        <v>0</v>
      </c>
      <c r="M2667" s="110">
        <f t="shared" si="755"/>
        <v>0</v>
      </c>
      <c r="N2667" s="110">
        <f t="shared" si="756"/>
        <v>0</v>
      </c>
      <c r="O2667" s="103"/>
      <c r="P2667" s="113"/>
      <c r="Q2667" s="94" t="str">
        <f t="shared" si="757"/>
        <v/>
      </c>
      <c r="R2667" s="94" t="str">
        <f t="shared" si="747"/>
        <v/>
      </c>
    </row>
    <row r="2668" spans="1:18" ht="13.5" hidden="1" thickBot="1">
      <c r="A2668" s="198" t="s">
        <v>1609</v>
      </c>
      <c r="B2668" s="173"/>
      <c r="C2668" s="174"/>
      <c r="D2668" s="135"/>
      <c r="E2668" s="97">
        <f t="shared" si="750"/>
        <v>0</v>
      </c>
      <c r="F2668" s="107"/>
      <c r="G2668" s="108"/>
      <c r="H2668" s="110">
        <f t="shared" si="753"/>
        <v>0</v>
      </c>
      <c r="I2668" s="110">
        <f t="shared" si="754"/>
        <v>0</v>
      </c>
      <c r="J2668" s="111"/>
      <c r="K2668" s="112">
        <f t="shared" si="751"/>
        <v>0</v>
      </c>
      <c r="L2668" s="112">
        <f t="shared" si="752"/>
        <v>0</v>
      </c>
      <c r="M2668" s="110">
        <f t="shared" si="755"/>
        <v>0</v>
      </c>
      <c r="N2668" s="110">
        <f t="shared" si="756"/>
        <v>0</v>
      </c>
      <c r="O2668" s="103"/>
      <c r="P2668" s="113"/>
      <c r="Q2668" s="94" t="str">
        <f t="shared" si="757"/>
        <v/>
      </c>
      <c r="R2668" s="94" t="str">
        <f t="shared" ref="R2668:R2731" si="758">IF(P2668="X","x",IF(P2668="xx","x",IF(OR(I2668&gt;0,N2668&gt;0),"x","")))</f>
        <v/>
      </c>
    </row>
    <row r="2669" spans="1:18" ht="13.5" hidden="1" thickBot="1">
      <c r="A2669" s="198" t="s">
        <v>1609</v>
      </c>
      <c r="B2669" s="173"/>
      <c r="C2669" s="174"/>
      <c r="D2669" s="135"/>
      <c r="E2669" s="97">
        <f t="shared" si="750"/>
        <v>0</v>
      </c>
      <c r="F2669" s="107"/>
      <c r="G2669" s="108"/>
      <c r="H2669" s="110">
        <f t="shared" si="753"/>
        <v>0</v>
      </c>
      <c r="I2669" s="110">
        <f t="shared" si="754"/>
        <v>0</v>
      </c>
      <c r="J2669" s="111"/>
      <c r="K2669" s="112">
        <f t="shared" si="751"/>
        <v>0</v>
      </c>
      <c r="L2669" s="112">
        <f t="shared" si="752"/>
        <v>0</v>
      </c>
      <c r="M2669" s="110">
        <f t="shared" si="755"/>
        <v>0</v>
      </c>
      <c r="N2669" s="110">
        <f t="shared" si="756"/>
        <v>0</v>
      </c>
      <c r="O2669" s="103"/>
      <c r="P2669" s="113"/>
      <c r="Q2669" s="94" t="str">
        <f t="shared" si="757"/>
        <v/>
      </c>
      <c r="R2669" s="94" t="str">
        <f t="shared" si="758"/>
        <v/>
      </c>
    </row>
    <row r="2670" spans="1:18" ht="13.5" hidden="1" thickBot="1">
      <c r="A2670" s="198" t="s">
        <v>1609</v>
      </c>
      <c r="B2670" s="173"/>
      <c r="C2670" s="174"/>
      <c r="D2670" s="135"/>
      <c r="E2670" s="97">
        <f t="shared" si="750"/>
        <v>0</v>
      </c>
      <c r="F2670" s="107"/>
      <c r="G2670" s="108"/>
      <c r="H2670" s="110">
        <f t="shared" si="753"/>
        <v>0</v>
      </c>
      <c r="I2670" s="110">
        <f t="shared" si="754"/>
        <v>0</v>
      </c>
      <c r="J2670" s="111"/>
      <c r="K2670" s="112">
        <f t="shared" si="751"/>
        <v>0</v>
      </c>
      <c r="L2670" s="112">
        <f t="shared" si="752"/>
        <v>0</v>
      </c>
      <c r="M2670" s="110">
        <f t="shared" si="755"/>
        <v>0</v>
      </c>
      <c r="N2670" s="110">
        <f t="shared" si="756"/>
        <v>0</v>
      </c>
      <c r="O2670" s="103"/>
      <c r="P2670" s="113"/>
      <c r="Q2670" s="94" t="str">
        <f t="shared" si="757"/>
        <v/>
      </c>
      <c r="R2670" s="94" t="str">
        <f t="shared" si="758"/>
        <v/>
      </c>
    </row>
    <row r="2671" spans="1:18" ht="13.5" hidden="1" thickBot="1">
      <c r="A2671" s="198" t="s">
        <v>1609</v>
      </c>
      <c r="B2671" s="173"/>
      <c r="C2671" s="174"/>
      <c r="D2671" s="135"/>
      <c r="E2671" s="97">
        <f t="shared" si="750"/>
        <v>0</v>
      </c>
      <c r="F2671" s="107"/>
      <c r="G2671" s="108"/>
      <c r="H2671" s="110">
        <f t="shared" si="753"/>
        <v>0</v>
      </c>
      <c r="I2671" s="110">
        <f t="shared" si="754"/>
        <v>0</v>
      </c>
      <c r="J2671" s="111"/>
      <c r="K2671" s="112">
        <f t="shared" si="751"/>
        <v>0</v>
      </c>
      <c r="L2671" s="112">
        <f t="shared" si="752"/>
        <v>0</v>
      </c>
      <c r="M2671" s="110">
        <f t="shared" si="755"/>
        <v>0</v>
      </c>
      <c r="N2671" s="110">
        <f t="shared" si="756"/>
        <v>0</v>
      </c>
      <c r="O2671" s="103"/>
      <c r="P2671" s="113"/>
      <c r="Q2671" s="94" t="str">
        <f t="shared" si="757"/>
        <v/>
      </c>
      <c r="R2671" s="94" t="str">
        <f t="shared" si="758"/>
        <v/>
      </c>
    </row>
    <row r="2672" spans="1:18" ht="13.5" hidden="1" thickBot="1">
      <c r="A2672" s="198" t="s">
        <v>1609</v>
      </c>
      <c r="B2672" s="173"/>
      <c r="C2672" s="174"/>
      <c r="D2672" s="135"/>
      <c r="E2672" s="97">
        <f t="shared" si="750"/>
        <v>0</v>
      </c>
      <c r="F2672" s="107"/>
      <c r="G2672" s="108"/>
      <c r="H2672" s="110">
        <f t="shared" si="753"/>
        <v>0</v>
      </c>
      <c r="I2672" s="110">
        <f t="shared" si="754"/>
        <v>0</v>
      </c>
      <c r="J2672" s="111"/>
      <c r="K2672" s="112">
        <f t="shared" si="751"/>
        <v>0</v>
      </c>
      <c r="L2672" s="112">
        <f t="shared" si="752"/>
        <v>0</v>
      </c>
      <c r="M2672" s="110">
        <f t="shared" si="755"/>
        <v>0</v>
      </c>
      <c r="N2672" s="110">
        <f t="shared" si="756"/>
        <v>0</v>
      </c>
      <c r="O2672" s="103"/>
      <c r="P2672" s="113"/>
      <c r="Q2672" s="94" t="str">
        <f t="shared" si="757"/>
        <v/>
      </c>
      <c r="R2672" s="94" t="str">
        <f t="shared" si="758"/>
        <v/>
      </c>
    </row>
    <row r="2673" spans="1:18" ht="13.5" hidden="1" thickBot="1">
      <c r="A2673" s="198" t="s">
        <v>1609</v>
      </c>
      <c r="B2673" s="173"/>
      <c r="C2673" s="174"/>
      <c r="D2673" s="135"/>
      <c r="E2673" s="97">
        <f t="shared" si="750"/>
        <v>0</v>
      </c>
      <c r="F2673" s="107"/>
      <c r="G2673" s="108"/>
      <c r="H2673" s="110">
        <f t="shared" si="753"/>
        <v>0</v>
      </c>
      <c r="I2673" s="110">
        <f t="shared" si="754"/>
        <v>0</v>
      </c>
      <c r="J2673" s="111"/>
      <c r="K2673" s="112">
        <f t="shared" si="751"/>
        <v>0</v>
      </c>
      <c r="L2673" s="112">
        <f t="shared" si="752"/>
        <v>0</v>
      </c>
      <c r="M2673" s="110">
        <f t="shared" si="755"/>
        <v>0</v>
      </c>
      <c r="N2673" s="110">
        <f t="shared" si="756"/>
        <v>0</v>
      </c>
      <c r="O2673" s="103"/>
      <c r="P2673" s="113"/>
      <c r="Q2673" s="94" t="str">
        <f t="shared" si="757"/>
        <v/>
      </c>
      <c r="R2673" s="94" t="str">
        <f t="shared" si="758"/>
        <v/>
      </c>
    </row>
    <row r="2674" spans="1:18" ht="13.5" hidden="1" thickBot="1">
      <c r="A2674" s="198" t="s">
        <v>1609</v>
      </c>
      <c r="B2674" s="173"/>
      <c r="C2674" s="174"/>
      <c r="D2674" s="135"/>
      <c r="E2674" s="97">
        <f t="shared" si="750"/>
        <v>0</v>
      </c>
      <c r="F2674" s="107"/>
      <c r="G2674" s="108"/>
      <c r="H2674" s="110">
        <f t="shared" si="753"/>
        <v>0</v>
      </c>
      <c r="I2674" s="110">
        <f t="shared" si="754"/>
        <v>0</v>
      </c>
      <c r="J2674" s="111"/>
      <c r="K2674" s="112">
        <f t="shared" si="751"/>
        <v>0</v>
      </c>
      <c r="L2674" s="112">
        <f t="shared" si="752"/>
        <v>0</v>
      </c>
      <c r="M2674" s="110">
        <f t="shared" si="755"/>
        <v>0</v>
      </c>
      <c r="N2674" s="110">
        <f t="shared" si="756"/>
        <v>0</v>
      </c>
      <c r="O2674" s="103"/>
      <c r="P2674" s="113"/>
      <c r="Q2674" s="94" t="str">
        <f t="shared" si="757"/>
        <v/>
      </c>
      <c r="R2674" s="94" t="str">
        <f t="shared" si="758"/>
        <v/>
      </c>
    </row>
    <row r="2675" spans="1:18" ht="13.5" hidden="1" thickBot="1">
      <c r="A2675" s="198" t="s">
        <v>1609</v>
      </c>
      <c r="B2675" s="173"/>
      <c r="C2675" s="174"/>
      <c r="D2675" s="135"/>
      <c r="E2675" s="106">
        <f t="shared" si="750"/>
        <v>0</v>
      </c>
      <c r="F2675" s="107"/>
      <c r="G2675" s="108"/>
      <c r="H2675" s="110">
        <f t="shared" si="753"/>
        <v>0</v>
      </c>
      <c r="I2675" s="110">
        <f t="shared" si="754"/>
        <v>0</v>
      </c>
      <c r="J2675" s="111"/>
      <c r="K2675" s="112">
        <f t="shared" si="751"/>
        <v>0</v>
      </c>
      <c r="L2675" s="112">
        <f t="shared" si="752"/>
        <v>0</v>
      </c>
      <c r="M2675" s="110">
        <f t="shared" si="755"/>
        <v>0</v>
      </c>
      <c r="N2675" s="110">
        <f t="shared" si="756"/>
        <v>0</v>
      </c>
      <c r="O2675" s="103"/>
      <c r="P2675" s="113"/>
      <c r="Q2675" s="94" t="str">
        <f t="shared" si="757"/>
        <v/>
      </c>
      <c r="R2675" s="94" t="str">
        <f t="shared" si="758"/>
        <v/>
      </c>
    </row>
    <row r="2676" spans="1:18" ht="13.5" hidden="1" thickBot="1">
      <c r="A2676" s="195">
        <v>23</v>
      </c>
      <c r="B2676" s="180" t="s">
        <v>733</v>
      </c>
      <c r="C2676" s="85"/>
      <c r="D2676" s="86"/>
      <c r="E2676" s="87"/>
      <c r="F2676" s="88"/>
      <c r="G2676" s="88"/>
      <c r="H2676" s="89"/>
      <c r="I2676" s="89"/>
      <c r="J2676" s="90">
        <f>SUM(I2678:I2761)</f>
        <v>0</v>
      </c>
      <c r="K2676" s="88"/>
      <c r="L2676" s="88"/>
      <c r="M2676" s="89"/>
      <c r="N2676" s="91"/>
      <c r="O2676" s="92">
        <f>SUM(N2678:N2761)</f>
        <v>0</v>
      </c>
      <c r="P2676" s="93" t="str">
        <f>IF(OR(J2676&gt;0,O2676&gt;0),"X","")</f>
        <v/>
      </c>
      <c r="Q2676" s="94" t="str">
        <f t="shared" si="757"/>
        <v/>
      </c>
      <c r="R2676" s="94" t="str">
        <f t="shared" si="758"/>
        <v/>
      </c>
    </row>
    <row r="2677" spans="1:18" ht="13.5" hidden="1" thickBot="1">
      <c r="A2677" s="201" t="s">
        <v>734</v>
      </c>
      <c r="B2677" s="148" t="s">
        <v>735</v>
      </c>
      <c r="C2677" s="128"/>
      <c r="D2677" s="175"/>
      <c r="E2677" s="106"/>
      <c r="F2677" s="130"/>
      <c r="G2677" s="130"/>
      <c r="H2677" s="131"/>
      <c r="I2677" s="131"/>
      <c r="J2677" s="133"/>
      <c r="K2677" s="130"/>
      <c r="L2677" s="130"/>
      <c r="M2677" s="131"/>
      <c r="N2677" s="131"/>
      <c r="O2677" s="103"/>
      <c r="P2677" s="93" t="str">
        <f>IF(OR(SUM(I2677:I2677)&gt;0,SUM(N2677:N2677)&gt;0),"xx","")</f>
        <v/>
      </c>
      <c r="Q2677" s="94" t="str">
        <f t="shared" si="757"/>
        <v/>
      </c>
      <c r="R2677" s="94" t="str">
        <f t="shared" si="758"/>
        <v/>
      </c>
    </row>
    <row r="2678" spans="1:18" ht="13.5" hidden="1" thickBot="1">
      <c r="A2678" s="196" t="s">
        <v>736</v>
      </c>
      <c r="B2678" s="145" t="s">
        <v>737</v>
      </c>
      <c r="C2678" s="105"/>
      <c r="D2678" s="175"/>
      <c r="E2678" s="106"/>
      <c r="F2678" s="218"/>
      <c r="G2678" s="218"/>
      <c r="H2678" s="219"/>
      <c r="I2678" s="220"/>
      <c r="J2678" s="111"/>
      <c r="K2678" s="218"/>
      <c r="L2678" s="218"/>
      <c r="M2678" s="219"/>
      <c r="N2678" s="220"/>
      <c r="O2678" s="103"/>
      <c r="P2678" s="93" t="str">
        <f>IF(OR(SUM(I2679)&gt;0,SUM(N2679)&gt;0),"xx","")</f>
        <v/>
      </c>
      <c r="Q2678" s="94" t="str">
        <f t="shared" si="757"/>
        <v/>
      </c>
      <c r="R2678" s="94" t="str">
        <f t="shared" si="758"/>
        <v/>
      </c>
    </row>
    <row r="2679" spans="1:18" ht="26.25" hidden="1" thickBot="1">
      <c r="A2679" s="196" t="s">
        <v>738</v>
      </c>
      <c r="B2679" s="104" t="s">
        <v>4961</v>
      </c>
      <c r="C2679" s="105" t="s">
        <v>1460</v>
      </c>
      <c r="D2679" s="175">
        <v>4629.3500000000004</v>
      </c>
      <c r="E2679" s="106">
        <f>IF(D2679=0,0,ROUND(D2679*(1+D$9)*(1-D$10),2))</f>
        <v>6007.97</v>
      </c>
      <c r="F2679" s="107"/>
      <c r="G2679" s="112"/>
      <c r="H2679" s="110">
        <f t="shared" si="753"/>
        <v>0</v>
      </c>
      <c r="I2679" s="110">
        <f t="shared" si="754"/>
        <v>0</v>
      </c>
      <c r="J2679" s="111"/>
      <c r="K2679" s="112">
        <f>F2679</f>
        <v>0</v>
      </c>
      <c r="L2679" s="112">
        <f>G2679</f>
        <v>0</v>
      </c>
      <c r="M2679" s="109">
        <f t="shared" si="755"/>
        <v>0</v>
      </c>
      <c r="N2679" s="109">
        <f t="shared" si="756"/>
        <v>0</v>
      </c>
      <c r="O2679" s="103"/>
      <c r="P2679" s="113"/>
      <c r="Q2679" s="94" t="str">
        <f t="shared" si="757"/>
        <v/>
      </c>
      <c r="R2679" s="94" t="str">
        <f t="shared" si="758"/>
        <v/>
      </c>
    </row>
    <row r="2680" spans="1:18" ht="13.5" hidden="1" thickBot="1">
      <c r="A2680" s="196" t="s">
        <v>739</v>
      </c>
      <c r="B2680" s="145" t="s">
        <v>740</v>
      </c>
      <c r="C2680" s="105"/>
      <c r="D2680" s="175"/>
      <c r="E2680" s="106"/>
      <c r="F2680" s="242"/>
      <c r="G2680" s="242"/>
      <c r="H2680" s="243"/>
      <c r="I2680" s="244"/>
      <c r="J2680" s="240"/>
      <c r="K2680" s="242"/>
      <c r="L2680" s="242"/>
      <c r="M2680" s="243"/>
      <c r="N2680" s="244"/>
      <c r="O2680" s="241"/>
      <c r="P2680" s="93" t="str">
        <f>IF(OR(SUM(I2681:I2685)&gt;0,SUM(N2681:N2685)&gt;0),"xx","")</f>
        <v/>
      </c>
      <c r="Q2680" s="94" t="str">
        <f t="shared" si="757"/>
        <v/>
      </c>
      <c r="R2680" s="94" t="str">
        <f t="shared" si="758"/>
        <v/>
      </c>
    </row>
    <row r="2681" spans="1:18" ht="26.25" hidden="1" thickBot="1">
      <c r="A2681" s="196" t="s">
        <v>741</v>
      </c>
      <c r="B2681" s="104" t="s">
        <v>4235</v>
      </c>
      <c r="C2681" s="105" t="s">
        <v>1477</v>
      </c>
      <c r="D2681" s="175">
        <v>123.38999999999999</v>
      </c>
      <c r="E2681" s="106">
        <f t="shared" ref="E2681:E2720" si="759">IF(D2681=0,0,ROUND(D2681*(1+D$9)*(1-D$10),2))</f>
        <v>160.13999999999999</v>
      </c>
      <c r="F2681" s="107"/>
      <c r="G2681" s="112"/>
      <c r="H2681" s="110">
        <f t="shared" si="753"/>
        <v>0</v>
      </c>
      <c r="I2681" s="110">
        <f t="shared" si="754"/>
        <v>0</v>
      </c>
      <c r="J2681" s="111"/>
      <c r="K2681" s="112">
        <f t="shared" ref="K2681:K2720" si="760">F2681</f>
        <v>0</v>
      </c>
      <c r="L2681" s="112">
        <f t="shared" ref="L2681:L2720" si="761">G2681</f>
        <v>0</v>
      </c>
      <c r="M2681" s="109">
        <f t="shared" si="755"/>
        <v>0</v>
      </c>
      <c r="N2681" s="109">
        <f t="shared" si="756"/>
        <v>0</v>
      </c>
      <c r="O2681" s="103"/>
      <c r="P2681" s="113"/>
      <c r="Q2681" s="94" t="str">
        <f t="shared" si="757"/>
        <v/>
      </c>
      <c r="R2681" s="94" t="str">
        <f t="shared" si="758"/>
        <v/>
      </c>
    </row>
    <row r="2682" spans="1:18" ht="26.25" hidden="1" thickBot="1">
      <c r="A2682" s="196" t="s">
        <v>742</v>
      </c>
      <c r="B2682" s="104" t="s">
        <v>4236</v>
      </c>
      <c r="C2682" s="105" t="s">
        <v>1477</v>
      </c>
      <c r="D2682" s="175">
        <v>136.84</v>
      </c>
      <c r="E2682" s="106">
        <f t="shared" si="759"/>
        <v>177.59</v>
      </c>
      <c r="F2682" s="107"/>
      <c r="G2682" s="112"/>
      <c r="H2682" s="110">
        <f t="shared" si="753"/>
        <v>0</v>
      </c>
      <c r="I2682" s="110">
        <f t="shared" si="754"/>
        <v>0</v>
      </c>
      <c r="J2682" s="111"/>
      <c r="K2682" s="112">
        <f t="shared" si="760"/>
        <v>0</v>
      </c>
      <c r="L2682" s="112">
        <f t="shared" si="761"/>
        <v>0</v>
      </c>
      <c r="M2682" s="109">
        <f t="shared" si="755"/>
        <v>0</v>
      </c>
      <c r="N2682" s="109">
        <f t="shared" si="756"/>
        <v>0</v>
      </c>
      <c r="O2682" s="103"/>
      <c r="P2682" s="113"/>
      <c r="Q2682" s="94" t="str">
        <f t="shared" si="757"/>
        <v/>
      </c>
      <c r="R2682" s="94" t="str">
        <f t="shared" si="758"/>
        <v/>
      </c>
    </row>
    <row r="2683" spans="1:18" ht="26.25" hidden="1" thickBot="1">
      <c r="A2683" s="196" t="s">
        <v>743</v>
      </c>
      <c r="B2683" s="104" t="s">
        <v>4237</v>
      </c>
      <c r="C2683" s="105" t="s">
        <v>1477</v>
      </c>
      <c r="D2683" s="175">
        <v>153.13999999999999</v>
      </c>
      <c r="E2683" s="106">
        <f t="shared" si="759"/>
        <v>198.75</v>
      </c>
      <c r="F2683" s="107"/>
      <c r="G2683" s="112"/>
      <c r="H2683" s="110">
        <f t="shared" si="753"/>
        <v>0</v>
      </c>
      <c r="I2683" s="110">
        <f t="shared" si="754"/>
        <v>0</v>
      </c>
      <c r="J2683" s="111"/>
      <c r="K2683" s="112">
        <f t="shared" si="760"/>
        <v>0</v>
      </c>
      <c r="L2683" s="112">
        <f t="shared" si="761"/>
        <v>0</v>
      </c>
      <c r="M2683" s="109">
        <f t="shared" si="755"/>
        <v>0</v>
      </c>
      <c r="N2683" s="109">
        <f t="shared" si="756"/>
        <v>0</v>
      </c>
      <c r="O2683" s="103"/>
      <c r="P2683" s="113"/>
      <c r="Q2683" s="94" t="str">
        <f t="shared" si="757"/>
        <v/>
      </c>
      <c r="R2683" s="94" t="str">
        <f t="shared" si="758"/>
        <v/>
      </c>
    </row>
    <row r="2684" spans="1:18" ht="26.25" hidden="1" thickBot="1">
      <c r="A2684" s="196" t="s">
        <v>744</v>
      </c>
      <c r="B2684" s="104" t="s">
        <v>4238</v>
      </c>
      <c r="C2684" s="105" t="s">
        <v>1477</v>
      </c>
      <c r="D2684" s="175">
        <v>242.8</v>
      </c>
      <c r="E2684" s="106">
        <f t="shared" si="759"/>
        <v>315.11</v>
      </c>
      <c r="F2684" s="107"/>
      <c r="G2684" s="112"/>
      <c r="H2684" s="110">
        <f t="shared" si="753"/>
        <v>0</v>
      </c>
      <c r="I2684" s="110">
        <f t="shared" si="754"/>
        <v>0</v>
      </c>
      <c r="J2684" s="111"/>
      <c r="K2684" s="112">
        <f t="shared" si="760"/>
        <v>0</v>
      </c>
      <c r="L2684" s="112">
        <f t="shared" si="761"/>
        <v>0</v>
      </c>
      <c r="M2684" s="109">
        <f t="shared" si="755"/>
        <v>0</v>
      </c>
      <c r="N2684" s="109">
        <f t="shared" si="756"/>
        <v>0</v>
      </c>
      <c r="O2684" s="103"/>
      <c r="P2684" s="113"/>
      <c r="Q2684" s="94" t="str">
        <f t="shared" si="757"/>
        <v/>
      </c>
      <c r="R2684" s="94" t="str">
        <f t="shared" si="758"/>
        <v/>
      </c>
    </row>
    <row r="2685" spans="1:18" ht="26.25" hidden="1" thickBot="1">
      <c r="A2685" s="196" t="s">
        <v>745</v>
      </c>
      <c r="B2685" s="104" t="s">
        <v>4239</v>
      </c>
      <c r="C2685" s="105" t="s">
        <v>1477</v>
      </c>
      <c r="D2685" s="175">
        <v>387.87</v>
      </c>
      <c r="E2685" s="106">
        <f t="shared" si="759"/>
        <v>503.38</v>
      </c>
      <c r="F2685" s="107"/>
      <c r="G2685" s="112"/>
      <c r="H2685" s="110">
        <f t="shared" si="753"/>
        <v>0</v>
      </c>
      <c r="I2685" s="110">
        <f t="shared" si="754"/>
        <v>0</v>
      </c>
      <c r="J2685" s="111"/>
      <c r="K2685" s="112">
        <f t="shared" si="760"/>
        <v>0</v>
      </c>
      <c r="L2685" s="112">
        <f t="shared" si="761"/>
        <v>0</v>
      </c>
      <c r="M2685" s="109">
        <f t="shared" si="755"/>
        <v>0</v>
      </c>
      <c r="N2685" s="109">
        <f t="shared" si="756"/>
        <v>0</v>
      </c>
      <c r="O2685" s="103"/>
      <c r="P2685" s="113"/>
      <c r="Q2685" s="94" t="str">
        <f t="shared" si="757"/>
        <v/>
      </c>
      <c r="R2685" s="94" t="str">
        <f t="shared" si="758"/>
        <v/>
      </c>
    </row>
    <row r="2686" spans="1:18" ht="13.5" hidden="1" thickBot="1">
      <c r="A2686" s="196" t="s">
        <v>746</v>
      </c>
      <c r="B2686" s="145" t="s">
        <v>747</v>
      </c>
      <c r="C2686" s="105"/>
      <c r="D2686" s="175"/>
      <c r="E2686" s="106"/>
      <c r="F2686" s="218"/>
      <c r="G2686" s="218"/>
      <c r="H2686" s="219"/>
      <c r="I2686" s="220"/>
      <c r="J2686" s="111"/>
      <c r="K2686" s="218"/>
      <c r="L2686" s="218"/>
      <c r="M2686" s="219"/>
      <c r="N2686" s="220"/>
      <c r="O2686" s="103"/>
      <c r="P2686" s="93" t="str">
        <f>IF(OR(SUM(I2687:I2695)&gt;0,SUM(N2687:N2695)&gt;0),"xx","")</f>
        <v/>
      </c>
      <c r="Q2686" s="94" t="str">
        <f t="shared" si="757"/>
        <v/>
      </c>
      <c r="R2686" s="94" t="str">
        <f t="shared" si="758"/>
        <v/>
      </c>
    </row>
    <row r="2687" spans="1:18" ht="26.25" hidden="1" thickBot="1">
      <c r="A2687" s="196" t="s">
        <v>748</v>
      </c>
      <c r="B2687" s="104" t="s">
        <v>4240</v>
      </c>
      <c r="C2687" s="105" t="s">
        <v>1477</v>
      </c>
      <c r="D2687" s="175">
        <v>16.03</v>
      </c>
      <c r="E2687" s="106">
        <f t="shared" si="759"/>
        <v>20.8</v>
      </c>
      <c r="F2687" s="107"/>
      <c r="G2687" s="112"/>
      <c r="H2687" s="110">
        <f t="shared" si="753"/>
        <v>0</v>
      </c>
      <c r="I2687" s="110">
        <f t="shared" si="754"/>
        <v>0</v>
      </c>
      <c r="J2687" s="111"/>
      <c r="K2687" s="112">
        <f t="shared" si="760"/>
        <v>0</v>
      </c>
      <c r="L2687" s="112">
        <f t="shared" si="761"/>
        <v>0</v>
      </c>
      <c r="M2687" s="109">
        <f t="shared" si="755"/>
        <v>0</v>
      </c>
      <c r="N2687" s="109">
        <f t="shared" si="756"/>
        <v>0</v>
      </c>
      <c r="O2687" s="103"/>
      <c r="P2687" s="113"/>
      <c r="Q2687" s="94" t="str">
        <f t="shared" si="757"/>
        <v/>
      </c>
      <c r="R2687" s="94" t="str">
        <f t="shared" si="758"/>
        <v/>
      </c>
    </row>
    <row r="2688" spans="1:18" ht="26.25" hidden="1" thickBot="1">
      <c r="A2688" s="196" t="s">
        <v>749</v>
      </c>
      <c r="B2688" s="104" t="s">
        <v>4241</v>
      </c>
      <c r="C2688" s="105" t="s">
        <v>1477</v>
      </c>
      <c r="D2688" s="175">
        <v>21.049999999999997</v>
      </c>
      <c r="E2688" s="106">
        <f t="shared" si="759"/>
        <v>27.32</v>
      </c>
      <c r="F2688" s="107"/>
      <c r="G2688" s="112"/>
      <c r="H2688" s="110">
        <f t="shared" si="753"/>
        <v>0</v>
      </c>
      <c r="I2688" s="110">
        <f t="shared" si="754"/>
        <v>0</v>
      </c>
      <c r="J2688" s="111"/>
      <c r="K2688" s="112">
        <f t="shared" si="760"/>
        <v>0</v>
      </c>
      <c r="L2688" s="112">
        <f t="shared" si="761"/>
        <v>0</v>
      </c>
      <c r="M2688" s="109">
        <f t="shared" si="755"/>
        <v>0</v>
      </c>
      <c r="N2688" s="109">
        <f t="shared" si="756"/>
        <v>0</v>
      </c>
      <c r="O2688" s="103"/>
      <c r="P2688" s="113"/>
      <c r="Q2688" s="94" t="str">
        <f t="shared" si="757"/>
        <v/>
      </c>
      <c r="R2688" s="94" t="str">
        <f t="shared" si="758"/>
        <v/>
      </c>
    </row>
    <row r="2689" spans="1:18" ht="26.25" hidden="1" thickBot="1">
      <c r="A2689" s="196" t="s">
        <v>750</v>
      </c>
      <c r="B2689" s="104" t="s">
        <v>4242</v>
      </c>
      <c r="C2689" s="105" t="s">
        <v>1477</v>
      </c>
      <c r="D2689" s="175">
        <v>24.82</v>
      </c>
      <c r="E2689" s="106">
        <f t="shared" si="759"/>
        <v>32.21</v>
      </c>
      <c r="F2689" s="107"/>
      <c r="G2689" s="112"/>
      <c r="H2689" s="110">
        <f t="shared" si="753"/>
        <v>0</v>
      </c>
      <c r="I2689" s="110">
        <f t="shared" si="754"/>
        <v>0</v>
      </c>
      <c r="J2689" s="111"/>
      <c r="K2689" s="112">
        <f t="shared" si="760"/>
        <v>0</v>
      </c>
      <c r="L2689" s="112">
        <f t="shared" si="761"/>
        <v>0</v>
      </c>
      <c r="M2689" s="109">
        <f t="shared" si="755"/>
        <v>0</v>
      </c>
      <c r="N2689" s="109">
        <f t="shared" si="756"/>
        <v>0</v>
      </c>
      <c r="O2689" s="103"/>
      <c r="P2689" s="93"/>
      <c r="Q2689" s="94" t="str">
        <f t="shared" si="757"/>
        <v/>
      </c>
      <c r="R2689" s="94" t="str">
        <f t="shared" si="758"/>
        <v/>
      </c>
    </row>
    <row r="2690" spans="1:18" ht="26.25" hidden="1" thickBot="1">
      <c r="A2690" s="196" t="s">
        <v>751</v>
      </c>
      <c r="B2690" s="104" t="s">
        <v>4243</v>
      </c>
      <c r="C2690" s="105" t="s">
        <v>1477</v>
      </c>
      <c r="D2690" s="175">
        <v>34.9</v>
      </c>
      <c r="E2690" s="106">
        <f t="shared" si="759"/>
        <v>45.29</v>
      </c>
      <c r="F2690" s="107"/>
      <c r="G2690" s="112"/>
      <c r="H2690" s="110">
        <f t="shared" si="753"/>
        <v>0</v>
      </c>
      <c r="I2690" s="110">
        <f t="shared" si="754"/>
        <v>0</v>
      </c>
      <c r="J2690" s="111"/>
      <c r="K2690" s="112">
        <f t="shared" si="760"/>
        <v>0</v>
      </c>
      <c r="L2690" s="112">
        <f t="shared" si="761"/>
        <v>0</v>
      </c>
      <c r="M2690" s="109">
        <f t="shared" si="755"/>
        <v>0</v>
      </c>
      <c r="N2690" s="109">
        <f t="shared" si="756"/>
        <v>0</v>
      </c>
      <c r="O2690" s="103"/>
      <c r="P2690" s="113"/>
      <c r="Q2690" s="94" t="str">
        <f t="shared" si="757"/>
        <v/>
      </c>
      <c r="R2690" s="94" t="str">
        <f t="shared" si="758"/>
        <v/>
      </c>
    </row>
    <row r="2691" spans="1:18" ht="26.25" hidden="1" thickBot="1">
      <c r="A2691" s="196" t="s">
        <v>752</v>
      </c>
      <c r="B2691" s="104" t="s">
        <v>4244</v>
      </c>
      <c r="C2691" s="105" t="s">
        <v>1477</v>
      </c>
      <c r="D2691" s="175">
        <v>53.89</v>
      </c>
      <c r="E2691" s="106">
        <f t="shared" si="759"/>
        <v>69.94</v>
      </c>
      <c r="F2691" s="107"/>
      <c r="G2691" s="112"/>
      <c r="H2691" s="110">
        <f t="shared" si="753"/>
        <v>0</v>
      </c>
      <c r="I2691" s="110">
        <f t="shared" si="754"/>
        <v>0</v>
      </c>
      <c r="J2691" s="111"/>
      <c r="K2691" s="112">
        <f t="shared" si="760"/>
        <v>0</v>
      </c>
      <c r="L2691" s="112">
        <f t="shared" si="761"/>
        <v>0</v>
      </c>
      <c r="M2691" s="109">
        <f t="shared" si="755"/>
        <v>0</v>
      </c>
      <c r="N2691" s="109">
        <f t="shared" si="756"/>
        <v>0</v>
      </c>
      <c r="O2691" s="103"/>
      <c r="P2691" s="93"/>
      <c r="Q2691" s="94" t="str">
        <f t="shared" si="757"/>
        <v/>
      </c>
      <c r="R2691" s="94" t="str">
        <f t="shared" si="758"/>
        <v/>
      </c>
    </row>
    <row r="2692" spans="1:18" ht="26.25" hidden="1" thickBot="1">
      <c r="A2692" s="196" t="s">
        <v>753</v>
      </c>
      <c r="B2692" s="104" t="s">
        <v>4245</v>
      </c>
      <c r="C2692" s="105" t="s">
        <v>1477</v>
      </c>
      <c r="D2692" s="175">
        <v>66.36</v>
      </c>
      <c r="E2692" s="106">
        <f t="shared" si="759"/>
        <v>86.12</v>
      </c>
      <c r="F2692" s="107"/>
      <c r="G2692" s="112"/>
      <c r="H2692" s="110">
        <f t="shared" si="753"/>
        <v>0</v>
      </c>
      <c r="I2692" s="110">
        <f t="shared" si="754"/>
        <v>0</v>
      </c>
      <c r="J2692" s="111"/>
      <c r="K2692" s="112">
        <f t="shared" si="760"/>
        <v>0</v>
      </c>
      <c r="L2692" s="112">
        <f t="shared" si="761"/>
        <v>0</v>
      </c>
      <c r="M2692" s="109">
        <f t="shared" si="755"/>
        <v>0</v>
      </c>
      <c r="N2692" s="109">
        <f t="shared" si="756"/>
        <v>0</v>
      </c>
      <c r="O2692" s="103"/>
      <c r="P2692" s="113"/>
      <c r="Q2692" s="94" t="str">
        <f t="shared" si="757"/>
        <v/>
      </c>
      <c r="R2692" s="94" t="str">
        <f t="shared" si="758"/>
        <v/>
      </c>
    </row>
    <row r="2693" spans="1:18" ht="26.25" hidden="1" thickBot="1">
      <c r="A2693" s="196" t="s">
        <v>754</v>
      </c>
      <c r="B2693" s="104" t="s">
        <v>4246</v>
      </c>
      <c r="C2693" s="105" t="s">
        <v>1477</v>
      </c>
      <c r="D2693" s="175">
        <v>91.43</v>
      </c>
      <c r="E2693" s="106">
        <f t="shared" si="759"/>
        <v>118.66</v>
      </c>
      <c r="F2693" s="107"/>
      <c r="G2693" s="112"/>
      <c r="H2693" s="110">
        <f t="shared" si="753"/>
        <v>0</v>
      </c>
      <c r="I2693" s="110">
        <f t="shared" si="754"/>
        <v>0</v>
      </c>
      <c r="J2693" s="111"/>
      <c r="K2693" s="112">
        <f t="shared" si="760"/>
        <v>0</v>
      </c>
      <c r="L2693" s="112">
        <f t="shared" si="761"/>
        <v>0</v>
      </c>
      <c r="M2693" s="109">
        <f t="shared" si="755"/>
        <v>0</v>
      </c>
      <c r="N2693" s="109">
        <f t="shared" si="756"/>
        <v>0</v>
      </c>
      <c r="O2693" s="103"/>
      <c r="P2693" s="93"/>
      <c r="Q2693" s="94" t="str">
        <f t="shared" si="757"/>
        <v/>
      </c>
      <c r="R2693" s="94" t="str">
        <f t="shared" si="758"/>
        <v/>
      </c>
    </row>
    <row r="2694" spans="1:18" ht="26.25" hidden="1" thickBot="1">
      <c r="A2694" s="196" t="s">
        <v>755</v>
      </c>
      <c r="B2694" s="104" t="s">
        <v>4247</v>
      </c>
      <c r="C2694" s="105" t="s">
        <v>1477</v>
      </c>
      <c r="D2694" s="175">
        <v>128.10999999999999</v>
      </c>
      <c r="E2694" s="106">
        <f t="shared" si="759"/>
        <v>166.26</v>
      </c>
      <c r="F2694" s="107"/>
      <c r="G2694" s="112"/>
      <c r="H2694" s="110">
        <f t="shared" si="753"/>
        <v>0</v>
      </c>
      <c r="I2694" s="110">
        <f t="shared" si="754"/>
        <v>0</v>
      </c>
      <c r="J2694" s="111"/>
      <c r="K2694" s="112">
        <f t="shared" si="760"/>
        <v>0</v>
      </c>
      <c r="L2694" s="112">
        <f t="shared" si="761"/>
        <v>0</v>
      </c>
      <c r="M2694" s="109">
        <f t="shared" si="755"/>
        <v>0</v>
      </c>
      <c r="N2694" s="109">
        <f t="shared" si="756"/>
        <v>0</v>
      </c>
      <c r="O2694" s="103"/>
      <c r="P2694" s="113"/>
      <c r="Q2694" s="94" t="str">
        <f t="shared" si="757"/>
        <v/>
      </c>
      <c r="R2694" s="94" t="str">
        <f t="shared" si="758"/>
        <v/>
      </c>
    </row>
    <row r="2695" spans="1:18" ht="26.25" hidden="1" thickBot="1">
      <c r="A2695" s="196" t="s">
        <v>756</v>
      </c>
      <c r="B2695" s="104" t="s">
        <v>4248</v>
      </c>
      <c r="C2695" s="105" t="s">
        <v>1477</v>
      </c>
      <c r="D2695" s="175">
        <v>182.35</v>
      </c>
      <c r="E2695" s="106">
        <f t="shared" si="759"/>
        <v>236.65</v>
      </c>
      <c r="F2695" s="107"/>
      <c r="G2695" s="112"/>
      <c r="H2695" s="110">
        <f t="shared" si="753"/>
        <v>0</v>
      </c>
      <c r="I2695" s="110">
        <f t="shared" si="754"/>
        <v>0</v>
      </c>
      <c r="J2695" s="111"/>
      <c r="K2695" s="112">
        <f t="shared" si="760"/>
        <v>0</v>
      </c>
      <c r="L2695" s="112">
        <f t="shared" si="761"/>
        <v>0</v>
      </c>
      <c r="M2695" s="109">
        <f t="shared" si="755"/>
        <v>0</v>
      </c>
      <c r="N2695" s="109">
        <f t="shared" si="756"/>
        <v>0</v>
      </c>
      <c r="O2695" s="103"/>
      <c r="P2695" s="113"/>
      <c r="Q2695" s="94" t="str">
        <f t="shared" si="757"/>
        <v/>
      </c>
      <c r="R2695" s="94" t="str">
        <f t="shared" si="758"/>
        <v/>
      </c>
    </row>
    <row r="2696" spans="1:18" ht="13.5" hidden="1" thickBot="1">
      <c r="A2696" s="196" t="s">
        <v>757</v>
      </c>
      <c r="B2696" s="145" t="s">
        <v>758</v>
      </c>
      <c r="C2696" s="105"/>
      <c r="D2696" s="175"/>
      <c r="E2696" s="106"/>
      <c r="F2696" s="218"/>
      <c r="G2696" s="218"/>
      <c r="H2696" s="219"/>
      <c r="I2696" s="220"/>
      <c r="J2696" s="111"/>
      <c r="K2696" s="218"/>
      <c r="L2696" s="218"/>
      <c r="M2696" s="219"/>
      <c r="N2696" s="220"/>
      <c r="O2696" s="103"/>
      <c r="P2696" s="93" t="str">
        <f>IF(OR(SUM(I2697:I2720)&gt;0,SUM(N2697:N2720)&gt;0),"xx","")</f>
        <v/>
      </c>
      <c r="Q2696" s="94" t="str">
        <f t="shared" si="757"/>
        <v/>
      </c>
      <c r="R2696" s="94" t="str">
        <f t="shared" si="758"/>
        <v/>
      </c>
    </row>
    <row r="2697" spans="1:18" ht="26.25" hidden="1" thickBot="1">
      <c r="A2697" s="196" t="s">
        <v>759</v>
      </c>
      <c r="B2697" s="104" t="s">
        <v>4249</v>
      </c>
      <c r="C2697" s="105" t="s">
        <v>1460</v>
      </c>
      <c r="D2697" s="175">
        <v>8.39</v>
      </c>
      <c r="E2697" s="106">
        <f t="shared" si="759"/>
        <v>10.89</v>
      </c>
      <c r="F2697" s="107"/>
      <c r="G2697" s="112"/>
      <c r="H2697" s="110">
        <f t="shared" si="753"/>
        <v>0</v>
      </c>
      <c r="I2697" s="110">
        <f t="shared" si="754"/>
        <v>0</v>
      </c>
      <c r="J2697" s="111"/>
      <c r="K2697" s="112">
        <f t="shared" si="760"/>
        <v>0</v>
      </c>
      <c r="L2697" s="112">
        <f t="shared" si="761"/>
        <v>0</v>
      </c>
      <c r="M2697" s="109">
        <f t="shared" si="755"/>
        <v>0</v>
      </c>
      <c r="N2697" s="109">
        <f t="shared" si="756"/>
        <v>0</v>
      </c>
      <c r="O2697" s="103"/>
      <c r="P2697" s="113"/>
      <c r="Q2697" s="94" t="str">
        <f t="shared" si="757"/>
        <v/>
      </c>
      <c r="R2697" s="94" t="str">
        <f t="shared" si="758"/>
        <v/>
      </c>
    </row>
    <row r="2698" spans="1:18" ht="26.25" hidden="1" thickBot="1">
      <c r="A2698" s="196" t="s">
        <v>760</v>
      </c>
      <c r="B2698" s="104" t="s">
        <v>4250</v>
      </c>
      <c r="C2698" s="105" t="s">
        <v>1460</v>
      </c>
      <c r="D2698" s="175">
        <v>11.870000000000001</v>
      </c>
      <c r="E2698" s="106">
        <f t="shared" si="759"/>
        <v>15.4</v>
      </c>
      <c r="F2698" s="107"/>
      <c r="G2698" s="112"/>
      <c r="H2698" s="110">
        <f t="shared" si="753"/>
        <v>0</v>
      </c>
      <c r="I2698" s="110">
        <f t="shared" si="754"/>
        <v>0</v>
      </c>
      <c r="J2698" s="111"/>
      <c r="K2698" s="112">
        <f t="shared" si="760"/>
        <v>0</v>
      </c>
      <c r="L2698" s="112">
        <f t="shared" si="761"/>
        <v>0</v>
      </c>
      <c r="M2698" s="109">
        <f t="shared" si="755"/>
        <v>0</v>
      </c>
      <c r="N2698" s="109">
        <f t="shared" si="756"/>
        <v>0</v>
      </c>
      <c r="O2698" s="103"/>
      <c r="P2698" s="113"/>
      <c r="Q2698" s="94" t="str">
        <f t="shared" si="757"/>
        <v/>
      </c>
      <c r="R2698" s="94" t="str">
        <f t="shared" si="758"/>
        <v/>
      </c>
    </row>
    <row r="2699" spans="1:18" ht="26.25" hidden="1" thickBot="1">
      <c r="A2699" s="196" t="s">
        <v>761</v>
      </c>
      <c r="B2699" s="104" t="s">
        <v>4251</v>
      </c>
      <c r="C2699" s="105" t="s">
        <v>1460</v>
      </c>
      <c r="D2699" s="175">
        <v>14.09</v>
      </c>
      <c r="E2699" s="106">
        <f t="shared" si="759"/>
        <v>18.29</v>
      </c>
      <c r="F2699" s="107"/>
      <c r="G2699" s="112"/>
      <c r="H2699" s="110">
        <f t="shared" si="753"/>
        <v>0</v>
      </c>
      <c r="I2699" s="110">
        <f t="shared" si="754"/>
        <v>0</v>
      </c>
      <c r="J2699" s="111"/>
      <c r="K2699" s="112">
        <f t="shared" si="760"/>
        <v>0</v>
      </c>
      <c r="L2699" s="112">
        <f t="shared" si="761"/>
        <v>0</v>
      </c>
      <c r="M2699" s="109">
        <f t="shared" si="755"/>
        <v>0</v>
      </c>
      <c r="N2699" s="109">
        <f t="shared" si="756"/>
        <v>0</v>
      </c>
      <c r="O2699" s="103"/>
      <c r="P2699" s="113"/>
      <c r="Q2699" s="94" t="str">
        <f t="shared" si="757"/>
        <v/>
      </c>
      <c r="R2699" s="94" t="str">
        <f t="shared" si="758"/>
        <v/>
      </c>
    </row>
    <row r="2700" spans="1:18" ht="26.25" hidden="1" thickBot="1">
      <c r="A2700" s="196" t="s">
        <v>762</v>
      </c>
      <c r="B2700" s="104" t="s">
        <v>4252</v>
      </c>
      <c r="C2700" s="105" t="s">
        <v>1460</v>
      </c>
      <c r="D2700" s="175">
        <v>31.37</v>
      </c>
      <c r="E2700" s="106">
        <f t="shared" si="759"/>
        <v>40.71</v>
      </c>
      <c r="F2700" s="107"/>
      <c r="G2700" s="112"/>
      <c r="H2700" s="110">
        <f t="shared" si="753"/>
        <v>0</v>
      </c>
      <c r="I2700" s="110">
        <f t="shared" si="754"/>
        <v>0</v>
      </c>
      <c r="J2700" s="111"/>
      <c r="K2700" s="112">
        <f t="shared" si="760"/>
        <v>0</v>
      </c>
      <c r="L2700" s="112">
        <f t="shared" si="761"/>
        <v>0</v>
      </c>
      <c r="M2700" s="109">
        <f t="shared" si="755"/>
        <v>0</v>
      </c>
      <c r="N2700" s="109">
        <f t="shared" si="756"/>
        <v>0</v>
      </c>
      <c r="O2700" s="103"/>
      <c r="P2700" s="113"/>
      <c r="Q2700" s="94" t="str">
        <f t="shared" si="757"/>
        <v/>
      </c>
      <c r="R2700" s="94" t="str">
        <f t="shared" si="758"/>
        <v/>
      </c>
    </row>
    <row r="2701" spans="1:18" ht="26.25" hidden="1" thickBot="1">
      <c r="A2701" s="196">
        <v>72314</v>
      </c>
      <c r="B2701" s="104" t="s">
        <v>2426</v>
      </c>
      <c r="C2701" s="105" t="s">
        <v>1460</v>
      </c>
      <c r="D2701" s="175">
        <v>42.08</v>
      </c>
      <c r="E2701" s="106">
        <f t="shared" si="759"/>
        <v>54.61</v>
      </c>
      <c r="F2701" s="107"/>
      <c r="G2701" s="112"/>
      <c r="H2701" s="110">
        <f t="shared" si="753"/>
        <v>0</v>
      </c>
      <c r="I2701" s="110">
        <f t="shared" si="754"/>
        <v>0</v>
      </c>
      <c r="J2701" s="111"/>
      <c r="K2701" s="112">
        <f t="shared" si="760"/>
        <v>0</v>
      </c>
      <c r="L2701" s="112">
        <f t="shared" si="761"/>
        <v>0</v>
      </c>
      <c r="M2701" s="109">
        <f t="shared" si="755"/>
        <v>0</v>
      </c>
      <c r="N2701" s="109">
        <f t="shared" si="756"/>
        <v>0</v>
      </c>
      <c r="O2701" s="103"/>
      <c r="P2701" s="113"/>
      <c r="Q2701" s="94" t="str">
        <f t="shared" si="757"/>
        <v/>
      </c>
      <c r="R2701" s="94" t="str">
        <f t="shared" si="758"/>
        <v/>
      </c>
    </row>
    <row r="2702" spans="1:18" ht="26.25" hidden="1" thickBot="1">
      <c r="A2702" s="196">
        <v>72317</v>
      </c>
      <c r="B2702" s="104" t="s">
        <v>2427</v>
      </c>
      <c r="C2702" s="105" t="s">
        <v>1460</v>
      </c>
      <c r="D2702" s="175">
        <v>58.45</v>
      </c>
      <c r="E2702" s="106">
        <f t="shared" si="759"/>
        <v>75.86</v>
      </c>
      <c r="F2702" s="107"/>
      <c r="G2702" s="112"/>
      <c r="H2702" s="110">
        <f t="shared" si="753"/>
        <v>0</v>
      </c>
      <c r="I2702" s="110">
        <f t="shared" si="754"/>
        <v>0</v>
      </c>
      <c r="J2702" s="111"/>
      <c r="K2702" s="112">
        <f t="shared" si="760"/>
        <v>0</v>
      </c>
      <c r="L2702" s="112">
        <f t="shared" si="761"/>
        <v>0</v>
      </c>
      <c r="M2702" s="109">
        <f t="shared" si="755"/>
        <v>0</v>
      </c>
      <c r="N2702" s="109">
        <f t="shared" si="756"/>
        <v>0</v>
      </c>
      <c r="O2702" s="103"/>
      <c r="P2702" s="113"/>
      <c r="Q2702" s="94" t="str">
        <f t="shared" si="757"/>
        <v/>
      </c>
      <c r="R2702" s="94" t="str">
        <f t="shared" si="758"/>
        <v/>
      </c>
    </row>
    <row r="2703" spans="1:18" ht="26.25" hidden="1" thickBot="1">
      <c r="A2703" s="196">
        <v>72318</v>
      </c>
      <c r="B2703" s="104" t="s">
        <v>2428</v>
      </c>
      <c r="C2703" s="105" t="s">
        <v>1460</v>
      </c>
      <c r="D2703" s="175">
        <v>155.37</v>
      </c>
      <c r="E2703" s="106">
        <f t="shared" si="759"/>
        <v>201.64</v>
      </c>
      <c r="F2703" s="107"/>
      <c r="G2703" s="112"/>
      <c r="H2703" s="110">
        <f t="shared" si="753"/>
        <v>0</v>
      </c>
      <c r="I2703" s="110">
        <f t="shared" si="754"/>
        <v>0</v>
      </c>
      <c r="J2703" s="111"/>
      <c r="K2703" s="112">
        <f t="shared" si="760"/>
        <v>0</v>
      </c>
      <c r="L2703" s="112">
        <f t="shared" si="761"/>
        <v>0</v>
      </c>
      <c r="M2703" s="109">
        <f t="shared" si="755"/>
        <v>0</v>
      </c>
      <c r="N2703" s="109">
        <f t="shared" si="756"/>
        <v>0</v>
      </c>
      <c r="O2703" s="103"/>
      <c r="P2703" s="113"/>
      <c r="Q2703" s="94" t="str">
        <f t="shared" si="757"/>
        <v/>
      </c>
      <c r="R2703" s="94" t="str">
        <f t="shared" si="758"/>
        <v/>
      </c>
    </row>
    <row r="2704" spans="1:18" ht="26.25" hidden="1" thickBot="1">
      <c r="A2704" s="196">
        <v>72320</v>
      </c>
      <c r="B2704" s="104" t="s">
        <v>2429</v>
      </c>
      <c r="C2704" s="105" t="s">
        <v>1460</v>
      </c>
      <c r="D2704" s="175">
        <v>184.16</v>
      </c>
      <c r="E2704" s="106">
        <f t="shared" si="759"/>
        <v>239</v>
      </c>
      <c r="F2704" s="107"/>
      <c r="G2704" s="112"/>
      <c r="H2704" s="110">
        <f t="shared" si="753"/>
        <v>0</v>
      </c>
      <c r="I2704" s="110">
        <f t="shared" si="754"/>
        <v>0</v>
      </c>
      <c r="J2704" s="111"/>
      <c r="K2704" s="112">
        <f t="shared" si="760"/>
        <v>0</v>
      </c>
      <c r="L2704" s="112">
        <f t="shared" si="761"/>
        <v>0</v>
      </c>
      <c r="M2704" s="109">
        <f t="shared" si="755"/>
        <v>0</v>
      </c>
      <c r="N2704" s="109">
        <f t="shared" si="756"/>
        <v>0</v>
      </c>
      <c r="O2704" s="103"/>
      <c r="P2704" s="113"/>
      <c r="Q2704" s="94" t="str">
        <f t="shared" si="757"/>
        <v/>
      </c>
      <c r="R2704" s="94" t="str">
        <f t="shared" si="758"/>
        <v/>
      </c>
    </row>
    <row r="2705" spans="1:18" ht="26.25" hidden="1" thickBot="1">
      <c r="A2705" s="196">
        <v>72622</v>
      </c>
      <c r="B2705" s="104" t="s">
        <v>4253</v>
      </c>
      <c r="C2705" s="105" t="s">
        <v>1460</v>
      </c>
      <c r="D2705" s="175">
        <v>5.99</v>
      </c>
      <c r="E2705" s="106">
        <f t="shared" si="759"/>
        <v>7.77</v>
      </c>
      <c r="F2705" s="107"/>
      <c r="G2705" s="112"/>
      <c r="H2705" s="110">
        <f t="shared" si="753"/>
        <v>0</v>
      </c>
      <c r="I2705" s="110">
        <f t="shared" si="754"/>
        <v>0</v>
      </c>
      <c r="J2705" s="111"/>
      <c r="K2705" s="112">
        <f t="shared" si="760"/>
        <v>0</v>
      </c>
      <c r="L2705" s="112">
        <f t="shared" si="761"/>
        <v>0</v>
      </c>
      <c r="M2705" s="109">
        <f t="shared" si="755"/>
        <v>0</v>
      </c>
      <c r="N2705" s="109">
        <f t="shared" si="756"/>
        <v>0</v>
      </c>
      <c r="O2705" s="103"/>
      <c r="P2705" s="113"/>
      <c r="Q2705" s="94" t="str">
        <f t="shared" si="757"/>
        <v/>
      </c>
      <c r="R2705" s="94" t="str">
        <f t="shared" si="758"/>
        <v/>
      </c>
    </row>
    <row r="2706" spans="1:18" ht="26.25" hidden="1" thickBot="1">
      <c r="A2706" s="196" t="s">
        <v>763</v>
      </c>
      <c r="B2706" s="104" t="s">
        <v>4254</v>
      </c>
      <c r="C2706" s="105" t="s">
        <v>1460</v>
      </c>
      <c r="D2706" s="175">
        <v>8.4699999999999989</v>
      </c>
      <c r="E2706" s="106">
        <f t="shared" si="759"/>
        <v>10.99</v>
      </c>
      <c r="F2706" s="107"/>
      <c r="G2706" s="112"/>
      <c r="H2706" s="110">
        <f t="shared" si="753"/>
        <v>0</v>
      </c>
      <c r="I2706" s="110">
        <f t="shared" si="754"/>
        <v>0</v>
      </c>
      <c r="J2706" s="111"/>
      <c r="K2706" s="112">
        <f t="shared" si="760"/>
        <v>0</v>
      </c>
      <c r="L2706" s="112">
        <f t="shared" si="761"/>
        <v>0</v>
      </c>
      <c r="M2706" s="109">
        <f t="shared" si="755"/>
        <v>0</v>
      </c>
      <c r="N2706" s="109">
        <f t="shared" si="756"/>
        <v>0</v>
      </c>
      <c r="O2706" s="103"/>
      <c r="P2706" s="113"/>
      <c r="Q2706" s="94" t="str">
        <f t="shared" si="757"/>
        <v/>
      </c>
      <c r="R2706" s="94" t="str">
        <f t="shared" si="758"/>
        <v/>
      </c>
    </row>
    <row r="2707" spans="1:18" ht="26.25" hidden="1" thickBot="1">
      <c r="A2707" s="196">
        <v>72623</v>
      </c>
      <c r="B2707" s="104" t="s">
        <v>4255</v>
      </c>
      <c r="C2707" s="105" t="s">
        <v>1460</v>
      </c>
      <c r="D2707" s="175">
        <v>10.92</v>
      </c>
      <c r="E2707" s="106">
        <f t="shared" si="759"/>
        <v>14.17</v>
      </c>
      <c r="F2707" s="107"/>
      <c r="G2707" s="112"/>
      <c r="H2707" s="110">
        <f t="shared" si="753"/>
        <v>0</v>
      </c>
      <c r="I2707" s="110">
        <f t="shared" si="754"/>
        <v>0</v>
      </c>
      <c r="J2707" s="111"/>
      <c r="K2707" s="112">
        <f t="shared" si="760"/>
        <v>0</v>
      </c>
      <c r="L2707" s="112">
        <f t="shared" si="761"/>
        <v>0</v>
      </c>
      <c r="M2707" s="109">
        <f t="shared" si="755"/>
        <v>0</v>
      </c>
      <c r="N2707" s="109">
        <f t="shared" si="756"/>
        <v>0</v>
      </c>
      <c r="O2707" s="103"/>
      <c r="P2707" s="93"/>
      <c r="Q2707" s="94" t="str">
        <f t="shared" si="757"/>
        <v/>
      </c>
      <c r="R2707" s="94" t="str">
        <f t="shared" si="758"/>
        <v/>
      </c>
    </row>
    <row r="2708" spans="1:18" ht="26.25" hidden="1" thickBot="1">
      <c r="A2708" s="196" t="s">
        <v>764</v>
      </c>
      <c r="B2708" s="104" t="s">
        <v>2430</v>
      </c>
      <c r="C2708" s="105" t="s">
        <v>1460</v>
      </c>
      <c r="D2708" s="175">
        <v>21.64</v>
      </c>
      <c r="E2708" s="106">
        <f t="shared" si="759"/>
        <v>28.08</v>
      </c>
      <c r="F2708" s="107"/>
      <c r="G2708" s="112"/>
      <c r="H2708" s="110">
        <f t="shared" si="753"/>
        <v>0</v>
      </c>
      <c r="I2708" s="110">
        <f t="shared" si="754"/>
        <v>0</v>
      </c>
      <c r="J2708" s="111"/>
      <c r="K2708" s="112">
        <f t="shared" si="760"/>
        <v>0</v>
      </c>
      <c r="L2708" s="112">
        <f t="shared" si="761"/>
        <v>0</v>
      </c>
      <c r="M2708" s="109">
        <f t="shared" si="755"/>
        <v>0</v>
      </c>
      <c r="N2708" s="109">
        <f t="shared" si="756"/>
        <v>0</v>
      </c>
      <c r="O2708" s="103"/>
      <c r="P2708" s="113"/>
      <c r="Q2708" s="94" t="str">
        <f t="shared" si="757"/>
        <v/>
      </c>
      <c r="R2708" s="94" t="str">
        <f t="shared" si="758"/>
        <v/>
      </c>
    </row>
    <row r="2709" spans="1:18" ht="26.25" hidden="1" thickBot="1">
      <c r="A2709" s="196">
        <v>72624</v>
      </c>
      <c r="B2709" s="104" t="s">
        <v>4256</v>
      </c>
      <c r="C2709" s="105" t="s">
        <v>1460</v>
      </c>
      <c r="D2709" s="175">
        <v>25.159999999999997</v>
      </c>
      <c r="E2709" s="106">
        <f t="shared" si="759"/>
        <v>32.65</v>
      </c>
      <c r="F2709" s="107"/>
      <c r="G2709" s="112"/>
      <c r="H2709" s="110">
        <f t="shared" si="753"/>
        <v>0</v>
      </c>
      <c r="I2709" s="110">
        <f t="shared" si="754"/>
        <v>0</v>
      </c>
      <c r="J2709" s="111"/>
      <c r="K2709" s="112">
        <f t="shared" si="760"/>
        <v>0</v>
      </c>
      <c r="L2709" s="112">
        <f t="shared" si="761"/>
        <v>0</v>
      </c>
      <c r="M2709" s="109">
        <f t="shared" si="755"/>
        <v>0</v>
      </c>
      <c r="N2709" s="109">
        <f t="shared" si="756"/>
        <v>0</v>
      </c>
      <c r="O2709" s="103"/>
      <c r="P2709" s="113"/>
      <c r="Q2709" s="94" t="str">
        <f t="shared" si="757"/>
        <v/>
      </c>
      <c r="R2709" s="94" t="str">
        <f t="shared" si="758"/>
        <v/>
      </c>
    </row>
    <row r="2710" spans="1:18" ht="26.25" hidden="1" thickBot="1">
      <c r="A2710" s="196">
        <v>72625</v>
      </c>
      <c r="B2710" s="104" t="s">
        <v>4257</v>
      </c>
      <c r="C2710" s="105" t="s">
        <v>1460</v>
      </c>
      <c r="D2710" s="175">
        <v>35.75</v>
      </c>
      <c r="E2710" s="106">
        <f t="shared" si="759"/>
        <v>46.4</v>
      </c>
      <c r="F2710" s="107"/>
      <c r="G2710" s="112"/>
      <c r="H2710" s="110">
        <f t="shared" si="753"/>
        <v>0</v>
      </c>
      <c r="I2710" s="110">
        <f t="shared" si="754"/>
        <v>0</v>
      </c>
      <c r="J2710" s="111"/>
      <c r="K2710" s="112">
        <f t="shared" si="760"/>
        <v>0</v>
      </c>
      <c r="L2710" s="112">
        <f t="shared" si="761"/>
        <v>0</v>
      </c>
      <c r="M2710" s="109">
        <f t="shared" si="755"/>
        <v>0</v>
      </c>
      <c r="N2710" s="109">
        <f t="shared" si="756"/>
        <v>0</v>
      </c>
      <c r="O2710" s="103"/>
      <c r="P2710" s="93"/>
      <c r="Q2710" s="94" t="str">
        <f t="shared" si="757"/>
        <v/>
      </c>
      <c r="R2710" s="94" t="str">
        <f t="shared" si="758"/>
        <v/>
      </c>
    </row>
    <row r="2711" spans="1:18" ht="26.25" hidden="1" thickBot="1">
      <c r="A2711" s="196">
        <v>72626</v>
      </c>
      <c r="B2711" s="104" t="s">
        <v>4258</v>
      </c>
      <c r="C2711" s="105" t="s">
        <v>1460</v>
      </c>
      <c r="D2711" s="175">
        <v>88.5</v>
      </c>
      <c r="E2711" s="106">
        <f t="shared" si="759"/>
        <v>114.86</v>
      </c>
      <c r="F2711" s="107"/>
      <c r="G2711" s="112"/>
      <c r="H2711" s="110">
        <f t="shared" si="753"/>
        <v>0</v>
      </c>
      <c r="I2711" s="110">
        <f t="shared" si="754"/>
        <v>0</v>
      </c>
      <c r="J2711" s="111"/>
      <c r="K2711" s="112">
        <f t="shared" si="760"/>
        <v>0</v>
      </c>
      <c r="L2711" s="112">
        <f t="shared" si="761"/>
        <v>0</v>
      </c>
      <c r="M2711" s="109">
        <f t="shared" si="755"/>
        <v>0</v>
      </c>
      <c r="N2711" s="109">
        <f t="shared" si="756"/>
        <v>0</v>
      </c>
      <c r="O2711" s="103"/>
      <c r="P2711" s="113"/>
      <c r="Q2711" s="94" t="str">
        <f t="shared" si="757"/>
        <v/>
      </c>
      <c r="R2711" s="94" t="str">
        <f t="shared" si="758"/>
        <v/>
      </c>
    </row>
    <row r="2712" spans="1:18" ht="26.25" hidden="1" thickBot="1">
      <c r="A2712" s="196">
        <v>72627</v>
      </c>
      <c r="B2712" s="104" t="s">
        <v>4259</v>
      </c>
      <c r="C2712" s="105" t="s">
        <v>1460</v>
      </c>
      <c r="D2712" s="175">
        <v>118.82</v>
      </c>
      <c r="E2712" s="106">
        <f t="shared" si="759"/>
        <v>154.19999999999999</v>
      </c>
      <c r="F2712" s="107"/>
      <c r="G2712" s="112"/>
      <c r="H2712" s="110">
        <f t="shared" si="753"/>
        <v>0</v>
      </c>
      <c r="I2712" s="110">
        <f t="shared" si="754"/>
        <v>0</v>
      </c>
      <c r="J2712" s="111"/>
      <c r="K2712" s="112">
        <f t="shared" si="760"/>
        <v>0</v>
      </c>
      <c r="L2712" s="112">
        <f t="shared" si="761"/>
        <v>0</v>
      </c>
      <c r="M2712" s="109">
        <f t="shared" si="755"/>
        <v>0</v>
      </c>
      <c r="N2712" s="109">
        <f t="shared" si="756"/>
        <v>0</v>
      </c>
      <c r="O2712" s="103"/>
      <c r="P2712" s="113"/>
      <c r="Q2712" s="94" t="str">
        <f t="shared" si="757"/>
        <v/>
      </c>
      <c r="R2712" s="94" t="str">
        <f t="shared" si="758"/>
        <v/>
      </c>
    </row>
    <row r="2713" spans="1:18" ht="26.25" hidden="1" thickBot="1">
      <c r="A2713" s="196">
        <v>72722</v>
      </c>
      <c r="B2713" s="104" t="s">
        <v>4260</v>
      </c>
      <c r="C2713" s="105" t="s">
        <v>1460</v>
      </c>
      <c r="D2713" s="175">
        <v>7.8800000000000008</v>
      </c>
      <c r="E2713" s="106">
        <f t="shared" si="759"/>
        <v>10.23</v>
      </c>
      <c r="F2713" s="107"/>
      <c r="G2713" s="112"/>
      <c r="H2713" s="110">
        <f t="shared" si="753"/>
        <v>0</v>
      </c>
      <c r="I2713" s="110">
        <f t="shared" si="754"/>
        <v>0</v>
      </c>
      <c r="J2713" s="111"/>
      <c r="K2713" s="112">
        <f t="shared" si="760"/>
        <v>0</v>
      </c>
      <c r="L2713" s="112">
        <f t="shared" si="761"/>
        <v>0</v>
      </c>
      <c r="M2713" s="109">
        <f t="shared" si="755"/>
        <v>0</v>
      </c>
      <c r="N2713" s="109">
        <f t="shared" si="756"/>
        <v>0</v>
      </c>
      <c r="O2713" s="103"/>
      <c r="P2713" s="113"/>
      <c r="Q2713" s="94" t="str">
        <f t="shared" si="757"/>
        <v/>
      </c>
      <c r="R2713" s="94" t="str">
        <f t="shared" si="758"/>
        <v/>
      </c>
    </row>
    <row r="2714" spans="1:18" ht="26.25" hidden="1" thickBot="1">
      <c r="A2714" s="196">
        <v>72723</v>
      </c>
      <c r="B2714" s="104" t="s">
        <v>4261</v>
      </c>
      <c r="C2714" s="105" t="s">
        <v>1460</v>
      </c>
      <c r="D2714" s="175">
        <v>12.14</v>
      </c>
      <c r="E2714" s="106">
        <f t="shared" si="759"/>
        <v>15.76</v>
      </c>
      <c r="F2714" s="107"/>
      <c r="G2714" s="112"/>
      <c r="H2714" s="110">
        <f t="shared" si="753"/>
        <v>0</v>
      </c>
      <c r="I2714" s="110">
        <f t="shared" si="754"/>
        <v>0</v>
      </c>
      <c r="J2714" s="111"/>
      <c r="K2714" s="112">
        <f t="shared" si="760"/>
        <v>0</v>
      </c>
      <c r="L2714" s="112">
        <f t="shared" si="761"/>
        <v>0</v>
      </c>
      <c r="M2714" s="109">
        <f t="shared" si="755"/>
        <v>0</v>
      </c>
      <c r="N2714" s="109">
        <f t="shared" si="756"/>
        <v>0</v>
      </c>
      <c r="O2714" s="103"/>
      <c r="P2714" s="113"/>
      <c r="Q2714" s="94" t="str">
        <f t="shared" si="757"/>
        <v/>
      </c>
      <c r="R2714" s="94" t="str">
        <f t="shared" si="758"/>
        <v/>
      </c>
    </row>
    <row r="2715" spans="1:18" ht="26.25" hidden="1" thickBot="1">
      <c r="A2715" s="196">
        <v>72724</v>
      </c>
      <c r="B2715" s="104" t="s">
        <v>4262</v>
      </c>
      <c r="C2715" s="105" t="s">
        <v>1460</v>
      </c>
      <c r="D2715" s="175">
        <v>17.11</v>
      </c>
      <c r="E2715" s="106">
        <f t="shared" si="759"/>
        <v>22.21</v>
      </c>
      <c r="F2715" s="107"/>
      <c r="G2715" s="112"/>
      <c r="H2715" s="110">
        <f t="shared" si="753"/>
        <v>0</v>
      </c>
      <c r="I2715" s="110">
        <f t="shared" si="754"/>
        <v>0</v>
      </c>
      <c r="J2715" s="111"/>
      <c r="K2715" s="112">
        <f t="shared" si="760"/>
        <v>0</v>
      </c>
      <c r="L2715" s="112">
        <f t="shared" si="761"/>
        <v>0</v>
      </c>
      <c r="M2715" s="109">
        <f t="shared" si="755"/>
        <v>0</v>
      </c>
      <c r="N2715" s="109">
        <f t="shared" si="756"/>
        <v>0</v>
      </c>
      <c r="O2715" s="103"/>
      <c r="P2715" s="113"/>
      <c r="Q2715" s="94" t="str">
        <f t="shared" si="757"/>
        <v/>
      </c>
      <c r="R2715" s="94" t="str">
        <f t="shared" si="758"/>
        <v/>
      </c>
    </row>
    <row r="2716" spans="1:18" ht="26.25" hidden="1" thickBot="1">
      <c r="A2716" s="196">
        <v>72725</v>
      </c>
      <c r="B2716" s="104" t="s">
        <v>4263</v>
      </c>
      <c r="C2716" s="105" t="s">
        <v>1460</v>
      </c>
      <c r="D2716" s="175">
        <v>33.090000000000003</v>
      </c>
      <c r="E2716" s="106">
        <f t="shared" si="759"/>
        <v>42.94</v>
      </c>
      <c r="F2716" s="107"/>
      <c r="G2716" s="112"/>
      <c r="H2716" s="110">
        <f t="shared" ref="H2716:H2780" si="762">IF(ISBLANK(D2716),0,ROUND(E2716*F2716,2))</f>
        <v>0</v>
      </c>
      <c r="I2716" s="110">
        <f t="shared" ref="I2716:I2780" si="763">IF(ISBLANK(F2716),0,ROUND(F2716*G2716,2))</f>
        <v>0</v>
      </c>
      <c r="J2716" s="111"/>
      <c r="K2716" s="112">
        <f t="shared" si="760"/>
        <v>0</v>
      </c>
      <c r="L2716" s="112">
        <f t="shared" si="761"/>
        <v>0</v>
      </c>
      <c r="M2716" s="109">
        <f t="shared" ref="M2716:M2780" si="764">IF(ISBLANK(D2716),0,ROUND(E2716*K2716,2))</f>
        <v>0</v>
      </c>
      <c r="N2716" s="109">
        <f t="shared" ref="N2716:N2780" si="765">IF(ISBLANK(K2716),0,ROUND(K2716*L2716,2))</f>
        <v>0</v>
      </c>
      <c r="O2716" s="103"/>
      <c r="P2716" s="113"/>
      <c r="Q2716" s="94" t="str">
        <f t="shared" si="757"/>
        <v/>
      </c>
      <c r="R2716" s="94" t="str">
        <f t="shared" si="758"/>
        <v/>
      </c>
    </row>
    <row r="2717" spans="1:18" ht="26.25" hidden="1" thickBot="1">
      <c r="A2717" s="196">
        <v>72726</v>
      </c>
      <c r="B2717" s="104" t="s">
        <v>4264</v>
      </c>
      <c r="C2717" s="105" t="s">
        <v>1460</v>
      </c>
      <c r="D2717" s="175">
        <v>43.36</v>
      </c>
      <c r="E2717" s="106">
        <f t="shared" si="759"/>
        <v>56.27</v>
      </c>
      <c r="F2717" s="107"/>
      <c r="G2717" s="112"/>
      <c r="H2717" s="110">
        <f t="shared" si="762"/>
        <v>0</v>
      </c>
      <c r="I2717" s="110">
        <f t="shared" si="763"/>
        <v>0</v>
      </c>
      <c r="J2717" s="111"/>
      <c r="K2717" s="112">
        <f t="shared" si="760"/>
        <v>0</v>
      </c>
      <c r="L2717" s="112">
        <f t="shared" si="761"/>
        <v>0</v>
      </c>
      <c r="M2717" s="109">
        <f t="shared" si="764"/>
        <v>0</v>
      </c>
      <c r="N2717" s="109">
        <f t="shared" si="765"/>
        <v>0</v>
      </c>
      <c r="O2717" s="103"/>
      <c r="P2717" s="113"/>
      <c r="Q2717" s="94" t="str">
        <f t="shared" si="757"/>
        <v/>
      </c>
      <c r="R2717" s="94" t="str">
        <f t="shared" si="758"/>
        <v/>
      </c>
    </row>
    <row r="2718" spans="1:18" ht="26.25" hidden="1" thickBot="1">
      <c r="A2718" s="196">
        <v>72727</v>
      </c>
      <c r="B2718" s="104" t="s">
        <v>4265</v>
      </c>
      <c r="C2718" s="105" t="s">
        <v>1460</v>
      </c>
      <c r="D2718" s="175">
        <v>83.75</v>
      </c>
      <c r="E2718" s="106">
        <f t="shared" si="759"/>
        <v>108.69</v>
      </c>
      <c r="F2718" s="107"/>
      <c r="G2718" s="112"/>
      <c r="H2718" s="110">
        <f t="shared" si="762"/>
        <v>0</v>
      </c>
      <c r="I2718" s="110">
        <f t="shared" si="763"/>
        <v>0</v>
      </c>
      <c r="J2718" s="111"/>
      <c r="K2718" s="112">
        <f t="shared" si="760"/>
        <v>0</v>
      </c>
      <c r="L2718" s="112">
        <f t="shared" si="761"/>
        <v>0</v>
      </c>
      <c r="M2718" s="109">
        <f t="shared" si="764"/>
        <v>0</v>
      </c>
      <c r="N2718" s="109">
        <f t="shared" si="765"/>
        <v>0</v>
      </c>
      <c r="O2718" s="103"/>
      <c r="P2718" s="113"/>
      <c r="Q2718" s="94" t="str">
        <f t="shared" si="757"/>
        <v/>
      </c>
      <c r="R2718" s="94" t="str">
        <f t="shared" si="758"/>
        <v/>
      </c>
    </row>
    <row r="2719" spans="1:18" ht="26.25" hidden="1" thickBot="1">
      <c r="A2719" s="196">
        <v>72728</v>
      </c>
      <c r="B2719" s="104" t="s">
        <v>4266</v>
      </c>
      <c r="C2719" s="105" t="s">
        <v>1460</v>
      </c>
      <c r="D2719" s="175">
        <v>179.95999999999998</v>
      </c>
      <c r="E2719" s="106">
        <f t="shared" si="759"/>
        <v>233.55</v>
      </c>
      <c r="F2719" s="107"/>
      <c r="G2719" s="112"/>
      <c r="H2719" s="110">
        <f t="shared" si="762"/>
        <v>0</v>
      </c>
      <c r="I2719" s="110">
        <f t="shared" si="763"/>
        <v>0</v>
      </c>
      <c r="J2719" s="111"/>
      <c r="K2719" s="112">
        <f t="shared" si="760"/>
        <v>0</v>
      </c>
      <c r="L2719" s="112">
        <f t="shared" si="761"/>
        <v>0</v>
      </c>
      <c r="M2719" s="109">
        <f t="shared" si="764"/>
        <v>0</v>
      </c>
      <c r="N2719" s="109">
        <f t="shared" si="765"/>
        <v>0</v>
      </c>
      <c r="O2719" s="103"/>
      <c r="P2719" s="113"/>
      <c r="Q2719" s="94" t="str">
        <f t="shared" si="757"/>
        <v/>
      </c>
      <c r="R2719" s="94" t="str">
        <f t="shared" si="758"/>
        <v/>
      </c>
    </row>
    <row r="2720" spans="1:18" ht="26.25" hidden="1" thickBot="1">
      <c r="A2720" s="196">
        <v>72729</v>
      </c>
      <c r="B2720" s="104" t="s">
        <v>4267</v>
      </c>
      <c r="C2720" s="105" t="s">
        <v>1460</v>
      </c>
      <c r="D2720" s="175">
        <v>286.88</v>
      </c>
      <c r="E2720" s="106">
        <f t="shared" si="759"/>
        <v>372.31</v>
      </c>
      <c r="F2720" s="107"/>
      <c r="G2720" s="112"/>
      <c r="H2720" s="110">
        <f t="shared" si="762"/>
        <v>0</v>
      </c>
      <c r="I2720" s="110">
        <f t="shared" si="763"/>
        <v>0</v>
      </c>
      <c r="J2720" s="111"/>
      <c r="K2720" s="112">
        <f t="shared" si="760"/>
        <v>0</v>
      </c>
      <c r="L2720" s="112">
        <f t="shared" si="761"/>
        <v>0</v>
      </c>
      <c r="M2720" s="109">
        <f t="shared" si="764"/>
        <v>0</v>
      </c>
      <c r="N2720" s="109">
        <f t="shared" si="765"/>
        <v>0</v>
      </c>
      <c r="O2720" s="103"/>
      <c r="P2720" s="113"/>
      <c r="Q2720" s="94" t="str">
        <f t="shared" si="757"/>
        <v/>
      </c>
      <c r="R2720" s="94" t="str">
        <f t="shared" si="758"/>
        <v/>
      </c>
    </row>
    <row r="2721" spans="1:18" ht="13.5" hidden="1" thickBot="1">
      <c r="A2721" s="197" t="s">
        <v>6755</v>
      </c>
      <c r="B2721" s="178" t="s">
        <v>765</v>
      </c>
      <c r="C2721" s="105"/>
      <c r="D2721" s="175"/>
      <c r="E2721" s="106"/>
      <c r="F2721" s="218"/>
      <c r="G2721" s="218"/>
      <c r="H2721" s="219"/>
      <c r="I2721" s="220"/>
      <c r="J2721" s="111"/>
      <c r="K2721" s="218"/>
      <c r="L2721" s="218"/>
      <c r="M2721" s="219"/>
      <c r="N2721" s="220"/>
      <c r="O2721" s="103"/>
      <c r="P2721" s="93" t="str">
        <f>IF(OR(SUM(I2722:I2761)&gt;0,SUM(N2722:N2761)&gt;0),"xx","")</f>
        <v/>
      </c>
      <c r="Q2721" s="94" t="str">
        <f t="shared" si="757"/>
        <v/>
      </c>
      <c r="R2721" s="94" t="str">
        <f t="shared" si="758"/>
        <v/>
      </c>
    </row>
    <row r="2722" spans="1:18" ht="13.5" hidden="1" thickBot="1">
      <c r="A2722" s="198" t="s">
        <v>1609</v>
      </c>
      <c r="B2722" s="173"/>
      <c r="C2722" s="174"/>
      <c r="D2722" s="135"/>
      <c r="E2722" s="106">
        <f t="shared" ref="E2722:E2761" si="766">IF(D2722=0,0,ROUND(D2722*(1+D$9)*(1-D$10),2))</f>
        <v>0</v>
      </c>
      <c r="F2722" s="107"/>
      <c r="G2722" s="108"/>
      <c r="H2722" s="110">
        <f t="shared" si="762"/>
        <v>0</v>
      </c>
      <c r="I2722" s="110">
        <f t="shared" si="763"/>
        <v>0</v>
      </c>
      <c r="J2722" s="111"/>
      <c r="K2722" s="112">
        <f t="shared" ref="K2722:K2761" si="767">F2722</f>
        <v>0</v>
      </c>
      <c r="L2722" s="112">
        <f t="shared" ref="L2722:L2761" si="768">G2722</f>
        <v>0</v>
      </c>
      <c r="M2722" s="110">
        <f t="shared" si="764"/>
        <v>0</v>
      </c>
      <c r="N2722" s="110">
        <f t="shared" si="765"/>
        <v>0</v>
      </c>
      <c r="O2722" s="103"/>
      <c r="P2722" s="113"/>
      <c r="Q2722" s="94" t="str">
        <f t="shared" si="757"/>
        <v/>
      </c>
      <c r="R2722" s="94" t="str">
        <f t="shared" si="758"/>
        <v/>
      </c>
    </row>
    <row r="2723" spans="1:18" ht="13.5" hidden="1" thickBot="1">
      <c r="A2723" s="198" t="s">
        <v>1609</v>
      </c>
      <c r="B2723" s="173"/>
      <c r="C2723" s="174"/>
      <c r="D2723" s="135"/>
      <c r="E2723" s="106">
        <f t="shared" si="766"/>
        <v>0</v>
      </c>
      <c r="F2723" s="107"/>
      <c r="G2723" s="108"/>
      <c r="H2723" s="110">
        <f t="shared" si="762"/>
        <v>0</v>
      </c>
      <c r="I2723" s="110">
        <f t="shared" si="763"/>
        <v>0</v>
      </c>
      <c r="J2723" s="111"/>
      <c r="K2723" s="112">
        <f t="shared" si="767"/>
        <v>0</v>
      </c>
      <c r="L2723" s="112">
        <f t="shared" si="768"/>
        <v>0</v>
      </c>
      <c r="M2723" s="110">
        <f t="shared" si="764"/>
        <v>0</v>
      </c>
      <c r="N2723" s="110">
        <f t="shared" si="765"/>
        <v>0</v>
      </c>
      <c r="O2723" s="103"/>
      <c r="P2723" s="113"/>
      <c r="Q2723" s="94" t="str">
        <f t="shared" si="757"/>
        <v/>
      </c>
      <c r="R2723" s="94" t="str">
        <f t="shared" si="758"/>
        <v/>
      </c>
    </row>
    <row r="2724" spans="1:18" ht="13.5" hidden="1" thickBot="1">
      <c r="A2724" s="198" t="s">
        <v>1609</v>
      </c>
      <c r="B2724" s="173"/>
      <c r="C2724" s="174"/>
      <c r="D2724" s="135"/>
      <c r="E2724" s="106">
        <f t="shared" si="766"/>
        <v>0</v>
      </c>
      <c r="F2724" s="107"/>
      <c r="G2724" s="108"/>
      <c r="H2724" s="110">
        <f t="shared" si="762"/>
        <v>0</v>
      </c>
      <c r="I2724" s="110">
        <f t="shared" si="763"/>
        <v>0</v>
      </c>
      <c r="J2724" s="111"/>
      <c r="K2724" s="112">
        <f t="shared" si="767"/>
        <v>0</v>
      </c>
      <c r="L2724" s="112">
        <f t="shared" si="768"/>
        <v>0</v>
      </c>
      <c r="M2724" s="110">
        <f t="shared" si="764"/>
        <v>0</v>
      </c>
      <c r="N2724" s="110">
        <f t="shared" si="765"/>
        <v>0</v>
      </c>
      <c r="O2724" s="103"/>
      <c r="P2724" s="113"/>
      <c r="Q2724" s="94" t="str">
        <f t="shared" si="757"/>
        <v/>
      </c>
      <c r="R2724" s="94" t="str">
        <f t="shared" si="758"/>
        <v/>
      </c>
    </row>
    <row r="2725" spans="1:18" ht="13.5" hidden="1" thickBot="1">
      <c r="A2725" s="198" t="s">
        <v>1609</v>
      </c>
      <c r="B2725" s="173"/>
      <c r="C2725" s="174"/>
      <c r="D2725" s="135"/>
      <c r="E2725" s="106">
        <f t="shared" si="766"/>
        <v>0</v>
      </c>
      <c r="F2725" s="107"/>
      <c r="G2725" s="108"/>
      <c r="H2725" s="110">
        <f t="shared" si="762"/>
        <v>0</v>
      </c>
      <c r="I2725" s="110">
        <f t="shared" si="763"/>
        <v>0</v>
      </c>
      <c r="J2725" s="111"/>
      <c r="K2725" s="112">
        <f t="shared" si="767"/>
        <v>0</v>
      </c>
      <c r="L2725" s="112">
        <f t="shared" si="768"/>
        <v>0</v>
      </c>
      <c r="M2725" s="110">
        <f t="shared" si="764"/>
        <v>0</v>
      </c>
      <c r="N2725" s="110">
        <f t="shared" si="765"/>
        <v>0</v>
      </c>
      <c r="O2725" s="103"/>
      <c r="P2725" s="113"/>
      <c r="Q2725" s="94" t="str">
        <f t="shared" si="757"/>
        <v/>
      </c>
      <c r="R2725" s="94" t="str">
        <f t="shared" si="758"/>
        <v/>
      </c>
    </row>
    <row r="2726" spans="1:18" ht="13.5" hidden="1" thickBot="1">
      <c r="A2726" s="198" t="s">
        <v>1609</v>
      </c>
      <c r="B2726" s="173"/>
      <c r="C2726" s="174"/>
      <c r="D2726" s="135"/>
      <c r="E2726" s="106">
        <f t="shared" si="766"/>
        <v>0</v>
      </c>
      <c r="F2726" s="107"/>
      <c r="G2726" s="108"/>
      <c r="H2726" s="110">
        <f t="shared" si="762"/>
        <v>0</v>
      </c>
      <c r="I2726" s="110">
        <f t="shared" si="763"/>
        <v>0</v>
      </c>
      <c r="J2726" s="111"/>
      <c r="K2726" s="112">
        <f t="shared" si="767"/>
        <v>0</v>
      </c>
      <c r="L2726" s="112">
        <f t="shared" si="768"/>
        <v>0</v>
      </c>
      <c r="M2726" s="110">
        <f t="shared" si="764"/>
        <v>0</v>
      </c>
      <c r="N2726" s="110">
        <f t="shared" si="765"/>
        <v>0</v>
      </c>
      <c r="O2726" s="103"/>
      <c r="P2726" s="113"/>
      <c r="Q2726" s="94" t="str">
        <f t="shared" si="757"/>
        <v/>
      </c>
      <c r="R2726" s="94" t="str">
        <f t="shared" si="758"/>
        <v/>
      </c>
    </row>
    <row r="2727" spans="1:18" ht="13.5" hidden="1" thickBot="1">
      <c r="A2727" s="198" t="s">
        <v>1609</v>
      </c>
      <c r="B2727" s="173"/>
      <c r="C2727" s="174"/>
      <c r="D2727" s="135"/>
      <c r="E2727" s="106">
        <f t="shared" si="766"/>
        <v>0</v>
      </c>
      <c r="F2727" s="107"/>
      <c r="G2727" s="108"/>
      <c r="H2727" s="110">
        <f t="shared" si="762"/>
        <v>0</v>
      </c>
      <c r="I2727" s="110">
        <f t="shared" si="763"/>
        <v>0</v>
      </c>
      <c r="J2727" s="111"/>
      <c r="K2727" s="112">
        <f t="shared" si="767"/>
        <v>0</v>
      </c>
      <c r="L2727" s="112">
        <f t="shared" si="768"/>
        <v>0</v>
      </c>
      <c r="M2727" s="110">
        <f t="shared" si="764"/>
        <v>0</v>
      </c>
      <c r="N2727" s="110">
        <f t="shared" si="765"/>
        <v>0</v>
      </c>
      <c r="O2727" s="103"/>
      <c r="P2727" s="113"/>
      <c r="Q2727" s="94" t="str">
        <f t="shared" si="757"/>
        <v/>
      </c>
      <c r="R2727" s="94" t="str">
        <f t="shared" si="758"/>
        <v/>
      </c>
    </row>
    <row r="2728" spans="1:18" ht="13.5" hidden="1" thickBot="1">
      <c r="A2728" s="198" t="s">
        <v>1609</v>
      </c>
      <c r="B2728" s="173"/>
      <c r="C2728" s="174"/>
      <c r="D2728" s="135"/>
      <c r="E2728" s="106">
        <f t="shared" si="766"/>
        <v>0</v>
      </c>
      <c r="F2728" s="107"/>
      <c r="G2728" s="108"/>
      <c r="H2728" s="110">
        <f t="shared" si="762"/>
        <v>0</v>
      </c>
      <c r="I2728" s="110">
        <f t="shared" si="763"/>
        <v>0</v>
      </c>
      <c r="J2728" s="111"/>
      <c r="K2728" s="112">
        <f t="shared" si="767"/>
        <v>0</v>
      </c>
      <c r="L2728" s="112">
        <f t="shared" si="768"/>
        <v>0</v>
      </c>
      <c r="M2728" s="110">
        <f t="shared" si="764"/>
        <v>0</v>
      </c>
      <c r="N2728" s="110">
        <f t="shared" si="765"/>
        <v>0</v>
      </c>
      <c r="O2728" s="103"/>
      <c r="P2728" s="113"/>
      <c r="Q2728" s="94" t="str">
        <f t="shared" si="757"/>
        <v/>
      </c>
      <c r="R2728" s="94" t="str">
        <f t="shared" si="758"/>
        <v/>
      </c>
    </row>
    <row r="2729" spans="1:18" ht="13.5" hidden="1" thickBot="1">
      <c r="A2729" s="198" t="s">
        <v>1609</v>
      </c>
      <c r="B2729" s="173"/>
      <c r="C2729" s="174"/>
      <c r="D2729" s="135"/>
      <c r="E2729" s="106">
        <f t="shared" si="766"/>
        <v>0</v>
      </c>
      <c r="F2729" s="107"/>
      <c r="G2729" s="108"/>
      <c r="H2729" s="110">
        <f t="shared" si="762"/>
        <v>0</v>
      </c>
      <c r="I2729" s="110">
        <f t="shared" si="763"/>
        <v>0</v>
      </c>
      <c r="J2729" s="111"/>
      <c r="K2729" s="112">
        <f t="shared" si="767"/>
        <v>0</v>
      </c>
      <c r="L2729" s="112">
        <f t="shared" si="768"/>
        <v>0</v>
      </c>
      <c r="M2729" s="110">
        <f t="shared" si="764"/>
        <v>0</v>
      </c>
      <c r="N2729" s="110">
        <f t="shared" si="765"/>
        <v>0</v>
      </c>
      <c r="O2729" s="103"/>
      <c r="P2729" s="113"/>
      <c r="Q2729" s="94" t="str">
        <f t="shared" si="757"/>
        <v/>
      </c>
      <c r="R2729" s="94" t="str">
        <f t="shared" si="758"/>
        <v/>
      </c>
    </row>
    <row r="2730" spans="1:18" ht="13.5" hidden="1" thickBot="1">
      <c r="A2730" s="198" t="s">
        <v>1609</v>
      </c>
      <c r="B2730" s="173"/>
      <c r="C2730" s="174"/>
      <c r="D2730" s="135"/>
      <c r="E2730" s="106">
        <f t="shared" si="766"/>
        <v>0</v>
      </c>
      <c r="F2730" s="107"/>
      <c r="G2730" s="108"/>
      <c r="H2730" s="110">
        <f t="shared" si="762"/>
        <v>0</v>
      </c>
      <c r="I2730" s="110">
        <f t="shared" si="763"/>
        <v>0</v>
      </c>
      <c r="J2730" s="111"/>
      <c r="K2730" s="112">
        <f t="shared" si="767"/>
        <v>0</v>
      </c>
      <c r="L2730" s="112">
        <f t="shared" si="768"/>
        <v>0</v>
      </c>
      <c r="M2730" s="110">
        <f t="shared" si="764"/>
        <v>0</v>
      </c>
      <c r="N2730" s="110">
        <f t="shared" si="765"/>
        <v>0</v>
      </c>
      <c r="O2730" s="103"/>
      <c r="P2730" s="113"/>
      <c r="Q2730" s="94" t="str">
        <f t="shared" ref="Q2730:Q2794" si="769">IF(P2730="X","x",IF(P2730="xx","x",IF(N2730&gt;0,"x","")))</f>
        <v/>
      </c>
      <c r="R2730" s="94" t="str">
        <f t="shared" si="758"/>
        <v/>
      </c>
    </row>
    <row r="2731" spans="1:18" ht="13.5" hidden="1" thickBot="1">
      <c r="A2731" s="198" t="s">
        <v>1609</v>
      </c>
      <c r="B2731" s="173"/>
      <c r="C2731" s="174"/>
      <c r="D2731" s="135"/>
      <c r="E2731" s="106">
        <f t="shared" si="766"/>
        <v>0</v>
      </c>
      <c r="F2731" s="107"/>
      <c r="G2731" s="108"/>
      <c r="H2731" s="110">
        <f t="shared" si="762"/>
        <v>0</v>
      </c>
      <c r="I2731" s="110">
        <f t="shared" si="763"/>
        <v>0</v>
      </c>
      <c r="J2731" s="111"/>
      <c r="K2731" s="112">
        <f t="shared" si="767"/>
        <v>0</v>
      </c>
      <c r="L2731" s="112">
        <f t="shared" si="768"/>
        <v>0</v>
      </c>
      <c r="M2731" s="110">
        <f t="shared" si="764"/>
        <v>0</v>
      </c>
      <c r="N2731" s="110">
        <f t="shared" si="765"/>
        <v>0</v>
      </c>
      <c r="O2731" s="103"/>
      <c r="P2731" s="113"/>
      <c r="Q2731" s="94" t="str">
        <f t="shared" si="769"/>
        <v/>
      </c>
      <c r="R2731" s="94" t="str">
        <f t="shared" si="758"/>
        <v/>
      </c>
    </row>
    <row r="2732" spans="1:18" ht="13.5" hidden="1" thickBot="1">
      <c r="A2732" s="198" t="s">
        <v>1609</v>
      </c>
      <c r="B2732" s="173"/>
      <c r="C2732" s="174"/>
      <c r="D2732" s="135"/>
      <c r="E2732" s="106">
        <f t="shared" si="766"/>
        <v>0</v>
      </c>
      <c r="F2732" s="107"/>
      <c r="G2732" s="108"/>
      <c r="H2732" s="110">
        <f t="shared" si="762"/>
        <v>0</v>
      </c>
      <c r="I2732" s="110">
        <f t="shared" si="763"/>
        <v>0</v>
      </c>
      <c r="J2732" s="111"/>
      <c r="K2732" s="112">
        <f t="shared" si="767"/>
        <v>0</v>
      </c>
      <c r="L2732" s="112">
        <f t="shared" si="768"/>
        <v>0</v>
      </c>
      <c r="M2732" s="110">
        <f t="shared" si="764"/>
        <v>0</v>
      </c>
      <c r="N2732" s="110">
        <f t="shared" si="765"/>
        <v>0</v>
      </c>
      <c r="O2732" s="103"/>
      <c r="P2732" s="113"/>
      <c r="Q2732" s="94" t="str">
        <f t="shared" si="769"/>
        <v/>
      </c>
      <c r="R2732" s="94" t="str">
        <f t="shared" ref="R2732:R2796" si="770">IF(P2732="X","x",IF(P2732="xx","x",IF(OR(I2732&gt;0,N2732&gt;0),"x","")))</f>
        <v/>
      </c>
    </row>
    <row r="2733" spans="1:18" ht="13.5" hidden="1" thickBot="1">
      <c r="A2733" s="198" t="s">
        <v>1609</v>
      </c>
      <c r="B2733" s="173"/>
      <c r="C2733" s="174"/>
      <c r="D2733" s="135"/>
      <c r="E2733" s="106">
        <f t="shared" si="766"/>
        <v>0</v>
      </c>
      <c r="F2733" s="107"/>
      <c r="G2733" s="108"/>
      <c r="H2733" s="110">
        <f t="shared" si="762"/>
        <v>0</v>
      </c>
      <c r="I2733" s="110">
        <f t="shared" si="763"/>
        <v>0</v>
      </c>
      <c r="J2733" s="111"/>
      <c r="K2733" s="112">
        <f t="shared" si="767"/>
        <v>0</v>
      </c>
      <c r="L2733" s="112">
        <f t="shared" si="768"/>
        <v>0</v>
      </c>
      <c r="M2733" s="110">
        <f t="shared" si="764"/>
        <v>0</v>
      </c>
      <c r="N2733" s="110">
        <f t="shared" si="765"/>
        <v>0</v>
      </c>
      <c r="O2733" s="103"/>
      <c r="P2733" s="113"/>
      <c r="Q2733" s="94" t="str">
        <f t="shared" si="769"/>
        <v/>
      </c>
      <c r="R2733" s="94" t="str">
        <f t="shared" si="770"/>
        <v/>
      </c>
    </row>
    <row r="2734" spans="1:18" ht="13.5" hidden="1" thickBot="1">
      <c r="A2734" s="198" t="s">
        <v>1609</v>
      </c>
      <c r="B2734" s="173"/>
      <c r="C2734" s="174"/>
      <c r="D2734" s="135"/>
      <c r="E2734" s="106">
        <f t="shared" si="766"/>
        <v>0</v>
      </c>
      <c r="F2734" s="107"/>
      <c r="G2734" s="108"/>
      <c r="H2734" s="110">
        <f t="shared" si="762"/>
        <v>0</v>
      </c>
      <c r="I2734" s="110">
        <f t="shared" si="763"/>
        <v>0</v>
      </c>
      <c r="J2734" s="111"/>
      <c r="K2734" s="112">
        <f t="shared" si="767"/>
        <v>0</v>
      </c>
      <c r="L2734" s="112">
        <f t="shared" si="768"/>
        <v>0</v>
      </c>
      <c r="M2734" s="110">
        <f t="shared" si="764"/>
        <v>0</v>
      </c>
      <c r="N2734" s="110">
        <f t="shared" si="765"/>
        <v>0</v>
      </c>
      <c r="O2734" s="103"/>
      <c r="P2734" s="113"/>
      <c r="Q2734" s="94" t="str">
        <f t="shared" si="769"/>
        <v/>
      </c>
      <c r="R2734" s="94" t="str">
        <f t="shared" si="770"/>
        <v/>
      </c>
    </row>
    <row r="2735" spans="1:18" ht="13.5" hidden="1" thickBot="1">
      <c r="A2735" s="198" t="s">
        <v>1609</v>
      </c>
      <c r="B2735" s="173"/>
      <c r="C2735" s="174"/>
      <c r="D2735" s="135"/>
      <c r="E2735" s="106">
        <f t="shared" si="766"/>
        <v>0</v>
      </c>
      <c r="F2735" s="107"/>
      <c r="G2735" s="108"/>
      <c r="H2735" s="110">
        <f t="shared" si="762"/>
        <v>0</v>
      </c>
      <c r="I2735" s="110">
        <f t="shared" si="763"/>
        <v>0</v>
      </c>
      <c r="J2735" s="111"/>
      <c r="K2735" s="112">
        <f t="shared" si="767"/>
        <v>0</v>
      </c>
      <c r="L2735" s="112">
        <f t="shared" si="768"/>
        <v>0</v>
      </c>
      <c r="M2735" s="110">
        <f t="shared" si="764"/>
        <v>0</v>
      </c>
      <c r="N2735" s="110">
        <f t="shared" si="765"/>
        <v>0</v>
      </c>
      <c r="O2735" s="103"/>
      <c r="P2735" s="113"/>
      <c r="Q2735" s="94" t="str">
        <f t="shared" si="769"/>
        <v/>
      </c>
      <c r="R2735" s="94" t="str">
        <f t="shared" si="770"/>
        <v/>
      </c>
    </row>
    <row r="2736" spans="1:18" ht="13.5" hidden="1" thickBot="1">
      <c r="A2736" s="198" t="s">
        <v>1609</v>
      </c>
      <c r="B2736" s="173"/>
      <c r="C2736" s="174"/>
      <c r="D2736" s="135"/>
      <c r="E2736" s="106">
        <f t="shared" si="766"/>
        <v>0</v>
      </c>
      <c r="F2736" s="107"/>
      <c r="G2736" s="108"/>
      <c r="H2736" s="110">
        <f t="shared" si="762"/>
        <v>0</v>
      </c>
      <c r="I2736" s="110">
        <f t="shared" si="763"/>
        <v>0</v>
      </c>
      <c r="J2736" s="111"/>
      <c r="K2736" s="112">
        <f t="shared" si="767"/>
        <v>0</v>
      </c>
      <c r="L2736" s="112">
        <f t="shared" si="768"/>
        <v>0</v>
      </c>
      <c r="M2736" s="110">
        <f t="shared" si="764"/>
        <v>0</v>
      </c>
      <c r="N2736" s="110">
        <f t="shared" si="765"/>
        <v>0</v>
      </c>
      <c r="O2736" s="103"/>
      <c r="P2736" s="113"/>
      <c r="Q2736" s="94" t="str">
        <f t="shared" si="769"/>
        <v/>
      </c>
      <c r="R2736" s="94" t="str">
        <f t="shared" si="770"/>
        <v/>
      </c>
    </row>
    <row r="2737" spans="1:18" ht="13.5" hidden="1" thickBot="1">
      <c r="A2737" s="198" t="s">
        <v>1609</v>
      </c>
      <c r="B2737" s="173"/>
      <c r="C2737" s="174"/>
      <c r="D2737" s="135"/>
      <c r="E2737" s="106">
        <f t="shared" si="766"/>
        <v>0</v>
      </c>
      <c r="F2737" s="107"/>
      <c r="G2737" s="108"/>
      <c r="H2737" s="110">
        <f t="shared" si="762"/>
        <v>0</v>
      </c>
      <c r="I2737" s="110">
        <f t="shared" si="763"/>
        <v>0</v>
      </c>
      <c r="J2737" s="111"/>
      <c r="K2737" s="112">
        <f t="shared" si="767"/>
        <v>0</v>
      </c>
      <c r="L2737" s="112">
        <f t="shared" si="768"/>
        <v>0</v>
      </c>
      <c r="M2737" s="110">
        <f t="shared" si="764"/>
        <v>0</v>
      </c>
      <c r="N2737" s="110">
        <f t="shared" si="765"/>
        <v>0</v>
      </c>
      <c r="O2737" s="103"/>
      <c r="P2737" s="113"/>
      <c r="Q2737" s="94" t="str">
        <f t="shared" si="769"/>
        <v/>
      </c>
      <c r="R2737" s="94" t="str">
        <f t="shared" si="770"/>
        <v/>
      </c>
    </row>
    <row r="2738" spans="1:18" ht="13.5" hidden="1" thickBot="1">
      <c r="A2738" s="198" t="s">
        <v>1609</v>
      </c>
      <c r="B2738" s="173"/>
      <c r="C2738" s="174"/>
      <c r="D2738" s="135"/>
      <c r="E2738" s="106">
        <f t="shared" si="766"/>
        <v>0</v>
      </c>
      <c r="F2738" s="107"/>
      <c r="G2738" s="108"/>
      <c r="H2738" s="110">
        <f t="shared" si="762"/>
        <v>0</v>
      </c>
      <c r="I2738" s="110">
        <f t="shared" si="763"/>
        <v>0</v>
      </c>
      <c r="J2738" s="111"/>
      <c r="K2738" s="112">
        <f t="shared" si="767"/>
        <v>0</v>
      </c>
      <c r="L2738" s="112">
        <f t="shared" si="768"/>
        <v>0</v>
      </c>
      <c r="M2738" s="110">
        <f t="shared" si="764"/>
        <v>0</v>
      </c>
      <c r="N2738" s="110">
        <f t="shared" si="765"/>
        <v>0</v>
      </c>
      <c r="O2738" s="103"/>
      <c r="P2738" s="113"/>
      <c r="Q2738" s="94" t="str">
        <f t="shared" si="769"/>
        <v/>
      </c>
      <c r="R2738" s="94" t="str">
        <f t="shared" si="770"/>
        <v/>
      </c>
    </row>
    <row r="2739" spans="1:18" ht="13.5" hidden="1" thickBot="1">
      <c r="A2739" s="198" t="s">
        <v>1609</v>
      </c>
      <c r="B2739" s="173"/>
      <c r="C2739" s="174"/>
      <c r="D2739" s="135"/>
      <c r="E2739" s="106">
        <f t="shared" si="766"/>
        <v>0</v>
      </c>
      <c r="F2739" s="107"/>
      <c r="G2739" s="108"/>
      <c r="H2739" s="110">
        <f t="shared" si="762"/>
        <v>0</v>
      </c>
      <c r="I2739" s="110">
        <f t="shared" si="763"/>
        <v>0</v>
      </c>
      <c r="J2739" s="111"/>
      <c r="K2739" s="112">
        <f t="shared" si="767"/>
        <v>0</v>
      </c>
      <c r="L2739" s="112">
        <f t="shared" si="768"/>
        <v>0</v>
      </c>
      <c r="M2739" s="110">
        <f t="shared" si="764"/>
        <v>0</v>
      </c>
      <c r="N2739" s="110">
        <f t="shared" si="765"/>
        <v>0</v>
      </c>
      <c r="O2739" s="103"/>
      <c r="P2739" s="113"/>
      <c r="Q2739" s="94" t="str">
        <f t="shared" si="769"/>
        <v/>
      </c>
      <c r="R2739" s="94" t="str">
        <f t="shared" si="770"/>
        <v/>
      </c>
    </row>
    <row r="2740" spans="1:18" ht="13.5" hidden="1" thickBot="1">
      <c r="A2740" s="198" t="s">
        <v>1609</v>
      </c>
      <c r="B2740" s="173"/>
      <c r="C2740" s="174"/>
      <c r="D2740" s="135"/>
      <c r="E2740" s="106">
        <f t="shared" si="766"/>
        <v>0</v>
      </c>
      <c r="F2740" s="107"/>
      <c r="G2740" s="108"/>
      <c r="H2740" s="110">
        <f t="shared" si="762"/>
        <v>0</v>
      </c>
      <c r="I2740" s="110">
        <f t="shared" si="763"/>
        <v>0</v>
      </c>
      <c r="J2740" s="111"/>
      <c r="K2740" s="112">
        <f t="shared" si="767"/>
        <v>0</v>
      </c>
      <c r="L2740" s="112">
        <f t="shared" si="768"/>
        <v>0</v>
      </c>
      <c r="M2740" s="110">
        <f t="shared" si="764"/>
        <v>0</v>
      </c>
      <c r="N2740" s="110">
        <f t="shared" si="765"/>
        <v>0</v>
      </c>
      <c r="O2740" s="103"/>
      <c r="P2740" s="113"/>
      <c r="Q2740" s="94" t="str">
        <f t="shared" si="769"/>
        <v/>
      </c>
      <c r="R2740" s="94" t="str">
        <f t="shared" si="770"/>
        <v/>
      </c>
    </row>
    <row r="2741" spans="1:18" ht="13.5" hidden="1" thickBot="1">
      <c r="A2741" s="198" t="s">
        <v>1609</v>
      </c>
      <c r="B2741" s="173"/>
      <c r="C2741" s="174"/>
      <c r="D2741" s="135"/>
      <c r="E2741" s="106">
        <f t="shared" si="766"/>
        <v>0</v>
      </c>
      <c r="F2741" s="107"/>
      <c r="G2741" s="108"/>
      <c r="H2741" s="110">
        <f t="shared" si="762"/>
        <v>0</v>
      </c>
      <c r="I2741" s="110">
        <f t="shared" si="763"/>
        <v>0</v>
      </c>
      <c r="J2741" s="111"/>
      <c r="K2741" s="112">
        <f t="shared" si="767"/>
        <v>0</v>
      </c>
      <c r="L2741" s="112">
        <f t="shared" si="768"/>
        <v>0</v>
      </c>
      <c r="M2741" s="110">
        <f t="shared" si="764"/>
        <v>0</v>
      </c>
      <c r="N2741" s="110">
        <f t="shared" si="765"/>
        <v>0</v>
      </c>
      <c r="O2741" s="103"/>
      <c r="P2741" s="113"/>
      <c r="Q2741" s="94" t="str">
        <f t="shared" si="769"/>
        <v/>
      </c>
      <c r="R2741" s="94" t="str">
        <f t="shared" si="770"/>
        <v/>
      </c>
    </row>
    <row r="2742" spans="1:18" ht="13.5" hidden="1" thickBot="1">
      <c r="A2742" s="198" t="s">
        <v>1609</v>
      </c>
      <c r="B2742" s="173"/>
      <c r="C2742" s="174"/>
      <c r="D2742" s="135"/>
      <c r="E2742" s="106">
        <f t="shared" si="766"/>
        <v>0</v>
      </c>
      <c r="F2742" s="107"/>
      <c r="G2742" s="108"/>
      <c r="H2742" s="110">
        <f t="shared" si="762"/>
        <v>0</v>
      </c>
      <c r="I2742" s="110">
        <f t="shared" si="763"/>
        <v>0</v>
      </c>
      <c r="J2742" s="111"/>
      <c r="K2742" s="112">
        <f t="shared" si="767"/>
        <v>0</v>
      </c>
      <c r="L2742" s="112">
        <f t="shared" si="768"/>
        <v>0</v>
      </c>
      <c r="M2742" s="110">
        <f t="shared" si="764"/>
        <v>0</v>
      </c>
      <c r="N2742" s="110">
        <f t="shared" si="765"/>
        <v>0</v>
      </c>
      <c r="O2742" s="103"/>
      <c r="P2742" s="113"/>
      <c r="Q2742" s="94" t="str">
        <f t="shared" si="769"/>
        <v/>
      </c>
      <c r="R2742" s="94" t="str">
        <f t="shared" si="770"/>
        <v/>
      </c>
    </row>
    <row r="2743" spans="1:18" ht="13.5" hidden="1" thickBot="1">
      <c r="A2743" s="198" t="s">
        <v>1609</v>
      </c>
      <c r="B2743" s="173"/>
      <c r="C2743" s="174"/>
      <c r="D2743" s="135"/>
      <c r="E2743" s="106">
        <f t="shared" si="766"/>
        <v>0</v>
      </c>
      <c r="F2743" s="107"/>
      <c r="G2743" s="108"/>
      <c r="H2743" s="110">
        <f t="shared" si="762"/>
        <v>0</v>
      </c>
      <c r="I2743" s="110">
        <f t="shared" si="763"/>
        <v>0</v>
      </c>
      <c r="J2743" s="111"/>
      <c r="K2743" s="112">
        <f t="shared" si="767"/>
        <v>0</v>
      </c>
      <c r="L2743" s="112">
        <f t="shared" si="768"/>
        <v>0</v>
      </c>
      <c r="M2743" s="110">
        <f t="shared" si="764"/>
        <v>0</v>
      </c>
      <c r="N2743" s="110">
        <f t="shared" si="765"/>
        <v>0</v>
      </c>
      <c r="O2743" s="103"/>
      <c r="P2743" s="113"/>
      <c r="Q2743" s="94" t="str">
        <f t="shared" si="769"/>
        <v/>
      </c>
      <c r="R2743" s="94" t="str">
        <f t="shared" si="770"/>
        <v/>
      </c>
    </row>
    <row r="2744" spans="1:18" ht="13.5" hidden="1" thickBot="1">
      <c r="A2744" s="198" t="s">
        <v>1609</v>
      </c>
      <c r="B2744" s="173"/>
      <c r="C2744" s="174"/>
      <c r="D2744" s="135"/>
      <c r="E2744" s="106">
        <f t="shared" si="766"/>
        <v>0</v>
      </c>
      <c r="F2744" s="107"/>
      <c r="G2744" s="108"/>
      <c r="H2744" s="110">
        <f t="shared" si="762"/>
        <v>0</v>
      </c>
      <c r="I2744" s="110">
        <f t="shared" si="763"/>
        <v>0</v>
      </c>
      <c r="J2744" s="111"/>
      <c r="K2744" s="112">
        <f t="shared" si="767"/>
        <v>0</v>
      </c>
      <c r="L2744" s="112">
        <f t="shared" si="768"/>
        <v>0</v>
      </c>
      <c r="M2744" s="110">
        <f t="shared" si="764"/>
        <v>0</v>
      </c>
      <c r="N2744" s="110">
        <f t="shared" si="765"/>
        <v>0</v>
      </c>
      <c r="O2744" s="103"/>
      <c r="P2744" s="113"/>
      <c r="Q2744" s="94" t="str">
        <f t="shared" si="769"/>
        <v/>
      </c>
      <c r="R2744" s="94" t="str">
        <f t="shared" si="770"/>
        <v/>
      </c>
    </row>
    <row r="2745" spans="1:18" ht="13.5" hidden="1" thickBot="1">
      <c r="A2745" s="198" t="s">
        <v>1609</v>
      </c>
      <c r="B2745" s="173"/>
      <c r="C2745" s="174"/>
      <c r="D2745" s="135"/>
      <c r="E2745" s="106">
        <f t="shared" si="766"/>
        <v>0</v>
      </c>
      <c r="F2745" s="107"/>
      <c r="G2745" s="108"/>
      <c r="H2745" s="110">
        <f t="shared" si="762"/>
        <v>0</v>
      </c>
      <c r="I2745" s="110">
        <f t="shared" si="763"/>
        <v>0</v>
      </c>
      <c r="J2745" s="111"/>
      <c r="K2745" s="112">
        <f t="shared" si="767"/>
        <v>0</v>
      </c>
      <c r="L2745" s="112">
        <f t="shared" si="768"/>
        <v>0</v>
      </c>
      <c r="M2745" s="110">
        <f t="shared" si="764"/>
        <v>0</v>
      </c>
      <c r="N2745" s="110">
        <f t="shared" si="765"/>
        <v>0</v>
      </c>
      <c r="O2745" s="103"/>
      <c r="P2745" s="113"/>
      <c r="Q2745" s="94" t="str">
        <f t="shared" si="769"/>
        <v/>
      </c>
      <c r="R2745" s="94" t="str">
        <f t="shared" si="770"/>
        <v/>
      </c>
    </row>
    <row r="2746" spans="1:18" ht="13.5" hidden="1" thickBot="1">
      <c r="A2746" s="198" t="s">
        <v>1609</v>
      </c>
      <c r="B2746" s="173"/>
      <c r="C2746" s="174"/>
      <c r="D2746" s="135"/>
      <c r="E2746" s="106">
        <f t="shared" si="766"/>
        <v>0</v>
      </c>
      <c r="F2746" s="107"/>
      <c r="G2746" s="108"/>
      <c r="H2746" s="110">
        <f t="shared" si="762"/>
        <v>0</v>
      </c>
      <c r="I2746" s="110">
        <f t="shared" si="763"/>
        <v>0</v>
      </c>
      <c r="J2746" s="111"/>
      <c r="K2746" s="112">
        <f t="shared" si="767"/>
        <v>0</v>
      </c>
      <c r="L2746" s="112">
        <f t="shared" si="768"/>
        <v>0</v>
      </c>
      <c r="M2746" s="110">
        <f t="shared" si="764"/>
        <v>0</v>
      </c>
      <c r="N2746" s="110">
        <f t="shared" si="765"/>
        <v>0</v>
      </c>
      <c r="O2746" s="103"/>
      <c r="P2746" s="113"/>
      <c r="Q2746" s="94" t="str">
        <f t="shared" si="769"/>
        <v/>
      </c>
      <c r="R2746" s="94" t="str">
        <f t="shared" si="770"/>
        <v/>
      </c>
    </row>
    <row r="2747" spans="1:18" ht="13.5" hidden="1" thickBot="1">
      <c r="A2747" s="198" t="s">
        <v>1609</v>
      </c>
      <c r="B2747" s="173"/>
      <c r="C2747" s="174"/>
      <c r="D2747" s="135"/>
      <c r="E2747" s="106">
        <f t="shared" si="766"/>
        <v>0</v>
      </c>
      <c r="F2747" s="107"/>
      <c r="G2747" s="108"/>
      <c r="H2747" s="110">
        <f t="shared" si="762"/>
        <v>0</v>
      </c>
      <c r="I2747" s="110">
        <f t="shared" si="763"/>
        <v>0</v>
      </c>
      <c r="J2747" s="111"/>
      <c r="K2747" s="112">
        <f t="shared" si="767"/>
        <v>0</v>
      </c>
      <c r="L2747" s="112">
        <f t="shared" si="768"/>
        <v>0</v>
      </c>
      <c r="M2747" s="110">
        <f t="shared" si="764"/>
        <v>0</v>
      </c>
      <c r="N2747" s="110">
        <f t="shared" si="765"/>
        <v>0</v>
      </c>
      <c r="O2747" s="103"/>
      <c r="P2747" s="113"/>
      <c r="Q2747" s="94" t="str">
        <f t="shared" si="769"/>
        <v/>
      </c>
      <c r="R2747" s="94" t="str">
        <f t="shared" si="770"/>
        <v/>
      </c>
    </row>
    <row r="2748" spans="1:18" ht="13.5" hidden="1" thickBot="1">
      <c r="A2748" s="198" t="s">
        <v>1609</v>
      </c>
      <c r="B2748" s="173"/>
      <c r="C2748" s="174"/>
      <c r="D2748" s="135"/>
      <c r="E2748" s="106">
        <f t="shared" si="766"/>
        <v>0</v>
      </c>
      <c r="F2748" s="107"/>
      <c r="G2748" s="108"/>
      <c r="H2748" s="110">
        <f t="shared" si="762"/>
        <v>0</v>
      </c>
      <c r="I2748" s="110">
        <f t="shared" si="763"/>
        <v>0</v>
      </c>
      <c r="J2748" s="111"/>
      <c r="K2748" s="112">
        <f t="shared" si="767"/>
        <v>0</v>
      </c>
      <c r="L2748" s="112">
        <f t="shared" si="768"/>
        <v>0</v>
      </c>
      <c r="M2748" s="110">
        <f t="shared" si="764"/>
        <v>0</v>
      </c>
      <c r="N2748" s="110">
        <f t="shared" si="765"/>
        <v>0</v>
      </c>
      <c r="O2748" s="103"/>
      <c r="P2748" s="113"/>
      <c r="Q2748" s="94" t="str">
        <f t="shared" si="769"/>
        <v/>
      </c>
      <c r="R2748" s="94" t="str">
        <f t="shared" si="770"/>
        <v/>
      </c>
    </row>
    <row r="2749" spans="1:18" ht="13.5" hidden="1" thickBot="1">
      <c r="A2749" s="198" t="s">
        <v>1609</v>
      </c>
      <c r="B2749" s="173"/>
      <c r="C2749" s="174"/>
      <c r="D2749" s="135"/>
      <c r="E2749" s="106">
        <f t="shared" si="766"/>
        <v>0</v>
      </c>
      <c r="F2749" s="107"/>
      <c r="G2749" s="108"/>
      <c r="H2749" s="110">
        <f t="shared" si="762"/>
        <v>0</v>
      </c>
      <c r="I2749" s="110">
        <f t="shared" si="763"/>
        <v>0</v>
      </c>
      <c r="J2749" s="111"/>
      <c r="K2749" s="112">
        <f t="shared" si="767"/>
        <v>0</v>
      </c>
      <c r="L2749" s="112">
        <f t="shared" si="768"/>
        <v>0</v>
      </c>
      <c r="M2749" s="110">
        <f t="shared" si="764"/>
        <v>0</v>
      </c>
      <c r="N2749" s="110">
        <f t="shared" si="765"/>
        <v>0</v>
      </c>
      <c r="O2749" s="103"/>
      <c r="P2749" s="113"/>
      <c r="Q2749" s="94" t="str">
        <f t="shared" si="769"/>
        <v/>
      </c>
      <c r="R2749" s="94" t="str">
        <f t="shared" si="770"/>
        <v/>
      </c>
    </row>
    <row r="2750" spans="1:18" ht="13.5" hidden="1" thickBot="1">
      <c r="A2750" s="198" t="s">
        <v>1609</v>
      </c>
      <c r="B2750" s="173"/>
      <c r="C2750" s="174"/>
      <c r="D2750" s="135"/>
      <c r="E2750" s="106">
        <f t="shared" si="766"/>
        <v>0</v>
      </c>
      <c r="F2750" s="107"/>
      <c r="G2750" s="108"/>
      <c r="H2750" s="110">
        <f t="shared" si="762"/>
        <v>0</v>
      </c>
      <c r="I2750" s="110">
        <f t="shared" si="763"/>
        <v>0</v>
      </c>
      <c r="J2750" s="111"/>
      <c r="K2750" s="112">
        <f t="shared" si="767"/>
        <v>0</v>
      </c>
      <c r="L2750" s="112">
        <f t="shared" si="768"/>
        <v>0</v>
      </c>
      <c r="M2750" s="110">
        <f t="shared" si="764"/>
        <v>0</v>
      </c>
      <c r="N2750" s="110">
        <f t="shared" si="765"/>
        <v>0</v>
      </c>
      <c r="O2750" s="103"/>
      <c r="P2750" s="113"/>
      <c r="Q2750" s="94" t="str">
        <f t="shared" si="769"/>
        <v/>
      </c>
      <c r="R2750" s="94" t="str">
        <f t="shared" si="770"/>
        <v/>
      </c>
    </row>
    <row r="2751" spans="1:18" ht="13.5" hidden="1" thickBot="1">
      <c r="A2751" s="198" t="s">
        <v>1609</v>
      </c>
      <c r="B2751" s="173"/>
      <c r="C2751" s="174"/>
      <c r="D2751" s="135"/>
      <c r="E2751" s="106">
        <f t="shared" si="766"/>
        <v>0</v>
      </c>
      <c r="F2751" s="107"/>
      <c r="G2751" s="108"/>
      <c r="H2751" s="110">
        <f t="shared" si="762"/>
        <v>0</v>
      </c>
      <c r="I2751" s="110">
        <f t="shared" si="763"/>
        <v>0</v>
      </c>
      <c r="J2751" s="111"/>
      <c r="K2751" s="112">
        <f t="shared" si="767"/>
        <v>0</v>
      </c>
      <c r="L2751" s="112">
        <f t="shared" si="768"/>
        <v>0</v>
      </c>
      <c r="M2751" s="110">
        <f t="shared" si="764"/>
        <v>0</v>
      </c>
      <c r="N2751" s="110">
        <f t="shared" si="765"/>
        <v>0</v>
      </c>
      <c r="O2751" s="103"/>
      <c r="P2751" s="113"/>
      <c r="Q2751" s="94" t="str">
        <f t="shared" si="769"/>
        <v/>
      </c>
      <c r="R2751" s="94" t="str">
        <f t="shared" si="770"/>
        <v/>
      </c>
    </row>
    <row r="2752" spans="1:18" ht="13.5" hidden="1" thickBot="1">
      <c r="A2752" s="198" t="s">
        <v>1609</v>
      </c>
      <c r="B2752" s="173"/>
      <c r="C2752" s="174"/>
      <c r="D2752" s="135"/>
      <c r="E2752" s="106">
        <f t="shared" si="766"/>
        <v>0</v>
      </c>
      <c r="F2752" s="107"/>
      <c r="G2752" s="108"/>
      <c r="H2752" s="110">
        <f t="shared" si="762"/>
        <v>0</v>
      </c>
      <c r="I2752" s="110">
        <f t="shared" si="763"/>
        <v>0</v>
      </c>
      <c r="J2752" s="111"/>
      <c r="K2752" s="112">
        <f t="shared" si="767"/>
        <v>0</v>
      </c>
      <c r="L2752" s="112">
        <f t="shared" si="768"/>
        <v>0</v>
      </c>
      <c r="M2752" s="110">
        <f t="shared" si="764"/>
        <v>0</v>
      </c>
      <c r="N2752" s="110">
        <f t="shared" si="765"/>
        <v>0</v>
      </c>
      <c r="O2752" s="103"/>
      <c r="P2752" s="113"/>
      <c r="Q2752" s="94" t="str">
        <f t="shared" si="769"/>
        <v/>
      </c>
      <c r="R2752" s="94" t="str">
        <f t="shared" si="770"/>
        <v/>
      </c>
    </row>
    <row r="2753" spans="1:18" ht="13.5" hidden="1" thickBot="1">
      <c r="A2753" s="198" t="s">
        <v>1609</v>
      </c>
      <c r="B2753" s="173"/>
      <c r="C2753" s="174"/>
      <c r="D2753" s="135"/>
      <c r="E2753" s="106">
        <f t="shared" si="766"/>
        <v>0</v>
      </c>
      <c r="F2753" s="107"/>
      <c r="G2753" s="108"/>
      <c r="H2753" s="110">
        <f t="shared" si="762"/>
        <v>0</v>
      </c>
      <c r="I2753" s="110">
        <f t="shared" si="763"/>
        <v>0</v>
      </c>
      <c r="J2753" s="111"/>
      <c r="K2753" s="112">
        <f t="shared" si="767"/>
        <v>0</v>
      </c>
      <c r="L2753" s="112">
        <f t="shared" si="768"/>
        <v>0</v>
      </c>
      <c r="M2753" s="110">
        <f t="shared" si="764"/>
        <v>0</v>
      </c>
      <c r="N2753" s="110">
        <f t="shared" si="765"/>
        <v>0</v>
      </c>
      <c r="O2753" s="103"/>
      <c r="P2753" s="113"/>
      <c r="Q2753" s="94" t="str">
        <f t="shared" si="769"/>
        <v/>
      </c>
      <c r="R2753" s="94" t="str">
        <f t="shared" si="770"/>
        <v/>
      </c>
    </row>
    <row r="2754" spans="1:18" ht="13.5" hidden="1" thickBot="1">
      <c r="A2754" s="198" t="s">
        <v>1609</v>
      </c>
      <c r="B2754" s="173"/>
      <c r="C2754" s="174"/>
      <c r="D2754" s="135"/>
      <c r="E2754" s="106">
        <f t="shared" si="766"/>
        <v>0</v>
      </c>
      <c r="F2754" s="107"/>
      <c r="G2754" s="108"/>
      <c r="H2754" s="110">
        <f t="shared" si="762"/>
        <v>0</v>
      </c>
      <c r="I2754" s="110">
        <f t="shared" si="763"/>
        <v>0</v>
      </c>
      <c r="J2754" s="111"/>
      <c r="K2754" s="112">
        <f t="shared" si="767"/>
        <v>0</v>
      </c>
      <c r="L2754" s="112">
        <f t="shared" si="768"/>
        <v>0</v>
      </c>
      <c r="M2754" s="110">
        <f t="shared" si="764"/>
        <v>0</v>
      </c>
      <c r="N2754" s="110">
        <f t="shared" si="765"/>
        <v>0</v>
      </c>
      <c r="O2754" s="103"/>
      <c r="P2754" s="113"/>
      <c r="Q2754" s="94" t="str">
        <f t="shared" si="769"/>
        <v/>
      </c>
      <c r="R2754" s="94" t="str">
        <f t="shared" si="770"/>
        <v/>
      </c>
    </row>
    <row r="2755" spans="1:18" ht="13.5" hidden="1" thickBot="1">
      <c r="A2755" s="198" t="s">
        <v>1609</v>
      </c>
      <c r="B2755" s="173"/>
      <c r="C2755" s="174"/>
      <c r="D2755" s="135"/>
      <c r="E2755" s="106">
        <f t="shared" si="766"/>
        <v>0</v>
      </c>
      <c r="F2755" s="107"/>
      <c r="G2755" s="108"/>
      <c r="H2755" s="110">
        <f t="shared" si="762"/>
        <v>0</v>
      </c>
      <c r="I2755" s="110">
        <f t="shared" si="763"/>
        <v>0</v>
      </c>
      <c r="J2755" s="111"/>
      <c r="K2755" s="112">
        <f t="shared" si="767"/>
        <v>0</v>
      </c>
      <c r="L2755" s="112">
        <f t="shared" si="768"/>
        <v>0</v>
      </c>
      <c r="M2755" s="110">
        <f t="shared" si="764"/>
        <v>0</v>
      </c>
      <c r="N2755" s="110">
        <f t="shared" si="765"/>
        <v>0</v>
      </c>
      <c r="O2755" s="103"/>
      <c r="P2755" s="113"/>
      <c r="Q2755" s="94" t="str">
        <f t="shared" si="769"/>
        <v/>
      </c>
      <c r="R2755" s="94" t="str">
        <f t="shared" si="770"/>
        <v/>
      </c>
    </row>
    <row r="2756" spans="1:18" ht="13.5" hidden="1" thickBot="1">
      <c r="A2756" s="198" t="s">
        <v>1609</v>
      </c>
      <c r="B2756" s="173"/>
      <c r="C2756" s="174"/>
      <c r="D2756" s="135"/>
      <c r="E2756" s="106">
        <f t="shared" si="766"/>
        <v>0</v>
      </c>
      <c r="F2756" s="107"/>
      <c r="G2756" s="108"/>
      <c r="H2756" s="110">
        <f t="shared" si="762"/>
        <v>0</v>
      </c>
      <c r="I2756" s="110">
        <f t="shared" si="763"/>
        <v>0</v>
      </c>
      <c r="J2756" s="111"/>
      <c r="K2756" s="112">
        <f t="shared" si="767"/>
        <v>0</v>
      </c>
      <c r="L2756" s="112">
        <f t="shared" si="768"/>
        <v>0</v>
      </c>
      <c r="M2756" s="110">
        <f t="shared" si="764"/>
        <v>0</v>
      </c>
      <c r="N2756" s="110">
        <f t="shared" si="765"/>
        <v>0</v>
      </c>
      <c r="O2756" s="103"/>
      <c r="P2756" s="113"/>
      <c r="Q2756" s="94" t="str">
        <f t="shared" si="769"/>
        <v/>
      </c>
      <c r="R2756" s="94" t="str">
        <f t="shared" si="770"/>
        <v/>
      </c>
    </row>
    <row r="2757" spans="1:18" ht="13.5" hidden="1" thickBot="1">
      <c r="A2757" s="198" t="s">
        <v>1609</v>
      </c>
      <c r="B2757" s="173"/>
      <c r="C2757" s="174"/>
      <c r="D2757" s="135"/>
      <c r="E2757" s="106">
        <f t="shared" si="766"/>
        <v>0</v>
      </c>
      <c r="F2757" s="107"/>
      <c r="G2757" s="108"/>
      <c r="H2757" s="110">
        <f t="shared" si="762"/>
        <v>0</v>
      </c>
      <c r="I2757" s="110">
        <f t="shared" si="763"/>
        <v>0</v>
      </c>
      <c r="J2757" s="111"/>
      <c r="K2757" s="112">
        <f t="shared" si="767"/>
        <v>0</v>
      </c>
      <c r="L2757" s="112">
        <f t="shared" si="768"/>
        <v>0</v>
      </c>
      <c r="M2757" s="110">
        <f t="shared" si="764"/>
        <v>0</v>
      </c>
      <c r="N2757" s="110">
        <f t="shared" si="765"/>
        <v>0</v>
      </c>
      <c r="O2757" s="103"/>
      <c r="P2757" s="113"/>
      <c r="Q2757" s="94" t="str">
        <f t="shared" si="769"/>
        <v/>
      </c>
      <c r="R2757" s="94" t="str">
        <f t="shared" si="770"/>
        <v/>
      </c>
    </row>
    <row r="2758" spans="1:18" ht="13.5" hidden="1" thickBot="1">
      <c r="A2758" s="198" t="s">
        <v>1609</v>
      </c>
      <c r="B2758" s="173"/>
      <c r="C2758" s="174"/>
      <c r="D2758" s="135"/>
      <c r="E2758" s="106">
        <f t="shared" si="766"/>
        <v>0</v>
      </c>
      <c r="F2758" s="107"/>
      <c r="G2758" s="108"/>
      <c r="H2758" s="110">
        <f t="shared" si="762"/>
        <v>0</v>
      </c>
      <c r="I2758" s="110">
        <f t="shared" si="763"/>
        <v>0</v>
      </c>
      <c r="J2758" s="111"/>
      <c r="K2758" s="112">
        <f t="shared" si="767"/>
        <v>0</v>
      </c>
      <c r="L2758" s="112">
        <f t="shared" si="768"/>
        <v>0</v>
      </c>
      <c r="M2758" s="110">
        <f t="shared" si="764"/>
        <v>0</v>
      </c>
      <c r="N2758" s="110">
        <f t="shared" si="765"/>
        <v>0</v>
      </c>
      <c r="O2758" s="103"/>
      <c r="P2758" s="113"/>
      <c r="Q2758" s="94" t="str">
        <f t="shared" si="769"/>
        <v/>
      </c>
      <c r="R2758" s="94" t="str">
        <f t="shared" si="770"/>
        <v/>
      </c>
    </row>
    <row r="2759" spans="1:18" ht="13.5" hidden="1" thickBot="1">
      <c r="A2759" s="198" t="s">
        <v>1609</v>
      </c>
      <c r="B2759" s="173"/>
      <c r="C2759" s="174"/>
      <c r="D2759" s="135"/>
      <c r="E2759" s="106">
        <f t="shared" si="766"/>
        <v>0</v>
      </c>
      <c r="F2759" s="107"/>
      <c r="G2759" s="108"/>
      <c r="H2759" s="110">
        <f t="shared" si="762"/>
        <v>0</v>
      </c>
      <c r="I2759" s="110">
        <f t="shared" si="763"/>
        <v>0</v>
      </c>
      <c r="J2759" s="111"/>
      <c r="K2759" s="112">
        <f t="shared" si="767"/>
        <v>0</v>
      </c>
      <c r="L2759" s="112">
        <f t="shared" si="768"/>
        <v>0</v>
      </c>
      <c r="M2759" s="110">
        <f t="shared" si="764"/>
        <v>0</v>
      </c>
      <c r="N2759" s="110">
        <f t="shared" si="765"/>
        <v>0</v>
      </c>
      <c r="O2759" s="103"/>
      <c r="P2759" s="113"/>
      <c r="Q2759" s="94" t="str">
        <f t="shared" si="769"/>
        <v/>
      </c>
      <c r="R2759" s="94" t="str">
        <f t="shared" si="770"/>
        <v/>
      </c>
    </row>
    <row r="2760" spans="1:18" ht="13.5" hidden="1" thickBot="1">
      <c r="A2760" s="198" t="s">
        <v>1609</v>
      </c>
      <c r="B2760" s="173"/>
      <c r="C2760" s="174"/>
      <c r="D2760" s="135"/>
      <c r="E2760" s="106">
        <f t="shared" si="766"/>
        <v>0</v>
      </c>
      <c r="F2760" s="107"/>
      <c r="G2760" s="108"/>
      <c r="H2760" s="110">
        <f t="shared" si="762"/>
        <v>0</v>
      </c>
      <c r="I2760" s="110">
        <f t="shared" si="763"/>
        <v>0</v>
      </c>
      <c r="J2760" s="111"/>
      <c r="K2760" s="112">
        <f t="shared" si="767"/>
        <v>0</v>
      </c>
      <c r="L2760" s="112">
        <f t="shared" si="768"/>
        <v>0</v>
      </c>
      <c r="M2760" s="110">
        <f t="shared" si="764"/>
        <v>0</v>
      </c>
      <c r="N2760" s="110">
        <f t="shared" si="765"/>
        <v>0</v>
      </c>
      <c r="O2760" s="103"/>
      <c r="P2760" s="113"/>
      <c r="Q2760" s="94" t="str">
        <f t="shared" si="769"/>
        <v/>
      </c>
      <c r="R2760" s="94" t="str">
        <f t="shared" si="770"/>
        <v/>
      </c>
    </row>
    <row r="2761" spans="1:18" ht="13.5" hidden="1" thickBot="1">
      <c r="A2761" s="198" t="s">
        <v>1609</v>
      </c>
      <c r="B2761" s="173"/>
      <c r="C2761" s="174"/>
      <c r="D2761" s="135"/>
      <c r="E2761" s="106">
        <f t="shared" si="766"/>
        <v>0</v>
      </c>
      <c r="F2761" s="107"/>
      <c r="G2761" s="108"/>
      <c r="H2761" s="110">
        <f t="shared" si="762"/>
        <v>0</v>
      </c>
      <c r="I2761" s="110">
        <f t="shared" si="763"/>
        <v>0</v>
      </c>
      <c r="J2761" s="111"/>
      <c r="K2761" s="112">
        <f t="shared" si="767"/>
        <v>0</v>
      </c>
      <c r="L2761" s="112">
        <f t="shared" si="768"/>
        <v>0</v>
      </c>
      <c r="M2761" s="110">
        <f t="shared" si="764"/>
        <v>0</v>
      </c>
      <c r="N2761" s="110">
        <f t="shared" si="765"/>
        <v>0</v>
      </c>
      <c r="O2761" s="103"/>
      <c r="P2761" s="113"/>
      <c r="Q2761" s="94" t="str">
        <f t="shared" si="769"/>
        <v/>
      </c>
      <c r="R2761" s="94" t="str">
        <f t="shared" si="770"/>
        <v/>
      </c>
    </row>
    <row r="2762" spans="1:18" ht="13.5" thickBot="1">
      <c r="A2762" s="195">
        <v>24</v>
      </c>
      <c r="B2762" s="180" t="s">
        <v>766</v>
      </c>
      <c r="C2762" s="85"/>
      <c r="D2762" s="86"/>
      <c r="E2762" s="87"/>
      <c r="F2762" s="88"/>
      <c r="G2762" s="88"/>
      <c r="H2762" s="89"/>
      <c r="I2762" s="89"/>
      <c r="J2762" s="90">
        <f>SUM(I2764:I2947)</f>
        <v>5834.54</v>
      </c>
      <c r="K2762" s="88"/>
      <c r="L2762" s="88"/>
      <c r="M2762" s="89"/>
      <c r="N2762" s="91"/>
      <c r="O2762" s="92">
        <f>SUM(N2764:N2947)</f>
        <v>5834.54</v>
      </c>
      <c r="P2762" s="93" t="str">
        <f>IF(OR(J2762&gt;0,O2762&gt;0),"X","")</f>
        <v>X</v>
      </c>
      <c r="Q2762" s="94" t="str">
        <f t="shared" si="769"/>
        <v>x</v>
      </c>
      <c r="R2762" s="94" t="str">
        <f t="shared" si="770"/>
        <v>x</v>
      </c>
    </row>
    <row r="2763" spans="1:18" hidden="1">
      <c r="A2763" s="201" t="s">
        <v>767</v>
      </c>
      <c r="B2763" s="148" t="s">
        <v>768</v>
      </c>
      <c r="C2763" s="105"/>
      <c r="D2763" s="175"/>
      <c r="E2763" s="106"/>
      <c r="F2763" s="218"/>
      <c r="G2763" s="218"/>
      <c r="H2763" s="219"/>
      <c r="I2763" s="220"/>
      <c r="J2763" s="111"/>
      <c r="K2763" s="218"/>
      <c r="L2763" s="218"/>
      <c r="M2763" s="219"/>
      <c r="N2763" s="220"/>
      <c r="O2763" s="103"/>
      <c r="P2763" s="93" t="str">
        <f>IF(OR(SUM(I2764:I2805)&gt;0,SUM(N2764:N2805)&gt;0),"xx","")</f>
        <v/>
      </c>
      <c r="Q2763" s="94" t="str">
        <f t="shared" si="769"/>
        <v/>
      </c>
      <c r="R2763" s="94" t="str">
        <f t="shared" si="770"/>
        <v/>
      </c>
    </row>
    <row r="2764" spans="1:18" ht="25.5" hidden="1">
      <c r="A2764" s="196">
        <v>90459</v>
      </c>
      <c r="B2764" s="104" t="s">
        <v>4272</v>
      </c>
      <c r="C2764" s="105" t="s">
        <v>1460</v>
      </c>
      <c r="D2764" s="175">
        <v>26.86</v>
      </c>
      <c r="E2764" s="106">
        <f t="shared" ref="E2764:E2835" si="771">IF(D2764=0,0,ROUND(D2764*(1+D$9)*(1-D$10),2))</f>
        <v>34.86</v>
      </c>
      <c r="F2764" s="107"/>
      <c r="G2764" s="112"/>
      <c r="H2764" s="110">
        <f t="shared" si="762"/>
        <v>0</v>
      </c>
      <c r="I2764" s="110">
        <f t="shared" si="763"/>
        <v>0</v>
      </c>
      <c r="J2764" s="111"/>
      <c r="K2764" s="112">
        <f t="shared" ref="K2764:K2904" si="772">F2764</f>
        <v>0</v>
      </c>
      <c r="L2764" s="112">
        <f t="shared" ref="L2764:L2904" si="773">G2764</f>
        <v>0</v>
      </c>
      <c r="M2764" s="109">
        <f t="shared" si="764"/>
        <v>0</v>
      </c>
      <c r="N2764" s="109">
        <f t="shared" si="765"/>
        <v>0</v>
      </c>
      <c r="O2764" s="103"/>
      <c r="P2764" s="113"/>
      <c r="Q2764" s="94" t="str">
        <f t="shared" si="769"/>
        <v/>
      </c>
      <c r="R2764" s="94" t="str">
        <f t="shared" si="770"/>
        <v/>
      </c>
    </row>
    <row r="2765" spans="1:18" ht="25.5" hidden="1">
      <c r="A2765" s="196">
        <v>85389</v>
      </c>
      <c r="B2765" s="104" t="s">
        <v>4268</v>
      </c>
      <c r="C2765" s="105" t="s">
        <v>1477</v>
      </c>
      <c r="D2765" s="175">
        <v>69.45</v>
      </c>
      <c r="E2765" s="106">
        <f>IF(D2765=0,0,ROUND(D2765*(1+D$9)*(1-D$10),2))</f>
        <v>90.13</v>
      </c>
      <c r="F2765" s="107"/>
      <c r="G2765" s="112"/>
      <c r="H2765" s="110">
        <f>IF(ISBLANK(D2765),0,ROUND(E2765*F2765,2))</f>
        <v>0</v>
      </c>
      <c r="I2765" s="110">
        <f>IF(ISBLANK(F2765),0,ROUND(F2765*G2765,2))</f>
        <v>0</v>
      </c>
      <c r="J2765" s="111"/>
      <c r="K2765" s="112">
        <f>F2765</f>
        <v>0</v>
      </c>
      <c r="L2765" s="112">
        <f>G2765</f>
        <v>0</v>
      </c>
      <c r="M2765" s="109">
        <f>IF(ISBLANK(D2765),0,ROUND(E2765*K2765,2))</f>
        <v>0</v>
      </c>
      <c r="N2765" s="109">
        <f>IF(ISBLANK(K2765),0,ROUND(K2765*L2765,2))</f>
        <v>0</v>
      </c>
      <c r="O2765" s="103"/>
      <c r="P2765" s="113"/>
      <c r="Q2765" s="94" t="str">
        <f>IF(P2765="X","x",IF(P2765="xx","x",IF(N2765&gt;0,"x","")))</f>
        <v/>
      </c>
      <c r="R2765" s="94" t="str">
        <f>IF(P2765="X","x",IF(P2765="xx","x",IF(OR(I2765&gt;0,N2765&gt;0),"x","")))</f>
        <v/>
      </c>
    </row>
    <row r="2766" spans="1:18" ht="25.5" hidden="1">
      <c r="A2766" s="196">
        <v>85390</v>
      </c>
      <c r="B2766" s="104" t="s">
        <v>4269</v>
      </c>
      <c r="C2766" s="105" t="s">
        <v>1477</v>
      </c>
      <c r="D2766" s="175">
        <v>34.56</v>
      </c>
      <c r="E2766" s="106">
        <f t="shared" ref="E2766:E2773" si="774">IF(D2766=0,0,ROUND(D2766*(1+D$9)*(1-D$10),2))</f>
        <v>44.85</v>
      </c>
      <c r="F2766" s="107"/>
      <c r="G2766" s="112"/>
      <c r="H2766" s="110">
        <f t="shared" si="762"/>
        <v>0</v>
      </c>
      <c r="I2766" s="110">
        <f t="shared" si="763"/>
        <v>0</v>
      </c>
      <c r="J2766" s="111"/>
      <c r="K2766" s="112">
        <f t="shared" ref="K2766:K2773" si="775">F2766</f>
        <v>0</v>
      </c>
      <c r="L2766" s="112">
        <f t="shared" ref="L2766:L2773" si="776">G2766</f>
        <v>0</v>
      </c>
      <c r="M2766" s="109">
        <f t="shared" si="764"/>
        <v>0</v>
      </c>
      <c r="N2766" s="109">
        <f t="shared" si="765"/>
        <v>0</v>
      </c>
      <c r="O2766" s="103"/>
      <c r="P2766" s="113"/>
      <c r="Q2766" s="94" t="str">
        <f t="shared" si="769"/>
        <v/>
      </c>
      <c r="R2766" s="94" t="str">
        <f t="shared" si="770"/>
        <v/>
      </c>
    </row>
    <row r="2767" spans="1:18" ht="25.5" hidden="1">
      <c r="A2767" s="196">
        <v>85392</v>
      </c>
      <c r="B2767" s="104" t="s">
        <v>4270</v>
      </c>
      <c r="C2767" s="105" t="s">
        <v>1477</v>
      </c>
      <c r="D2767" s="175">
        <v>169.59</v>
      </c>
      <c r="E2767" s="106">
        <f t="shared" si="774"/>
        <v>220.09</v>
      </c>
      <c r="F2767" s="107"/>
      <c r="G2767" s="112"/>
      <c r="H2767" s="110">
        <f t="shared" si="762"/>
        <v>0</v>
      </c>
      <c r="I2767" s="110">
        <f t="shared" si="763"/>
        <v>0</v>
      </c>
      <c r="J2767" s="111"/>
      <c r="K2767" s="112">
        <f t="shared" si="775"/>
        <v>0</v>
      </c>
      <c r="L2767" s="112">
        <f t="shared" si="776"/>
        <v>0</v>
      </c>
      <c r="M2767" s="109">
        <f t="shared" si="764"/>
        <v>0</v>
      </c>
      <c r="N2767" s="109">
        <f t="shared" si="765"/>
        <v>0</v>
      </c>
      <c r="O2767" s="103"/>
      <c r="P2767" s="113"/>
      <c r="Q2767" s="94" t="str">
        <f t="shared" si="769"/>
        <v/>
      </c>
      <c r="R2767" s="94" t="str">
        <f t="shared" si="770"/>
        <v/>
      </c>
    </row>
    <row r="2768" spans="1:18" ht="25.5" hidden="1">
      <c r="A2768" s="196">
        <v>85336</v>
      </c>
      <c r="B2768" s="104" t="s">
        <v>4271</v>
      </c>
      <c r="C2768" s="105" t="s">
        <v>1477</v>
      </c>
      <c r="D2768" s="175">
        <v>4.5199999999999996</v>
      </c>
      <c r="E2768" s="106">
        <f t="shared" si="774"/>
        <v>5.87</v>
      </c>
      <c r="F2768" s="107"/>
      <c r="G2768" s="112"/>
      <c r="H2768" s="110">
        <f t="shared" si="762"/>
        <v>0</v>
      </c>
      <c r="I2768" s="110">
        <f t="shared" si="763"/>
        <v>0</v>
      </c>
      <c r="J2768" s="111"/>
      <c r="K2768" s="112">
        <f t="shared" si="775"/>
        <v>0</v>
      </c>
      <c r="L2768" s="112">
        <f t="shared" si="776"/>
        <v>0</v>
      </c>
      <c r="M2768" s="109">
        <f t="shared" si="764"/>
        <v>0</v>
      </c>
      <c r="N2768" s="109">
        <f t="shared" si="765"/>
        <v>0</v>
      </c>
      <c r="O2768" s="103"/>
      <c r="P2768" s="113"/>
      <c r="Q2768" s="94" t="str">
        <f t="shared" si="769"/>
        <v/>
      </c>
      <c r="R2768" s="94" t="str">
        <f t="shared" si="770"/>
        <v/>
      </c>
    </row>
    <row r="2769" spans="1:18" ht="25.5" hidden="1">
      <c r="A2769" s="196">
        <v>85417</v>
      </c>
      <c r="B2769" s="104" t="s">
        <v>4273</v>
      </c>
      <c r="C2769" s="105" t="s">
        <v>1477</v>
      </c>
      <c r="D2769" s="175">
        <v>3.29</v>
      </c>
      <c r="E2769" s="106">
        <f t="shared" si="774"/>
        <v>4.2699999999999996</v>
      </c>
      <c r="F2769" s="107"/>
      <c r="G2769" s="112"/>
      <c r="H2769" s="110">
        <f t="shared" si="762"/>
        <v>0</v>
      </c>
      <c r="I2769" s="110">
        <f t="shared" si="763"/>
        <v>0</v>
      </c>
      <c r="J2769" s="111"/>
      <c r="K2769" s="112">
        <f t="shared" si="775"/>
        <v>0</v>
      </c>
      <c r="L2769" s="112">
        <f t="shared" si="776"/>
        <v>0</v>
      </c>
      <c r="M2769" s="109">
        <f t="shared" si="764"/>
        <v>0</v>
      </c>
      <c r="N2769" s="109">
        <f t="shared" si="765"/>
        <v>0</v>
      </c>
      <c r="O2769" s="103"/>
      <c r="P2769" s="113"/>
      <c r="Q2769" s="94" t="str">
        <f t="shared" si="769"/>
        <v/>
      </c>
      <c r="R2769" s="94" t="str">
        <f t="shared" si="770"/>
        <v/>
      </c>
    </row>
    <row r="2770" spans="1:18" ht="25.5" hidden="1">
      <c r="A2770" s="196">
        <v>85419</v>
      </c>
      <c r="B2770" s="104" t="s">
        <v>4274</v>
      </c>
      <c r="C2770" s="105" t="s">
        <v>1477</v>
      </c>
      <c r="D2770" s="175">
        <v>4.0999999999999996</v>
      </c>
      <c r="E2770" s="106">
        <f t="shared" si="774"/>
        <v>5.32</v>
      </c>
      <c r="F2770" s="107"/>
      <c r="G2770" s="112"/>
      <c r="H2770" s="110">
        <f t="shared" si="762"/>
        <v>0</v>
      </c>
      <c r="I2770" s="110">
        <f t="shared" si="763"/>
        <v>0</v>
      </c>
      <c r="J2770" s="111"/>
      <c r="K2770" s="112">
        <f t="shared" si="775"/>
        <v>0</v>
      </c>
      <c r="L2770" s="112">
        <f t="shared" si="776"/>
        <v>0</v>
      </c>
      <c r="M2770" s="109">
        <f t="shared" si="764"/>
        <v>0</v>
      </c>
      <c r="N2770" s="109">
        <f t="shared" si="765"/>
        <v>0</v>
      </c>
      <c r="O2770" s="103"/>
      <c r="P2770" s="113"/>
      <c r="Q2770" s="94" t="str">
        <f t="shared" si="769"/>
        <v/>
      </c>
      <c r="R2770" s="94" t="str">
        <f t="shared" si="770"/>
        <v/>
      </c>
    </row>
    <row r="2771" spans="1:18" ht="25.5" hidden="1">
      <c r="A2771" s="196">
        <v>85418</v>
      </c>
      <c r="B2771" s="104" t="s">
        <v>4275</v>
      </c>
      <c r="C2771" s="105" t="s">
        <v>1477</v>
      </c>
      <c r="D2771" s="175">
        <v>6.56</v>
      </c>
      <c r="E2771" s="106">
        <f t="shared" si="774"/>
        <v>8.51</v>
      </c>
      <c r="F2771" s="107"/>
      <c r="G2771" s="112"/>
      <c r="H2771" s="110">
        <f t="shared" si="762"/>
        <v>0</v>
      </c>
      <c r="I2771" s="110">
        <f t="shared" si="763"/>
        <v>0</v>
      </c>
      <c r="J2771" s="111"/>
      <c r="K2771" s="112">
        <f t="shared" si="775"/>
        <v>0</v>
      </c>
      <c r="L2771" s="112">
        <f t="shared" si="776"/>
        <v>0</v>
      </c>
      <c r="M2771" s="109">
        <f t="shared" si="764"/>
        <v>0</v>
      </c>
      <c r="N2771" s="109">
        <f t="shared" si="765"/>
        <v>0</v>
      </c>
      <c r="O2771" s="103"/>
      <c r="P2771" s="113"/>
      <c r="Q2771" s="94" t="str">
        <f t="shared" si="769"/>
        <v/>
      </c>
      <c r="R2771" s="94" t="str">
        <f t="shared" si="770"/>
        <v/>
      </c>
    </row>
    <row r="2772" spans="1:18" ht="25.5" hidden="1">
      <c r="A2772" s="196">
        <v>85420</v>
      </c>
      <c r="B2772" s="104" t="s">
        <v>4276</v>
      </c>
      <c r="C2772" s="105" t="s">
        <v>1477</v>
      </c>
      <c r="D2772" s="175">
        <v>9.86</v>
      </c>
      <c r="E2772" s="106">
        <f t="shared" si="774"/>
        <v>12.8</v>
      </c>
      <c r="F2772" s="107"/>
      <c r="G2772" s="112"/>
      <c r="H2772" s="110">
        <f t="shared" si="762"/>
        <v>0</v>
      </c>
      <c r="I2772" s="110">
        <f t="shared" si="763"/>
        <v>0</v>
      </c>
      <c r="J2772" s="111"/>
      <c r="K2772" s="112">
        <f t="shared" si="775"/>
        <v>0</v>
      </c>
      <c r="L2772" s="112">
        <f t="shared" si="776"/>
        <v>0</v>
      </c>
      <c r="M2772" s="109">
        <f t="shared" si="764"/>
        <v>0</v>
      </c>
      <c r="N2772" s="109">
        <f t="shared" si="765"/>
        <v>0</v>
      </c>
      <c r="O2772" s="103"/>
      <c r="P2772" s="113"/>
      <c r="Q2772" s="94" t="str">
        <f t="shared" si="769"/>
        <v/>
      </c>
      <c r="R2772" s="94" t="str">
        <f t="shared" si="770"/>
        <v/>
      </c>
    </row>
    <row r="2773" spans="1:18" ht="25.5" hidden="1">
      <c r="A2773" s="196">
        <v>83655</v>
      </c>
      <c r="B2773" s="104" t="s">
        <v>4277</v>
      </c>
      <c r="C2773" s="105" t="s">
        <v>1477</v>
      </c>
      <c r="D2773" s="175">
        <v>3.09</v>
      </c>
      <c r="E2773" s="106">
        <f t="shared" si="774"/>
        <v>4.01</v>
      </c>
      <c r="F2773" s="107"/>
      <c r="G2773" s="112"/>
      <c r="H2773" s="110">
        <f t="shared" si="762"/>
        <v>0</v>
      </c>
      <c r="I2773" s="110">
        <f t="shared" si="763"/>
        <v>0</v>
      </c>
      <c r="J2773" s="111"/>
      <c r="K2773" s="112">
        <f t="shared" si="775"/>
        <v>0</v>
      </c>
      <c r="L2773" s="112">
        <f t="shared" si="776"/>
        <v>0</v>
      </c>
      <c r="M2773" s="109">
        <f t="shared" si="764"/>
        <v>0</v>
      </c>
      <c r="N2773" s="109">
        <f t="shared" si="765"/>
        <v>0</v>
      </c>
      <c r="O2773" s="103"/>
      <c r="P2773" s="113"/>
      <c r="Q2773" s="94" t="str">
        <f t="shared" si="769"/>
        <v/>
      </c>
      <c r="R2773" s="94" t="str">
        <f t="shared" si="770"/>
        <v/>
      </c>
    </row>
    <row r="2774" spans="1:18" ht="25.5" hidden="1">
      <c r="A2774" s="196" t="s">
        <v>769</v>
      </c>
      <c r="B2774" s="104" t="s">
        <v>4278</v>
      </c>
      <c r="C2774" s="105" t="s">
        <v>1477</v>
      </c>
      <c r="D2774" s="175">
        <v>2.9599999999999995</v>
      </c>
      <c r="E2774" s="106">
        <f t="shared" si="771"/>
        <v>3.84</v>
      </c>
      <c r="F2774" s="107"/>
      <c r="G2774" s="112"/>
      <c r="H2774" s="110">
        <f t="shared" si="762"/>
        <v>0</v>
      </c>
      <c r="I2774" s="110">
        <f t="shared" si="763"/>
        <v>0</v>
      </c>
      <c r="J2774" s="111"/>
      <c r="K2774" s="112">
        <f t="shared" si="772"/>
        <v>0</v>
      </c>
      <c r="L2774" s="112">
        <f t="shared" si="773"/>
        <v>0</v>
      </c>
      <c r="M2774" s="109">
        <f t="shared" si="764"/>
        <v>0</v>
      </c>
      <c r="N2774" s="109">
        <f t="shared" si="765"/>
        <v>0</v>
      </c>
      <c r="O2774" s="103"/>
      <c r="P2774" s="113"/>
      <c r="Q2774" s="94" t="str">
        <f t="shared" si="769"/>
        <v/>
      </c>
      <c r="R2774" s="94" t="str">
        <f t="shared" si="770"/>
        <v/>
      </c>
    </row>
    <row r="2775" spans="1:18" ht="25.5" hidden="1">
      <c r="A2775" s="196" t="s">
        <v>770</v>
      </c>
      <c r="B2775" s="104" t="s">
        <v>4279</v>
      </c>
      <c r="C2775" s="105" t="s">
        <v>1477</v>
      </c>
      <c r="D2775" s="175">
        <v>3.5100000000000002</v>
      </c>
      <c r="E2775" s="106">
        <f t="shared" si="771"/>
        <v>4.5599999999999996</v>
      </c>
      <c r="F2775" s="107"/>
      <c r="G2775" s="112"/>
      <c r="H2775" s="110">
        <f t="shared" si="762"/>
        <v>0</v>
      </c>
      <c r="I2775" s="110">
        <f t="shared" si="763"/>
        <v>0</v>
      </c>
      <c r="J2775" s="111"/>
      <c r="K2775" s="112">
        <f t="shared" si="772"/>
        <v>0</v>
      </c>
      <c r="L2775" s="112">
        <f t="shared" si="773"/>
        <v>0</v>
      </c>
      <c r="M2775" s="109">
        <f t="shared" si="764"/>
        <v>0</v>
      </c>
      <c r="N2775" s="109">
        <f t="shared" si="765"/>
        <v>0</v>
      </c>
      <c r="O2775" s="103"/>
      <c r="P2775" s="93"/>
      <c r="Q2775" s="94" t="str">
        <f t="shared" si="769"/>
        <v/>
      </c>
      <c r="R2775" s="94" t="str">
        <f t="shared" si="770"/>
        <v/>
      </c>
    </row>
    <row r="2776" spans="1:18" ht="25.5" hidden="1">
      <c r="A2776" s="196" t="s">
        <v>771</v>
      </c>
      <c r="B2776" s="104" t="s">
        <v>4280</v>
      </c>
      <c r="C2776" s="105" t="s">
        <v>1477</v>
      </c>
      <c r="D2776" s="175">
        <v>5.82</v>
      </c>
      <c r="E2776" s="106">
        <f t="shared" si="771"/>
        <v>7.55</v>
      </c>
      <c r="F2776" s="107"/>
      <c r="G2776" s="112"/>
      <c r="H2776" s="110">
        <f t="shared" si="762"/>
        <v>0</v>
      </c>
      <c r="I2776" s="110">
        <f t="shared" si="763"/>
        <v>0</v>
      </c>
      <c r="J2776" s="111"/>
      <c r="K2776" s="112">
        <f t="shared" si="772"/>
        <v>0</v>
      </c>
      <c r="L2776" s="112">
        <f t="shared" si="773"/>
        <v>0</v>
      </c>
      <c r="M2776" s="109">
        <f t="shared" si="764"/>
        <v>0</v>
      </c>
      <c r="N2776" s="109">
        <f t="shared" si="765"/>
        <v>0</v>
      </c>
      <c r="O2776" s="103"/>
      <c r="P2776" s="113"/>
      <c r="Q2776" s="94" t="str">
        <f t="shared" si="769"/>
        <v/>
      </c>
      <c r="R2776" s="94" t="str">
        <f t="shared" si="770"/>
        <v/>
      </c>
    </row>
    <row r="2777" spans="1:18" ht="25.5" hidden="1">
      <c r="A2777" s="196" t="s">
        <v>772</v>
      </c>
      <c r="B2777" s="104" t="s">
        <v>4281</v>
      </c>
      <c r="C2777" s="105" t="s">
        <v>1477</v>
      </c>
      <c r="D2777" s="175">
        <v>7.4599999999999991</v>
      </c>
      <c r="E2777" s="106">
        <f t="shared" si="771"/>
        <v>9.68</v>
      </c>
      <c r="F2777" s="107"/>
      <c r="G2777" s="112"/>
      <c r="H2777" s="110">
        <f t="shared" si="762"/>
        <v>0</v>
      </c>
      <c r="I2777" s="110">
        <f t="shared" si="763"/>
        <v>0</v>
      </c>
      <c r="J2777" s="111"/>
      <c r="K2777" s="112">
        <f t="shared" si="772"/>
        <v>0</v>
      </c>
      <c r="L2777" s="112">
        <f t="shared" si="773"/>
        <v>0</v>
      </c>
      <c r="M2777" s="109">
        <f t="shared" si="764"/>
        <v>0</v>
      </c>
      <c r="N2777" s="109">
        <f t="shared" si="765"/>
        <v>0</v>
      </c>
      <c r="O2777" s="103"/>
      <c r="P2777" s="113"/>
      <c r="Q2777" s="94" t="str">
        <f t="shared" si="769"/>
        <v/>
      </c>
      <c r="R2777" s="94" t="str">
        <f t="shared" si="770"/>
        <v/>
      </c>
    </row>
    <row r="2778" spans="1:18" ht="25.5" hidden="1">
      <c r="A2778" s="196" t="s">
        <v>773</v>
      </c>
      <c r="B2778" s="104" t="s">
        <v>4282</v>
      </c>
      <c r="C2778" s="105" t="s">
        <v>1477</v>
      </c>
      <c r="D2778" s="175">
        <v>8.9600000000000009</v>
      </c>
      <c r="E2778" s="106">
        <f t="shared" si="771"/>
        <v>11.63</v>
      </c>
      <c r="F2778" s="107"/>
      <c r="G2778" s="112"/>
      <c r="H2778" s="110">
        <f t="shared" si="762"/>
        <v>0</v>
      </c>
      <c r="I2778" s="110">
        <f t="shared" si="763"/>
        <v>0</v>
      </c>
      <c r="J2778" s="111"/>
      <c r="K2778" s="112">
        <f t="shared" si="772"/>
        <v>0</v>
      </c>
      <c r="L2778" s="112">
        <f t="shared" si="773"/>
        <v>0</v>
      </c>
      <c r="M2778" s="109">
        <f t="shared" si="764"/>
        <v>0</v>
      </c>
      <c r="N2778" s="109">
        <f t="shared" si="765"/>
        <v>0</v>
      </c>
      <c r="O2778" s="103"/>
      <c r="P2778" s="113"/>
      <c r="Q2778" s="94" t="str">
        <f t="shared" si="769"/>
        <v/>
      </c>
      <c r="R2778" s="94" t="str">
        <f t="shared" si="770"/>
        <v/>
      </c>
    </row>
    <row r="2779" spans="1:18" ht="25.5" hidden="1">
      <c r="A2779" s="196" t="s">
        <v>774</v>
      </c>
      <c r="B2779" s="104" t="s">
        <v>4283</v>
      </c>
      <c r="C2779" s="105" t="s">
        <v>1477</v>
      </c>
      <c r="D2779" s="175">
        <v>10.07</v>
      </c>
      <c r="E2779" s="106">
        <f t="shared" si="771"/>
        <v>13.07</v>
      </c>
      <c r="F2779" s="107"/>
      <c r="G2779" s="112"/>
      <c r="H2779" s="110">
        <f t="shared" si="762"/>
        <v>0</v>
      </c>
      <c r="I2779" s="110">
        <f t="shared" si="763"/>
        <v>0</v>
      </c>
      <c r="J2779" s="111"/>
      <c r="K2779" s="112">
        <f t="shared" si="772"/>
        <v>0</v>
      </c>
      <c r="L2779" s="112">
        <f t="shared" si="773"/>
        <v>0</v>
      </c>
      <c r="M2779" s="109">
        <f t="shared" si="764"/>
        <v>0</v>
      </c>
      <c r="N2779" s="109">
        <f t="shared" si="765"/>
        <v>0</v>
      </c>
      <c r="O2779" s="103"/>
      <c r="P2779" s="113"/>
      <c r="Q2779" s="94" t="str">
        <f t="shared" si="769"/>
        <v/>
      </c>
      <c r="R2779" s="94" t="str">
        <f t="shared" si="770"/>
        <v/>
      </c>
    </row>
    <row r="2780" spans="1:18" ht="25.5" hidden="1">
      <c r="A2780" s="196" t="s">
        <v>775</v>
      </c>
      <c r="B2780" s="104" t="s">
        <v>4284</v>
      </c>
      <c r="C2780" s="105" t="s">
        <v>1477</v>
      </c>
      <c r="D2780" s="175">
        <v>11.68</v>
      </c>
      <c r="E2780" s="106">
        <f t="shared" si="771"/>
        <v>15.16</v>
      </c>
      <c r="F2780" s="107"/>
      <c r="G2780" s="112"/>
      <c r="H2780" s="110">
        <f t="shared" si="762"/>
        <v>0</v>
      </c>
      <c r="I2780" s="110">
        <f t="shared" si="763"/>
        <v>0</v>
      </c>
      <c r="J2780" s="111"/>
      <c r="K2780" s="112">
        <f t="shared" si="772"/>
        <v>0</v>
      </c>
      <c r="L2780" s="112">
        <f t="shared" si="773"/>
        <v>0</v>
      </c>
      <c r="M2780" s="109">
        <f t="shared" si="764"/>
        <v>0</v>
      </c>
      <c r="N2780" s="109">
        <f t="shared" si="765"/>
        <v>0</v>
      </c>
      <c r="O2780" s="103"/>
      <c r="P2780" s="113"/>
      <c r="Q2780" s="94" t="str">
        <f t="shared" si="769"/>
        <v/>
      </c>
      <c r="R2780" s="94" t="str">
        <f t="shared" si="770"/>
        <v/>
      </c>
    </row>
    <row r="2781" spans="1:18" ht="25.5" hidden="1">
      <c r="A2781" s="196" t="s">
        <v>776</v>
      </c>
      <c r="B2781" s="104" t="s">
        <v>4285</v>
      </c>
      <c r="C2781" s="105" t="s">
        <v>1477</v>
      </c>
      <c r="D2781" s="175">
        <v>13.31</v>
      </c>
      <c r="E2781" s="106">
        <f t="shared" si="771"/>
        <v>17.27</v>
      </c>
      <c r="F2781" s="107"/>
      <c r="G2781" s="112"/>
      <c r="H2781" s="110">
        <f t="shared" ref="H2781:H2843" si="777">IF(ISBLANK(D2781),0,ROUND(E2781*F2781,2))</f>
        <v>0</v>
      </c>
      <c r="I2781" s="110">
        <f t="shared" ref="I2781:I2843" si="778">IF(ISBLANK(F2781),0,ROUND(F2781*G2781,2))</f>
        <v>0</v>
      </c>
      <c r="J2781" s="111"/>
      <c r="K2781" s="112">
        <f t="shared" si="772"/>
        <v>0</v>
      </c>
      <c r="L2781" s="112">
        <f t="shared" si="773"/>
        <v>0</v>
      </c>
      <c r="M2781" s="109">
        <f t="shared" ref="M2781:M2843" si="779">IF(ISBLANK(D2781),0,ROUND(E2781*K2781,2))</f>
        <v>0</v>
      </c>
      <c r="N2781" s="109">
        <f t="shared" ref="N2781:N2843" si="780">IF(ISBLANK(K2781),0,ROUND(K2781*L2781,2))</f>
        <v>0</v>
      </c>
      <c r="O2781" s="103"/>
      <c r="P2781" s="113"/>
      <c r="Q2781" s="94" t="str">
        <f t="shared" si="769"/>
        <v/>
      </c>
      <c r="R2781" s="94" t="str">
        <f t="shared" si="770"/>
        <v/>
      </c>
    </row>
    <row r="2782" spans="1:18" ht="25.5" hidden="1">
      <c r="A2782" s="196" t="s">
        <v>777</v>
      </c>
      <c r="B2782" s="104" t="s">
        <v>4286</v>
      </c>
      <c r="C2782" s="105" t="s">
        <v>1477</v>
      </c>
      <c r="D2782" s="175">
        <v>14.92</v>
      </c>
      <c r="E2782" s="106">
        <f t="shared" si="771"/>
        <v>19.36</v>
      </c>
      <c r="F2782" s="107"/>
      <c r="G2782" s="112"/>
      <c r="H2782" s="110">
        <f t="shared" si="777"/>
        <v>0</v>
      </c>
      <c r="I2782" s="110">
        <f t="shared" si="778"/>
        <v>0</v>
      </c>
      <c r="J2782" s="111"/>
      <c r="K2782" s="112">
        <f t="shared" si="772"/>
        <v>0</v>
      </c>
      <c r="L2782" s="112">
        <f t="shared" si="773"/>
        <v>0</v>
      </c>
      <c r="M2782" s="109">
        <f t="shared" si="779"/>
        <v>0</v>
      </c>
      <c r="N2782" s="109">
        <f t="shared" si="780"/>
        <v>0</v>
      </c>
      <c r="O2782" s="103"/>
      <c r="P2782" s="113"/>
      <c r="Q2782" s="94" t="str">
        <f t="shared" si="769"/>
        <v/>
      </c>
      <c r="R2782" s="94" t="str">
        <f t="shared" si="770"/>
        <v/>
      </c>
    </row>
    <row r="2783" spans="1:18" ht="25.5" hidden="1">
      <c r="A2783" s="196" t="s">
        <v>778</v>
      </c>
      <c r="B2783" s="104" t="s">
        <v>4287</v>
      </c>
      <c r="C2783" s="105" t="s">
        <v>1477</v>
      </c>
      <c r="D2783" s="175">
        <v>16.39</v>
      </c>
      <c r="E2783" s="106">
        <f t="shared" si="771"/>
        <v>21.27</v>
      </c>
      <c r="F2783" s="107"/>
      <c r="G2783" s="112"/>
      <c r="H2783" s="110">
        <f t="shared" si="777"/>
        <v>0</v>
      </c>
      <c r="I2783" s="110">
        <f t="shared" si="778"/>
        <v>0</v>
      </c>
      <c r="J2783" s="111"/>
      <c r="K2783" s="112">
        <f t="shared" si="772"/>
        <v>0</v>
      </c>
      <c r="L2783" s="112">
        <f t="shared" si="773"/>
        <v>0</v>
      </c>
      <c r="M2783" s="109">
        <f t="shared" si="779"/>
        <v>0</v>
      </c>
      <c r="N2783" s="109">
        <f t="shared" si="780"/>
        <v>0</v>
      </c>
      <c r="O2783" s="103"/>
      <c r="P2783" s="113"/>
      <c r="Q2783" s="94" t="str">
        <f t="shared" si="769"/>
        <v/>
      </c>
      <c r="R2783" s="94" t="str">
        <f t="shared" si="770"/>
        <v/>
      </c>
    </row>
    <row r="2784" spans="1:18" ht="25.5" hidden="1">
      <c r="A2784" s="196" t="s">
        <v>779</v>
      </c>
      <c r="B2784" s="104" t="s">
        <v>4288</v>
      </c>
      <c r="C2784" s="105" t="s">
        <v>1477</v>
      </c>
      <c r="D2784" s="175">
        <v>19.63</v>
      </c>
      <c r="E2784" s="106">
        <f t="shared" si="771"/>
        <v>25.48</v>
      </c>
      <c r="F2784" s="107"/>
      <c r="G2784" s="112"/>
      <c r="H2784" s="110">
        <f t="shared" si="777"/>
        <v>0</v>
      </c>
      <c r="I2784" s="110">
        <f t="shared" si="778"/>
        <v>0</v>
      </c>
      <c r="J2784" s="111"/>
      <c r="K2784" s="112">
        <f t="shared" si="772"/>
        <v>0</v>
      </c>
      <c r="L2784" s="112">
        <f t="shared" si="773"/>
        <v>0</v>
      </c>
      <c r="M2784" s="109">
        <f t="shared" si="779"/>
        <v>0</v>
      </c>
      <c r="N2784" s="109">
        <f t="shared" si="780"/>
        <v>0</v>
      </c>
      <c r="O2784" s="103"/>
      <c r="P2784" s="93"/>
      <c r="Q2784" s="94" t="str">
        <f t="shared" si="769"/>
        <v/>
      </c>
      <c r="R2784" s="94" t="str">
        <f t="shared" si="770"/>
        <v/>
      </c>
    </row>
    <row r="2785" spans="1:18" ht="25.5" hidden="1">
      <c r="A2785" s="196" t="s">
        <v>780</v>
      </c>
      <c r="B2785" s="104" t="s">
        <v>4289</v>
      </c>
      <c r="C2785" s="105" t="s">
        <v>1477</v>
      </c>
      <c r="D2785" s="175">
        <v>24.980000000000004</v>
      </c>
      <c r="E2785" s="106">
        <f t="shared" si="771"/>
        <v>32.42</v>
      </c>
      <c r="F2785" s="107"/>
      <c r="G2785" s="112"/>
      <c r="H2785" s="110">
        <f t="shared" si="777"/>
        <v>0</v>
      </c>
      <c r="I2785" s="110">
        <f t="shared" si="778"/>
        <v>0</v>
      </c>
      <c r="J2785" s="111"/>
      <c r="K2785" s="112">
        <f t="shared" si="772"/>
        <v>0</v>
      </c>
      <c r="L2785" s="112">
        <f t="shared" si="773"/>
        <v>0</v>
      </c>
      <c r="M2785" s="109">
        <f t="shared" si="779"/>
        <v>0</v>
      </c>
      <c r="N2785" s="109">
        <f t="shared" si="780"/>
        <v>0</v>
      </c>
      <c r="O2785" s="103"/>
      <c r="P2785" s="113"/>
      <c r="Q2785" s="94" t="str">
        <f t="shared" si="769"/>
        <v/>
      </c>
      <c r="R2785" s="94" t="str">
        <f t="shared" si="770"/>
        <v/>
      </c>
    </row>
    <row r="2786" spans="1:18" ht="25.5" hidden="1">
      <c r="A2786" s="196" t="s">
        <v>781</v>
      </c>
      <c r="B2786" s="104" t="s">
        <v>4290</v>
      </c>
      <c r="C2786" s="105" t="s">
        <v>1477</v>
      </c>
      <c r="D2786" s="175">
        <v>28.529999999999998</v>
      </c>
      <c r="E2786" s="106">
        <f t="shared" si="771"/>
        <v>37.03</v>
      </c>
      <c r="F2786" s="107"/>
      <c r="G2786" s="112"/>
      <c r="H2786" s="110">
        <f t="shared" si="777"/>
        <v>0</v>
      </c>
      <c r="I2786" s="110">
        <f t="shared" si="778"/>
        <v>0</v>
      </c>
      <c r="J2786" s="111"/>
      <c r="K2786" s="112">
        <f t="shared" si="772"/>
        <v>0</v>
      </c>
      <c r="L2786" s="112">
        <f t="shared" si="773"/>
        <v>0</v>
      </c>
      <c r="M2786" s="109">
        <f t="shared" si="779"/>
        <v>0</v>
      </c>
      <c r="N2786" s="109">
        <f t="shared" si="780"/>
        <v>0</v>
      </c>
      <c r="O2786" s="103"/>
      <c r="P2786" s="93"/>
      <c r="Q2786" s="94" t="str">
        <f t="shared" si="769"/>
        <v/>
      </c>
      <c r="R2786" s="94" t="str">
        <f t="shared" si="770"/>
        <v/>
      </c>
    </row>
    <row r="2787" spans="1:18" ht="25.5" hidden="1">
      <c r="A2787" s="196" t="s">
        <v>782</v>
      </c>
      <c r="B2787" s="104" t="s">
        <v>4291</v>
      </c>
      <c r="C2787" s="105" t="s">
        <v>1477</v>
      </c>
      <c r="D2787" s="175">
        <v>32.99</v>
      </c>
      <c r="E2787" s="106">
        <f t="shared" si="771"/>
        <v>42.81</v>
      </c>
      <c r="F2787" s="107"/>
      <c r="G2787" s="112"/>
      <c r="H2787" s="110">
        <f t="shared" si="777"/>
        <v>0</v>
      </c>
      <c r="I2787" s="110">
        <f t="shared" si="778"/>
        <v>0</v>
      </c>
      <c r="J2787" s="111"/>
      <c r="K2787" s="112">
        <f t="shared" si="772"/>
        <v>0</v>
      </c>
      <c r="L2787" s="112">
        <f t="shared" si="773"/>
        <v>0</v>
      </c>
      <c r="M2787" s="109">
        <f t="shared" si="779"/>
        <v>0</v>
      </c>
      <c r="N2787" s="109">
        <f t="shared" si="780"/>
        <v>0</v>
      </c>
      <c r="O2787" s="103"/>
      <c r="P2787" s="113"/>
      <c r="Q2787" s="94" t="str">
        <f t="shared" si="769"/>
        <v/>
      </c>
      <c r="R2787" s="94" t="str">
        <f t="shared" si="770"/>
        <v/>
      </c>
    </row>
    <row r="2788" spans="1:18" ht="25.5" hidden="1">
      <c r="A2788" s="196" t="s">
        <v>783</v>
      </c>
      <c r="B2788" s="104" t="s">
        <v>4292</v>
      </c>
      <c r="C2788" s="105" t="s">
        <v>1477</v>
      </c>
      <c r="D2788" s="175">
        <v>35.21</v>
      </c>
      <c r="E2788" s="106">
        <f t="shared" si="771"/>
        <v>45.7</v>
      </c>
      <c r="F2788" s="107"/>
      <c r="G2788" s="112"/>
      <c r="H2788" s="110">
        <f t="shared" si="777"/>
        <v>0</v>
      </c>
      <c r="I2788" s="110">
        <f t="shared" si="778"/>
        <v>0</v>
      </c>
      <c r="J2788" s="111"/>
      <c r="K2788" s="112">
        <f t="shared" si="772"/>
        <v>0</v>
      </c>
      <c r="L2788" s="112">
        <f t="shared" si="773"/>
        <v>0</v>
      </c>
      <c r="M2788" s="109">
        <f t="shared" si="779"/>
        <v>0</v>
      </c>
      <c r="N2788" s="109">
        <f t="shared" si="780"/>
        <v>0</v>
      </c>
      <c r="O2788" s="103"/>
      <c r="P2788" s="93"/>
      <c r="Q2788" s="94" t="str">
        <f t="shared" si="769"/>
        <v/>
      </c>
      <c r="R2788" s="94" t="str">
        <f t="shared" si="770"/>
        <v/>
      </c>
    </row>
    <row r="2789" spans="1:18" ht="25.5" hidden="1">
      <c r="A2789" s="196" t="s">
        <v>784</v>
      </c>
      <c r="B2789" s="104" t="s">
        <v>4293</v>
      </c>
      <c r="C2789" s="105" t="s">
        <v>1477</v>
      </c>
      <c r="D2789" s="175">
        <v>41.9</v>
      </c>
      <c r="E2789" s="106">
        <f t="shared" si="771"/>
        <v>54.38</v>
      </c>
      <c r="F2789" s="107"/>
      <c r="G2789" s="112"/>
      <c r="H2789" s="110">
        <f t="shared" si="777"/>
        <v>0</v>
      </c>
      <c r="I2789" s="110">
        <f t="shared" si="778"/>
        <v>0</v>
      </c>
      <c r="J2789" s="111"/>
      <c r="K2789" s="112">
        <f t="shared" si="772"/>
        <v>0</v>
      </c>
      <c r="L2789" s="112">
        <f t="shared" si="773"/>
        <v>0</v>
      </c>
      <c r="M2789" s="109">
        <f t="shared" si="779"/>
        <v>0</v>
      </c>
      <c r="N2789" s="109">
        <f t="shared" si="780"/>
        <v>0</v>
      </c>
      <c r="O2789" s="103"/>
      <c r="P2789" s="113"/>
      <c r="Q2789" s="94" t="str">
        <f t="shared" si="769"/>
        <v/>
      </c>
      <c r="R2789" s="94" t="str">
        <f t="shared" si="770"/>
        <v/>
      </c>
    </row>
    <row r="2790" spans="1:18" ht="25.5" hidden="1">
      <c r="A2790" s="196" t="s">
        <v>785</v>
      </c>
      <c r="B2790" s="104" t="s">
        <v>4294</v>
      </c>
      <c r="C2790" s="105" t="s">
        <v>1477</v>
      </c>
      <c r="D2790" s="175">
        <v>49.39</v>
      </c>
      <c r="E2790" s="106">
        <f t="shared" si="771"/>
        <v>64.099999999999994</v>
      </c>
      <c r="F2790" s="107"/>
      <c r="G2790" s="112"/>
      <c r="H2790" s="110">
        <f t="shared" si="777"/>
        <v>0</v>
      </c>
      <c r="I2790" s="110">
        <f t="shared" si="778"/>
        <v>0</v>
      </c>
      <c r="J2790" s="111"/>
      <c r="K2790" s="112">
        <f t="shared" si="772"/>
        <v>0</v>
      </c>
      <c r="L2790" s="112">
        <f t="shared" si="773"/>
        <v>0</v>
      </c>
      <c r="M2790" s="109">
        <f t="shared" si="779"/>
        <v>0</v>
      </c>
      <c r="N2790" s="109">
        <f t="shared" si="780"/>
        <v>0</v>
      </c>
      <c r="O2790" s="103"/>
      <c r="P2790" s="113"/>
      <c r="Q2790" s="94" t="str">
        <f t="shared" si="769"/>
        <v/>
      </c>
      <c r="R2790" s="94" t="str">
        <f t="shared" si="770"/>
        <v/>
      </c>
    </row>
    <row r="2791" spans="1:18" ht="25.5" hidden="1">
      <c r="A2791" s="196" t="s">
        <v>786</v>
      </c>
      <c r="B2791" s="104" t="s">
        <v>4295</v>
      </c>
      <c r="C2791" s="105" t="s">
        <v>1477</v>
      </c>
      <c r="D2791" s="175">
        <v>6.32</v>
      </c>
      <c r="E2791" s="106">
        <f t="shared" si="771"/>
        <v>8.1999999999999993</v>
      </c>
      <c r="F2791" s="107"/>
      <c r="G2791" s="112"/>
      <c r="H2791" s="110">
        <f t="shared" si="777"/>
        <v>0</v>
      </c>
      <c r="I2791" s="110">
        <f t="shared" si="778"/>
        <v>0</v>
      </c>
      <c r="J2791" s="111"/>
      <c r="K2791" s="112">
        <f t="shared" si="772"/>
        <v>0</v>
      </c>
      <c r="L2791" s="112">
        <f t="shared" si="773"/>
        <v>0</v>
      </c>
      <c r="M2791" s="109">
        <f t="shared" si="779"/>
        <v>0</v>
      </c>
      <c r="N2791" s="109">
        <f t="shared" si="780"/>
        <v>0</v>
      </c>
      <c r="O2791" s="103"/>
      <c r="P2791" s="113"/>
      <c r="Q2791" s="94" t="str">
        <f t="shared" si="769"/>
        <v/>
      </c>
      <c r="R2791" s="94" t="str">
        <f t="shared" si="770"/>
        <v/>
      </c>
    </row>
    <row r="2792" spans="1:18" ht="25.5" hidden="1">
      <c r="A2792" s="196" t="s">
        <v>787</v>
      </c>
      <c r="B2792" s="104" t="s">
        <v>4296</v>
      </c>
      <c r="C2792" s="105" t="s">
        <v>1477</v>
      </c>
      <c r="D2792" s="175">
        <v>8.09</v>
      </c>
      <c r="E2792" s="106">
        <f t="shared" si="771"/>
        <v>10.5</v>
      </c>
      <c r="F2792" s="107"/>
      <c r="G2792" s="112"/>
      <c r="H2792" s="110">
        <f t="shared" si="777"/>
        <v>0</v>
      </c>
      <c r="I2792" s="110">
        <f t="shared" si="778"/>
        <v>0</v>
      </c>
      <c r="J2792" s="111"/>
      <c r="K2792" s="112">
        <f t="shared" si="772"/>
        <v>0</v>
      </c>
      <c r="L2792" s="112">
        <f t="shared" si="773"/>
        <v>0</v>
      </c>
      <c r="M2792" s="109">
        <f t="shared" si="779"/>
        <v>0</v>
      </c>
      <c r="N2792" s="109">
        <f t="shared" si="780"/>
        <v>0</v>
      </c>
      <c r="O2792" s="103"/>
      <c r="P2792" s="113"/>
      <c r="Q2792" s="94" t="str">
        <f t="shared" si="769"/>
        <v/>
      </c>
      <c r="R2792" s="94" t="str">
        <f t="shared" si="770"/>
        <v/>
      </c>
    </row>
    <row r="2793" spans="1:18" ht="25.5" hidden="1">
      <c r="A2793" s="196" t="s">
        <v>788</v>
      </c>
      <c r="B2793" s="104" t="s">
        <v>4297</v>
      </c>
      <c r="C2793" s="105" t="s">
        <v>1477</v>
      </c>
      <c r="D2793" s="175">
        <v>9.7100000000000009</v>
      </c>
      <c r="E2793" s="106">
        <f t="shared" si="771"/>
        <v>12.6</v>
      </c>
      <c r="F2793" s="107"/>
      <c r="G2793" s="112"/>
      <c r="H2793" s="110">
        <f t="shared" si="777"/>
        <v>0</v>
      </c>
      <c r="I2793" s="110">
        <f t="shared" si="778"/>
        <v>0</v>
      </c>
      <c r="J2793" s="111"/>
      <c r="K2793" s="112">
        <f t="shared" si="772"/>
        <v>0</v>
      </c>
      <c r="L2793" s="112">
        <f t="shared" si="773"/>
        <v>0</v>
      </c>
      <c r="M2793" s="109">
        <f t="shared" si="779"/>
        <v>0</v>
      </c>
      <c r="N2793" s="109">
        <f t="shared" si="780"/>
        <v>0</v>
      </c>
      <c r="O2793" s="103"/>
      <c r="P2793" s="113"/>
      <c r="Q2793" s="94" t="str">
        <f t="shared" si="769"/>
        <v/>
      </c>
      <c r="R2793" s="94" t="str">
        <f t="shared" si="770"/>
        <v/>
      </c>
    </row>
    <row r="2794" spans="1:18" ht="25.5" hidden="1">
      <c r="A2794" s="196" t="s">
        <v>789</v>
      </c>
      <c r="B2794" s="104" t="s">
        <v>4298</v>
      </c>
      <c r="C2794" s="105" t="s">
        <v>1477</v>
      </c>
      <c r="D2794" s="175">
        <v>10.9</v>
      </c>
      <c r="E2794" s="106">
        <f t="shared" si="771"/>
        <v>14.15</v>
      </c>
      <c r="F2794" s="107"/>
      <c r="G2794" s="112"/>
      <c r="H2794" s="110">
        <f t="shared" si="777"/>
        <v>0</v>
      </c>
      <c r="I2794" s="110">
        <f t="shared" si="778"/>
        <v>0</v>
      </c>
      <c r="J2794" s="111"/>
      <c r="K2794" s="112">
        <f t="shared" si="772"/>
        <v>0</v>
      </c>
      <c r="L2794" s="112">
        <f t="shared" si="773"/>
        <v>0</v>
      </c>
      <c r="M2794" s="109">
        <f t="shared" si="779"/>
        <v>0</v>
      </c>
      <c r="N2794" s="109">
        <f t="shared" si="780"/>
        <v>0</v>
      </c>
      <c r="O2794" s="103"/>
      <c r="P2794" s="113"/>
      <c r="Q2794" s="94" t="str">
        <f t="shared" si="769"/>
        <v/>
      </c>
      <c r="R2794" s="94" t="str">
        <f t="shared" si="770"/>
        <v/>
      </c>
    </row>
    <row r="2795" spans="1:18" ht="25.5" hidden="1">
      <c r="A2795" s="196" t="s">
        <v>790</v>
      </c>
      <c r="B2795" s="104" t="s">
        <v>4299</v>
      </c>
      <c r="C2795" s="105" t="s">
        <v>1477</v>
      </c>
      <c r="D2795" s="175">
        <v>12.61</v>
      </c>
      <c r="E2795" s="106">
        <f t="shared" si="771"/>
        <v>16.37</v>
      </c>
      <c r="F2795" s="107"/>
      <c r="G2795" s="112"/>
      <c r="H2795" s="110">
        <f t="shared" si="777"/>
        <v>0</v>
      </c>
      <c r="I2795" s="110">
        <f t="shared" si="778"/>
        <v>0</v>
      </c>
      <c r="J2795" s="111"/>
      <c r="K2795" s="112">
        <f t="shared" si="772"/>
        <v>0</v>
      </c>
      <c r="L2795" s="112">
        <f t="shared" si="773"/>
        <v>0</v>
      </c>
      <c r="M2795" s="109">
        <f t="shared" si="779"/>
        <v>0</v>
      </c>
      <c r="N2795" s="109">
        <f t="shared" si="780"/>
        <v>0</v>
      </c>
      <c r="O2795" s="103"/>
      <c r="P2795" s="113"/>
      <c r="Q2795" s="94" t="str">
        <f t="shared" ref="Q2795:Q2857" si="781">IF(P2795="X","x",IF(P2795="xx","x",IF(N2795&gt;0,"x","")))</f>
        <v/>
      </c>
      <c r="R2795" s="94" t="str">
        <f t="shared" si="770"/>
        <v/>
      </c>
    </row>
    <row r="2796" spans="1:18" ht="25.5" hidden="1">
      <c r="A2796" s="196" t="s">
        <v>791</v>
      </c>
      <c r="B2796" s="104" t="s">
        <v>4300</v>
      </c>
      <c r="C2796" s="105" t="s">
        <v>1477</v>
      </c>
      <c r="D2796" s="175">
        <v>14.36</v>
      </c>
      <c r="E2796" s="106">
        <f t="shared" si="771"/>
        <v>18.64</v>
      </c>
      <c r="F2796" s="107"/>
      <c r="G2796" s="112"/>
      <c r="H2796" s="110">
        <f t="shared" si="777"/>
        <v>0</v>
      </c>
      <c r="I2796" s="110">
        <f t="shared" si="778"/>
        <v>0</v>
      </c>
      <c r="J2796" s="111"/>
      <c r="K2796" s="112">
        <f t="shared" si="772"/>
        <v>0</v>
      </c>
      <c r="L2796" s="112">
        <f t="shared" si="773"/>
        <v>0</v>
      </c>
      <c r="M2796" s="109">
        <f t="shared" si="779"/>
        <v>0</v>
      </c>
      <c r="N2796" s="109">
        <f t="shared" si="780"/>
        <v>0</v>
      </c>
      <c r="O2796" s="103"/>
      <c r="P2796" s="113"/>
      <c r="Q2796" s="94" t="str">
        <f t="shared" si="781"/>
        <v/>
      </c>
      <c r="R2796" s="94" t="str">
        <f t="shared" si="770"/>
        <v/>
      </c>
    </row>
    <row r="2797" spans="1:18" ht="25.5" hidden="1">
      <c r="A2797" s="196" t="s">
        <v>792</v>
      </c>
      <c r="B2797" s="104" t="s">
        <v>4301</v>
      </c>
      <c r="C2797" s="105" t="s">
        <v>1477</v>
      </c>
      <c r="D2797" s="175">
        <v>16.09</v>
      </c>
      <c r="E2797" s="106">
        <f t="shared" si="771"/>
        <v>20.88</v>
      </c>
      <c r="F2797" s="107"/>
      <c r="G2797" s="112"/>
      <c r="H2797" s="110">
        <f t="shared" si="777"/>
        <v>0</v>
      </c>
      <c r="I2797" s="110">
        <f t="shared" si="778"/>
        <v>0</v>
      </c>
      <c r="J2797" s="111"/>
      <c r="K2797" s="112">
        <f t="shared" si="772"/>
        <v>0</v>
      </c>
      <c r="L2797" s="112">
        <f t="shared" si="773"/>
        <v>0</v>
      </c>
      <c r="M2797" s="109">
        <f t="shared" si="779"/>
        <v>0</v>
      </c>
      <c r="N2797" s="109">
        <f t="shared" si="780"/>
        <v>0</v>
      </c>
      <c r="O2797" s="103"/>
      <c r="P2797" s="113"/>
      <c r="Q2797" s="94" t="str">
        <f t="shared" si="781"/>
        <v/>
      </c>
      <c r="R2797" s="94" t="str">
        <f t="shared" ref="R2797:R2859" si="782">IF(P2797="X","x",IF(P2797="xx","x",IF(OR(I2797&gt;0,N2797&gt;0),"x","")))</f>
        <v/>
      </c>
    </row>
    <row r="2798" spans="1:18" ht="25.5" hidden="1">
      <c r="A2798" s="196" t="s">
        <v>793</v>
      </c>
      <c r="B2798" s="104" t="s">
        <v>4302</v>
      </c>
      <c r="C2798" s="105" t="s">
        <v>1477</v>
      </c>
      <c r="D2798" s="175">
        <v>17.64</v>
      </c>
      <c r="E2798" s="106">
        <f t="shared" si="771"/>
        <v>22.89</v>
      </c>
      <c r="F2798" s="107"/>
      <c r="G2798" s="112"/>
      <c r="H2798" s="110">
        <f t="shared" si="777"/>
        <v>0</v>
      </c>
      <c r="I2798" s="110">
        <f t="shared" si="778"/>
        <v>0</v>
      </c>
      <c r="J2798" s="111"/>
      <c r="K2798" s="112">
        <f t="shared" si="772"/>
        <v>0</v>
      </c>
      <c r="L2798" s="112">
        <f t="shared" si="773"/>
        <v>0</v>
      </c>
      <c r="M2798" s="109">
        <f t="shared" si="779"/>
        <v>0</v>
      </c>
      <c r="N2798" s="109">
        <f t="shared" si="780"/>
        <v>0</v>
      </c>
      <c r="O2798" s="103"/>
      <c r="P2798" s="113"/>
      <c r="Q2798" s="94" t="str">
        <f t="shared" si="781"/>
        <v/>
      </c>
      <c r="R2798" s="94" t="str">
        <f t="shared" si="782"/>
        <v/>
      </c>
    </row>
    <row r="2799" spans="1:18" ht="25.5" hidden="1">
      <c r="A2799" s="196" t="s">
        <v>794</v>
      </c>
      <c r="B2799" s="104" t="s">
        <v>4303</v>
      </c>
      <c r="C2799" s="105" t="s">
        <v>1477</v>
      </c>
      <c r="D2799" s="175">
        <v>21.1</v>
      </c>
      <c r="E2799" s="106">
        <f t="shared" si="771"/>
        <v>27.38</v>
      </c>
      <c r="F2799" s="107"/>
      <c r="G2799" s="112"/>
      <c r="H2799" s="110">
        <f t="shared" si="777"/>
        <v>0</v>
      </c>
      <c r="I2799" s="110">
        <f t="shared" si="778"/>
        <v>0</v>
      </c>
      <c r="J2799" s="111"/>
      <c r="K2799" s="112">
        <f t="shared" si="772"/>
        <v>0</v>
      </c>
      <c r="L2799" s="112">
        <f t="shared" si="773"/>
        <v>0</v>
      </c>
      <c r="M2799" s="109">
        <f t="shared" si="779"/>
        <v>0</v>
      </c>
      <c r="N2799" s="109">
        <f t="shared" si="780"/>
        <v>0</v>
      </c>
      <c r="O2799" s="103"/>
      <c r="P2799" s="113"/>
      <c r="Q2799" s="94" t="str">
        <f t="shared" si="781"/>
        <v/>
      </c>
      <c r="R2799" s="94" t="str">
        <f t="shared" si="782"/>
        <v/>
      </c>
    </row>
    <row r="2800" spans="1:18" ht="25.5" hidden="1">
      <c r="A2800" s="196" t="s">
        <v>795</v>
      </c>
      <c r="B2800" s="104" t="s">
        <v>4304</v>
      </c>
      <c r="C2800" s="105" t="s">
        <v>1477</v>
      </c>
      <c r="D2800" s="175">
        <v>26.85</v>
      </c>
      <c r="E2800" s="106">
        <f t="shared" si="771"/>
        <v>34.85</v>
      </c>
      <c r="F2800" s="107"/>
      <c r="G2800" s="112"/>
      <c r="H2800" s="110">
        <f t="shared" si="777"/>
        <v>0</v>
      </c>
      <c r="I2800" s="110">
        <f t="shared" si="778"/>
        <v>0</v>
      </c>
      <c r="J2800" s="111"/>
      <c r="K2800" s="112">
        <f t="shared" si="772"/>
        <v>0</v>
      </c>
      <c r="L2800" s="112">
        <f t="shared" si="773"/>
        <v>0</v>
      </c>
      <c r="M2800" s="109">
        <f t="shared" si="779"/>
        <v>0</v>
      </c>
      <c r="N2800" s="109">
        <f t="shared" si="780"/>
        <v>0</v>
      </c>
      <c r="O2800" s="103"/>
      <c r="P2800" s="113"/>
      <c r="Q2800" s="94" t="str">
        <f t="shared" si="781"/>
        <v/>
      </c>
      <c r="R2800" s="94" t="str">
        <f t="shared" si="782"/>
        <v/>
      </c>
    </row>
    <row r="2801" spans="1:18" ht="25.5" hidden="1">
      <c r="A2801" s="196" t="s">
        <v>796</v>
      </c>
      <c r="B2801" s="104" t="s">
        <v>4305</v>
      </c>
      <c r="C2801" s="105" t="s">
        <v>1477</v>
      </c>
      <c r="D2801" s="175">
        <v>30.599999999999998</v>
      </c>
      <c r="E2801" s="106">
        <f t="shared" si="771"/>
        <v>39.71</v>
      </c>
      <c r="F2801" s="107"/>
      <c r="G2801" s="112"/>
      <c r="H2801" s="110">
        <f t="shared" si="777"/>
        <v>0</v>
      </c>
      <c r="I2801" s="110">
        <f t="shared" si="778"/>
        <v>0</v>
      </c>
      <c r="J2801" s="111"/>
      <c r="K2801" s="112">
        <f t="shared" si="772"/>
        <v>0</v>
      </c>
      <c r="L2801" s="112">
        <f t="shared" si="773"/>
        <v>0</v>
      </c>
      <c r="M2801" s="109">
        <f t="shared" si="779"/>
        <v>0</v>
      </c>
      <c r="N2801" s="109">
        <f t="shared" si="780"/>
        <v>0</v>
      </c>
      <c r="O2801" s="103"/>
      <c r="P2801" s="113"/>
      <c r="Q2801" s="94" t="str">
        <f t="shared" si="781"/>
        <v/>
      </c>
      <c r="R2801" s="94" t="str">
        <f t="shared" si="782"/>
        <v/>
      </c>
    </row>
    <row r="2802" spans="1:18" ht="25.5" hidden="1">
      <c r="A2802" s="196" t="s">
        <v>797</v>
      </c>
      <c r="B2802" s="104" t="s">
        <v>4306</v>
      </c>
      <c r="C2802" s="105" t="s">
        <v>1477</v>
      </c>
      <c r="D2802" s="175">
        <v>35.36</v>
      </c>
      <c r="E2802" s="106">
        <f t="shared" si="771"/>
        <v>45.89</v>
      </c>
      <c r="F2802" s="107"/>
      <c r="G2802" s="112"/>
      <c r="H2802" s="110">
        <f t="shared" si="777"/>
        <v>0</v>
      </c>
      <c r="I2802" s="110">
        <f t="shared" si="778"/>
        <v>0</v>
      </c>
      <c r="J2802" s="111"/>
      <c r="K2802" s="112">
        <f t="shared" si="772"/>
        <v>0</v>
      </c>
      <c r="L2802" s="112">
        <f t="shared" si="773"/>
        <v>0</v>
      </c>
      <c r="M2802" s="109">
        <f t="shared" si="779"/>
        <v>0</v>
      </c>
      <c r="N2802" s="109">
        <f t="shared" si="780"/>
        <v>0</v>
      </c>
      <c r="O2802" s="103"/>
      <c r="P2802" s="93"/>
      <c r="Q2802" s="94" t="str">
        <f t="shared" si="781"/>
        <v/>
      </c>
      <c r="R2802" s="94" t="str">
        <f t="shared" si="782"/>
        <v/>
      </c>
    </row>
    <row r="2803" spans="1:18" ht="25.5" hidden="1">
      <c r="A2803" s="196" t="s">
        <v>798</v>
      </c>
      <c r="B2803" s="104" t="s">
        <v>4307</v>
      </c>
      <c r="C2803" s="105" t="s">
        <v>1477</v>
      </c>
      <c r="D2803" s="175">
        <v>37.620000000000005</v>
      </c>
      <c r="E2803" s="106">
        <f t="shared" si="771"/>
        <v>48.82</v>
      </c>
      <c r="F2803" s="107"/>
      <c r="G2803" s="112"/>
      <c r="H2803" s="110">
        <f t="shared" si="777"/>
        <v>0</v>
      </c>
      <c r="I2803" s="110">
        <f t="shared" si="778"/>
        <v>0</v>
      </c>
      <c r="J2803" s="111"/>
      <c r="K2803" s="112">
        <f t="shared" si="772"/>
        <v>0</v>
      </c>
      <c r="L2803" s="112">
        <f t="shared" si="773"/>
        <v>0</v>
      </c>
      <c r="M2803" s="109">
        <f t="shared" si="779"/>
        <v>0</v>
      </c>
      <c r="N2803" s="109">
        <f t="shared" si="780"/>
        <v>0</v>
      </c>
      <c r="O2803" s="103"/>
      <c r="P2803" s="113"/>
      <c r="Q2803" s="94" t="str">
        <f t="shared" si="781"/>
        <v/>
      </c>
      <c r="R2803" s="94" t="str">
        <f t="shared" si="782"/>
        <v/>
      </c>
    </row>
    <row r="2804" spans="1:18" ht="25.5" hidden="1">
      <c r="A2804" s="196" t="s">
        <v>799</v>
      </c>
      <c r="B2804" s="104" t="s">
        <v>4308</v>
      </c>
      <c r="C2804" s="105" t="s">
        <v>1477</v>
      </c>
      <c r="D2804" s="175">
        <v>44.81</v>
      </c>
      <c r="E2804" s="106">
        <f t="shared" si="771"/>
        <v>58.15</v>
      </c>
      <c r="F2804" s="107"/>
      <c r="G2804" s="112"/>
      <c r="H2804" s="110">
        <f t="shared" si="777"/>
        <v>0</v>
      </c>
      <c r="I2804" s="110">
        <f t="shared" si="778"/>
        <v>0</v>
      </c>
      <c r="J2804" s="111"/>
      <c r="K2804" s="112">
        <f t="shared" si="772"/>
        <v>0</v>
      </c>
      <c r="L2804" s="112">
        <f t="shared" si="773"/>
        <v>0</v>
      </c>
      <c r="M2804" s="109">
        <f t="shared" si="779"/>
        <v>0</v>
      </c>
      <c r="N2804" s="109">
        <f t="shared" si="780"/>
        <v>0</v>
      </c>
      <c r="O2804" s="103"/>
      <c r="P2804" s="113"/>
      <c r="Q2804" s="94" t="str">
        <f t="shared" si="781"/>
        <v/>
      </c>
      <c r="R2804" s="94" t="str">
        <f t="shared" si="782"/>
        <v/>
      </c>
    </row>
    <row r="2805" spans="1:18" ht="25.5" hidden="1">
      <c r="A2805" s="196" t="s">
        <v>800</v>
      </c>
      <c r="B2805" s="104" t="s">
        <v>4309</v>
      </c>
      <c r="C2805" s="105" t="s">
        <v>1477</v>
      </c>
      <c r="D2805" s="175">
        <v>52.84</v>
      </c>
      <c r="E2805" s="106">
        <f t="shared" si="771"/>
        <v>68.58</v>
      </c>
      <c r="F2805" s="107"/>
      <c r="G2805" s="112"/>
      <c r="H2805" s="110">
        <f t="shared" si="777"/>
        <v>0</v>
      </c>
      <c r="I2805" s="110">
        <f t="shared" si="778"/>
        <v>0</v>
      </c>
      <c r="J2805" s="111"/>
      <c r="K2805" s="112">
        <f t="shared" si="772"/>
        <v>0</v>
      </c>
      <c r="L2805" s="112">
        <f t="shared" si="773"/>
        <v>0</v>
      </c>
      <c r="M2805" s="109">
        <f t="shared" si="779"/>
        <v>0</v>
      </c>
      <c r="N2805" s="109">
        <f t="shared" si="780"/>
        <v>0</v>
      </c>
      <c r="O2805" s="103"/>
      <c r="P2805" s="93"/>
      <c r="Q2805" s="94" t="str">
        <f t="shared" si="781"/>
        <v/>
      </c>
      <c r="R2805" s="94" t="str">
        <f t="shared" si="782"/>
        <v/>
      </c>
    </row>
    <row r="2806" spans="1:18" hidden="1">
      <c r="A2806" s="196" t="s">
        <v>2062</v>
      </c>
      <c r="B2806" s="145" t="s">
        <v>801</v>
      </c>
      <c r="C2806" s="105"/>
      <c r="D2806" s="175"/>
      <c r="E2806" s="106"/>
      <c r="F2806" s="218"/>
      <c r="G2806" s="218"/>
      <c r="H2806" s="219"/>
      <c r="I2806" s="220"/>
      <c r="J2806" s="111"/>
      <c r="K2806" s="218"/>
      <c r="L2806" s="218"/>
      <c r="M2806" s="219"/>
      <c r="N2806" s="220"/>
      <c r="O2806" s="103"/>
      <c r="P2806" s="93" t="str">
        <f>IF(OR(SUM(I2807)&gt;0,SUM(N2807)&gt;0),"xx","")</f>
        <v/>
      </c>
      <c r="Q2806" s="94" t="str">
        <f t="shared" si="781"/>
        <v/>
      </c>
      <c r="R2806" s="94" t="str">
        <f t="shared" si="782"/>
        <v/>
      </c>
    </row>
    <row r="2807" spans="1:18" ht="38.25" hidden="1">
      <c r="A2807" s="196">
        <v>71516</v>
      </c>
      <c r="B2807" s="104" t="s">
        <v>4310</v>
      </c>
      <c r="C2807" s="105" t="s">
        <v>1460</v>
      </c>
      <c r="D2807" s="175">
        <v>440</v>
      </c>
      <c r="E2807" s="106">
        <f t="shared" si="771"/>
        <v>571.03</v>
      </c>
      <c r="F2807" s="107"/>
      <c r="G2807" s="112"/>
      <c r="H2807" s="110">
        <f t="shared" si="777"/>
        <v>0</v>
      </c>
      <c r="I2807" s="110">
        <f t="shared" si="778"/>
        <v>0</v>
      </c>
      <c r="J2807" s="111"/>
      <c r="K2807" s="112">
        <f t="shared" si="772"/>
        <v>0</v>
      </c>
      <c r="L2807" s="112">
        <f t="shared" si="773"/>
        <v>0</v>
      </c>
      <c r="M2807" s="109">
        <f t="shared" si="779"/>
        <v>0</v>
      </c>
      <c r="N2807" s="109">
        <f t="shared" si="780"/>
        <v>0</v>
      </c>
      <c r="O2807" s="103"/>
      <c r="P2807" s="113"/>
      <c r="Q2807" s="94" t="str">
        <f t="shared" si="781"/>
        <v/>
      </c>
      <c r="R2807" s="94" t="str">
        <f t="shared" si="782"/>
        <v/>
      </c>
    </row>
    <row r="2808" spans="1:18" hidden="1">
      <c r="A2808" s="196" t="s">
        <v>802</v>
      </c>
      <c r="B2808" s="145" t="s">
        <v>803</v>
      </c>
      <c r="C2808" s="105"/>
      <c r="D2808" s="175"/>
      <c r="E2808" s="106"/>
      <c r="F2808" s="218"/>
      <c r="G2808" s="218"/>
      <c r="H2808" s="219"/>
      <c r="I2808" s="220"/>
      <c r="J2808" s="111"/>
      <c r="K2808" s="218"/>
      <c r="L2808" s="218"/>
      <c r="M2808" s="219"/>
      <c r="N2808" s="220"/>
      <c r="O2808" s="103"/>
      <c r="P2808" s="93" t="str">
        <f>IF(OR(SUM(I2809:I2810)&gt;0,SUM(N2809:N2810)&gt;0),"xx","")</f>
        <v/>
      </c>
      <c r="Q2808" s="94" t="str">
        <f t="shared" si="781"/>
        <v/>
      </c>
      <c r="R2808" s="94" t="str">
        <f t="shared" si="782"/>
        <v/>
      </c>
    </row>
    <row r="2809" spans="1:18" ht="51" hidden="1">
      <c r="A2809" s="196">
        <v>72283</v>
      </c>
      <c r="B2809" s="104" t="s">
        <v>4311</v>
      </c>
      <c r="C2809" s="105" t="s">
        <v>1460</v>
      </c>
      <c r="D2809" s="175">
        <v>898.88</v>
      </c>
      <c r="E2809" s="106">
        <f t="shared" si="771"/>
        <v>1166.57</v>
      </c>
      <c r="F2809" s="107"/>
      <c r="G2809" s="112"/>
      <c r="H2809" s="110">
        <f t="shared" si="777"/>
        <v>0</v>
      </c>
      <c r="I2809" s="110">
        <f t="shared" si="778"/>
        <v>0</v>
      </c>
      <c r="J2809" s="111"/>
      <c r="K2809" s="112">
        <f t="shared" si="772"/>
        <v>0</v>
      </c>
      <c r="L2809" s="112">
        <f t="shared" si="773"/>
        <v>0</v>
      </c>
      <c r="M2809" s="109">
        <f t="shared" si="779"/>
        <v>0</v>
      </c>
      <c r="N2809" s="109">
        <f t="shared" si="780"/>
        <v>0</v>
      </c>
      <c r="O2809" s="103"/>
      <c r="P2809" s="113"/>
      <c r="Q2809" s="94" t="str">
        <f t="shared" si="781"/>
        <v/>
      </c>
      <c r="R2809" s="94" t="str">
        <f t="shared" si="782"/>
        <v/>
      </c>
    </row>
    <row r="2810" spans="1:18" ht="51" hidden="1">
      <c r="A2810" s="196">
        <v>72284</v>
      </c>
      <c r="B2810" s="104" t="s">
        <v>4312</v>
      </c>
      <c r="C2810" s="105" t="s">
        <v>1460</v>
      </c>
      <c r="D2810" s="175">
        <v>1006.1600000000001</v>
      </c>
      <c r="E2810" s="106">
        <f t="shared" si="771"/>
        <v>1305.79</v>
      </c>
      <c r="F2810" s="107"/>
      <c r="G2810" s="112"/>
      <c r="H2810" s="110">
        <f t="shared" si="777"/>
        <v>0</v>
      </c>
      <c r="I2810" s="110">
        <f t="shared" si="778"/>
        <v>0</v>
      </c>
      <c r="J2810" s="111"/>
      <c r="K2810" s="112">
        <f t="shared" si="772"/>
        <v>0</v>
      </c>
      <c r="L2810" s="112">
        <f t="shared" si="773"/>
        <v>0</v>
      </c>
      <c r="M2810" s="109">
        <f t="shared" si="779"/>
        <v>0</v>
      </c>
      <c r="N2810" s="109">
        <f t="shared" si="780"/>
        <v>0</v>
      </c>
      <c r="O2810" s="103"/>
      <c r="P2810" s="113"/>
      <c r="Q2810" s="94" t="str">
        <f t="shared" si="781"/>
        <v/>
      </c>
      <c r="R2810" s="94" t="str">
        <f t="shared" si="782"/>
        <v/>
      </c>
    </row>
    <row r="2811" spans="1:18" hidden="1">
      <c r="A2811" s="196" t="s">
        <v>804</v>
      </c>
      <c r="B2811" s="145" t="s">
        <v>805</v>
      </c>
      <c r="C2811" s="105"/>
      <c r="D2811" s="175"/>
      <c r="E2811" s="106"/>
      <c r="F2811" s="218"/>
      <c r="G2811" s="218"/>
      <c r="H2811" s="219"/>
      <c r="I2811" s="220"/>
      <c r="J2811" s="111"/>
      <c r="K2811" s="218"/>
      <c r="L2811" s="218"/>
      <c r="M2811" s="219"/>
      <c r="N2811" s="220"/>
      <c r="O2811" s="103"/>
      <c r="P2811" s="93" t="str">
        <f>IF(OR(SUM(I2812)&gt;0,SUM(N2812)&gt;0),"xx","")</f>
        <v/>
      </c>
      <c r="Q2811" s="94" t="str">
        <f t="shared" si="781"/>
        <v/>
      </c>
      <c r="R2811" s="94" t="str">
        <f t="shared" si="782"/>
        <v/>
      </c>
    </row>
    <row r="2812" spans="1:18" ht="25.5" hidden="1">
      <c r="A2812" s="196">
        <v>83633</v>
      </c>
      <c r="B2812" s="104" t="s">
        <v>806</v>
      </c>
      <c r="C2812" s="105" t="s">
        <v>1460</v>
      </c>
      <c r="D2812" s="175">
        <v>2502.6</v>
      </c>
      <c r="E2812" s="106">
        <f t="shared" si="771"/>
        <v>3247.87</v>
      </c>
      <c r="F2812" s="107"/>
      <c r="G2812" s="112"/>
      <c r="H2812" s="110">
        <f t="shared" si="777"/>
        <v>0</v>
      </c>
      <c r="I2812" s="110">
        <f t="shared" si="778"/>
        <v>0</v>
      </c>
      <c r="J2812" s="111"/>
      <c r="K2812" s="112">
        <f t="shared" si="772"/>
        <v>0</v>
      </c>
      <c r="L2812" s="112">
        <f t="shared" si="773"/>
        <v>0</v>
      </c>
      <c r="M2812" s="109">
        <f t="shared" si="779"/>
        <v>0</v>
      </c>
      <c r="N2812" s="109">
        <f t="shared" si="780"/>
        <v>0</v>
      </c>
      <c r="O2812" s="103"/>
      <c r="P2812" s="113"/>
      <c r="Q2812" s="94" t="str">
        <f t="shared" si="781"/>
        <v/>
      </c>
      <c r="R2812" s="94" t="str">
        <f t="shared" si="782"/>
        <v/>
      </c>
    </row>
    <row r="2813" spans="1:18" hidden="1">
      <c r="A2813" s="196" t="s">
        <v>807</v>
      </c>
      <c r="B2813" s="145" t="s">
        <v>808</v>
      </c>
      <c r="C2813" s="105"/>
      <c r="D2813" s="175"/>
      <c r="E2813" s="106"/>
      <c r="F2813" s="218"/>
      <c r="G2813" s="218"/>
      <c r="H2813" s="219"/>
      <c r="I2813" s="220"/>
      <c r="J2813" s="111"/>
      <c r="K2813" s="218"/>
      <c r="L2813" s="218"/>
      <c r="M2813" s="219"/>
      <c r="N2813" s="220"/>
      <c r="O2813" s="103"/>
      <c r="P2813" s="93" t="str">
        <f>IF(OR(SUM(I2814:I2815)&gt;0,SUM(N2814:N2815)&gt;0),"xx","")</f>
        <v/>
      </c>
      <c r="Q2813" s="94" t="str">
        <f t="shared" si="781"/>
        <v/>
      </c>
      <c r="R2813" s="94" t="str">
        <f t="shared" si="782"/>
        <v/>
      </c>
    </row>
    <row r="2814" spans="1:18" hidden="1">
      <c r="A2814" s="196">
        <v>72287</v>
      </c>
      <c r="B2814" s="104" t="s">
        <v>2431</v>
      </c>
      <c r="C2814" s="105" t="s">
        <v>1460</v>
      </c>
      <c r="D2814" s="175">
        <v>174.05</v>
      </c>
      <c r="E2814" s="106">
        <f t="shared" si="771"/>
        <v>225.88</v>
      </c>
      <c r="F2814" s="107"/>
      <c r="G2814" s="112"/>
      <c r="H2814" s="110">
        <f t="shared" si="777"/>
        <v>0</v>
      </c>
      <c r="I2814" s="110">
        <f t="shared" si="778"/>
        <v>0</v>
      </c>
      <c r="J2814" s="111"/>
      <c r="K2814" s="112">
        <f t="shared" si="772"/>
        <v>0</v>
      </c>
      <c r="L2814" s="112">
        <f t="shared" si="773"/>
        <v>0</v>
      </c>
      <c r="M2814" s="109">
        <f t="shared" si="779"/>
        <v>0</v>
      </c>
      <c r="N2814" s="109">
        <f t="shared" si="780"/>
        <v>0</v>
      </c>
      <c r="O2814" s="103"/>
      <c r="P2814" s="113"/>
      <c r="Q2814" s="94" t="str">
        <f t="shared" si="781"/>
        <v/>
      </c>
      <c r="R2814" s="94" t="str">
        <f t="shared" si="782"/>
        <v/>
      </c>
    </row>
    <row r="2815" spans="1:18" hidden="1">
      <c r="A2815" s="196">
        <v>72288</v>
      </c>
      <c r="B2815" s="104" t="s">
        <v>2432</v>
      </c>
      <c r="C2815" s="105" t="s">
        <v>1460</v>
      </c>
      <c r="D2815" s="175">
        <v>215.98</v>
      </c>
      <c r="E2815" s="106">
        <f t="shared" si="771"/>
        <v>280.3</v>
      </c>
      <c r="F2815" s="107"/>
      <c r="G2815" s="112"/>
      <c r="H2815" s="110">
        <f t="shared" si="777"/>
        <v>0</v>
      </c>
      <c r="I2815" s="110">
        <f t="shared" si="778"/>
        <v>0</v>
      </c>
      <c r="J2815" s="111"/>
      <c r="K2815" s="112">
        <f t="shared" si="772"/>
        <v>0</v>
      </c>
      <c r="L2815" s="112">
        <f t="shared" si="773"/>
        <v>0</v>
      </c>
      <c r="M2815" s="109">
        <f t="shared" si="779"/>
        <v>0</v>
      </c>
      <c r="N2815" s="109">
        <f t="shared" si="780"/>
        <v>0</v>
      </c>
      <c r="O2815" s="103"/>
      <c r="P2815" s="113"/>
      <c r="Q2815" s="94" t="str">
        <f t="shared" si="781"/>
        <v/>
      </c>
      <c r="R2815" s="94" t="str">
        <f t="shared" si="782"/>
        <v/>
      </c>
    </row>
    <row r="2816" spans="1:18" hidden="1">
      <c r="A2816" s="196" t="s">
        <v>1196</v>
      </c>
      <c r="B2816" s="145" t="s">
        <v>1197</v>
      </c>
      <c r="C2816" s="105"/>
      <c r="D2816" s="175"/>
      <c r="E2816" s="106"/>
      <c r="F2816" s="218"/>
      <c r="G2816" s="218"/>
      <c r="H2816" s="219"/>
      <c r="I2816" s="220"/>
      <c r="J2816" s="111"/>
      <c r="K2816" s="218"/>
      <c r="L2816" s="218"/>
      <c r="M2816" s="219"/>
      <c r="N2816" s="220"/>
      <c r="O2816" s="103"/>
      <c r="P2816" s="93" t="str">
        <f>IF(OR(SUM(I2817:I2826)&gt;0,SUM(N2817:N2826)&gt;0),"xx","")</f>
        <v/>
      </c>
      <c r="Q2816" s="94" t="str">
        <f t="shared" si="781"/>
        <v/>
      </c>
      <c r="R2816" s="94" t="str">
        <f t="shared" si="782"/>
        <v/>
      </c>
    </row>
    <row r="2817" spans="1:18" ht="25.5" hidden="1">
      <c r="A2817" s="196" t="s">
        <v>1198</v>
      </c>
      <c r="B2817" s="104" t="s">
        <v>4313</v>
      </c>
      <c r="C2817" s="105" t="s">
        <v>1477</v>
      </c>
      <c r="D2817" s="175">
        <v>15.04</v>
      </c>
      <c r="E2817" s="106">
        <f t="shared" si="771"/>
        <v>19.52</v>
      </c>
      <c r="F2817" s="107"/>
      <c r="G2817" s="112"/>
      <c r="H2817" s="110">
        <f t="shared" si="777"/>
        <v>0</v>
      </c>
      <c r="I2817" s="110">
        <f t="shared" si="778"/>
        <v>0</v>
      </c>
      <c r="J2817" s="111"/>
      <c r="K2817" s="112">
        <f t="shared" si="772"/>
        <v>0</v>
      </c>
      <c r="L2817" s="112">
        <f t="shared" si="773"/>
        <v>0</v>
      </c>
      <c r="M2817" s="109">
        <f t="shared" si="779"/>
        <v>0</v>
      </c>
      <c r="N2817" s="109">
        <f t="shared" si="780"/>
        <v>0</v>
      </c>
      <c r="O2817" s="103"/>
      <c r="P2817" s="113"/>
      <c r="Q2817" s="94" t="str">
        <f t="shared" si="781"/>
        <v/>
      </c>
      <c r="R2817" s="94" t="str">
        <f t="shared" si="782"/>
        <v/>
      </c>
    </row>
    <row r="2818" spans="1:18" ht="25.5" hidden="1">
      <c r="A2818" s="196" t="s">
        <v>1199</v>
      </c>
      <c r="B2818" s="104" t="s">
        <v>2433</v>
      </c>
      <c r="C2818" s="105" t="s">
        <v>1477</v>
      </c>
      <c r="D2818" s="175">
        <v>19.97</v>
      </c>
      <c r="E2818" s="106">
        <f t="shared" si="771"/>
        <v>25.92</v>
      </c>
      <c r="F2818" s="107"/>
      <c r="G2818" s="112"/>
      <c r="H2818" s="110">
        <f t="shared" si="777"/>
        <v>0</v>
      </c>
      <c r="I2818" s="110">
        <f t="shared" si="778"/>
        <v>0</v>
      </c>
      <c r="J2818" s="111"/>
      <c r="K2818" s="112">
        <f t="shared" si="772"/>
        <v>0</v>
      </c>
      <c r="L2818" s="112">
        <f t="shared" si="773"/>
        <v>0</v>
      </c>
      <c r="M2818" s="109">
        <f t="shared" si="779"/>
        <v>0</v>
      </c>
      <c r="N2818" s="109">
        <f t="shared" si="780"/>
        <v>0</v>
      </c>
      <c r="O2818" s="103"/>
      <c r="P2818" s="113"/>
      <c r="Q2818" s="94" t="str">
        <f t="shared" si="781"/>
        <v/>
      </c>
      <c r="R2818" s="94" t="str">
        <f t="shared" si="782"/>
        <v/>
      </c>
    </row>
    <row r="2819" spans="1:18" ht="25.5" hidden="1">
      <c r="A2819" s="196" t="s">
        <v>1200</v>
      </c>
      <c r="B2819" s="104" t="s">
        <v>4314</v>
      </c>
      <c r="C2819" s="105" t="s">
        <v>1477</v>
      </c>
      <c r="D2819" s="175">
        <v>59.45</v>
      </c>
      <c r="E2819" s="106">
        <f t="shared" si="771"/>
        <v>77.150000000000006</v>
      </c>
      <c r="F2819" s="107"/>
      <c r="G2819" s="112"/>
      <c r="H2819" s="110">
        <f t="shared" si="777"/>
        <v>0</v>
      </c>
      <c r="I2819" s="110">
        <f t="shared" si="778"/>
        <v>0</v>
      </c>
      <c r="J2819" s="111"/>
      <c r="K2819" s="112">
        <f t="shared" si="772"/>
        <v>0</v>
      </c>
      <c r="L2819" s="112">
        <f t="shared" si="773"/>
        <v>0</v>
      </c>
      <c r="M2819" s="109">
        <f t="shared" si="779"/>
        <v>0</v>
      </c>
      <c r="N2819" s="109">
        <f t="shared" si="780"/>
        <v>0</v>
      </c>
      <c r="O2819" s="103"/>
      <c r="P2819" s="113"/>
      <c r="Q2819" s="94" t="str">
        <f t="shared" si="781"/>
        <v/>
      </c>
      <c r="R2819" s="94" t="str">
        <f t="shared" si="782"/>
        <v/>
      </c>
    </row>
    <row r="2820" spans="1:18" ht="25.5" hidden="1">
      <c r="A2820" s="196" t="s">
        <v>1201</v>
      </c>
      <c r="B2820" s="104" t="s">
        <v>4315</v>
      </c>
      <c r="C2820" s="105" t="s">
        <v>1477</v>
      </c>
      <c r="D2820" s="175">
        <v>77.180000000000007</v>
      </c>
      <c r="E2820" s="106">
        <f t="shared" si="771"/>
        <v>100.16</v>
      </c>
      <c r="F2820" s="107"/>
      <c r="G2820" s="112"/>
      <c r="H2820" s="110">
        <f t="shared" si="777"/>
        <v>0</v>
      </c>
      <c r="I2820" s="110">
        <f t="shared" si="778"/>
        <v>0</v>
      </c>
      <c r="J2820" s="111"/>
      <c r="K2820" s="112">
        <f t="shared" si="772"/>
        <v>0</v>
      </c>
      <c r="L2820" s="112">
        <f t="shared" si="773"/>
        <v>0</v>
      </c>
      <c r="M2820" s="109">
        <f t="shared" si="779"/>
        <v>0</v>
      </c>
      <c r="N2820" s="109">
        <f t="shared" si="780"/>
        <v>0</v>
      </c>
      <c r="O2820" s="103"/>
      <c r="P2820" s="113"/>
      <c r="Q2820" s="94" t="str">
        <f t="shared" si="781"/>
        <v/>
      </c>
      <c r="R2820" s="94" t="str">
        <f t="shared" si="782"/>
        <v/>
      </c>
    </row>
    <row r="2821" spans="1:18" ht="25.5" hidden="1">
      <c r="A2821" s="196" t="s">
        <v>1202</v>
      </c>
      <c r="B2821" s="104" t="s">
        <v>4316</v>
      </c>
      <c r="C2821" s="105" t="s">
        <v>1477</v>
      </c>
      <c r="D2821" s="175">
        <v>84.95</v>
      </c>
      <c r="E2821" s="106">
        <f t="shared" si="771"/>
        <v>110.25</v>
      </c>
      <c r="F2821" s="107"/>
      <c r="G2821" s="112"/>
      <c r="H2821" s="110">
        <f t="shared" si="777"/>
        <v>0</v>
      </c>
      <c r="I2821" s="110">
        <f t="shared" si="778"/>
        <v>0</v>
      </c>
      <c r="J2821" s="111"/>
      <c r="K2821" s="112">
        <f t="shared" si="772"/>
        <v>0</v>
      </c>
      <c r="L2821" s="112">
        <f t="shared" si="773"/>
        <v>0</v>
      </c>
      <c r="M2821" s="109">
        <f t="shared" si="779"/>
        <v>0</v>
      </c>
      <c r="N2821" s="109">
        <f t="shared" si="780"/>
        <v>0</v>
      </c>
      <c r="O2821" s="103"/>
      <c r="P2821" s="113"/>
      <c r="Q2821" s="94" t="str">
        <f t="shared" si="781"/>
        <v/>
      </c>
      <c r="R2821" s="94" t="str">
        <f t="shared" si="782"/>
        <v/>
      </c>
    </row>
    <row r="2822" spans="1:18" ht="25.5" hidden="1">
      <c r="A2822" s="196" t="s">
        <v>1203</v>
      </c>
      <c r="B2822" s="104" t="s">
        <v>4317</v>
      </c>
      <c r="C2822" s="105" t="s">
        <v>1477</v>
      </c>
      <c r="D2822" s="175">
        <v>106.93</v>
      </c>
      <c r="E2822" s="106">
        <f t="shared" si="771"/>
        <v>138.77000000000001</v>
      </c>
      <c r="F2822" s="107"/>
      <c r="G2822" s="112"/>
      <c r="H2822" s="110">
        <f t="shared" si="777"/>
        <v>0</v>
      </c>
      <c r="I2822" s="110">
        <f t="shared" si="778"/>
        <v>0</v>
      </c>
      <c r="J2822" s="111"/>
      <c r="K2822" s="112">
        <f t="shared" si="772"/>
        <v>0</v>
      </c>
      <c r="L2822" s="112">
        <f t="shared" si="773"/>
        <v>0</v>
      </c>
      <c r="M2822" s="109">
        <f t="shared" si="779"/>
        <v>0</v>
      </c>
      <c r="N2822" s="109">
        <f t="shared" si="780"/>
        <v>0</v>
      </c>
      <c r="O2822" s="103"/>
      <c r="P2822" s="113"/>
      <c r="Q2822" s="94" t="str">
        <f t="shared" si="781"/>
        <v/>
      </c>
      <c r="R2822" s="94" t="str">
        <f t="shared" si="782"/>
        <v/>
      </c>
    </row>
    <row r="2823" spans="1:18" ht="25.5" hidden="1">
      <c r="A2823" s="196" t="s">
        <v>1204</v>
      </c>
      <c r="B2823" s="104" t="s">
        <v>4318</v>
      </c>
      <c r="C2823" s="105" t="s">
        <v>1477</v>
      </c>
      <c r="D2823" s="175">
        <v>131.03</v>
      </c>
      <c r="E2823" s="106">
        <f t="shared" si="771"/>
        <v>170.05</v>
      </c>
      <c r="F2823" s="107"/>
      <c r="G2823" s="112"/>
      <c r="H2823" s="110">
        <f t="shared" si="777"/>
        <v>0</v>
      </c>
      <c r="I2823" s="110">
        <f t="shared" si="778"/>
        <v>0</v>
      </c>
      <c r="J2823" s="111"/>
      <c r="K2823" s="112">
        <f t="shared" si="772"/>
        <v>0</v>
      </c>
      <c r="L2823" s="112">
        <f t="shared" si="773"/>
        <v>0</v>
      </c>
      <c r="M2823" s="109">
        <f t="shared" si="779"/>
        <v>0</v>
      </c>
      <c r="N2823" s="109">
        <f t="shared" si="780"/>
        <v>0</v>
      </c>
      <c r="O2823" s="103"/>
      <c r="P2823" s="113"/>
      <c r="Q2823" s="94" t="str">
        <f t="shared" si="781"/>
        <v/>
      </c>
      <c r="R2823" s="94" t="str">
        <f t="shared" si="782"/>
        <v/>
      </c>
    </row>
    <row r="2824" spans="1:18" ht="25.5" hidden="1">
      <c r="A2824" s="196" t="s">
        <v>1205</v>
      </c>
      <c r="B2824" s="104" t="s">
        <v>4319</v>
      </c>
      <c r="C2824" s="105" t="s">
        <v>1477</v>
      </c>
      <c r="D2824" s="175">
        <v>141.41</v>
      </c>
      <c r="E2824" s="106">
        <f t="shared" si="771"/>
        <v>183.52</v>
      </c>
      <c r="F2824" s="107"/>
      <c r="G2824" s="112"/>
      <c r="H2824" s="110">
        <f t="shared" si="777"/>
        <v>0</v>
      </c>
      <c r="I2824" s="110">
        <f t="shared" si="778"/>
        <v>0</v>
      </c>
      <c r="J2824" s="111"/>
      <c r="K2824" s="112">
        <f t="shared" si="772"/>
        <v>0</v>
      </c>
      <c r="L2824" s="112">
        <f t="shared" si="773"/>
        <v>0</v>
      </c>
      <c r="M2824" s="109">
        <f t="shared" si="779"/>
        <v>0</v>
      </c>
      <c r="N2824" s="109">
        <f t="shared" si="780"/>
        <v>0</v>
      </c>
      <c r="O2824" s="103"/>
      <c r="P2824" s="113"/>
      <c r="Q2824" s="94" t="str">
        <f t="shared" si="781"/>
        <v/>
      </c>
      <c r="R2824" s="94" t="str">
        <f t="shared" si="782"/>
        <v/>
      </c>
    </row>
    <row r="2825" spans="1:18" ht="25.5" hidden="1">
      <c r="A2825" s="196" t="s">
        <v>1206</v>
      </c>
      <c r="B2825" s="104" t="s">
        <v>4320</v>
      </c>
      <c r="C2825" s="105" t="s">
        <v>1477</v>
      </c>
      <c r="D2825" s="175">
        <v>194.54000000000002</v>
      </c>
      <c r="E2825" s="106">
        <f t="shared" si="771"/>
        <v>252.47</v>
      </c>
      <c r="F2825" s="107"/>
      <c r="G2825" s="112"/>
      <c r="H2825" s="110">
        <f t="shared" si="777"/>
        <v>0</v>
      </c>
      <c r="I2825" s="110">
        <f t="shared" si="778"/>
        <v>0</v>
      </c>
      <c r="J2825" s="111"/>
      <c r="K2825" s="112">
        <f t="shared" si="772"/>
        <v>0</v>
      </c>
      <c r="L2825" s="112">
        <f t="shared" si="773"/>
        <v>0</v>
      </c>
      <c r="M2825" s="109">
        <f t="shared" si="779"/>
        <v>0</v>
      </c>
      <c r="N2825" s="109">
        <f t="shared" si="780"/>
        <v>0</v>
      </c>
      <c r="O2825" s="103"/>
      <c r="P2825" s="113"/>
      <c r="Q2825" s="94" t="str">
        <f t="shared" si="781"/>
        <v/>
      </c>
      <c r="R2825" s="94" t="str">
        <f t="shared" si="782"/>
        <v/>
      </c>
    </row>
    <row r="2826" spans="1:18" ht="25.5" hidden="1">
      <c r="A2826" s="196" t="s">
        <v>1207</v>
      </c>
      <c r="B2826" s="104" t="s">
        <v>2434</v>
      </c>
      <c r="C2826" s="105" t="s">
        <v>1477</v>
      </c>
      <c r="D2826" s="175">
        <v>276.37</v>
      </c>
      <c r="E2826" s="106">
        <f t="shared" si="771"/>
        <v>358.67</v>
      </c>
      <c r="F2826" s="107"/>
      <c r="G2826" s="112"/>
      <c r="H2826" s="110">
        <f t="shared" si="777"/>
        <v>0</v>
      </c>
      <c r="I2826" s="110">
        <f t="shared" si="778"/>
        <v>0</v>
      </c>
      <c r="J2826" s="111"/>
      <c r="K2826" s="112">
        <f t="shared" si="772"/>
        <v>0</v>
      </c>
      <c r="L2826" s="112">
        <f t="shared" si="773"/>
        <v>0</v>
      </c>
      <c r="M2826" s="109">
        <f t="shared" si="779"/>
        <v>0</v>
      </c>
      <c r="N2826" s="109">
        <f t="shared" si="780"/>
        <v>0</v>
      </c>
      <c r="O2826" s="103"/>
      <c r="P2826" s="113"/>
      <c r="Q2826" s="94" t="str">
        <f t="shared" si="781"/>
        <v/>
      </c>
      <c r="R2826" s="94" t="str">
        <f t="shared" si="782"/>
        <v/>
      </c>
    </row>
    <row r="2827" spans="1:18" hidden="1">
      <c r="A2827" s="196" t="s">
        <v>1208</v>
      </c>
      <c r="B2827" s="145" t="s">
        <v>1209</v>
      </c>
      <c r="C2827" s="105"/>
      <c r="D2827" s="175"/>
      <c r="E2827" s="106"/>
      <c r="F2827" s="218"/>
      <c r="G2827" s="218"/>
      <c r="H2827" s="219"/>
      <c r="I2827" s="220"/>
      <c r="J2827" s="111"/>
      <c r="K2827" s="218"/>
      <c r="L2827" s="218"/>
      <c r="M2827" s="219"/>
      <c r="N2827" s="220"/>
      <c r="O2827" s="103"/>
      <c r="P2827" s="93" t="str">
        <f>IF(OR(SUM(I2828:I2899)&gt;0,SUM(N2828:N2899)&gt;0),"xx","")</f>
        <v/>
      </c>
      <c r="Q2827" s="94" t="str">
        <f t="shared" si="781"/>
        <v/>
      </c>
      <c r="R2827" s="94" t="str">
        <f t="shared" si="782"/>
        <v/>
      </c>
    </row>
    <row r="2828" spans="1:18" ht="25.5" hidden="1">
      <c r="A2828" s="196">
        <v>72301</v>
      </c>
      <c r="B2828" s="104" t="s">
        <v>2435</v>
      </c>
      <c r="C2828" s="105" t="s">
        <v>1460</v>
      </c>
      <c r="D2828" s="175">
        <v>17.439999999999998</v>
      </c>
      <c r="E2828" s="106">
        <f t="shared" si="771"/>
        <v>22.63</v>
      </c>
      <c r="F2828" s="107"/>
      <c r="G2828" s="112"/>
      <c r="H2828" s="110">
        <f t="shared" si="777"/>
        <v>0</v>
      </c>
      <c r="I2828" s="110">
        <f t="shared" si="778"/>
        <v>0</v>
      </c>
      <c r="J2828" s="111"/>
      <c r="K2828" s="112">
        <f t="shared" si="772"/>
        <v>0</v>
      </c>
      <c r="L2828" s="112">
        <f t="shared" si="773"/>
        <v>0</v>
      </c>
      <c r="M2828" s="109">
        <f t="shared" si="779"/>
        <v>0</v>
      </c>
      <c r="N2828" s="109">
        <f t="shared" si="780"/>
        <v>0</v>
      </c>
      <c r="O2828" s="103"/>
      <c r="P2828" s="93"/>
      <c r="Q2828" s="94" t="str">
        <f t="shared" si="781"/>
        <v/>
      </c>
      <c r="R2828" s="94" t="str">
        <f t="shared" si="782"/>
        <v/>
      </c>
    </row>
    <row r="2829" spans="1:18" ht="25.5" hidden="1">
      <c r="A2829" s="196">
        <v>72305</v>
      </c>
      <c r="B2829" s="104" t="s">
        <v>2436</v>
      </c>
      <c r="C2829" s="105" t="s">
        <v>1460</v>
      </c>
      <c r="D2829" s="175">
        <v>17.7</v>
      </c>
      <c r="E2829" s="106">
        <f t="shared" si="771"/>
        <v>22.97</v>
      </c>
      <c r="F2829" s="107"/>
      <c r="G2829" s="112"/>
      <c r="H2829" s="110">
        <f t="shared" si="777"/>
        <v>0</v>
      </c>
      <c r="I2829" s="110">
        <f t="shared" si="778"/>
        <v>0</v>
      </c>
      <c r="J2829" s="111"/>
      <c r="K2829" s="112">
        <f t="shared" si="772"/>
        <v>0</v>
      </c>
      <c r="L2829" s="112">
        <f t="shared" si="773"/>
        <v>0</v>
      </c>
      <c r="M2829" s="109">
        <f t="shared" si="779"/>
        <v>0</v>
      </c>
      <c r="N2829" s="109">
        <f t="shared" si="780"/>
        <v>0</v>
      </c>
      <c r="O2829" s="103"/>
      <c r="P2829" s="93"/>
      <c r="Q2829" s="94" t="str">
        <f t="shared" si="781"/>
        <v/>
      </c>
      <c r="R2829" s="94" t="str">
        <f t="shared" si="782"/>
        <v/>
      </c>
    </row>
    <row r="2830" spans="1:18" ht="25.5" hidden="1">
      <c r="A2830" s="196">
        <v>72300</v>
      </c>
      <c r="B2830" s="104" t="s">
        <v>2437</v>
      </c>
      <c r="C2830" s="105" t="s">
        <v>1460</v>
      </c>
      <c r="D2830" s="175">
        <v>20.54</v>
      </c>
      <c r="E2830" s="106">
        <f t="shared" si="771"/>
        <v>26.66</v>
      </c>
      <c r="F2830" s="107"/>
      <c r="G2830" s="112"/>
      <c r="H2830" s="110">
        <f t="shared" si="777"/>
        <v>0</v>
      </c>
      <c r="I2830" s="110">
        <f t="shared" si="778"/>
        <v>0</v>
      </c>
      <c r="J2830" s="111"/>
      <c r="K2830" s="112">
        <f t="shared" si="772"/>
        <v>0</v>
      </c>
      <c r="L2830" s="112">
        <f t="shared" si="773"/>
        <v>0</v>
      </c>
      <c r="M2830" s="109">
        <f t="shared" si="779"/>
        <v>0</v>
      </c>
      <c r="N2830" s="109">
        <f t="shared" si="780"/>
        <v>0</v>
      </c>
      <c r="O2830" s="103"/>
      <c r="P2830" s="113"/>
      <c r="Q2830" s="94" t="str">
        <f t="shared" si="781"/>
        <v/>
      </c>
      <c r="R2830" s="94" t="str">
        <f t="shared" si="782"/>
        <v/>
      </c>
    </row>
    <row r="2831" spans="1:18" ht="25.5" hidden="1">
      <c r="A2831" s="196">
        <v>72298</v>
      </c>
      <c r="B2831" s="104" t="s">
        <v>2438</v>
      </c>
      <c r="C2831" s="105" t="s">
        <v>1460</v>
      </c>
      <c r="D2831" s="175">
        <v>32.06</v>
      </c>
      <c r="E2831" s="106">
        <f t="shared" si="771"/>
        <v>41.61</v>
      </c>
      <c r="F2831" s="107"/>
      <c r="G2831" s="112"/>
      <c r="H2831" s="110">
        <f t="shared" si="777"/>
        <v>0</v>
      </c>
      <c r="I2831" s="110">
        <f t="shared" si="778"/>
        <v>0</v>
      </c>
      <c r="J2831" s="111"/>
      <c r="K2831" s="112">
        <f t="shared" si="772"/>
        <v>0</v>
      </c>
      <c r="L2831" s="112">
        <f t="shared" si="773"/>
        <v>0</v>
      </c>
      <c r="M2831" s="109">
        <f t="shared" si="779"/>
        <v>0</v>
      </c>
      <c r="N2831" s="109">
        <f t="shared" si="780"/>
        <v>0</v>
      </c>
      <c r="O2831" s="103"/>
      <c r="P2831" s="93"/>
      <c r="Q2831" s="94" t="str">
        <f t="shared" si="781"/>
        <v/>
      </c>
      <c r="R2831" s="94" t="str">
        <f t="shared" si="782"/>
        <v/>
      </c>
    </row>
    <row r="2832" spans="1:18" ht="25.5" hidden="1">
      <c r="A2832" s="196">
        <v>72297</v>
      </c>
      <c r="B2832" s="104" t="s">
        <v>2439</v>
      </c>
      <c r="C2832" s="105" t="s">
        <v>1460</v>
      </c>
      <c r="D2832" s="175">
        <v>39.119999999999997</v>
      </c>
      <c r="E2832" s="106">
        <f t="shared" si="771"/>
        <v>50.77</v>
      </c>
      <c r="F2832" s="107"/>
      <c r="G2832" s="112"/>
      <c r="H2832" s="110">
        <f t="shared" si="777"/>
        <v>0</v>
      </c>
      <c r="I2832" s="110">
        <f t="shared" si="778"/>
        <v>0</v>
      </c>
      <c r="J2832" s="111"/>
      <c r="K2832" s="112">
        <f t="shared" si="772"/>
        <v>0</v>
      </c>
      <c r="L2832" s="112">
        <f t="shared" si="773"/>
        <v>0</v>
      </c>
      <c r="M2832" s="109">
        <f t="shared" si="779"/>
        <v>0</v>
      </c>
      <c r="N2832" s="109">
        <f t="shared" si="780"/>
        <v>0</v>
      </c>
      <c r="O2832" s="103"/>
      <c r="P2832" s="113"/>
      <c r="Q2832" s="94" t="str">
        <f t="shared" si="781"/>
        <v/>
      </c>
      <c r="R2832" s="94" t="str">
        <f t="shared" si="782"/>
        <v/>
      </c>
    </row>
    <row r="2833" spans="1:18" ht="25.5" hidden="1">
      <c r="A2833" s="196">
        <v>72303</v>
      </c>
      <c r="B2833" s="104" t="s">
        <v>4321</v>
      </c>
      <c r="C2833" s="105" t="s">
        <v>1460</v>
      </c>
      <c r="D2833" s="175">
        <v>50.39</v>
      </c>
      <c r="E2833" s="106">
        <f t="shared" si="771"/>
        <v>65.400000000000006</v>
      </c>
      <c r="F2833" s="107"/>
      <c r="G2833" s="112"/>
      <c r="H2833" s="110">
        <f t="shared" si="777"/>
        <v>0</v>
      </c>
      <c r="I2833" s="110">
        <f t="shared" si="778"/>
        <v>0</v>
      </c>
      <c r="J2833" s="111"/>
      <c r="K2833" s="112">
        <f t="shared" si="772"/>
        <v>0</v>
      </c>
      <c r="L2833" s="112">
        <f t="shared" si="773"/>
        <v>0</v>
      </c>
      <c r="M2833" s="109">
        <f t="shared" si="779"/>
        <v>0</v>
      </c>
      <c r="N2833" s="109">
        <f t="shared" si="780"/>
        <v>0</v>
      </c>
      <c r="O2833" s="103"/>
      <c r="P2833" s="93"/>
      <c r="Q2833" s="94" t="str">
        <f t="shared" si="781"/>
        <v/>
      </c>
      <c r="R2833" s="94" t="str">
        <f t="shared" si="782"/>
        <v/>
      </c>
    </row>
    <row r="2834" spans="1:18" hidden="1">
      <c r="A2834" s="196">
        <v>72302</v>
      </c>
      <c r="B2834" s="104" t="s">
        <v>2440</v>
      </c>
      <c r="C2834" s="105" t="s">
        <v>1460</v>
      </c>
      <c r="D2834" s="175">
        <v>77.72</v>
      </c>
      <c r="E2834" s="106">
        <f t="shared" si="771"/>
        <v>100.87</v>
      </c>
      <c r="F2834" s="107"/>
      <c r="G2834" s="112"/>
      <c r="H2834" s="110">
        <f t="shared" si="777"/>
        <v>0</v>
      </c>
      <c r="I2834" s="110">
        <f t="shared" si="778"/>
        <v>0</v>
      </c>
      <c r="J2834" s="111"/>
      <c r="K2834" s="112">
        <f t="shared" si="772"/>
        <v>0</v>
      </c>
      <c r="L2834" s="112">
        <f t="shared" si="773"/>
        <v>0</v>
      </c>
      <c r="M2834" s="109">
        <f t="shared" si="779"/>
        <v>0</v>
      </c>
      <c r="N2834" s="109">
        <f t="shared" si="780"/>
        <v>0</v>
      </c>
      <c r="O2834" s="103"/>
      <c r="P2834" s="113"/>
      <c r="Q2834" s="94" t="str">
        <f t="shared" si="781"/>
        <v/>
      </c>
      <c r="R2834" s="94" t="str">
        <f t="shared" si="782"/>
        <v/>
      </c>
    </row>
    <row r="2835" spans="1:18" ht="25.5" hidden="1">
      <c r="A2835" s="196">
        <v>72304</v>
      </c>
      <c r="B2835" s="104" t="s">
        <v>2441</v>
      </c>
      <c r="C2835" s="105" t="s">
        <v>1460</v>
      </c>
      <c r="D2835" s="175">
        <v>98.41</v>
      </c>
      <c r="E2835" s="106">
        <f t="shared" si="771"/>
        <v>127.72</v>
      </c>
      <c r="F2835" s="107"/>
      <c r="G2835" s="112"/>
      <c r="H2835" s="110">
        <f t="shared" si="777"/>
        <v>0</v>
      </c>
      <c r="I2835" s="110">
        <f t="shared" si="778"/>
        <v>0</v>
      </c>
      <c r="J2835" s="111"/>
      <c r="K2835" s="112">
        <f t="shared" si="772"/>
        <v>0</v>
      </c>
      <c r="L2835" s="112">
        <f t="shared" si="773"/>
        <v>0</v>
      </c>
      <c r="M2835" s="109">
        <f t="shared" si="779"/>
        <v>0</v>
      </c>
      <c r="N2835" s="109">
        <f t="shared" si="780"/>
        <v>0</v>
      </c>
      <c r="O2835" s="103"/>
      <c r="P2835" s="113"/>
      <c r="Q2835" s="94" t="str">
        <f t="shared" si="781"/>
        <v/>
      </c>
      <c r="R2835" s="94" t="str">
        <f t="shared" si="782"/>
        <v/>
      </c>
    </row>
    <row r="2836" spans="1:18" ht="25.5" hidden="1">
      <c r="A2836" s="196">
        <v>72306</v>
      </c>
      <c r="B2836" s="104" t="s">
        <v>2442</v>
      </c>
      <c r="C2836" s="105" t="s">
        <v>1460</v>
      </c>
      <c r="D2836" s="175">
        <v>158.34</v>
      </c>
      <c r="E2836" s="106">
        <f t="shared" ref="E2836:E2899" si="783">IF(D2836=0,0,ROUND(D2836*(1+D$9)*(1-D$10),2))</f>
        <v>205.49</v>
      </c>
      <c r="F2836" s="107"/>
      <c r="G2836" s="112"/>
      <c r="H2836" s="110">
        <f t="shared" si="777"/>
        <v>0</v>
      </c>
      <c r="I2836" s="110">
        <f t="shared" si="778"/>
        <v>0</v>
      </c>
      <c r="J2836" s="111"/>
      <c r="K2836" s="112">
        <f t="shared" si="772"/>
        <v>0</v>
      </c>
      <c r="L2836" s="112">
        <f t="shared" si="773"/>
        <v>0</v>
      </c>
      <c r="M2836" s="109">
        <f t="shared" si="779"/>
        <v>0</v>
      </c>
      <c r="N2836" s="109">
        <f t="shared" si="780"/>
        <v>0</v>
      </c>
      <c r="O2836" s="103"/>
      <c r="P2836" s="113"/>
      <c r="Q2836" s="94" t="str">
        <f t="shared" si="781"/>
        <v/>
      </c>
      <c r="R2836" s="94" t="str">
        <f t="shared" si="782"/>
        <v/>
      </c>
    </row>
    <row r="2837" spans="1:18" ht="25.5" hidden="1">
      <c r="A2837" s="196">
        <v>72307</v>
      </c>
      <c r="B2837" s="104" t="s">
        <v>2443</v>
      </c>
      <c r="C2837" s="105" t="s">
        <v>1460</v>
      </c>
      <c r="D2837" s="175">
        <v>357.42999999999995</v>
      </c>
      <c r="E2837" s="106">
        <f t="shared" si="783"/>
        <v>463.87</v>
      </c>
      <c r="F2837" s="107"/>
      <c r="G2837" s="112"/>
      <c r="H2837" s="110">
        <f t="shared" si="777"/>
        <v>0</v>
      </c>
      <c r="I2837" s="110">
        <f t="shared" si="778"/>
        <v>0</v>
      </c>
      <c r="J2837" s="111"/>
      <c r="K2837" s="112">
        <f t="shared" si="772"/>
        <v>0</v>
      </c>
      <c r="L2837" s="112">
        <f t="shared" si="773"/>
        <v>0</v>
      </c>
      <c r="M2837" s="109">
        <f t="shared" si="779"/>
        <v>0</v>
      </c>
      <c r="N2837" s="109">
        <f t="shared" si="780"/>
        <v>0</v>
      </c>
      <c r="O2837" s="103"/>
      <c r="P2837" s="113"/>
      <c r="Q2837" s="94" t="str">
        <f t="shared" si="781"/>
        <v/>
      </c>
      <c r="R2837" s="94" t="str">
        <f t="shared" si="782"/>
        <v/>
      </c>
    </row>
    <row r="2838" spans="1:18" ht="25.5" hidden="1">
      <c r="A2838" s="196">
        <v>72313</v>
      </c>
      <c r="B2838" s="104" t="s">
        <v>2444</v>
      </c>
      <c r="C2838" s="105" t="s">
        <v>1460</v>
      </c>
      <c r="D2838" s="175">
        <v>441.54999999999995</v>
      </c>
      <c r="E2838" s="106">
        <f t="shared" si="783"/>
        <v>573.04</v>
      </c>
      <c r="F2838" s="107"/>
      <c r="G2838" s="112"/>
      <c r="H2838" s="110">
        <f t="shared" si="777"/>
        <v>0</v>
      </c>
      <c r="I2838" s="110">
        <f t="shared" si="778"/>
        <v>0</v>
      </c>
      <c r="J2838" s="111"/>
      <c r="K2838" s="112">
        <f t="shared" si="772"/>
        <v>0</v>
      </c>
      <c r="L2838" s="112">
        <f t="shared" si="773"/>
        <v>0</v>
      </c>
      <c r="M2838" s="109">
        <f t="shared" si="779"/>
        <v>0</v>
      </c>
      <c r="N2838" s="109">
        <f t="shared" si="780"/>
        <v>0</v>
      </c>
      <c r="O2838" s="103"/>
      <c r="P2838" s="113"/>
      <c r="Q2838" s="94" t="str">
        <f t="shared" si="781"/>
        <v/>
      </c>
      <c r="R2838" s="94" t="str">
        <f t="shared" si="782"/>
        <v/>
      </c>
    </row>
    <row r="2839" spans="1:18" ht="25.5" hidden="1">
      <c r="A2839" s="196">
        <v>72614</v>
      </c>
      <c r="B2839" s="104" t="s">
        <v>4322</v>
      </c>
      <c r="C2839" s="105" t="s">
        <v>1460</v>
      </c>
      <c r="D2839" s="175">
        <v>10.92</v>
      </c>
      <c r="E2839" s="106">
        <f t="shared" si="783"/>
        <v>14.17</v>
      </c>
      <c r="F2839" s="107"/>
      <c r="G2839" s="112"/>
      <c r="H2839" s="110">
        <f t="shared" si="777"/>
        <v>0</v>
      </c>
      <c r="I2839" s="110">
        <f t="shared" si="778"/>
        <v>0</v>
      </c>
      <c r="J2839" s="111"/>
      <c r="K2839" s="112">
        <f t="shared" si="772"/>
        <v>0</v>
      </c>
      <c r="L2839" s="112">
        <f t="shared" si="773"/>
        <v>0</v>
      </c>
      <c r="M2839" s="109">
        <f t="shared" si="779"/>
        <v>0</v>
      </c>
      <c r="N2839" s="109">
        <f t="shared" si="780"/>
        <v>0</v>
      </c>
      <c r="O2839" s="103"/>
      <c r="P2839" s="113"/>
      <c r="Q2839" s="94" t="str">
        <f t="shared" si="781"/>
        <v/>
      </c>
      <c r="R2839" s="94" t="str">
        <f t="shared" si="782"/>
        <v/>
      </c>
    </row>
    <row r="2840" spans="1:18" ht="25.5" hidden="1">
      <c r="A2840" s="196">
        <v>72618</v>
      </c>
      <c r="B2840" s="104" t="s">
        <v>4323</v>
      </c>
      <c r="C2840" s="105" t="s">
        <v>1460</v>
      </c>
      <c r="D2840" s="175">
        <v>13.02</v>
      </c>
      <c r="E2840" s="106">
        <f t="shared" si="783"/>
        <v>16.899999999999999</v>
      </c>
      <c r="F2840" s="107"/>
      <c r="G2840" s="112"/>
      <c r="H2840" s="110">
        <f t="shared" si="777"/>
        <v>0</v>
      </c>
      <c r="I2840" s="110">
        <f t="shared" si="778"/>
        <v>0</v>
      </c>
      <c r="J2840" s="111"/>
      <c r="K2840" s="112">
        <f t="shared" si="772"/>
        <v>0</v>
      </c>
      <c r="L2840" s="112">
        <f t="shared" si="773"/>
        <v>0</v>
      </c>
      <c r="M2840" s="109">
        <f t="shared" si="779"/>
        <v>0</v>
      </c>
      <c r="N2840" s="109">
        <f t="shared" si="780"/>
        <v>0</v>
      </c>
      <c r="O2840" s="103"/>
      <c r="P2840" s="93"/>
      <c r="Q2840" s="94" t="str">
        <f t="shared" si="781"/>
        <v/>
      </c>
      <c r="R2840" s="94" t="str">
        <f t="shared" si="782"/>
        <v/>
      </c>
    </row>
    <row r="2841" spans="1:18" hidden="1">
      <c r="A2841" s="196">
        <v>72613</v>
      </c>
      <c r="B2841" s="104" t="s">
        <v>4324</v>
      </c>
      <c r="C2841" s="105" t="s">
        <v>1460</v>
      </c>
      <c r="D2841" s="175">
        <v>15.85</v>
      </c>
      <c r="E2841" s="106">
        <f t="shared" si="783"/>
        <v>20.57</v>
      </c>
      <c r="F2841" s="107"/>
      <c r="G2841" s="112"/>
      <c r="H2841" s="110">
        <f t="shared" si="777"/>
        <v>0</v>
      </c>
      <c r="I2841" s="110">
        <f t="shared" si="778"/>
        <v>0</v>
      </c>
      <c r="J2841" s="111"/>
      <c r="K2841" s="112">
        <f t="shared" si="772"/>
        <v>0</v>
      </c>
      <c r="L2841" s="112">
        <f t="shared" si="773"/>
        <v>0</v>
      </c>
      <c r="M2841" s="109">
        <f t="shared" si="779"/>
        <v>0</v>
      </c>
      <c r="N2841" s="109">
        <f t="shared" si="780"/>
        <v>0</v>
      </c>
      <c r="O2841" s="103"/>
      <c r="P2841" s="113"/>
      <c r="Q2841" s="94" t="str">
        <f t="shared" si="781"/>
        <v/>
      </c>
      <c r="R2841" s="94" t="str">
        <f t="shared" si="782"/>
        <v/>
      </c>
    </row>
    <row r="2842" spans="1:18" ht="25.5" hidden="1">
      <c r="A2842" s="196">
        <v>72612</v>
      </c>
      <c r="B2842" s="104" t="s">
        <v>4325</v>
      </c>
      <c r="C2842" s="105" t="s">
        <v>1460</v>
      </c>
      <c r="D2842" s="175">
        <v>19.329999999999998</v>
      </c>
      <c r="E2842" s="106">
        <f t="shared" si="783"/>
        <v>25.09</v>
      </c>
      <c r="F2842" s="107"/>
      <c r="G2842" s="112"/>
      <c r="H2842" s="110">
        <f t="shared" si="777"/>
        <v>0</v>
      </c>
      <c r="I2842" s="110">
        <f t="shared" si="778"/>
        <v>0</v>
      </c>
      <c r="J2842" s="111"/>
      <c r="K2842" s="112">
        <f t="shared" si="772"/>
        <v>0</v>
      </c>
      <c r="L2842" s="112">
        <f t="shared" si="773"/>
        <v>0</v>
      </c>
      <c r="M2842" s="109">
        <f t="shared" si="779"/>
        <v>0</v>
      </c>
      <c r="N2842" s="109">
        <f t="shared" si="780"/>
        <v>0</v>
      </c>
      <c r="O2842" s="103"/>
      <c r="P2842" s="113"/>
      <c r="Q2842" s="94" t="str">
        <f t="shared" si="781"/>
        <v/>
      </c>
      <c r="R2842" s="94" t="str">
        <f t="shared" si="782"/>
        <v/>
      </c>
    </row>
    <row r="2843" spans="1:18" ht="25.5" hidden="1">
      <c r="A2843" s="196">
        <v>72611</v>
      </c>
      <c r="B2843" s="104" t="s">
        <v>4326</v>
      </c>
      <c r="C2843" s="105" t="s">
        <v>1460</v>
      </c>
      <c r="D2843" s="175">
        <v>23.32</v>
      </c>
      <c r="E2843" s="106">
        <f t="shared" si="783"/>
        <v>30.26</v>
      </c>
      <c r="F2843" s="107"/>
      <c r="G2843" s="112"/>
      <c r="H2843" s="110">
        <f t="shared" si="777"/>
        <v>0</v>
      </c>
      <c r="I2843" s="110">
        <f t="shared" si="778"/>
        <v>0</v>
      </c>
      <c r="J2843" s="111"/>
      <c r="K2843" s="112">
        <f t="shared" si="772"/>
        <v>0</v>
      </c>
      <c r="L2843" s="112">
        <f t="shared" si="773"/>
        <v>0</v>
      </c>
      <c r="M2843" s="109">
        <f t="shared" si="779"/>
        <v>0</v>
      </c>
      <c r="N2843" s="109">
        <f t="shared" si="780"/>
        <v>0</v>
      </c>
      <c r="O2843" s="103"/>
      <c r="P2843" s="93"/>
      <c r="Q2843" s="94" t="str">
        <f t="shared" si="781"/>
        <v/>
      </c>
      <c r="R2843" s="94" t="str">
        <f t="shared" si="782"/>
        <v/>
      </c>
    </row>
    <row r="2844" spans="1:18" hidden="1">
      <c r="A2844" s="196">
        <v>72616</v>
      </c>
      <c r="B2844" s="104" t="s">
        <v>4327</v>
      </c>
      <c r="C2844" s="105" t="s">
        <v>1460</v>
      </c>
      <c r="D2844" s="175">
        <v>30.53</v>
      </c>
      <c r="E2844" s="106">
        <f t="shared" si="783"/>
        <v>39.619999999999997</v>
      </c>
      <c r="F2844" s="107"/>
      <c r="G2844" s="112"/>
      <c r="H2844" s="110">
        <f t="shared" ref="H2844:H2906" si="784">IF(ISBLANK(D2844),0,ROUND(E2844*F2844,2))</f>
        <v>0</v>
      </c>
      <c r="I2844" s="110">
        <f t="shared" ref="I2844:I2906" si="785">IF(ISBLANK(F2844),0,ROUND(F2844*G2844,2))</f>
        <v>0</v>
      </c>
      <c r="J2844" s="111"/>
      <c r="K2844" s="112">
        <f t="shared" si="772"/>
        <v>0</v>
      </c>
      <c r="L2844" s="112">
        <f t="shared" si="773"/>
        <v>0</v>
      </c>
      <c r="M2844" s="109">
        <f t="shared" ref="M2844:M2906" si="786">IF(ISBLANK(D2844),0,ROUND(E2844*K2844,2))</f>
        <v>0</v>
      </c>
      <c r="N2844" s="109">
        <f t="shared" ref="N2844:N2906" si="787">IF(ISBLANK(K2844),0,ROUND(K2844*L2844,2))</f>
        <v>0</v>
      </c>
      <c r="O2844" s="103"/>
      <c r="P2844" s="113"/>
      <c r="Q2844" s="94" t="str">
        <f t="shared" si="781"/>
        <v/>
      </c>
      <c r="R2844" s="94" t="str">
        <f t="shared" si="782"/>
        <v/>
      </c>
    </row>
    <row r="2845" spans="1:18" ht="25.5" hidden="1">
      <c r="A2845" s="196">
        <v>72615</v>
      </c>
      <c r="B2845" s="104" t="s">
        <v>4328</v>
      </c>
      <c r="C2845" s="105" t="s">
        <v>1460</v>
      </c>
      <c r="D2845" s="175">
        <v>49.04</v>
      </c>
      <c r="E2845" s="106">
        <f t="shared" si="783"/>
        <v>63.64</v>
      </c>
      <c r="F2845" s="107"/>
      <c r="G2845" s="112"/>
      <c r="H2845" s="110">
        <f t="shared" si="784"/>
        <v>0</v>
      </c>
      <c r="I2845" s="110">
        <f t="shared" si="785"/>
        <v>0</v>
      </c>
      <c r="J2845" s="111"/>
      <c r="K2845" s="112">
        <f t="shared" si="772"/>
        <v>0</v>
      </c>
      <c r="L2845" s="112">
        <f t="shared" si="773"/>
        <v>0</v>
      </c>
      <c r="M2845" s="109">
        <f t="shared" si="786"/>
        <v>0</v>
      </c>
      <c r="N2845" s="109">
        <f t="shared" si="787"/>
        <v>0</v>
      </c>
      <c r="O2845" s="103"/>
      <c r="P2845" s="113"/>
      <c r="Q2845" s="94" t="str">
        <f t="shared" si="781"/>
        <v/>
      </c>
      <c r="R2845" s="94" t="str">
        <f t="shared" si="782"/>
        <v/>
      </c>
    </row>
    <row r="2846" spans="1:18" hidden="1">
      <c r="A2846" s="196">
        <v>72617</v>
      </c>
      <c r="B2846" s="104" t="s">
        <v>4329</v>
      </c>
      <c r="C2846" s="105" t="s">
        <v>1460</v>
      </c>
      <c r="D2846" s="175">
        <v>67.48</v>
      </c>
      <c r="E2846" s="106">
        <f t="shared" si="783"/>
        <v>87.58</v>
      </c>
      <c r="F2846" s="107"/>
      <c r="G2846" s="112"/>
      <c r="H2846" s="110">
        <f t="shared" si="784"/>
        <v>0</v>
      </c>
      <c r="I2846" s="110">
        <f t="shared" si="785"/>
        <v>0</v>
      </c>
      <c r="J2846" s="111"/>
      <c r="K2846" s="112">
        <f t="shared" si="772"/>
        <v>0</v>
      </c>
      <c r="L2846" s="112">
        <f t="shared" si="773"/>
        <v>0</v>
      </c>
      <c r="M2846" s="109">
        <f t="shared" si="786"/>
        <v>0</v>
      </c>
      <c r="N2846" s="109">
        <f t="shared" si="787"/>
        <v>0</v>
      </c>
      <c r="O2846" s="103"/>
      <c r="P2846" s="93"/>
      <c r="Q2846" s="94" t="str">
        <f t="shared" si="781"/>
        <v/>
      </c>
      <c r="R2846" s="94" t="str">
        <f t="shared" si="782"/>
        <v/>
      </c>
    </row>
    <row r="2847" spans="1:18" hidden="1">
      <c r="A2847" s="196">
        <v>72619</v>
      </c>
      <c r="B2847" s="104" t="s">
        <v>4330</v>
      </c>
      <c r="C2847" s="105" t="s">
        <v>1460</v>
      </c>
      <c r="D2847" s="175">
        <v>94.66</v>
      </c>
      <c r="E2847" s="106">
        <f t="shared" si="783"/>
        <v>122.85</v>
      </c>
      <c r="F2847" s="107"/>
      <c r="G2847" s="112"/>
      <c r="H2847" s="110">
        <f t="shared" si="784"/>
        <v>0</v>
      </c>
      <c r="I2847" s="110">
        <f t="shared" si="785"/>
        <v>0</v>
      </c>
      <c r="J2847" s="111"/>
      <c r="K2847" s="112">
        <f t="shared" si="772"/>
        <v>0</v>
      </c>
      <c r="L2847" s="112">
        <f t="shared" si="773"/>
        <v>0</v>
      </c>
      <c r="M2847" s="109">
        <f t="shared" si="786"/>
        <v>0</v>
      </c>
      <c r="N2847" s="109">
        <f t="shared" si="787"/>
        <v>0</v>
      </c>
      <c r="O2847" s="103"/>
      <c r="P2847" s="113"/>
      <c r="Q2847" s="94" t="str">
        <f t="shared" si="781"/>
        <v/>
      </c>
      <c r="R2847" s="94" t="str">
        <f t="shared" si="782"/>
        <v/>
      </c>
    </row>
    <row r="2848" spans="1:18" hidden="1">
      <c r="A2848" s="196">
        <v>72620</v>
      </c>
      <c r="B2848" s="104" t="s">
        <v>4331</v>
      </c>
      <c r="C2848" s="105" t="s">
        <v>1460</v>
      </c>
      <c r="D2848" s="175">
        <v>176.6</v>
      </c>
      <c r="E2848" s="106">
        <f t="shared" si="783"/>
        <v>229.19</v>
      </c>
      <c r="F2848" s="107"/>
      <c r="G2848" s="112"/>
      <c r="H2848" s="110">
        <f t="shared" si="784"/>
        <v>0</v>
      </c>
      <c r="I2848" s="110">
        <f t="shared" si="785"/>
        <v>0</v>
      </c>
      <c r="J2848" s="111"/>
      <c r="K2848" s="112">
        <f t="shared" si="772"/>
        <v>0</v>
      </c>
      <c r="L2848" s="112">
        <f t="shared" si="773"/>
        <v>0</v>
      </c>
      <c r="M2848" s="109">
        <f t="shared" si="786"/>
        <v>0</v>
      </c>
      <c r="N2848" s="109">
        <f t="shared" si="787"/>
        <v>0</v>
      </c>
      <c r="O2848" s="103"/>
      <c r="P2848" s="113"/>
      <c r="Q2848" s="94" t="str">
        <f t="shared" si="781"/>
        <v/>
      </c>
      <c r="R2848" s="94" t="str">
        <f t="shared" si="782"/>
        <v/>
      </c>
    </row>
    <row r="2849" spans="1:18" hidden="1">
      <c r="A2849" s="196">
        <v>72621</v>
      </c>
      <c r="B2849" s="104" t="s">
        <v>4332</v>
      </c>
      <c r="C2849" s="105" t="s">
        <v>1460</v>
      </c>
      <c r="D2849" s="175">
        <v>248.43</v>
      </c>
      <c r="E2849" s="106">
        <f t="shared" si="783"/>
        <v>322.41000000000003</v>
      </c>
      <c r="F2849" s="107"/>
      <c r="G2849" s="112"/>
      <c r="H2849" s="110">
        <f t="shared" si="784"/>
        <v>0</v>
      </c>
      <c r="I2849" s="110">
        <f t="shared" si="785"/>
        <v>0</v>
      </c>
      <c r="J2849" s="111"/>
      <c r="K2849" s="112">
        <f t="shared" si="772"/>
        <v>0</v>
      </c>
      <c r="L2849" s="112">
        <f t="shared" si="773"/>
        <v>0</v>
      </c>
      <c r="M2849" s="109">
        <f t="shared" si="786"/>
        <v>0</v>
      </c>
      <c r="N2849" s="109">
        <f t="shared" si="787"/>
        <v>0</v>
      </c>
      <c r="O2849" s="103"/>
      <c r="P2849" s="93"/>
      <c r="Q2849" s="94" t="str">
        <f t="shared" si="781"/>
        <v/>
      </c>
      <c r="R2849" s="94" t="str">
        <f t="shared" si="782"/>
        <v/>
      </c>
    </row>
    <row r="2850" spans="1:18" ht="25.5" hidden="1">
      <c r="A2850" s="196">
        <v>72663</v>
      </c>
      <c r="B2850" s="104" t="s">
        <v>4333</v>
      </c>
      <c r="C2850" s="105" t="s">
        <v>1460</v>
      </c>
      <c r="D2850" s="175">
        <v>16.7</v>
      </c>
      <c r="E2850" s="106">
        <f t="shared" si="783"/>
        <v>21.67</v>
      </c>
      <c r="F2850" s="107"/>
      <c r="G2850" s="112"/>
      <c r="H2850" s="110">
        <f t="shared" si="784"/>
        <v>0</v>
      </c>
      <c r="I2850" s="110">
        <f t="shared" si="785"/>
        <v>0</v>
      </c>
      <c r="J2850" s="111"/>
      <c r="K2850" s="112">
        <f t="shared" si="772"/>
        <v>0</v>
      </c>
      <c r="L2850" s="112">
        <f t="shared" si="773"/>
        <v>0</v>
      </c>
      <c r="M2850" s="109">
        <f t="shared" si="786"/>
        <v>0</v>
      </c>
      <c r="N2850" s="109">
        <f t="shared" si="787"/>
        <v>0</v>
      </c>
      <c r="O2850" s="103"/>
      <c r="P2850" s="113"/>
      <c r="Q2850" s="94" t="str">
        <f t="shared" si="781"/>
        <v/>
      </c>
      <c r="R2850" s="94" t="str">
        <f t="shared" si="782"/>
        <v/>
      </c>
    </row>
    <row r="2851" spans="1:18" ht="25.5" hidden="1">
      <c r="A2851" s="196">
        <v>72656</v>
      </c>
      <c r="B2851" s="104" t="s">
        <v>4334</v>
      </c>
      <c r="C2851" s="105" t="s">
        <v>1460</v>
      </c>
      <c r="D2851" s="175">
        <v>19.940000000000001</v>
      </c>
      <c r="E2851" s="106">
        <f t="shared" si="783"/>
        <v>25.88</v>
      </c>
      <c r="F2851" s="107"/>
      <c r="G2851" s="112"/>
      <c r="H2851" s="110">
        <f t="shared" si="784"/>
        <v>0</v>
      </c>
      <c r="I2851" s="110">
        <f t="shared" si="785"/>
        <v>0</v>
      </c>
      <c r="J2851" s="111"/>
      <c r="K2851" s="112">
        <f t="shared" si="772"/>
        <v>0</v>
      </c>
      <c r="L2851" s="112">
        <f t="shared" si="773"/>
        <v>0</v>
      </c>
      <c r="M2851" s="109">
        <f t="shared" si="786"/>
        <v>0</v>
      </c>
      <c r="N2851" s="109">
        <f t="shared" si="787"/>
        <v>0</v>
      </c>
      <c r="O2851" s="103"/>
      <c r="P2851" s="113"/>
      <c r="Q2851" s="94" t="str">
        <f t="shared" si="781"/>
        <v/>
      </c>
      <c r="R2851" s="94" t="str">
        <f t="shared" si="782"/>
        <v/>
      </c>
    </row>
    <row r="2852" spans="1:18" ht="25.5" hidden="1">
      <c r="A2852" s="196">
        <v>72657</v>
      </c>
      <c r="B2852" s="104" t="s">
        <v>4335</v>
      </c>
      <c r="C2852" s="105" t="s">
        <v>1460</v>
      </c>
      <c r="D2852" s="175">
        <v>21.36</v>
      </c>
      <c r="E2852" s="106">
        <f t="shared" si="783"/>
        <v>27.72</v>
      </c>
      <c r="F2852" s="107"/>
      <c r="G2852" s="112"/>
      <c r="H2852" s="110">
        <f t="shared" si="784"/>
        <v>0</v>
      </c>
      <c r="I2852" s="110">
        <f t="shared" si="785"/>
        <v>0</v>
      </c>
      <c r="J2852" s="111"/>
      <c r="K2852" s="112">
        <f t="shared" si="772"/>
        <v>0</v>
      </c>
      <c r="L2852" s="112">
        <f t="shared" si="773"/>
        <v>0</v>
      </c>
      <c r="M2852" s="109">
        <f t="shared" si="786"/>
        <v>0</v>
      </c>
      <c r="N2852" s="109">
        <f t="shared" si="787"/>
        <v>0</v>
      </c>
      <c r="O2852" s="103"/>
      <c r="P2852" s="93"/>
      <c r="Q2852" s="94" t="str">
        <f t="shared" si="781"/>
        <v/>
      </c>
      <c r="R2852" s="94" t="str">
        <f t="shared" si="782"/>
        <v/>
      </c>
    </row>
    <row r="2853" spans="1:18" ht="25.5" hidden="1">
      <c r="A2853" s="196">
        <v>72652</v>
      </c>
      <c r="B2853" s="104" t="s">
        <v>4336</v>
      </c>
      <c r="C2853" s="105" t="s">
        <v>1460</v>
      </c>
      <c r="D2853" s="175">
        <v>33.659999999999997</v>
      </c>
      <c r="E2853" s="106">
        <f t="shared" si="783"/>
        <v>43.68</v>
      </c>
      <c r="F2853" s="107"/>
      <c r="G2853" s="112"/>
      <c r="H2853" s="110">
        <f t="shared" si="784"/>
        <v>0</v>
      </c>
      <c r="I2853" s="110">
        <f t="shared" si="785"/>
        <v>0</v>
      </c>
      <c r="J2853" s="111"/>
      <c r="K2853" s="112">
        <f t="shared" si="772"/>
        <v>0</v>
      </c>
      <c r="L2853" s="112">
        <f t="shared" si="773"/>
        <v>0</v>
      </c>
      <c r="M2853" s="109">
        <f t="shared" si="786"/>
        <v>0</v>
      </c>
      <c r="N2853" s="109">
        <f t="shared" si="787"/>
        <v>0</v>
      </c>
      <c r="O2853" s="103"/>
      <c r="P2853" s="93"/>
      <c r="Q2853" s="94" t="str">
        <f t="shared" si="781"/>
        <v/>
      </c>
      <c r="R2853" s="94" t="str">
        <f t="shared" si="782"/>
        <v/>
      </c>
    </row>
    <row r="2854" spans="1:18" ht="25.5" hidden="1">
      <c r="A2854" s="196">
        <v>72651</v>
      </c>
      <c r="B2854" s="104" t="s">
        <v>4337</v>
      </c>
      <c r="C2854" s="105" t="s">
        <v>1460</v>
      </c>
      <c r="D2854" s="175">
        <v>36.04</v>
      </c>
      <c r="E2854" s="106">
        <f t="shared" si="783"/>
        <v>46.77</v>
      </c>
      <c r="F2854" s="107"/>
      <c r="G2854" s="112"/>
      <c r="H2854" s="110">
        <f t="shared" si="784"/>
        <v>0</v>
      </c>
      <c r="I2854" s="110">
        <f t="shared" si="785"/>
        <v>0</v>
      </c>
      <c r="J2854" s="111"/>
      <c r="K2854" s="112">
        <f t="shared" si="772"/>
        <v>0</v>
      </c>
      <c r="L2854" s="112">
        <f t="shared" si="773"/>
        <v>0</v>
      </c>
      <c r="M2854" s="109">
        <f t="shared" si="786"/>
        <v>0</v>
      </c>
      <c r="N2854" s="109">
        <f t="shared" si="787"/>
        <v>0</v>
      </c>
      <c r="O2854" s="103"/>
      <c r="P2854" s="113"/>
      <c r="Q2854" s="94" t="str">
        <f t="shared" si="781"/>
        <v/>
      </c>
      <c r="R2854" s="94" t="str">
        <f t="shared" si="782"/>
        <v/>
      </c>
    </row>
    <row r="2855" spans="1:18" ht="25.5" hidden="1">
      <c r="A2855" s="196">
        <v>72650</v>
      </c>
      <c r="B2855" s="104" t="s">
        <v>4338</v>
      </c>
      <c r="C2855" s="105" t="s">
        <v>1460</v>
      </c>
      <c r="D2855" s="175">
        <v>37.870000000000005</v>
      </c>
      <c r="E2855" s="106">
        <f t="shared" si="783"/>
        <v>49.15</v>
      </c>
      <c r="F2855" s="107"/>
      <c r="G2855" s="112"/>
      <c r="H2855" s="110">
        <f t="shared" si="784"/>
        <v>0</v>
      </c>
      <c r="I2855" s="110">
        <f t="shared" si="785"/>
        <v>0</v>
      </c>
      <c r="J2855" s="111"/>
      <c r="K2855" s="112">
        <f t="shared" si="772"/>
        <v>0</v>
      </c>
      <c r="L2855" s="112">
        <f t="shared" si="773"/>
        <v>0</v>
      </c>
      <c r="M2855" s="109">
        <f t="shared" si="786"/>
        <v>0</v>
      </c>
      <c r="N2855" s="109">
        <f t="shared" si="787"/>
        <v>0</v>
      </c>
      <c r="O2855" s="103"/>
      <c r="P2855" s="113"/>
      <c r="Q2855" s="94" t="str">
        <f t="shared" si="781"/>
        <v/>
      </c>
      <c r="R2855" s="94" t="str">
        <f t="shared" si="782"/>
        <v/>
      </c>
    </row>
    <row r="2856" spans="1:18" ht="25.5" hidden="1">
      <c r="A2856" s="196">
        <v>72654</v>
      </c>
      <c r="B2856" s="104" t="s">
        <v>4339</v>
      </c>
      <c r="C2856" s="105" t="s">
        <v>1460</v>
      </c>
      <c r="D2856" s="175">
        <v>25.79</v>
      </c>
      <c r="E2856" s="106">
        <f t="shared" si="783"/>
        <v>33.47</v>
      </c>
      <c r="F2856" s="107"/>
      <c r="G2856" s="112"/>
      <c r="H2856" s="110">
        <f t="shared" si="784"/>
        <v>0</v>
      </c>
      <c r="I2856" s="110">
        <f t="shared" si="785"/>
        <v>0</v>
      </c>
      <c r="J2856" s="111"/>
      <c r="K2856" s="112">
        <f t="shared" si="772"/>
        <v>0</v>
      </c>
      <c r="L2856" s="112">
        <f t="shared" si="773"/>
        <v>0</v>
      </c>
      <c r="M2856" s="109">
        <f t="shared" si="786"/>
        <v>0</v>
      </c>
      <c r="N2856" s="109">
        <f t="shared" si="787"/>
        <v>0</v>
      </c>
      <c r="O2856" s="103"/>
      <c r="P2856" s="113"/>
      <c r="Q2856" s="94" t="str">
        <f t="shared" si="781"/>
        <v/>
      </c>
      <c r="R2856" s="94" t="str">
        <f t="shared" si="782"/>
        <v/>
      </c>
    </row>
    <row r="2857" spans="1:18" ht="25.5" hidden="1">
      <c r="A2857" s="196">
        <v>72655</v>
      </c>
      <c r="B2857" s="104" t="s">
        <v>4340</v>
      </c>
      <c r="C2857" s="105" t="s">
        <v>1460</v>
      </c>
      <c r="D2857" s="175">
        <v>27.45</v>
      </c>
      <c r="E2857" s="106">
        <f t="shared" si="783"/>
        <v>35.619999999999997</v>
      </c>
      <c r="F2857" s="107"/>
      <c r="G2857" s="112"/>
      <c r="H2857" s="110">
        <f t="shared" si="784"/>
        <v>0</v>
      </c>
      <c r="I2857" s="110">
        <f t="shared" si="785"/>
        <v>0</v>
      </c>
      <c r="J2857" s="111"/>
      <c r="K2857" s="112">
        <f t="shared" si="772"/>
        <v>0</v>
      </c>
      <c r="L2857" s="112">
        <f t="shared" si="773"/>
        <v>0</v>
      </c>
      <c r="M2857" s="109">
        <f t="shared" si="786"/>
        <v>0</v>
      </c>
      <c r="N2857" s="109">
        <f t="shared" si="787"/>
        <v>0</v>
      </c>
      <c r="O2857" s="103"/>
      <c r="P2857" s="113"/>
      <c r="Q2857" s="94" t="str">
        <f t="shared" si="781"/>
        <v/>
      </c>
      <c r="R2857" s="94" t="str">
        <f t="shared" si="782"/>
        <v/>
      </c>
    </row>
    <row r="2858" spans="1:18" ht="25.5" hidden="1">
      <c r="A2858" s="196">
        <v>72653</v>
      </c>
      <c r="B2858" s="104" t="s">
        <v>4341</v>
      </c>
      <c r="C2858" s="105" t="s">
        <v>1460</v>
      </c>
      <c r="D2858" s="175">
        <v>29.32</v>
      </c>
      <c r="E2858" s="106">
        <f t="shared" si="783"/>
        <v>38.049999999999997</v>
      </c>
      <c r="F2858" s="107"/>
      <c r="G2858" s="112"/>
      <c r="H2858" s="110">
        <f t="shared" si="784"/>
        <v>0</v>
      </c>
      <c r="I2858" s="110">
        <f t="shared" si="785"/>
        <v>0</v>
      </c>
      <c r="J2858" s="111"/>
      <c r="K2858" s="112">
        <f t="shared" si="772"/>
        <v>0</v>
      </c>
      <c r="L2858" s="112">
        <f t="shared" si="773"/>
        <v>0</v>
      </c>
      <c r="M2858" s="109">
        <f t="shared" si="786"/>
        <v>0</v>
      </c>
      <c r="N2858" s="109">
        <f t="shared" si="787"/>
        <v>0</v>
      </c>
      <c r="O2858" s="103"/>
      <c r="P2858" s="113"/>
      <c r="Q2858" s="94" t="str">
        <f t="shared" ref="Q2858:Q2921" si="788">IF(P2858="X","x",IF(P2858="xx","x",IF(N2858&gt;0,"x","")))</f>
        <v/>
      </c>
      <c r="R2858" s="94" t="str">
        <f t="shared" si="782"/>
        <v/>
      </c>
    </row>
    <row r="2859" spans="1:18" ht="25.5" hidden="1">
      <c r="A2859" s="196">
        <v>72662</v>
      </c>
      <c r="B2859" s="104" t="s">
        <v>4342</v>
      </c>
      <c r="C2859" s="105" t="s">
        <v>1460</v>
      </c>
      <c r="D2859" s="175">
        <v>45.23</v>
      </c>
      <c r="E2859" s="106">
        <f t="shared" si="783"/>
        <v>58.7</v>
      </c>
      <c r="F2859" s="107"/>
      <c r="G2859" s="112"/>
      <c r="H2859" s="110">
        <f t="shared" si="784"/>
        <v>0</v>
      </c>
      <c r="I2859" s="110">
        <f t="shared" si="785"/>
        <v>0</v>
      </c>
      <c r="J2859" s="111"/>
      <c r="K2859" s="112">
        <f t="shared" si="772"/>
        <v>0</v>
      </c>
      <c r="L2859" s="112">
        <f t="shared" si="773"/>
        <v>0</v>
      </c>
      <c r="M2859" s="109">
        <f t="shared" si="786"/>
        <v>0</v>
      </c>
      <c r="N2859" s="109">
        <f t="shared" si="787"/>
        <v>0</v>
      </c>
      <c r="O2859" s="103"/>
      <c r="P2859" s="113"/>
      <c r="Q2859" s="94" t="str">
        <f t="shared" si="788"/>
        <v/>
      </c>
      <c r="R2859" s="94" t="str">
        <f t="shared" si="782"/>
        <v/>
      </c>
    </row>
    <row r="2860" spans="1:18" ht="25.5" hidden="1">
      <c r="A2860" s="196">
        <v>72661</v>
      </c>
      <c r="B2860" s="104" t="s">
        <v>4343</v>
      </c>
      <c r="C2860" s="105" t="s">
        <v>1460</v>
      </c>
      <c r="D2860" s="175">
        <v>46.09</v>
      </c>
      <c r="E2860" s="106">
        <f t="shared" si="783"/>
        <v>59.82</v>
      </c>
      <c r="F2860" s="107"/>
      <c r="G2860" s="112"/>
      <c r="H2860" s="110">
        <f t="shared" si="784"/>
        <v>0</v>
      </c>
      <c r="I2860" s="110">
        <f t="shared" si="785"/>
        <v>0</v>
      </c>
      <c r="J2860" s="111"/>
      <c r="K2860" s="112">
        <f t="shared" si="772"/>
        <v>0</v>
      </c>
      <c r="L2860" s="112">
        <f t="shared" si="773"/>
        <v>0</v>
      </c>
      <c r="M2860" s="109">
        <f t="shared" si="786"/>
        <v>0</v>
      </c>
      <c r="N2860" s="109">
        <f t="shared" si="787"/>
        <v>0</v>
      </c>
      <c r="O2860" s="103"/>
      <c r="P2860" s="113"/>
      <c r="Q2860" s="94" t="str">
        <f t="shared" si="788"/>
        <v/>
      </c>
      <c r="R2860" s="94" t="str">
        <f t="shared" ref="R2860:R2923" si="789">IF(P2860="X","x",IF(P2860="xx","x",IF(OR(I2860&gt;0,N2860&gt;0),"x","")))</f>
        <v/>
      </c>
    </row>
    <row r="2861" spans="1:18" ht="25.5" hidden="1">
      <c r="A2861" s="196">
        <v>72660</v>
      </c>
      <c r="B2861" s="104" t="s">
        <v>4344</v>
      </c>
      <c r="C2861" s="105" t="s">
        <v>1460</v>
      </c>
      <c r="D2861" s="175">
        <v>47.47</v>
      </c>
      <c r="E2861" s="106">
        <f t="shared" si="783"/>
        <v>61.61</v>
      </c>
      <c r="F2861" s="107"/>
      <c r="G2861" s="112"/>
      <c r="H2861" s="110">
        <f t="shared" si="784"/>
        <v>0</v>
      </c>
      <c r="I2861" s="110">
        <f t="shared" si="785"/>
        <v>0</v>
      </c>
      <c r="J2861" s="111"/>
      <c r="K2861" s="112">
        <f t="shared" si="772"/>
        <v>0</v>
      </c>
      <c r="L2861" s="112">
        <f t="shared" si="773"/>
        <v>0</v>
      </c>
      <c r="M2861" s="109">
        <f t="shared" si="786"/>
        <v>0</v>
      </c>
      <c r="N2861" s="109">
        <f t="shared" si="787"/>
        <v>0</v>
      </c>
      <c r="O2861" s="103"/>
      <c r="P2861" s="113"/>
      <c r="Q2861" s="94" t="str">
        <f t="shared" si="788"/>
        <v/>
      </c>
      <c r="R2861" s="94" t="str">
        <f t="shared" si="789"/>
        <v/>
      </c>
    </row>
    <row r="2862" spans="1:18" ht="25.5" hidden="1">
      <c r="A2862" s="196">
        <v>72658</v>
      </c>
      <c r="B2862" s="104" t="s">
        <v>4345</v>
      </c>
      <c r="C2862" s="105" t="s">
        <v>1460</v>
      </c>
      <c r="D2862" s="175">
        <v>65.789999999999992</v>
      </c>
      <c r="E2862" s="106">
        <f t="shared" si="783"/>
        <v>85.38</v>
      </c>
      <c r="F2862" s="107"/>
      <c r="G2862" s="112"/>
      <c r="H2862" s="110">
        <f t="shared" si="784"/>
        <v>0</v>
      </c>
      <c r="I2862" s="110">
        <f t="shared" si="785"/>
        <v>0</v>
      </c>
      <c r="J2862" s="111"/>
      <c r="K2862" s="112">
        <f t="shared" si="772"/>
        <v>0</v>
      </c>
      <c r="L2862" s="112">
        <f t="shared" si="773"/>
        <v>0</v>
      </c>
      <c r="M2862" s="109">
        <f t="shared" si="786"/>
        <v>0</v>
      </c>
      <c r="N2862" s="109">
        <f t="shared" si="787"/>
        <v>0</v>
      </c>
      <c r="O2862" s="103"/>
      <c r="P2862" s="113"/>
      <c r="Q2862" s="94" t="str">
        <f t="shared" si="788"/>
        <v/>
      </c>
      <c r="R2862" s="94" t="str">
        <f t="shared" si="789"/>
        <v/>
      </c>
    </row>
    <row r="2863" spans="1:18" ht="25.5" hidden="1">
      <c r="A2863" s="196">
        <v>72659</v>
      </c>
      <c r="B2863" s="104" t="s">
        <v>4346</v>
      </c>
      <c r="C2863" s="105" t="s">
        <v>1460</v>
      </c>
      <c r="D2863" s="175">
        <v>66.489999999999995</v>
      </c>
      <c r="E2863" s="106">
        <f t="shared" si="783"/>
        <v>86.29</v>
      </c>
      <c r="F2863" s="107"/>
      <c r="G2863" s="112"/>
      <c r="H2863" s="110">
        <f t="shared" si="784"/>
        <v>0</v>
      </c>
      <c r="I2863" s="110">
        <f t="shared" si="785"/>
        <v>0</v>
      </c>
      <c r="J2863" s="111"/>
      <c r="K2863" s="112">
        <f t="shared" si="772"/>
        <v>0</v>
      </c>
      <c r="L2863" s="112">
        <f t="shared" si="773"/>
        <v>0</v>
      </c>
      <c r="M2863" s="109">
        <f t="shared" si="786"/>
        <v>0</v>
      </c>
      <c r="N2863" s="109">
        <f t="shared" si="787"/>
        <v>0</v>
      </c>
      <c r="O2863" s="103"/>
      <c r="P2863" s="113"/>
      <c r="Q2863" s="94" t="str">
        <f t="shared" si="788"/>
        <v/>
      </c>
      <c r="R2863" s="94" t="str">
        <f t="shared" si="789"/>
        <v/>
      </c>
    </row>
    <row r="2864" spans="1:18" ht="25.5" hidden="1">
      <c r="A2864" s="196">
        <v>72664</v>
      </c>
      <c r="B2864" s="104" t="s">
        <v>4347</v>
      </c>
      <c r="C2864" s="105" t="s">
        <v>1460</v>
      </c>
      <c r="D2864" s="175">
        <v>83.95</v>
      </c>
      <c r="E2864" s="106">
        <f t="shared" si="783"/>
        <v>108.95</v>
      </c>
      <c r="F2864" s="107"/>
      <c r="G2864" s="112"/>
      <c r="H2864" s="110">
        <f t="shared" si="784"/>
        <v>0</v>
      </c>
      <c r="I2864" s="110">
        <f t="shared" si="785"/>
        <v>0</v>
      </c>
      <c r="J2864" s="111"/>
      <c r="K2864" s="112">
        <f t="shared" si="772"/>
        <v>0</v>
      </c>
      <c r="L2864" s="112">
        <f t="shared" si="773"/>
        <v>0</v>
      </c>
      <c r="M2864" s="109">
        <f t="shared" si="786"/>
        <v>0</v>
      </c>
      <c r="N2864" s="109">
        <f t="shared" si="787"/>
        <v>0</v>
      </c>
      <c r="O2864" s="103"/>
      <c r="P2864" s="113"/>
      <c r="Q2864" s="94" t="str">
        <f t="shared" si="788"/>
        <v/>
      </c>
      <c r="R2864" s="94" t="str">
        <f t="shared" si="789"/>
        <v/>
      </c>
    </row>
    <row r="2865" spans="1:18" ht="25.5" hidden="1">
      <c r="A2865" s="196">
        <v>72666</v>
      </c>
      <c r="B2865" s="104" t="s">
        <v>4348</v>
      </c>
      <c r="C2865" s="105" t="s">
        <v>1460</v>
      </c>
      <c r="D2865" s="175">
        <v>84.64</v>
      </c>
      <c r="E2865" s="106">
        <f t="shared" si="783"/>
        <v>109.85</v>
      </c>
      <c r="F2865" s="107"/>
      <c r="G2865" s="112"/>
      <c r="H2865" s="110">
        <f t="shared" si="784"/>
        <v>0</v>
      </c>
      <c r="I2865" s="110">
        <f t="shared" si="785"/>
        <v>0</v>
      </c>
      <c r="J2865" s="111"/>
      <c r="K2865" s="112">
        <f t="shared" si="772"/>
        <v>0</v>
      </c>
      <c r="L2865" s="112">
        <f t="shared" si="773"/>
        <v>0</v>
      </c>
      <c r="M2865" s="109">
        <f t="shared" si="786"/>
        <v>0</v>
      </c>
      <c r="N2865" s="109">
        <f t="shared" si="787"/>
        <v>0</v>
      </c>
      <c r="O2865" s="103"/>
      <c r="P2865" s="113"/>
      <c r="Q2865" s="94" t="str">
        <f t="shared" si="788"/>
        <v/>
      </c>
      <c r="R2865" s="94" t="str">
        <f t="shared" si="789"/>
        <v/>
      </c>
    </row>
    <row r="2866" spans="1:18" ht="25.5" hidden="1">
      <c r="A2866" s="196">
        <v>72665</v>
      </c>
      <c r="B2866" s="104" t="s">
        <v>4349</v>
      </c>
      <c r="C2866" s="105" t="s">
        <v>1460</v>
      </c>
      <c r="D2866" s="175">
        <v>85.66</v>
      </c>
      <c r="E2866" s="106">
        <f t="shared" si="783"/>
        <v>111.17</v>
      </c>
      <c r="F2866" s="107"/>
      <c r="G2866" s="112"/>
      <c r="H2866" s="110">
        <f t="shared" si="784"/>
        <v>0</v>
      </c>
      <c r="I2866" s="110">
        <f t="shared" si="785"/>
        <v>0</v>
      </c>
      <c r="J2866" s="111"/>
      <c r="K2866" s="112">
        <f t="shared" si="772"/>
        <v>0</v>
      </c>
      <c r="L2866" s="112">
        <f t="shared" si="773"/>
        <v>0</v>
      </c>
      <c r="M2866" s="109">
        <f t="shared" si="786"/>
        <v>0</v>
      </c>
      <c r="N2866" s="109">
        <f t="shared" si="787"/>
        <v>0</v>
      </c>
      <c r="O2866" s="103"/>
      <c r="P2866" s="113"/>
      <c r="Q2866" s="94" t="str">
        <f t="shared" si="788"/>
        <v/>
      </c>
      <c r="R2866" s="94" t="str">
        <f t="shared" si="789"/>
        <v/>
      </c>
    </row>
    <row r="2867" spans="1:18" ht="25.5" hidden="1">
      <c r="A2867" s="196">
        <v>72668</v>
      </c>
      <c r="B2867" s="104" t="s">
        <v>4350</v>
      </c>
      <c r="C2867" s="105" t="s">
        <v>1460</v>
      </c>
      <c r="D2867" s="175">
        <v>112.32</v>
      </c>
      <c r="E2867" s="106">
        <f t="shared" si="783"/>
        <v>145.77000000000001</v>
      </c>
      <c r="F2867" s="107"/>
      <c r="G2867" s="112"/>
      <c r="H2867" s="110">
        <f t="shared" si="784"/>
        <v>0</v>
      </c>
      <c r="I2867" s="110">
        <f t="shared" si="785"/>
        <v>0</v>
      </c>
      <c r="J2867" s="111"/>
      <c r="K2867" s="112">
        <f t="shared" si="772"/>
        <v>0</v>
      </c>
      <c r="L2867" s="112">
        <f t="shared" si="773"/>
        <v>0</v>
      </c>
      <c r="M2867" s="109">
        <f t="shared" si="786"/>
        <v>0</v>
      </c>
      <c r="N2867" s="109">
        <f t="shared" si="787"/>
        <v>0</v>
      </c>
      <c r="O2867" s="103"/>
      <c r="P2867" s="113"/>
      <c r="Q2867" s="94" t="str">
        <f t="shared" si="788"/>
        <v/>
      </c>
      <c r="R2867" s="94" t="str">
        <f t="shared" si="789"/>
        <v/>
      </c>
    </row>
    <row r="2868" spans="1:18" ht="25.5" hidden="1">
      <c r="A2868" s="196">
        <v>72667</v>
      </c>
      <c r="B2868" s="104" t="s">
        <v>4351</v>
      </c>
      <c r="C2868" s="105" t="s">
        <v>1460</v>
      </c>
      <c r="D2868" s="175">
        <v>113</v>
      </c>
      <c r="E2868" s="106">
        <f t="shared" si="783"/>
        <v>146.65</v>
      </c>
      <c r="F2868" s="107"/>
      <c r="G2868" s="112"/>
      <c r="H2868" s="110">
        <f t="shared" si="784"/>
        <v>0</v>
      </c>
      <c r="I2868" s="110">
        <f t="shared" si="785"/>
        <v>0</v>
      </c>
      <c r="J2868" s="111"/>
      <c r="K2868" s="112">
        <f t="shared" si="772"/>
        <v>0</v>
      </c>
      <c r="L2868" s="112">
        <f t="shared" si="773"/>
        <v>0</v>
      </c>
      <c r="M2868" s="109">
        <f t="shared" si="786"/>
        <v>0</v>
      </c>
      <c r="N2868" s="109">
        <f t="shared" si="787"/>
        <v>0</v>
      </c>
      <c r="O2868" s="103"/>
      <c r="P2868" s="113"/>
      <c r="Q2868" s="94" t="str">
        <f t="shared" si="788"/>
        <v/>
      </c>
      <c r="R2868" s="94" t="str">
        <f t="shared" si="789"/>
        <v/>
      </c>
    </row>
    <row r="2869" spans="1:18" ht="25.5" hidden="1">
      <c r="A2869" s="196">
        <v>72669</v>
      </c>
      <c r="B2869" s="104" t="s">
        <v>4352</v>
      </c>
      <c r="C2869" s="105" t="s">
        <v>1460</v>
      </c>
      <c r="D2869" s="175">
        <v>117.64</v>
      </c>
      <c r="E2869" s="106">
        <f t="shared" si="783"/>
        <v>152.66999999999999</v>
      </c>
      <c r="F2869" s="107"/>
      <c r="G2869" s="112"/>
      <c r="H2869" s="110">
        <f t="shared" si="784"/>
        <v>0</v>
      </c>
      <c r="I2869" s="110">
        <f t="shared" si="785"/>
        <v>0</v>
      </c>
      <c r="J2869" s="111"/>
      <c r="K2869" s="112">
        <f t="shared" si="772"/>
        <v>0</v>
      </c>
      <c r="L2869" s="112">
        <f t="shared" si="773"/>
        <v>0</v>
      </c>
      <c r="M2869" s="109">
        <f t="shared" si="786"/>
        <v>0</v>
      </c>
      <c r="N2869" s="109">
        <f t="shared" si="787"/>
        <v>0</v>
      </c>
      <c r="O2869" s="103"/>
      <c r="P2869" s="113"/>
      <c r="Q2869" s="94" t="str">
        <f t="shared" si="788"/>
        <v/>
      </c>
      <c r="R2869" s="94" t="str">
        <f t="shared" si="789"/>
        <v/>
      </c>
    </row>
    <row r="2870" spans="1:18" ht="25.5" hidden="1">
      <c r="A2870" s="196">
        <v>72676</v>
      </c>
      <c r="B2870" s="104" t="s">
        <v>4353</v>
      </c>
      <c r="C2870" s="105" t="s">
        <v>1460</v>
      </c>
      <c r="D2870" s="175">
        <v>10.23</v>
      </c>
      <c r="E2870" s="106">
        <f t="shared" si="783"/>
        <v>13.28</v>
      </c>
      <c r="F2870" s="107"/>
      <c r="G2870" s="112"/>
      <c r="H2870" s="110">
        <f t="shared" si="784"/>
        <v>0</v>
      </c>
      <c r="I2870" s="110">
        <f t="shared" si="785"/>
        <v>0</v>
      </c>
      <c r="J2870" s="111"/>
      <c r="K2870" s="112">
        <f t="shared" si="772"/>
        <v>0</v>
      </c>
      <c r="L2870" s="112">
        <f t="shared" si="773"/>
        <v>0</v>
      </c>
      <c r="M2870" s="109">
        <f t="shared" si="786"/>
        <v>0</v>
      </c>
      <c r="N2870" s="109">
        <f t="shared" si="787"/>
        <v>0</v>
      </c>
      <c r="O2870" s="103"/>
      <c r="P2870" s="113"/>
      <c r="Q2870" s="94" t="str">
        <f t="shared" si="788"/>
        <v/>
      </c>
      <c r="R2870" s="94" t="str">
        <f t="shared" si="789"/>
        <v/>
      </c>
    </row>
    <row r="2871" spans="1:18" ht="25.5" hidden="1">
      <c r="A2871" s="196">
        <v>72680</v>
      </c>
      <c r="B2871" s="104" t="s">
        <v>4354</v>
      </c>
      <c r="C2871" s="105" t="s">
        <v>1460</v>
      </c>
      <c r="D2871" s="175">
        <v>11.95</v>
      </c>
      <c r="E2871" s="106">
        <f t="shared" si="783"/>
        <v>15.51</v>
      </c>
      <c r="F2871" s="107"/>
      <c r="G2871" s="112"/>
      <c r="H2871" s="110">
        <f t="shared" si="784"/>
        <v>0</v>
      </c>
      <c r="I2871" s="110">
        <f t="shared" si="785"/>
        <v>0</v>
      </c>
      <c r="J2871" s="111"/>
      <c r="K2871" s="112">
        <f t="shared" si="772"/>
        <v>0</v>
      </c>
      <c r="L2871" s="112">
        <f t="shared" si="773"/>
        <v>0</v>
      </c>
      <c r="M2871" s="109">
        <f t="shared" si="786"/>
        <v>0</v>
      </c>
      <c r="N2871" s="109">
        <f t="shared" si="787"/>
        <v>0</v>
      </c>
      <c r="O2871" s="103"/>
      <c r="P2871" s="113"/>
      <c r="Q2871" s="94" t="str">
        <f t="shared" si="788"/>
        <v/>
      </c>
      <c r="R2871" s="94" t="str">
        <f t="shared" si="789"/>
        <v/>
      </c>
    </row>
    <row r="2872" spans="1:18" hidden="1">
      <c r="A2872" s="196">
        <v>72675</v>
      </c>
      <c r="B2872" s="104" t="s">
        <v>4355</v>
      </c>
      <c r="C2872" s="105" t="s">
        <v>1460</v>
      </c>
      <c r="D2872" s="175">
        <v>15.04</v>
      </c>
      <c r="E2872" s="106">
        <f t="shared" si="783"/>
        <v>19.52</v>
      </c>
      <c r="F2872" s="107"/>
      <c r="G2872" s="112"/>
      <c r="H2872" s="110">
        <f t="shared" si="784"/>
        <v>0</v>
      </c>
      <c r="I2872" s="110">
        <f t="shared" si="785"/>
        <v>0</v>
      </c>
      <c r="J2872" s="111"/>
      <c r="K2872" s="112">
        <f t="shared" si="772"/>
        <v>0</v>
      </c>
      <c r="L2872" s="112">
        <f t="shared" si="773"/>
        <v>0</v>
      </c>
      <c r="M2872" s="109">
        <f t="shared" si="786"/>
        <v>0</v>
      </c>
      <c r="N2872" s="109">
        <f t="shared" si="787"/>
        <v>0</v>
      </c>
      <c r="O2872" s="103"/>
      <c r="P2872" s="113"/>
      <c r="Q2872" s="94" t="str">
        <f t="shared" si="788"/>
        <v/>
      </c>
      <c r="R2872" s="94" t="str">
        <f t="shared" si="789"/>
        <v/>
      </c>
    </row>
    <row r="2873" spans="1:18" ht="25.5" hidden="1">
      <c r="A2873" s="196">
        <v>72674</v>
      </c>
      <c r="B2873" s="104" t="s">
        <v>4356</v>
      </c>
      <c r="C2873" s="105" t="s">
        <v>1460</v>
      </c>
      <c r="D2873" s="175">
        <v>18.04</v>
      </c>
      <c r="E2873" s="106">
        <f t="shared" si="783"/>
        <v>23.41</v>
      </c>
      <c r="F2873" s="107"/>
      <c r="G2873" s="112"/>
      <c r="H2873" s="110">
        <f t="shared" si="784"/>
        <v>0</v>
      </c>
      <c r="I2873" s="110">
        <f t="shared" si="785"/>
        <v>0</v>
      </c>
      <c r="J2873" s="111"/>
      <c r="K2873" s="112">
        <f t="shared" si="772"/>
        <v>0</v>
      </c>
      <c r="L2873" s="112">
        <f t="shared" si="773"/>
        <v>0</v>
      </c>
      <c r="M2873" s="109">
        <f t="shared" si="786"/>
        <v>0</v>
      </c>
      <c r="N2873" s="109">
        <f t="shared" si="787"/>
        <v>0</v>
      </c>
      <c r="O2873" s="103"/>
      <c r="P2873" s="113"/>
      <c r="Q2873" s="94" t="str">
        <f t="shared" si="788"/>
        <v/>
      </c>
      <c r="R2873" s="94" t="str">
        <f t="shared" si="789"/>
        <v/>
      </c>
    </row>
    <row r="2874" spans="1:18" ht="25.5" hidden="1">
      <c r="A2874" s="196">
        <v>72673</v>
      </c>
      <c r="B2874" s="104" t="s">
        <v>4357</v>
      </c>
      <c r="C2874" s="105" t="s">
        <v>1460</v>
      </c>
      <c r="D2874" s="175">
        <v>20.45</v>
      </c>
      <c r="E2874" s="106">
        <f t="shared" si="783"/>
        <v>26.54</v>
      </c>
      <c r="F2874" s="107"/>
      <c r="G2874" s="112"/>
      <c r="H2874" s="110">
        <f t="shared" si="784"/>
        <v>0</v>
      </c>
      <c r="I2874" s="110">
        <f t="shared" si="785"/>
        <v>0</v>
      </c>
      <c r="J2874" s="111"/>
      <c r="K2874" s="112">
        <f t="shared" si="772"/>
        <v>0</v>
      </c>
      <c r="L2874" s="112">
        <f t="shared" si="773"/>
        <v>0</v>
      </c>
      <c r="M2874" s="109">
        <f t="shared" si="786"/>
        <v>0</v>
      </c>
      <c r="N2874" s="109">
        <f t="shared" si="787"/>
        <v>0</v>
      </c>
      <c r="O2874" s="103"/>
      <c r="P2874" s="113"/>
      <c r="Q2874" s="94" t="str">
        <f t="shared" si="788"/>
        <v/>
      </c>
      <c r="R2874" s="94" t="str">
        <f t="shared" si="789"/>
        <v/>
      </c>
    </row>
    <row r="2875" spans="1:18" hidden="1">
      <c r="A2875" s="196">
        <v>72678</v>
      </c>
      <c r="B2875" s="104" t="s">
        <v>4358</v>
      </c>
      <c r="C2875" s="105" t="s">
        <v>1460</v>
      </c>
      <c r="D2875" s="175">
        <v>32.89</v>
      </c>
      <c r="E2875" s="106">
        <f t="shared" si="783"/>
        <v>42.68</v>
      </c>
      <c r="F2875" s="107"/>
      <c r="G2875" s="112"/>
      <c r="H2875" s="110">
        <f t="shared" si="784"/>
        <v>0</v>
      </c>
      <c r="I2875" s="110">
        <f t="shared" si="785"/>
        <v>0</v>
      </c>
      <c r="J2875" s="111"/>
      <c r="K2875" s="112">
        <f t="shared" si="772"/>
        <v>0</v>
      </c>
      <c r="L2875" s="112">
        <f t="shared" si="773"/>
        <v>0</v>
      </c>
      <c r="M2875" s="109">
        <f t="shared" si="786"/>
        <v>0</v>
      </c>
      <c r="N2875" s="109">
        <f t="shared" si="787"/>
        <v>0</v>
      </c>
      <c r="O2875" s="103"/>
      <c r="P2875" s="113"/>
      <c r="Q2875" s="94" t="str">
        <f t="shared" si="788"/>
        <v/>
      </c>
      <c r="R2875" s="94" t="str">
        <f t="shared" si="789"/>
        <v/>
      </c>
    </row>
    <row r="2876" spans="1:18" ht="25.5" hidden="1">
      <c r="A2876" s="196">
        <v>72677</v>
      </c>
      <c r="B2876" s="104" t="s">
        <v>4359</v>
      </c>
      <c r="C2876" s="105" t="s">
        <v>1460</v>
      </c>
      <c r="D2876" s="175">
        <v>42.36</v>
      </c>
      <c r="E2876" s="106">
        <f t="shared" si="783"/>
        <v>54.97</v>
      </c>
      <c r="F2876" s="107"/>
      <c r="G2876" s="112"/>
      <c r="H2876" s="110">
        <f t="shared" si="784"/>
        <v>0</v>
      </c>
      <c r="I2876" s="110">
        <f t="shared" si="785"/>
        <v>0</v>
      </c>
      <c r="J2876" s="111"/>
      <c r="K2876" s="112">
        <f t="shared" si="772"/>
        <v>0</v>
      </c>
      <c r="L2876" s="112">
        <f t="shared" si="773"/>
        <v>0</v>
      </c>
      <c r="M2876" s="109">
        <f t="shared" si="786"/>
        <v>0</v>
      </c>
      <c r="N2876" s="109">
        <f t="shared" si="787"/>
        <v>0</v>
      </c>
      <c r="O2876" s="103"/>
      <c r="P2876" s="113"/>
      <c r="Q2876" s="94" t="str">
        <f t="shared" si="788"/>
        <v/>
      </c>
      <c r="R2876" s="94" t="str">
        <f t="shared" si="789"/>
        <v/>
      </c>
    </row>
    <row r="2877" spans="1:18" hidden="1">
      <c r="A2877" s="196">
        <v>72679</v>
      </c>
      <c r="B2877" s="104" t="s">
        <v>4360</v>
      </c>
      <c r="C2877" s="105" t="s">
        <v>1460</v>
      </c>
      <c r="D2877" s="175">
        <v>56.37</v>
      </c>
      <c r="E2877" s="106">
        <f t="shared" si="783"/>
        <v>73.16</v>
      </c>
      <c r="F2877" s="107"/>
      <c r="G2877" s="112"/>
      <c r="H2877" s="110">
        <f t="shared" si="784"/>
        <v>0</v>
      </c>
      <c r="I2877" s="110">
        <f t="shared" si="785"/>
        <v>0</v>
      </c>
      <c r="J2877" s="111"/>
      <c r="K2877" s="112">
        <f t="shared" si="772"/>
        <v>0</v>
      </c>
      <c r="L2877" s="112">
        <f t="shared" si="773"/>
        <v>0</v>
      </c>
      <c r="M2877" s="109">
        <f t="shared" si="786"/>
        <v>0</v>
      </c>
      <c r="N2877" s="109">
        <f t="shared" si="787"/>
        <v>0</v>
      </c>
      <c r="O2877" s="103"/>
      <c r="P2877" s="113"/>
      <c r="Q2877" s="94" t="str">
        <f t="shared" si="788"/>
        <v/>
      </c>
      <c r="R2877" s="94" t="str">
        <f t="shared" si="789"/>
        <v/>
      </c>
    </row>
    <row r="2878" spans="1:18" hidden="1">
      <c r="A2878" s="196">
        <v>72681</v>
      </c>
      <c r="B2878" s="104" t="s">
        <v>4361</v>
      </c>
      <c r="C2878" s="105" t="s">
        <v>1460</v>
      </c>
      <c r="D2878" s="175">
        <v>81.86</v>
      </c>
      <c r="E2878" s="106">
        <f t="shared" si="783"/>
        <v>106.24</v>
      </c>
      <c r="F2878" s="107"/>
      <c r="G2878" s="112"/>
      <c r="H2878" s="110">
        <f t="shared" si="784"/>
        <v>0</v>
      </c>
      <c r="I2878" s="110">
        <f t="shared" si="785"/>
        <v>0</v>
      </c>
      <c r="J2878" s="111"/>
      <c r="K2878" s="112">
        <f t="shared" si="772"/>
        <v>0</v>
      </c>
      <c r="L2878" s="112">
        <f t="shared" si="773"/>
        <v>0</v>
      </c>
      <c r="M2878" s="109">
        <f t="shared" si="786"/>
        <v>0</v>
      </c>
      <c r="N2878" s="109">
        <f t="shared" si="787"/>
        <v>0</v>
      </c>
      <c r="O2878" s="103"/>
      <c r="P2878" s="113"/>
      <c r="Q2878" s="94" t="str">
        <f t="shared" si="788"/>
        <v/>
      </c>
      <c r="R2878" s="94" t="str">
        <f t="shared" si="789"/>
        <v/>
      </c>
    </row>
    <row r="2879" spans="1:18" hidden="1">
      <c r="A2879" s="196">
        <v>72682</v>
      </c>
      <c r="B2879" s="104" t="s">
        <v>4362</v>
      </c>
      <c r="C2879" s="105" t="s">
        <v>1460</v>
      </c>
      <c r="D2879" s="175">
        <v>135.77000000000001</v>
      </c>
      <c r="E2879" s="106">
        <f t="shared" si="783"/>
        <v>176.2</v>
      </c>
      <c r="F2879" s="107"/>
      <c r="G2879" s="112"/>
      <c r="H2879" s="110">
        <f t="shared" si="784"/>
        <v>0</v>
      </c>
      <c r="I2879" s="110">
        <f t="shared" si="785"/>
        <v>0</v>
      </c>
      <c r="J2879" s="111"/>
      <c r="K2879" s="112">
        <f t="shared" si="772"/>
        <v>0</v>
      </c>
      <c r="L2879" s="112">
        <f t="shared" si="773"/>
        <v>0</v>
      </c>
      <c r="M2879" s="109">
        <f t="shared" si="786"/>
        <v>0</v>
      </c>
      <c r="N2879" s="109">
        <f t="shared" si="787"/>
        <v>0</v>
      </c>
      <c r="O2879" s="103"/>
      <c r="P2879" s="113"/>
      <c r="Q2879" s="94" t="str">
        <f t="shared" si="788"/>
        <v/>
      </c>
      <c r="R2879" s="94" t="str">
        <f t="shared" si="789"/>
        <v/>
      </c>
    </row>
    <row r="2880" spans="1:18" hidden="1">
      <c r="A2880" s="196">
        <v>72683</v>
      </c>
      <c r="B2880" s="104" t="s">
        <v>4363</v>
      </c>
      <c r="C2880" s="105" t="s">
        <v>1460</v>
      </c>
      <c r="D2880" s="175">
        <v>163.59</v>
      </c>
      <c r="E2880" s="106">
        <f t="shared" si="783"/>
        <v>212.31</v>
      </c>
      <c r="F2880" s="107"/>
      <c r="G2880" s="112"/>
      <c r="H2880" s="110">
        <f t="shared" si="784"/>
        <v>0</v>
      </c>
      <c r="I2880" s="110">
        <f t="shared" si="785"/>
        <v>0</v>
      </c>
      <c r="J2880" s="111"/>
      <c r="K2880" s="112">
        <f t="shared" si="772"/>
        <v>0</v>
      </c>
      <c r="L2880" s="112">
        <f t="shared" si="773"/>
        <v>0</v>
      </c>
      <c r="M2880" s="109">
        <f t="shared" si="786"/>
        <v>0</v>
      </c>
      <c r="N2880" s="109">
        <f t="shared" si="787"/>
        <v>0</v>
      </c>
      <c r="O2880" s="103"/>
      <c r="P2880" s="113"/>
      <c r="Q2880" s="94" t="str">
        <f t="shared" si="788"/>
        <v/>
      </c>
      <c r="R2880" s="94" t="str">
        <f t="shared" si="789"/>
        <v/>
      </c>
    </row>
    <row r="2881" spans="1:18" hidden="1">
      <c r="A2881" s="196">
        <v>72718</v>
      </c>
      <c r="B2881" s="104" t="s">
        <v>4364</v>
      </c>
      <c r="C2881" s="105" t="s">
        <v>1460</v>
      </c>
      <c r="D2881" s="175">
        <v>19.72</v>
      </c>
      <c r="E2881" s="106">
        <f t="shared" si="783"/>
        <v>25.59</v>
      </c>
      <c r="F2881" s="107"/>
      <c r="G2881" s="112"/>
      <c r="H2881" s="110">
        <f t="shared" si="784"/>
        <v>0</v>
      </c>
      <c r="I2881" s="110">
        <f t="shared" si="785"/>
        <v>0</v>
      </c>
      <c r="J2881" s="111"/>
      <c r="K2881" s="112">
        <f t="shared" si="772"/>
        <v>0</v>
      </c>
      <c r="L2881" s="112">
        <f t="shared" si="773"/>
        <v>0</v>
      </c>
      <c r="M2881" s="109">
        <f t="shared" si="786"/>
        <v>0</v>
      </c>
      <c r="N2881" s="109">
        <f t="shared" si="787"/>
        <v>0</v>
      </c>
      <c r="O2881" s="103"/>
      <c r="P2881" s="113"/>
      <c r="Q2881" s="94" t="str">
        <f t="shared" si="788"/>
        <v/>
      </c>
      <c r="R2881" s="94" t="str">
        <f t="shared" si="789"/>
        <v/>
      </c>
    </row>
    <row r="2882" spans="1:18" hidden="1">
      <c r="A2882" s="196">
        <v>72714</v>
      </c>
      <c r="B2882" s="104" t="s">
        <v>4365</v>
      </c>
      <c r="C2882" s="105" t="s">
        <v>1460</v>
      </c>
      <c r="D2882" s="175">
        <v>25.049999999999997</v>
      </c>
      <c r="E2882" s="106">
        <f t="shared" si="783"/>
        <v>32.51</v>
      </c>
      <c r="F2882" s="107"/>
      <c r="G2882" s="112"/>
      <c r="H2882" s="110">
        <f t="shared" si="784"/>
        <v>0</v>
      </c>
      <c r="I2882" s="110">
        <f t="shared" si="785"/>
        <v>0</v>
      </c>
      <c r="J2882" s="111"/>
      <c r="K2882" s="112">
        <f t="shared" si="772"/>
        <v>0</v>
      </c>
      <c r="L2882" s="112">
        <f t="shared" si="773"/>
        <v>0</v>
      </c>
      <c r="M2882" s="109">
        <f t="shared" si="786"/>
        <v>0</v>
      </c>
      <c r="N2882" s="109">
        <f t="shared" si="787"/>
        <v>0</v>
      </c>
      <c r="O2882" s="103"/>
      <c r="P2882" s="113"/>
      <c r="Q2882" s="94" t="str">
        <f t="shared" si="788"/>
        <v/>
      </c>
      <c r="R2882" s="94" t="str">
        <f t="shared" si="789"/>
        <v/>
      </c>
    </row>
    <row r="2883" spans="1:18" hidden="1">
      <c r="A2883" s="196">
        <v>72713</v>
      </c>
      <c r="B2883" s="104" t="s">
        <v>4366</v>
      </c>
      <c r="C2883" s="105" t="s">
        <v>1460</v>
      </c>
      <c r="D2883" s="175">
        <v>35.5</v>
      </c>
      <c r="E2883" s="106">
        <f t="shared" si="783"/>
        <v>46.07</v>
      </c>
      <c r="F2883" s="107"/>
      <c r="G2883" s="112"/>
      <c r="H2883" s="110">
        <f t="shared" si="784"/>
        <v>0</v>
      </c>
      <c r="I2883" s="110">
        <f t="shared" si="785"/>
        <v>0</v>
      </c>
      <c r="J2883" s="111"/>
      <c r="K2883" s="112">
        <f t="shared" si="772"/>
        <v>0</v>
      </c>
      <c r="L2883" s="112">
        <f t="shared" si="773"/>
        <v>0</v>
      </c>
      <c r="M2883" s="109">
        <f t="shared" si="786"/>
        <v>0</v>
      </c>
      <c r="N2883" s="109">
        <f t="shared" si="787"/>
        <v>0</v>
      </c>
      <c r="O2883" s="103"/>
      <c r="P2883" s="113"/>
      <c r="Q2883" s="94" t="str">
        <f t="shared" si="788"/>
        <v/>
      </c>
      <c r="R2883" s="94" t="str">
        <f t="shared" si="789"/>
        <v/>
      </c>
    </row>
    <row r="2884" spans="1:18" hidden="1">
      <c r="A2884" s="196">
        <v>72712</v>
      </c>
      <c r="B2884" s="104" t="s">
        <v>4367</v>
      </c>
      <c r="C2884" s="105" t="s">
        <v>1460</v>
      </c>
      <c r="D2884" s="175">
        <v>42.84</v>
      </c>
      <c r="E2884" s="106">
        <f t="shared" si="783"/>
        <v>55.6</v>
      </c>
      <c r="F2884" s="107"/>
      <c r="G2884" s="112"/>
      <c r="H2884" s="110">
        <f t="shared" si="784"/>
        <v>0</v>
      </c>
      <c r="I2884" s="110">
        <f t="shared" si="785"/>
        <v>0</v>
      </c>
      <c r="J2884" s="111"/>
      <c r="K2884" s="112">
        <f t="shared" si="772"/>
        <v>0</v>
      </c>
      <c r="L2884" s="112">
        <f t="shared" si="773"/>
        <v>0</v>
      </c>
      <c r="M2884" s="109">
        <f t="shared" si="786"/>
        <v>0</v>
      </c>
      <c r="N2884" s="109">
        <f t="shared" si="787"/>
        <v>0</v>
      </c>
      <c r="O2884" s="103"/>
      <c r="P2884" s="113"/>
      <c r="Q2884" s="94" t="str">
        <f t="shared" si="788"/>
        <v/>
      </c>
      <c r="R2884" s="94" t="str">
        <f t="shared" si="789"/>
        <v/>
      </c>
    </row>
    <row r="2885" spans="1:18" hidden="1">
      <c r="A2885" s="196">
        <v>72716</v>
      </c>
      <c r="B2885" s="104" t="s">
        <v>4368</v>
      </c>
      <c r="C2885" s="105" t="s">
        <v>1460</v>
      </c>
      <c r="D2885" s="175">
        <v>62.57</v>
      </c>
      <c r="E2885" s="106">
        <f t="shared" si="783"/>
        <v>81.2</v>
      </c>
      <c r="F2885" s="107"/>
      <c r="G2885" s="112"/>
      <c r="H2885" s="110">
        <f t="shared" si="784"/>
        <v>0</v>
      </c>
      <c r="I2885" s="110">
        <f t="shared" si="785"/>
        <v>0</v>
      </c>
      <c r="J2885" s="111"/>
      <c r="K2885" s="112">
        <f t="shared" si="772"/>
        <v>0</v>
      </c>
      <c r="L2885" s="112">
        <f t="shared" si="773"/>
        <v>0</v>
      </c>
      <c r="M2885" s="109">
        <f t="shared" si="786"/>
        <v>0</v>
      </c>
      <c r="N2885" s="109">
        <f t="shared" si="787"/>
        <v>0</v>
      </c>
      <c r="O2885" s="103"/>
      <c r="P2885" s="113"/>
      <c r="Q2885" s="94" t="str">
        <f t="shared" si="788"/>
        <v/>
      </c>
      <c r="R2885" s="94" t="str">
        <f t="shared" si="789"/>
        <v/>
      </c>
    </row>
    <row r="2886" spans="1:18" hidden="1">
      <c r="A2886" s="196">
        <v>72715</v>
      </c>
      <c r="B2886" s="104" t="s">
        <v>4369</v>
      </c>
      <c r="C2886" s="105" t="s">
        <v>1460</v>
      </c>
      <c r="D2886" s="175">
        <v>92.14</v>
      </c>
      <c r="E2886" s="106">
        <f t="shared" si="783"/>
        <v>119.58</v>
      </c>
      <c r="F2886" s="107"/>
      <c r="G2886" s="112"/>
      <c r="H2886" s="110">
        <f t="shared" si="784"/>
        <v>0</v>
      </c>
      <c r="I2886" s="110">
        <f t="shared" si="785"/>
        <v>0</v>
      </c>
      <c r="J2886" s="111"/>
      <c r="K2886" s="112">
        <f t="shared" si="772"/>
        <v>0</v>
      </c>
      <c r="L2886" s="112">
        <f t="shared" si="773"/>
        <v>0</v>
      </c>
      <c r="M2886" s="109">
        <f t="shared" si="786"/>
        <v>0</v>
      </c>
      <c r="N2886" s="109">
        <f t="shared" si="787"/>
        <v>0</v>
      </c>
      <c r="O2886" s="103"/>
      <c r="P2886" s="113"/>
      <c r="Q2886" s="94" t="str">
        <f t="shared" si="788"/>
        <v/>
      </c>
      <c r="R2886" s="94" t="str">
        <f t="shared" si="789"/>
        <v/>
      </c>
    </row>
    <row r="2887" spans="1:18" hidden="1">
      <c r="A2887" s="196">
        <v>72717</v>
      </c>
      <c r="B2887" s="104" t="s">
        <v>4370</v>
      </c>
      <c r="C2887" s="105" t="s">
        <v>1460</v>
      </c>
      <c r="D2887" s="175">
        <v>113</v>
      </c>
      <c r="E2887" s="106">
        <f t="shared" si="783"/>
        <v>146.65</v>
      </c>
      <c r="F2887" s="107"/>
      <c r="G2887" s="112"/>
      <c r="H2887" s="110">
        <f t="shared" si="784"/>
        <v>0</v>
      </c>
      <c r="I2887" s="110">
        <f t="shared" si="785"/>
        <v>0</v>
      </c>
      <c r="J2887" s="111"/>
      <c r="K2887" s="112">
        <f t="shared" si="772"/>
        <v>0</v>
      </c>
      <c r="L2887" s="112">
        <f t="shared" si="773"/>
        <v>0</v>
      </c>
      <c r="M2887" s="109">
        <f t="shared" si="786"/>
        <v>0</v>
      </c>
      <c r="N2887" s="109">
        <f t="shared" si="787"/>
        <v>0</v>
      </c>
      <c r="O2887" s="103"/>
      <c r="P2887" s="113"/>
      <c r="Q2887" s="94" t="str">
        <f t="shared" si="788"/>
        <v/>
      </c>
      <c r="R2887" s="94" t="str">
        <f t="shared" si="789"/>
        <v/>
      </c>
    </row>
    <row r="2888" spans="1:18" hidden="1">
      <c r="A2888" s="196">
        <v>72719</v>
      </c>
      <c r="B2888" s="104" t="s">
        <v>4371</v>
      </c>
      <c r="C2888" s="105" t="s">
        <v>1460</v>
      </c>
      <c r="D2888" s="175">
        <v>195.38</v>
      </c>
      <c r="E2888" s="106">
        <f t="shared" si="783"/>
        <v>253.56</v>
      </c>
      <c r="F2888" s="107"/>
      <c r="G2888" s="112"/>
      <c r="H2888" s="110">
        <f t="shared" si="784"/>
        <v>0</v>
      </c>
      <c r="I2888" s="110">
        <f t="shared" si="785"/>
        <v>0</v>
      </c>
      <c r="J2888" s="111"/>
      <c r="K2888" s="112">
        <f t="shared" si="772"/>
        <v>0</v>
      </c>
      <c r="L2888" s="112">
        <f t="shared" si="773"/>
        <v>0</v>
      </c>
      <c r="M2888" s="109">
        <f t="shared" si="786"/>
        <v>0</v>
      </c>
      <c r="N2888" s="109">
        <f t="shared" si="787"/>
        <v>0</v>
      </c>
      <c r="O2888" s="103"/>
      <c r="P2888" s="113"/>
      <c r="Q2888" s="94" t="str">
        <f t="shared" si="788"/>
        <v/>
      </c>
      <c r="R2888" s="94" t="str">
        <f t="shared" si="789"/>
        <v/>
      </c>
    </row>
    <row r="2889" spans="1:18" hidden="1">
      <c r="A2889" s="196">
        <v>72720</v>
      </c>
      <c r="B2889" s="104" t="s">
        <v>4372</v>
      </c>
      <c r="C2889" s="105" t="s">
        <v>1460</v>
      </c>
      <c r="D2889" s="175">
        <v>340.94</v>
      </c>
      <c r="E2889" s="106">
        <f t="shared" si="783"/>
        <v>442.47</v>
      </c>
      <c r="F2889" s="107"/>
      <c r="G2889" s="112"/>
      <c r="H2889" s="110">
        <f t="shared" si="784"/>
        <v>0</v>
      </c>
      <c r="I2889" s="110">
        <f t="shared" si="785"/>
        <v>0</v>
      </c>
      <c r="J2889" s="111"/>
      <c r="K2889" s="112">
        <f t="shared" si="772"/>
        <v>0</v>
      </c>
      <c r="L2889" s="112">
        <f t="shared" si="773"/>
        <v>0</v>
      </c>
      <c r="M2889" s="109">
        <f t="shared" si="786"/>
        <v>0</v>
      </c>
      <c r="N2889" s="109">
        <f t="shared" si="787"/>
        <v>0</v>
      </c>
      <c r="O2889" s="103"/>
      <c r="P2889" s="113"/>
      <c r="Q2889" s="94" t="str">
        <f t="shared" si="788"/>
        <v/>
      </c>
      <c r="R2889" s="94" t="str">
        <f t="shared" si="789"/>
        <v/>
      </c>
    </row>
    <row r="2890" spans="1:18" hidden="1">
      <c r="A2890" s="196">
        <v>72721</v>
      </c>
      <c r="B2890" s="104" t="s">
        <v>4373</v>
      </c>
      <c r="C2890" s="105" t="s">
        <v>1460</v>
      </c>
      <c r="D2890" s="175">
        <v>475.68</v>
      </c>
      <c r="E2890" s="106">
        <f t="shared" si="783"/>
        <v>617.34</v>
      </c>
      <c r="F2890" s="107"/>
      <c r="G2890" s="112"/>
      <c r="H2890" s="110">
        <f t="shared" si="784"/>
        <v>0</v>
      </c>
      <c r="I2890" s="110">
        <f t="shared" si="785"/>
        <v>0</v>
      </c>
      <c r="J2890" s="111"/>
      <c r="K2890" s="112">
        <f t="shared" si="772"/>
        <v>0</v>
      </c>
      <c r="L2890" s="112">
        <f t="shared" si="773"/>
        <v>0</v>
      </c>
      <c r="M2890" s="109">
        <f t="shared" si="786"/>
        <v>0</v>
      </c>
      <c r="N2890" s="109">
        <f t="shared" si="787"/>
        <v>0</v>
      </c>
      <c r="O2890" s="103"/>
      <c r="P2890" s="113"/>
      <c r="Q2890" s="94" t="str">
        <f t="shared" si="788"/>
        <v/>
      </c>
      <c r="R2890" s="94" t="str">
        <f t="shared" si="789"/>
        <v/>
      </c>
    </row>
    <row r="2891" spans="1:18" ht="25.5" hidden="1">
      <c r="A2891" s="196">
        <v>72477</v>
      </c>
      <c r="B2891" s="104" t="s">
        <v>4374</v>
      </c>
      <c r="C2891" s="105" t="s">
        <v>1460</v>
      </c>
      <c r="D2891" s="175">
        <v>25.52</v>
      </c>
      <c r="E2891" s="106">
        <f t="shared" si="783"/>
        <v>33.119999999999997</v>
      </c>
      <c r="F2891" s="107"/>
      <c r="G2891" s="112"/>
      <c r="H2891" s="110">
        <f t="shared" si="784"/>
        <v>0</v>
      </c>
      <c r="I2891" s="110">
        <f t="shared" si="785"/>
        <v>0</v>
      </c>
      <c r="J2891" s="111"/>
      <c r="K2891" s="112">
        <f t="shared" si="772"/>
        <v>0</v>
      </c>
      <c r="L2891" s="112">
        <f t="shared" si="773"/>
        <v>0</v>
      </c>
      <c r="M2891" s="109">
        <f t="shared" si="786"/>
        <v>0</v>
      </c>
      <c r="N2891" s="109">
        <f t="shared" si="787"/>
        <v>0</v>
      </c>
      <c r="O2891" s="103"/>
      <c r="P2891" s="113"/>
      <c r="Q2891" s="94" t="str">
        <f t="shared" si="788"/>
        <v/>
      </c>
      <c r="R2891" s="94" t="str">
        <f t="shared" si="789"/>
        <v/>
      </c>
    </row>
    <row r="2892" spans="1:18" ht="25.5" hidden="1">
      <c r="A2892" s="196">
        <v>72481</v>
      </c>
      <c r="B2892" s="104" t="s">
        <v>4375</v>
      </c>
      <c r="C2892" s="105" t="s">
        <v>1460</v>
      </c>
      <c r="D2892" s="175">
        <v>31.79</v>
      </c>
      <c r="E2892" s="106">
        <f t="shared" si="783"/>
        <v>41.26</v>
      </c>
      <c r="F2892" s="107"/>
      <c r="G2892" s="112"/>
      <c r="H2892" s="110">
        <f t="shared" si="784"/>
        <v>0</v>
      </c>
      <c r="I2892" s="110">
        <f t="shared" si="785"/>
        <v>0</v>
      </c>
      <c r="J2892" s="111"/>
      <c r="K2892" s="112">
        <f t="shared" si="772"/>
        <v>0</v>
      </c>
      <c r="L2892" s="112">
        <f t="shared" si="773"/>
        <v>0</v>
      </c>
      <c r="M2892" s="109">
        <f t="shared" si="786"/>
        <v>0</v>
      </c>
      <c r="N2892" s="109">
        <f t="shared" si="787"/>
        <v>0</v>
      </c>
      <c r="O2892" s="103"/>
      <c r="P2892" s="113"/>
      <c r="Q2892" s="94" t="str">
        <f t="shared" si="788"/>
        <v/>
      </c>
      <c r="R2892" s="94" t="str">
        <f t="shared" si="789"/>
        <v/>
      </c>
    </row>
    <row r="2893" spans="1:18" hidden="1">
      <c r="A2893" s="196">
        <v>72476</v>
      </c>
      <c r="B2893" s="104" t="s">
        <v>4376</v>
      </c>
      <c r="C2893" s="105" t="s">
        <v>1460</v>
      </c>
      <c r="D2893" s="175">
        <v>35.230000000000004</v>
      </c>
      <c r="E2893" s="106">
        <f t="shared" si="783"/>
        <v>45.72</v>
      </c>
      <c r="F2893" s="107"/>
      <c r="G2893" s="112"/>
      <c r="H2893" s="110">
        <f t="shared" si="784"/>
        <v>0</v>
      </c>
      <c r="I2893" s="110">
        <f t="shared" si="785"/>
        <v>0</v>
      </c>
      <c r="J2893" s="111"/>
      <c r="K2893" s="112">
        <f t="shared" si="772"/>
        <v>0</v>
      </c>
      <c r="L2893" s="112">
        <f t="shared" si="773"/>
        <v>0</v>
      </c>
      <c r="M2893" s="109">
        <f t="shared" si="786"/>
        <v>0</v>
      </c>
      <c r="N2893" s="109">
        <f t="shared" si="787"/>
        <v>0</v>
      </c>
      <c r="O2893" s="103"/>
      <c r="P2893" s="113"/>
      <c r="Q2893" s="94" t="str">
        <f t="shared" si="788"/>
        <v/>
      </c>
      <c r="R2893" s="94" t="str">
        <f t="shared" si="789"/>
        <v/>
      </c>
    </row>
    <row r="2894" spans="1:18" ht="25.5" hidden="1">
      <c r="A2894" s="196">
        <v>72475</v>
      </c>
      <c r="B2894" s="104" t="s">
        <v>4377</v>
      </c>
      <c r="C2894" s="105" t="s">
        <v>1460</v>
      </c>
      <c r="D2894" s="175">
        <v>48.08</v>
      </c>
      <c r="E2894" s="106">
        <f t="shared" si="783"/>
        <v>62.4</v>
      </c>
      <c r="F2894" s="107"/>
      <c r="G2894" s="112"/>
      <c r="H2894" s="110">
        <f t="shared" si="784"/>
        <v>0</v>
      </c>
      <c r="I2894" s="110">
        <f t="shared" si="785"/>
        <v>0</v>
      </c>
      <c r="J2894" s="111"/>
      <c r="K2894" s="112">
        <f t="shared" si="772"/>
        <v>0</v>
      </c>
      <c r="L2894" s="112">
        <f t="shared" si="773"/>
        <v>0</v>
      </c>
      <c r="M2894" s="109">
        <f t="shared" si="786"/>
        <v>0</v>
      </c>
      <c r="N2894" s="109">
        <f t="shared" si="787"/>
        <v>0</v>
      </c>
      <c r="O2894" s="103"/>
      <c r="P2894" s="113"/>
      <c r="Q2894" s="94" t="str">
        <f t="shared" si="788"/>
        <v/>
      </c>
      <c r="R2894" s="94" t="str">
        <f t="shared" si="789"/>
        <v/>
      </c>
    </row>
    <row r="2895" spans="1:18" ht="25.5" hidden="1">
      <c r="A2895" s="196">
        <v>72474</v>
      </c>
      <c r="B2895" s="104" t="s">
        <v>4378</v>
      </c>
      <c r="C2895" s="105" t="s">
        <v>1460</v>
      </c>
      <c r="D2895" s="175">
        <v>61.19</v>
      </c>
      <c r="E2895" s="106">
        <f t="shared" si="783"/>
        <v>79.41</v>
      </c>
      <c r="F2895" s="107"/>
      <c r="G2895" s="112"/>
      <c r="H2895" s="110">
        <f t="shared" si="784"/>
        <v>0</v>
      </c>
      <c r="I2895" s="110">
        <f t="shared" si="785"/>
        <v>0</v>
      </c>
      <c r="J2895" s="111"/>
      <c r="K2895" s="112">
        <f t="shared" si="772"/>
        <v>0</v>
      </c>
      <c r="L2895" s="112">
        <f t="shared" si="773"/>
        <v>0</v>
      </c>
      <c r="M2895" s="109">
        <f t="shared" si="786"/>
        <v>0</v>
      </c>
      <c r="N2895" s="109">
        <f t="shared" si="787"/>
        <v>0</v>
      </c>
      <c r="O2895" s="103"/>
      <c r="P2895" s="113"/>
      <c r="Q2895" s="94" t="str">
        <f t="shared" si="788"/>
        <v/>
      </c>
      <c r="R2895" s="94" t="str">
        <f t="shared" si="789"/>
        <v/>
      </c>
    </row>
    <row r="2896" spans="1:18" hidden="1">
      <c r="A2896" s="196">
        <v>72479</v>
      </c>
      <c r="B2896" s="104" t="s">
        <v>4379</v>
      </c>
      <c r="C2896" s="105" t="s">
        <v>1460</v>
      </c>
      <c r="D2896" s="175">
        <v>76.86999999999999</v>
      </c>
      <c r="E2896" s="106">
        <f t="shared" si="783"/>
        <v>99.76</v>
      </c>
      <c r="F2896" s="107"/>
      <c r="G2896" s="112"/>
      <c r="H2896" s="110">
        <f t="shared" si="784"/>
        <v>0</v>
      </c>
      <c r="I2896" s="110">
        <f t="shared" si="785"/>
        <v>0</v>
      </c>
      <c r="J2896" s="111"/>
      <c r="K2896" s="112">
        <f t="shared" si="772"/>
        <v>0</v>
      </c>
      <c r="L2896" s="112">
        <f t="shared" si="773"/>
        <v>0</v>
      </c>
      <c r="M2896" s="109">
        <f t="shared" si="786"/>
        <v>0</v>
      </c>
      <c r="N2896" s="109">
        <f t="shared" si="787"/>
        <v>0</v>
      </c>
      <c r="O2896" s="103"/>
      <c r="P2896" s="113"/>
      <c r="Q2896" s="94" t="str">
        <f t="shared" si="788"/>
        <v/>
      </c>
      <c r="R2896" s="94" t="str">
        <f t="shared" si="789"/>
        <v/>
      </c>
    </row>
    <row r="2897" spans="1:18" ht="25.5" hidden="1">
      <c r="A2897" s="196">
        <v>72478</v>
      </c>
      <c r="B2897" s="104" t="s">
        <v>4380</v>
      </c>
      <c r="C2897" s="105" t="s">
        <v>1460</v>
      </c>
      <c r="D2897" s="175">
        <v>113.1</v>
      </c>
      <c r="E2897" s="106">
        <f t="shared" si="783"/>
        <v>146.78</v>
      </c>
      <c r="F2897" s="107"/>
      <c r="G2897" s="112"/>
      <c r="H2897" s="110">
        <f t="shared" si="784"/>
        <v>0</v>
      </c>
      <c r="I2897" s="110">
        <f t="shared" si="785"/>
        <v>0</v>
      </c>
      <c r="J2897" s="111"/>
      <c r="K2897" s="112">
        <f t="shared" si="772"/>
        <v>0</v>
      </c>
      <c r="L2897" s="112">
        <f t="shared" si="773"/>
        <v>0</v>
      </c>
      <c r="M2897" s="109">
        <f t="shared" si="786"/>
        <v>0</v>
      </c>
      <c r="N2897" s="109">
        <f t="shared" si="787"/>
        <v>0</v>
      </c>
      <c r="O2897" s="103"/>
      <c r="P2897" s="113"/>
      <c r="Q2897" s="94" t="str">
        <f t="shared" si="788"/>
        <v/>
      </c>
      <c r="R2897" s="94" t="str">
        <f t="shared" si="789"/>
        <v/>
      </c>
    </row>
    <row r="2898" spans="1:18" hidden="1">
      <c r="A2898" s="196">
        <v>72480</v>
      </c>
      <c r="B2898" s="104" t="s">
        <v>4381</v>
      </c>
      <c r="C2898" s="105" t="s">
        <v>1460</v>
      </c>
      <c r="D2898" s="175">
        <v>162.19</v>
      </c>
      <c r="E2898" s="106">
        <f t="shared" si="783"/>
        <v>210.49</v>
      </c>
      <c r="F2898" s="107"/>
      <c r="G2898" s="112"/>
      <c r="H2898" s="110">
        <f t="shared" si="784"/>
        <v>0</v>
      </c>
      <c r="I2898" s="110">
        <f t="shared" si="785"/>
        <v>0</v>
      </c>
      <c r="J2898" s="111"/>
      <c r="K2898" s="112">
        <f t="shared" si="772"/>
        <v>0</v>
      </c>
      <c r="L2898" s="112">
        <f t="shared" si="773"/>
        <v>0</v>
      </c>
      <c r="M2898" s="109">
        <f t="shared" si="786"/>
        <v>0</v>
      </c>
      <c r="N2898" s="109">
        <f t="shared" si="787"/>
        <v>0</v>
      </c>
      <c r="O2898" s="103"/>
      <c r="P2898" s="113"/>
      <c r="Q2898" s="94" t="str">
        <f t="shared" si="788"/>
        <v/>
      </c>
      <c r="R2898" s="94" t="str">
        <f t="shared" si="789"/>
        <v/>
      </c>
    </row>
    <row r="2899" spans="1:18" hidden="1">
      <c r="A2899" s="196">
        <v>72482</v>
      </c>
      <c r="B2899" s="104" t="s">
        <v>4382</v>
      </c>
      <c r="C2899" s="105" t="s">
        <v>1460</v>
      </c>
      <c r="D2899" s="175">
        <v>213.97</v>
      </c>
      <c r="E2899" s="106">
        <f t="shared" si="783"/>
        <v>277.69</v>
      </c>
      <c r="F2899" s="107"/>
      <c r="G2899" s="112"/>
      <c r="H2899" s="110">
        <f t="shared" si="784"/>
        <v>0</v>
      </c>
      <c r="I2899" s="110">
        <f t="shared" si="785"/>
        <v>0</v>
      </c>
      <c r="J2899" s="111"/>
      <c r="K2899" s="112">
        <f t="shared" si="772"/>
        <v>0</v>
      </c>
      <c r="L2899" s="112">
        <f t="shared" si="773"/>
        <v>0</v>
      </c>
      <c r="M2899" s="109">
        <f t="shared" si="786"/>
        <v>0</v>
      </c>
      <c r="N2899" s="109">
        <f t="shared" si="787"/>
        <v>0</v>
      </c>
      <c r="O2899" s="103"/>
      <c r="P2899" s="113"/>
      <c r="Q2899" s="94" t="str">
        <f t="shared" si="788"/>
        <v/>
      </c>
      <c r="R2899" s="94" t="str">
        <f t="shared" si="789"/>
        <v/>
      </c>
    </row>
    <row r="2900" spans="1:18">
      <c r="A2900" s="196" t="s">
        <v>827</v>
      </c>
      <c r="B2900" s="145" t="s">
        <v>828</v>
      </c>
      <c r="C2900" s="105"/>
      <c r="D2900" s="175"/>
      <c r="E2900" s="106"/>
      <c r="F2900" s="218"/>
      <c r="G2900" s="218"/>
      <c r="H2900" s="219"/>
      <c r="I2900" s="220"/>
      <c r="J2900" s="111"/>
      <c r="K2900" s="218"/>
      <c r="L2900" s="218"/>
      <c r="M2900" s="219"/>
      <c r="N2900" s="220"/>
      <c r="O2900" s="103"/>
      <c r="P2900" s="93" t="str">
        <f>IF(OR(SUM(I2901:I2906)&gt;0,SUM(N2901:N2906)&gt;0),"xx","")</f>
        <v>xx</v>
      </c>
      <c r="Q2900" s="94" t="str">
        <f t="shared" si="788"/>
        <v>x</v>
      </c>
      <c r="R2900" s="94" t="str">
        <f t="shared" si="789"/>
        <v>x</v>
      </c>
    </row>
    <row r="2901" spans="1:18" ht="25.5" hidden="1">
      <c r="A2901" s="196">
        <v>83634</v>
      </c>
      <c r="B2901" s="104" t="s">
        <v>4383</v>
      </c>
      <c r="C2901" s="105" t="s">
        <v>1460</v>
      </c>
      <c r="D2901" s="175">
        <v>360.22999999999996</v>
      </c>
      <c r="E2901" s="106">
        <f t="shared" ref="E2901:E2906" si="790">IF(D2901=0,0,ROUND(D2901*(1+D$9)*(1-D$10),2))</f>
        <v>467.51</v>
      </c>
      <c r="F2901" s="107"/>
      <c r="G2901" s="112"/>
      <c r="H2901" s="110">
        <f t="shared" si="784"/>
        <v>0</v>
      </c>
      <c r="I2901" s="110">
        <f t="shared" si="785"/>
        <v>0</v>
      </c>
      <c r="J2901" s="111"/>
      <c r="K2901" s="112">
        <f t="shared" si="772"/>
        <v>0</v>
      </c>
      <c r="L2901" s="112">
        <f t="shared" si="773"/>
        <v>0</v>
      </c>
      <c r="M2901" s="109">
        <f t="shared" si="786"/>
        <v>0</v>
      </c>
      <c r="N2901" s="109">
        <f t="shared" si="787"/>
        <v>0</v>
      </c>
      <c r="O2901" s="103"/>
      <c r="P2901" s="93"/>
      <c r="Q2901" s="94" t="str">
        <f t="shared" si="788"/>
        <v/>
      </c>
      <c r="R2901" s="94" t="str">
        <f t="shared" si="789"/>
        <v/>
      </c>
    </row>
    <row r="2902" spans="1:18" hidden="1">
      <c r="A2902" s="196">
        <v>72553</v>
      </c>
      <c r="B2902" s="104" t="s">
        <v>4384</v>
      </c>
      <c r="C2902" s="105" t="s">
        <v>1460</v>
      </c>
      <c r="D2902" s="175">
        <v>115.15</v>
      </c>
      <c r="E2902" s="106">
        <f t="shared" si="790"/>
        <v>149.44</v>
      </c>
      <c r="F2902" s="107"/>
      <c r="G2902" s="112"/>
      <c r="H2902" s="110">
        <f t="shared" si="784"/>
        <v>0</v>
      </c>
      <c r="I2902" s="110">
        <f t="shared" si="785"/>
        <v>0</v>
      </c>
      <c r="J2902" s="111"/>
      <c r="K2902" s="112">
        <f>F2902</f>
        <v>0</v>
      </c>
      <c r="L2902" s="112">
        <f>G2902</f>
        <v>0</v>
      </c>
      <c r="M2902" s="109">
        <f t="shared" si="786"/>
        <v>0</v>
      </c>
      <c r="N2902" s="109">
        <f t="shared" si="787"/>
        <v>0</v>
      </c>
      <c r="O2902" s="103"/>
      <c r="P2902" s="93"/>
      <c r="Q2902" s="94" t="str">
        <f t="shared" si="788"/>
        <v/>
      </c>
      <c r="R2902" s="94" t="str">
        <f t="shared" si="789"/>
        <v/>
      </c>
    </row>
    <row r="2903" spans="1:18" hidden="1">
      <c r="A2903" s="196">
        <v>72554</v>
      </c>
      <c r="B2903" s="104" t="s">
        <v>4385</v>
      </c>
      <c r="C2903" s="105" t="s">
        <v>1460</v>
      </c>
      <c r="D2903" s="175">
        <v>382.76</v>
      </c>
      <c r="E2903" s="106">
        <f t="shared" si="790"/>
        <v>496.75</v>
      </c>
      <c r="F2903" s="107"/>
      <c r="G2903" s="112"/>
      <c r="H2903" s="110">
        <f t="shared" si="784"/>
        <v>0</v>
      </c>
      <c r="I2903" s="110">
        <f t="shared" si="785"/>
        <v>0</v>
      </c>
      <c r="J2903" s="111"/>
      <c r="K2903" s="112">
        <f t="shared" si="772"/>
        <v>0</v>
      </c>
      <c r="L2903" s="112">
        <f t="shared" si="773"/>
        <v>0</v>
      </c>
      <c r="M2903" s="109">
        <f t="shared" si="786"/>
        <v>0</v>
      </c>
      <c r="N2903" s="109">
        <f t="shared" si="787"/>
        <v>0</v>
      </c>
      <c r="O2903" s="103"/>
      <c r="P2903" s="93"/>
      <c r="Q2903" s="94" t="str">
        <f t="shared" si="788"/>
        <v/>
      </c>
      <c r="R2903" s="94" t="str">
        <f t="shared" si="789"/>
        <v/>
      </c>
    </row>
    <row r="2904" spans="1:18" ht="25.5">
      <c r="A2904" s="196" t="s">
        <v>829</v>
      </c>
      <c r="B2904" s="104" t="s">
        <v>4386</v>
      </c>
      <c r="C2904" s="105" t="s">
        <v>1460</v>
      </c>
      <c r="D2904" s="175">
        <v>121.29</v>
      </c>
      <c r="E2904" s="106">
        <f t="shared" si="790"/>
        <v>157.41</v>
      </c>
      <c r="F2904" s="107">
        <v>6</v>
      </c>
      <c r="G2904" s="112">
        <v>151.61000000000001</v>
      </c>
      <c r="H2904" s="110">
        <f t="shared" si="784"/>
        <v>944.46</v>
      </c>
      <c r="I2904" s="110">
        <f t="shared" si="785"/>
        <v>909.66</v>
      </c>
      <c r="J2904" s="111"/>
      <c r="K2904" s="112">
        <f t="shared" si="772"/>
        <v>6</v>
      </c>
      <c r="L2904" s="112">
        <f t="shared" si="773"/>
        <v>151.61000000000001</v>
      </c>
      <c r="M2904" s="109">
        <f t="shared" si="786"/>
        <v>944.46</v>
      </c>
      <c r="N2904" s="109">
        <f t="shared" si="787"/>
        <v>909.66</v>
      </c>
      <c r="O2904" s="103"/>
      <c r="P2904" s="93"/>
      <c r="Q2904" s="94" t="str">
        <f t="shared" si="788"/>
        <v>x</v>
      </c>
      <c r="R2904" s="94" t="str">
        <f t="shared" si="789"/>
        <v>x</v>
      </c>
    </row>
    <row r="2905" spans="1:18" ht="25.5" hidden="1">
      <c r="A2905" s="196">
        <v>83635</v>
      </c>
      <c r="B2905" s="104" t="s">
        <v>4387</v>
      </c>
      <c r="C2905" s="105" t="s">
        <v>1460</v>
      </c>
      <c r="D2905" s="175">
        <v>140.39999999999998</v>
      </c>
      <c r="E2905" s="106">
        <f t="shared" si="790"/>
        <v>182.21</v>
      </c>
      <c r="F2905" s="107"/>
      <c r="G2905" s="112"/>
      <c r="H2905" s="110">
        <f t="shared" si="784"/>
        <v>0</v>
      </c>
      <c r="I2905" s="110">
        <f t="shared" si="785"/>
        <v>0</v>
      </c>
      <c r="J2905" s="111"/>
      <c r="K2905" s="112">
        <f>F2905</f>
        <v>0</v>
      </c>
      <c r="L2905" s="112">
        <f>G2905</f>
        <v>0</v>
      </c>
      <c r="M2905" s="109">
        <f t="shared" si="786"/>
        <v>0</v>
      </c>
      <c r="N2905" s="109">
        <f t="shared" si="787"/>
        <v>0</v>
      </c>
      <c r="O2905" s="103"/>
      <c r="P2905" s="93"/>
      <c r="Q2905" s="94" t="str">
        <f t="shared" si="788"/>
        <v/>
      </c>
      <c r="R2905" s="94" t="str">
        <f t="shared" si="789"/>
        <v/>
      </c>
    </row>
    <row r="2906" spans="1:18" ht="25.5">
      <c r="A2906" s="196" t="s">
        <v>830</v>
      </c>
      <c r="B2906" s="104" t="s">
        <v>4388</v>
      </c>
      <c r="C2906" s="105" t="s">
        <v>1460</v>
      </c>
      <c r="D2906" s="175">
        <v>124.87</v>
      </c>
      <c r="E2906" s="106">
        <f t="shared" si="790"/>
        <v>162.06</v>
      </c>
      <c r="F2906" s="107">
        <v>1</v>
      </c>
      <c r="G2906" s="112">
        <v>156.09</v>
      </c>
      <c r="H2906" s="110">
        <f t="shared" si="784"/>
        <v>162.06</v>
      </c>
      <c r="I2906" s="110">
        <f t="shared" si="785"/>
        <v>156.09</v>
      </c>
      <c r="J2906" s="111"/>
      <c r="K2906" s="112">
        <f>F2906</f>
        <v>1</v>
      </c>
      <c r="L2906" s="112">
        <f>G2906</f>
        <v>156.09</v>
      </c>
      <c r="M2906" s="109">
        <f t="shared" si="786"/>
        <v>162.06</v>
      </c>
      <c r="N2906" s="109">
        <f t="shared" si="787"/>
        <v>156.09</v>
      </c>
      <c r="O2906" s="103"/>
      <c r="P2906" s="113"/>
      <c r="Q2906" s="94" t="str">
        <f t="shared" si="788"/>
        <v>x</v>
      </c>
      <c r="R2906" s="94" t="str">
        <f t="shared" si="789"/>
        <v>x</v>
      </c>
    </row>
    <row r="2907" spans="1:18" ht="25.5">
      <c r="A2907" s="197" t="s">
        <v>6755</v>
      </c>
      <c r="B2907" s="178" t="s">
        <v>831</v>
      </c>
      <c r="C2907" s="105"/>
      <c r="D2907" s="105"/>
      <c r="E2907" s="106"/>
      <c r="F2907" s="218"/>
      <c r="G2907" s="218"/>
      <c r="H2907" s="219"/>
      <c r="I2907" s="220"/>
      <c r="J2907" s="111"/>
      <c r="K2907" s="218"/>
      <c r="L2907" s="218"/>
      <c r="M2907" s="219"/>
      <c r="N2907" s="220"/>
      <c r="O2907" s="103"/>
      <c r="P2907" s="93" t="str">
        <f>IF(OR(SUM(I2908:I2947)&gt;0,SUM(N2908:N2947)&gt;0),"xx","")</f>
        <v>xx</v>
      </c>
      <c r="Q2907" s="94" t="str">
        <f t="shared" si="788"/>
        <v>x</v>
      </c>
      <c r="R2907" s="94" t="str">
        <f t="shared" si="789"/>
        <v>x</v>
      </c>
    </row>
    <row r="2908" spans="1:18">
      <c r="A2908" s="292"/>
      <c r="B2908" s="173" t="s">
        <v>6800</v>
      </c>
      <c r="C2908" s="174" t="s">
        <v>1460</v>
      </c>
      <c r="D2908" s="135">
        <v>30</v>
      </c>
      <c r="E2908" s="106">
        <f t="shared" ref="E2908:E2947" si="791">IF(D2908=0,0,ROUND(D2908*(1+D$9)*(1-D$10),2))</f>
        <v>38.93</v>
      </c>
      <c r="F2908" s="107">
        <v>6</v>
      </c>
      <c r="G2908" s="108">
        <v>37.5</v>
      </c>
      <c r="H2908" s="110">
        <f t="shared" ref="H2908:H2971" si="792">IF(ISBLANK(D2908),0,ROUND(E2908*F2908,2))</f>
        <v>233.58</v>
      </c>
      <c r="I2908" s="110">
        <f t="shared" ref="I2908:I2971" si="793">IF(ISBLANK(F2908),0,ROUND(F2908*G2908,2))</f>
        <v>225</v>
      </c>
      <c r="J2908" s="111"/>
      <c r="K2908" s="112">
        <f t="shared" ref="K2908:K2947" si="794">F2908</f>
        <v>6</v>
      </c>
      <c r="L2908" s="112">
        <f t="shared" ref="L2908:L2947" si="795">G2908</f>
        <v>37.5</v>
      </c>
      <c r="M2908" s="110">
        <f t="shared" ref="M2908:M2971" si="796">IF(ISBLANK(D2908),0,ROUND(E2908*K2908,2))</f>
        <v>233.58</v>
      </c>
      <c r="N2908" s="110">
        <f t="shared" ref="N2908:N2971" si="797">IF(ISBLANK(K2908),0,ROUND(K2908*L2908,2))</f>
        <v>225</v>
      </c>
      <c r="O2908" s="103"/>
      <c r="P2908" s="113"/>
      <c r="Q2908" s="94" t="str">
        <f t="shared" si="788"/>
        <v>x</v>
      </c>
      <c r="R2908" s="94" t="str">
        <f t="shared" si="789"/>
        <v>x</v>
      </c>
    </row>
    <row r="2909" spans="1:18">
      <c r="A2909" s="292"/>
      <c r="B2909" s="173" t="s">
        <v>6801</v>
      </c>
      <c r="C2909" s="174" t="s">
        <v>1460</v>
      </c>
      <c r="D2909" s="135">
        <v>25</v>
      </c>
      <c r="E2909" s="97">
        <f t="shared" si="791"/>
        <v>32.450000000000003</v>
      </c>
      <c r="F2909" s="107">
        <v>10</v>
      </c>
      <c r="G2909" s="108">
        <v>31.25</v>
      </c>
      <c r="H2909" s="110">
        <f t="shared" si="792"/>
        <v>324.5</v>
      </c>
      <c r="I2909" s="110">
        <f t="shared" si="793"/>
        <v>312.5</v>
      </c>
      <c r="J2909" s="111"/>
      <c r="K2909" s="112">
        <f t="shared" si="794"/>
        <v>10</v>
      </c>
      <c r="L2909" s="112">
        <f t="shared" si="795"/>
        <v>31.25</v>
      </c>
      <c r="M2909" s="110">
        <f t="shared" si="796"/>
        <v>324.5</v>
      </c>
      <c r="N2909" s="110">
        <f t="shared" si="797"/>
        <v>312.5</v>
      </c>
      <c r="O2909" s="103"/>
      <c r="P2909" s="113"/>
      <c r="Q2909" s="94" t="str">
        <f t="shared" si="788"/>
        <v>x</v>
      </c>
      <c r="R2909" s="94" t="str">
        <f t="shared" si="789"/>
        <v>x</v>
      </c>
    </row>
    <row r="2910" spans="1:18">
      <c r="A2910" s="292"/>
      <c r="B2910" s="173" t="s">
        <v>6802</v>
      </c>
      <c r="C2910" s="174" t="s">
        <v>1460</v>
      </c>
      <c r="D2910" s="135">
        <v>200</v>
      </c>
      <c r="E2910" s="97">
        <f t="shared" si="791"/>
        <v>259.56</v>
      </c>
      <c r="F2910" s="107">
        <v>1</v>
      </c>
      <c r="G2910" s="108">
        <v>250</v>
      </c>
      <c r="H2910" s="110">
        <f t="shared" si="792"/>
        <v>259.56</v>
      </c>
      <c r="I2910" s="110">
        <f t="shared" si="793"/>
        <v>250</v>
      </c>
      <c r="J2910" s="111"/>
      <c r="K2910" s="112">
        <f t="shared" si="794"/>
        <v>1</v>
      </c>
      <c r="L2910" s="112">
        <f t="shared" si="795"/>
        <v>250</v>
      </c>
      <c r="M2910" s="110">
        <f t="shared" si="796"/>
        <v>259.56</v>
      </c>
      <c r="N2910" s="110">
        <f t="shared" si="797"/>
        <v>250</v>
      </c>
      <c r="O2910" s="103"/>
      <c r="P2910" s="113"/>
      <c r="Q2910" s="94" t="str">
        <f t="shared" si="788"/>
        <v>x</v>
      </c>
      <c r="R2910" s="94" t="str">
        <f t="shared" si="789"/>
        <v>x</v>
      </c>
    </row>
    <row r="2911" spans="1:18">
      <c r="A2911" s="292"/>
      <c r="B2911" s="173" t="s">
        <v>6803</v>
      </c>
      <c r="C2911" s="174" t="s">
        <v>1460</v>
      </c>
      <c r="D2911" s="135">
        <v>200</v>
      </c>
      <c r="E2911" s="97">
        <f t="shared" si="791"/>
        <v>259.56</v>
      </c>
      <c r="F2911" s="107">
        <v>1</v>
      </c>
      <c r="G2911" s="108">
        <v>250</v>
      </c>
      <c r="H2911" s="110">
        <f t="shared" si="792"/>
        <v>259.56</v>
      </c>
      <c r="I2911" s="110">
        <f t="shared" si="793"/>
        <v>250</v>
      </c>
      <c r="J2911" s="111"/>
      <c r="K2911" s="112">
        <f t="shared" si="794"/>
        <v>1</v>
      </c>
      <c r="L2911" s="112">
        <f t="shared" si="795"/>
        <v>250</v>
      </c>
      <c r="M2911" s="110">
        <f t="shared" si="796"/>
        <v>259.56</v>
      </c>
      <c r="N2911" s="110">
        <f t="shared" si="797"/>
        <v>250</v>
      </c>
      <c r="O2911" s="103"/>
      <c r="P2911" s="113"/>
      <c r="Q2911" s="94" t="str">
        <f t="shared" si="788"/>
        <v>x</v>
      </c>
      <c r="R2911" s="94" t="str">
        <f t="shared" si="789"/>
        <v>x</v>
      </c>
    </row>
    <row r="2912" spans="1:18" ht="25.5">
      <c r="A2912" s="292"/>
      <c r="B2912" s="173" t="s">
        <v>6804</v>
      </c>
      <c r="C2912" s="174" t="s">
        <v>1460</v>
      </c>
      <c r="D2912" s="135">
        <v>2460.0300000000002</v>
      </c>
      <c r="E2912" s="97">
        <f t="shared" si="791"/>
        <v>3192.63</v>
      </c>
      <c r="F2912" s="107">
        <v>1</v>
      </c>
      <c r="G2912" s="108">
        <v>3075.04</v>
      </c>
      <c r="H2912" s="110">
        <f t="shared" si="792"/>
        <v>3192.63</v>
      </c>
      <c r="I2912" s="110">
        <f t="shared" si="793"/>
        <v>3075.04</v>
      </c>
      <c r="J2912" s="111"/>
      <c r="K2912" s="112">
        <f t="shared" si="794"/>
        <v>1</v>
      </c>
      <c r="L2912" s="112">
        <f t="shared" si="795"/>
        <v>3075.04</v>
      </c>
      <c r="M2912" s="110">
        <f t="shared" si="796"/>
        <v>3192.63</v>
      </c>
      <c r="N2912" s="110">
        <f t="shared" si="797"/>
        <v>3075.04</v>
      </c>
      <c r="O2912" s="103"/>
      <c r="P2912" s="113"/>
      <c r="Q2912" s="94" t="str">
        <f t="shared" si="788"/>
        <v>x</v>
      </c>
      <c r="R2912" s="94" t="str">
        <f t="shared" si="789"/>
        <v>x</v>
      </c>
    </row>
    <row r="2913" spans="1:18">
      <c r="A2913" s="292"/>
      <c r="B2913" s="173" t="s">
        <v>6805</v>
      </c>
      <c r="C2913" s="174" t="s">
        <v>1460</v>
      </c>
      <c r="D2913" s="135">
        <v>50</v>
      </c>
      <c r="E2913" s="97">
        <f t="shared" si="791"/>
        <v>64.89</v>
      </c>
      <c r="F2913" s="107">
        <v>7</v>
      </c>
      <c r="G2913" s="108">
        <v>62.5</v>
      </c>
      <c r="H2913" s="110">
        <f t="shared" si="792"/>
        <v>454.23</v>
      </c>
      <c r="I2913" s="110">
        <f t="shared" si="793"/>
        <v>437.5</v>
      </c>
      <c r="J2913" s="111"/>
      <c r="K2913" s="112">
        <f t="shared" si="794"/>
        <v>7</v>
      </c>
      <c r="L2913" s="112">
        <f t="shared" si="795"/>
        <v>62.5</v>
      </c>
      <c r="M2913" s="110">
        <f t="shared" si="796"/>
        <v>454.23</v>
      </c>
      <c r="N2913" s="110">
        <f t="shared" si="797"/>
        <v>437.5</v>
      </c>
      <c r="O2913" s="103"/>
      <c r="P2913" s="113"/>
      <c r="Q2913" s="94" t="str">
        <f t="shared" si="788"/>
        <v>x</v>
      </c>
      <c r="R2913" s="94" t="str">
        <f t="shared" si="789"/>
        <v>x</v>
      </c>
    </row>
    <row r="2914" spans="1:18" ht="13.5" thickBot="1">
      <c r="A2914" s="292"/>
      <c r="B2914" s="173" t="s">
        <v>6806</v>
      </c>
      <c r="C2914" s="174" t="s">
        <v>1460</v>
      </c>
      <c r="D2914" s="135">
        <v>25</v>
      </c>
      <c r="E2914" s="97">
        <f t="shared" si="791"/>
        <v>32.450000000000003</v>
      </c>
      <c r="F2914" s="107">
        <v>7</v>
      </c>
      <c r="G2914" s="108">
        <v>31.25</v>
      </c>
      <c r="H2914" s="110">
        <f t="shared" si="792"/>
        <v>227.15</v>
      </c>
      <c r="I2914" s="110">
        <f t="shared" si="793"/>
        <v>218.75</v>
      </c>
      <c r="J2914" s="111"/>
      <c r="K2914" s="112">
        <f t="shared" si="794"/>
        <v>7</v>
      </c>
      <c r="L2914" s="112">
        <f t="shared" si="795"/>
        <v>31.25</v>
      </c>
      <c r="M2914" s="110">
        <f t="shared" si="796"/>
        <v>227.15</v>
      </c>
      <c r="N2914" s="110">
        <f t="shared" si="797"/>
        <v>218.75</v>
      </c>
      <c r="O2914" s="103"/>
      <c r="P2914" s="113"/>
      <c r="Q2914" s="94" t="str">
        <f t="shared" si="788"/>
        <v>x</v>
      </c>
      <c r="R2914" s="94" t="str">
        <f t="shared" si="789"/>
        <v>x</v>
      </c>
    </row>
    <row r="2915" spans="1:18" ht="13.5" hidden="1" thickBot="1">
      <c r="A2915" s="198" t="s">
        <v>1609</v>
      </c>
      <c r="B2915" s="173"/>
      <c r="C2915" s="174"/>
      <c r="D2915" s="135"/>
      <c r="E2915" s="97">
        <f t="shared" si="791"/>
        <v>0</v>
      </c>
      <c r="F2915" s="107"/>
      <c r="G2915" s="108"/>
      <c r="H2915" s="110">
        <f t="shared" si="792"/>
        <v>0</v>
      </c>
      <c r="I2915" s="110">
        <f t="shared" si="793"/>
        <v>0</v>
      </c>
      <c r="J2915" s="111"/>
      <c r="K2915" s="112">
        <f t="shared" si="794"/>
        <v>0</v>
      </c>
      <c r="L2915" s="112">
        <f t="shared" si="795"/>
        <v>0</v>
      </c>
      <c r="M2915" s="110">
        <f t="shared" si="796"/>
        <v>0</v>
      </c>
      <c r="N2915" s="110">
        <f t="shared" si="797"/>
        <v>0</v>
      </c>
      <c r="O2915" s="103"/>
      <c r="P2915" s="113"/>
      <c r="Q2915" s="94" t="str">
        <f t="shared" si="788"/>
        <v/>
      </c>
      <c r="R2915" s="94" t="str">
        <f t="shared" si="789"/>
        <v/>
      </c>
    </row>
    <row r="2916" spans="1:18" ht="13.5" hidden="1" thickBot="1">
      <c r="A2916" s="198" t="s">
        <v>1609</v>
      </c>
      <c r="B2916" s="173"/>
      <c r="C2916" s="174"/>
      <c r="D2916" s="135"/>
      <c r="E2916" s="97">
        <f t="shared" si="791"/>
        <v>0</v>
      </c>
      <c r="F2916" s="107"/>
      <c r="G2916" s="108"/>
      <c r="H2916" s="110">
        <f t="shared" si="792"/>
        <v>0</v>
      </c>
      <c r="I2916" s="110">
        <f t="shared" si="793"/>
        <v>0</v>
      </c>
      <c r="J2916" s="111"/>
      <c r="K2916" s="112">
        <f t="shared" si="794"/>
        <v>0</v>
      </c>
      <c r="L2916" s="112">
        <f t="shared" si="795"/>
        <v>0</v>
      </c>
      <c r="M2916" s="110">
        <f t="shared" si="796"/>
        <v>0</v>
      </c>
      <c r="N2916" s="110">
        <f t="shared" si="797"/>
        <v>0</v>
      </c>
      <c r="O2916" s="103"/>
      <c r="P2916" s="113"/>
      <c r="Q2916" s="94" t="str">
        <f t="shared" si="788"/>
        <v/>
      </c>
      <c r="R2916" s="94" t="str">
        <f t="shared" si="789"/>
        <v/>
      </c>
    </row>
    <row r="2917" spans="1:18" ht="13.5" hidden="1" thickBot="1">
      <c r="A2917" s="198" t="s">
        <v>1609</v>
      </c>
      <c r="B2917" s="173"/>
      <c r="C2917" s="174"/>
      <c r="D2917" s="135"/>
      <c r="E2917" s="97">
        <f t="shared" si="791"/>
        <v>0</v>
      </c>
      <c r="F2917" s="107"/>
      <c r="G2917" s="108"/>
      <c r="H2917" s="110">
        <f t="shared" si="792"/>
        <v>0</v>
      </c>
      <c r="I2917" s="110">
        <f t="shared" si="793"/>
        <v>0</v>
      </c>
      <c r="J2917" s="111"/>
      <c r="K2917" s="112">
        <f t="shared" si="794"/>
        <v>0</v>
      </c>
      <c r="L2917" s="112">
        <f t="shared" si="795"/>
        <v>0</v>
      </c>
      <c r="M2917" s="110">
        <f t="shared" si="796"/>
        <v>0</v>
      </c>
      <c r="N2917" s="110">
        <f t="shared" si="797"/>
        <v>0</v>
      </c>
      <c r="O2917" s="103"/>
      <c r="P2917" s="113"/>
      <c r="Q2917" s="94" t="str">
        <f t="shared" si="788"/>
        <v/>
      </c>
      <c r="R2917" s="94" t="str">
        <f t="shared" si="789"/>
        <v/>
      </c>
    </row>
    <row r="2918" spans="1:18" ht="13.5" hidden="1" thickBot="1">
      <c r="A2918" s="198" t="s">
        <v>1609</v>
      </c>
      <c r="B2918" s="173"/>
      <c r="C2918" s="174"/>
      <c r="D2918" s="135"/>
      <c r="E2918" s="97">
        <f t="shared" si="791"/>
        <v>0</v>
      </c>
      <c r="F2918" s="107"/>
      <c r="G2918" s="108"/>
      <c r="H2918" s="110">
        <f t="shared" si="792"/>
        <v>0</v>
      </c>
      <c r="I2918" s="110">
        <f t="shared" si="793"/>
        <v>0</v>
      </c>
      <c r="J2918" s="111"/>
      <c r="K2918" s="112">
        <f t="shared" si="794"/>
        <v>0</v>
      </c>
      <c r="L2918" s="112">
        <f t="shared" si="795"/>
        <v>0</v>
      </c>
      <c r="M2918" s="110">
        <f t="shared" si="796"/>
        <v>0</v>
      </c>
      <c r="N2918" s="110">
        <f t="shared" si="797"/>
        <v>0</v>
      </c>
      <c r="O2918" s="103"/>
      <c r="P2918" s="113"/>
      <c r="Q2918" s="94" t="str">
        <f t="shared" si="788"/>
        <v/>
      </c>
      <c r="R2918" s="94" t="str">
        <f t="shared" si="789"/>
        <v/>
      </c>
    </row>
    <row r="2919" spans="1:18" ht="13.5" hidden="1" thickBot="1">
      <c r="A2919" s="198" t="s">
        <v>1609</v>
      </c>
      <c r="B2919" s="173"/>
      <c r="C2919" s="174"/>
      <c r="D2919" s="135"/>
      <c r="E2919" s="97">
        <f t="shared" si="791"/>
        <v>0</v>
      </c>
      <c r="F2919" s="107"/>
      <c r="G2919" s="108"/>
      <c r="H2919" s="110">
        <f t="shared" si="792"/>
        <v>0</v>
      </c>
      <c r="I2919" s="110">
        <f t="shared" si="793"/>
        <v>0</v>
      </c>
      <c r="J2919" s="111"/>
      <c r="K2919" s="112">
        <f t="shared" si="794"/>
        <v>0</v>
      </c>
      <c r="L2919" s="112">
        <f t="shared" si="795"/>
        <v>0</v>
      </c>
      <c r="M2919" s="110">
        <f t="shared" si="796"/>
        <v>0</v>
      </c>
      <c r="N2919" s="110">
        <f t="shared" si="797"/>
        <v>0</v>
      </c>
      <c r="O2919" s="103"/>
      <c r="P2919" s="113"/>
      <c r="Q2919" s="94" t="str">
        <f t="shared" si="788"/>
        <v/>
      </c>
      <c r="R2919" s="94" t="str">
        <f t="shared" si="789"/>
        <v/>
      </c>
    </row>
    <row r="2920" spans="1:18" ht="13.5" hidden="1" thickBot="1">
      <c r="A2920" s="198" t="s">
        <v>1609</v>
      </c>
      <c r="B2920" s="173"/>
      <c r="C2920" s="174"/>
      <c r="D2920" s="135"/>
      <c r="E2920" s="97">
        <f t="shared" si="791"/>
        <v>0</v>
      </c>
      <c r="F2920" s="107"/>
      <c r="G2920" s="108"/>
      <c r="H2920" s="110">
        <f t="shared" si="792"/>
        <v>0</v>
      </c>
      <c r="I2920" s="110">
        <f t="shared" si="793"/>
        <v>0</v>
      </c>
      <c r="J2920" s="111"/>
      <c r="K2920" s="112">
        <f t="shared" si="794"/>
        <v>0</v>
      </c>
      <c r="L2920" s="112">
        <f t="shared" si="795"/>
        <v>0</v>
      </c>
      <c r="M2920" s="110">
        <f t="shared" si="796"/>
        <v>0</v>
      </c>
      <c r="N2920" s="110">
        <f t="shared" si="797"/>
        <v>0</v>
      </c>
      <c r="O2920" s="103"/>
      <c r="P2920" s="113"/>
      <c r="Q2920" s="94" t="str">
        <f t="shared" si="788"/>
        <v/>
      </c>
      <c r="R2920" s="94" t="str">
        <f t="shared" si="789"/>
        <v/>
      </c>
    </row>
    <row r="2921" spans="1:18" ht="13.5" hidden="1" thickBot="1">
      <c r="A2921" s="198" t="s">
        <v>1609</v>
      </c>
      <c r="B2921" s="173"/>
      <c r="C2921" s="174"/>
      <c r="D2921" s="135"/>
      <c r="E2921" s="97">
        <f t="shared" si="791"/>
        <v>0</v>
      </c>
      <c r="F2921" s="107"/>
      <c r="G2921" s="108"/>
      <c r="H2921" s="110">
        <f t="shared" si="792"/>
        <v>0</v>
      </c>
      <c r="I2921" s="110">
        <f t="shared" si="793"/>
        <v>0</v>
      </c>
      <c r="J2921" s="111"/>
      <c r="K2921" s="112">
        <f t="shared" si="794"/>
        <v>0</v>
      </c>
      <c r="L2921" s="112">
        <f t="shared" si="795"/>
        <v>0</v>
      </c>
      <c r="M2921" s="110">
        <f t="shared" si="796"/>
        <v>0</v>
      </c>
      <c r="N2921" s="110">
        <f t="shared" si="797"/>
        <v>0</v>
      </c>
      <c r="O2921" s="103"/>
      <c r="P2921" s="113"/>
      <c r="Q2921" s="94" t="str">
        <f t="shared" si="788"/>
        <v/>
      </c>
      <c r="R2921" s="94" t="str">
        <f t="shared" si="789"/>
        <v/>
      </c>
    </row>
    <row r="2922" spans="1:18" ht="13.5" hidden="1" thickBot="1">
      <c r="A2922" s="198" t="s">
        <v>1609</v>
      </c>
      <c r="B2922" s="173"/>
      <c r="C2922" s="174"/>
      <c r="D2922" s="135"/>
      <c r="E2922" s="97">
        <f t="shared" si="791"/>
        <v>0</v>
      </c>
      <c r="F2922" s="107"/>
      <c r="G2922" s="108"/>
      <c r="H2922" s="110">
        <f t="shared" si="792"/>
        <v>0</v>
      </c>
      <c r="I2922" s="110">
        <f t="shared" si="793"/>
        <v>0</v>
      </c>
      <c r="J2922" s="111"/>
      <c r="K2922" s="112">
        <f t="shared" si="794"/>
        <v>0</v>
      </c>
      <c r="L2922" s="112">
        <f t="shared" si="795"/>
        <v>0</v>
      </c>
      <c r="M2922" s="110">
        <f t="shared" si="796"/>
        <v>0</v>
      </c>
      <c r="N2922" s="110">
        <f t="shared" si="797"/>
        <v>0</v>
      </c>
      <c r="O2922" s="103"/>
      <c r="P2922" s="113"/>
      <c r="Q2922" s="94" t="str">
        <f t="shared" ref="Q2922:Q2985" si="798">IF(P2922="X","x",IF(P2922="xx","x",IF(N2922&gt;0,"x","")))</f>
        <v/>
      </c>
      <c r="R2922" s="94" t="str">
        <f t="shared" si="789"/>
        <v/>
      </c>
    </row>
    <row r="2923" spans="1:18" ht="13.5" hidden="1" thickBot="1">
      <c r="A2923" s="198" t="s">
        <v>1609</v>
      </c>
      <c r="B2923" s="173"/>
      <c r="C2923" s="174"/>
      <c r="D2923" s="135"/>
      <c r="E2923" s="97">
        <f t="shared" si="791"/>
        <v>0</v>
      </c>
      <c r="F2923" s="107"/>
      <c r="G2923" s="108"/>
      <c r="H2923" s="110">
        <f t="shared" si="792"/>
        <v>0</v>
      </c>
      <c r="I2923" s="110">
        <f t="shared" si="793"/>
        <v>0</v>
      </c>
      <c r="J2923" s="111"/>
      <c r="K2923" s="112">
        <f t="shared" si="794"/>
        <v>0</v>
      </c>
      <c r="L2923" s="112">
        <f t="shared" si="795"/>
        <v>0</v>
      </c>
      <c r="M2923" s="110">
        <f t="shared" si="796"/>
        <v>0</v>
      </c>
      <c r="N2923" s="110">
        <f t="shared" si="797"/>
        <v>0</v>
      </c>
      <c r="O2923" s="103"/>
      <c r="P2923" s="113"/>
      <c r="Q2923" s="94" t="str">
        <f t="shared" si="798"/>
        <v/>
      </c>
      <c r="R2923" s="94" t="str">
        <f t="shared" si="789"/>
        <v/>
      </c>
    </row>
    <row r="2924" spans="1:18" ht="13.5" hidden="1" thickBot="1">
      <c r="A2924" s="198" t="s">
        <v>1609</v>
      </c>
      <c r="B2924" s="173"/>
      <c r="C2924" s="174"/>
      <c r="D2924" s="135"/>
      <c r="E2924" s="97">
        <f t="shared" si="791"/>
        <v>0</v>
      </c>
      <c r="F2924" s="107"/>
      <c r="G2924" s="108"/>
      <c r="H2924" s="110">
        <f t="shared" si="792"/>
        <v>0</v>
      </c>
      <c r="I2924" s="110">
        <f t="shared" si="793"/>
        <v>0</v>
      </c>
      <c r="J2924" s="111"/>
      <c r="K2924" s="112">
        <f t="shared" si="794"/>
        <v>0</v>
      </c>
      <c r="L2924" s="112">
        <f t="shared" si="795"/>
        <v>0</v>
      </c>
      <c r="M2924" s="110">
        <f t="shared" si="796"/>
        <v>0</v>
      </c>
      <c r="N2924" s="110">
        <f t="shared" si="797"/>
        <v>0</v>
      </c>
      <c r="O2924" s="103"/>
      <c r="P2924" s="113"/>
      <c r="Q2924" s="94" t="str">
        <f t="shared" si="798"/>
        <v/>
      </c>
      <c r="R2924" s="94" t="str">
        <f t="shared" ref="R2924:R2985" si="799">IF(P2924="X","x",IF(P2924="xx","x",IF(OR(I2924&gt;0,N2924&gt;0),"x","")))</f>
        <v/>
      </c>
    </row>
    <row r="2925" spans="1:18" ht="13.5" hidden="1" thickBot="1">
      <c r="A2925" s="198" t="s">
        <v>1609</v>
      </c>
      <c r="B2925" s="173"/>
      <c r="C2925" s="174"/>
      <c r="D2925" s="135"/>
      <c r="E2925" s="97">
        <f t="shared" si="791"/>
        <v>0</v>
      </c>
      <c r="F2925" s="107"/>
      <c r="G2925" s="108"/>
      <c r="H2925" s="110">
        <f t="shared" si="792"/>
        <v>0</v>
      </c>
      <c r="I2925" s="110">
        <f t="shared" si="793"/>
        <v>0</v>
      </c>
      <c r="J2925" s="111"/>
      <c r="K2925" s="112">
        <f t="shared" si="794"/>
        <v>0</v>
      </c>
      <c r="L2925" s="112">
        <f t="shared" si="795"/>
        <v>0</v>
      </c>
      <c r="M2925" s="110">
        <f t="shared" si="796"/>
        <v>0</v>
      </c>
      <c r="N2925" s="110">
        <f t="shared" si="797"/>
        <v>0</v>
      </c>
      <c r="O2925" s="103"/>
      <c r="P2925" s="113"/>
      <c r="Q2925" s="94" t="str">
        <f t="shared" si="798"/>
        <v/>
      </c>
      <c r="R2925" s="94" t="str">
        <f t="shared" si="799"/>
        <v/>
      </c>
    </row>
    <row r="2926" spans="1:18" ht="13.5" hidden="1" thickBot="1">
      <c r="A2926" s="198" t="s">
        <v>1609</v>
      </c>
      <c r="B2926" s="173"/>
      <c r="C2926" s="174"/>
      <c r="D2926" s="135"/>
      <c r="E2926" s="97">
        <f t="shared" si="791"/>
        <v>0</v>
      </c>
      <c r="F2926" s="107"/>
      <c r="G2926" s="108"/>
      <c r="H2926" s="110">
        <f t="shared" si="792"/>
        <v>0</v>
      </c>
      <c r="I2926" s="110">
        <f t="shared" si="793"/>
        <v>0</v>
      </c>
      <c r="J2926" s="111"/>
      <c r="K2926" s="112">
        <f t="shared" si="794"/>
        <v>0</v>
      </c>
      <c r="L2926" s="112">
        <f t="shared" si="795"/>
        <v>0</v>
      </c>
      <c r="M2926" s="110">
        <f t="shared" si="796"/>
        <v>0</v>
      </c>
      <c r="N2926" s="110">
        <f t="shared" si="797"/>
        <v>0</v>
      </c>
      <c r="O2926" s="103"/>
      <c r="P2926" s="113"/>
      <c r="Q2926" s="94" t="str">
        <f t="shared" si="798"/>
        <v/>
      </c>
      <c r="R2926" s="94" t="str">
        <f t="shared" si="799"/>
        <v/>
      </c>
    </row>
    <row r="2927" spans="1:18" ht="13.5" hidden="1" thickBot="1">
      <c r="A2927" s="198" t="s">
        <v>1609</v>
      </c>
      <c r="B2927" s="173"/>
      <c r="C2927" s="174"/>
      <c r="D2927" s="135"/>
      <c r="E2927" s="97">
        <f t="shared" si="791"/>
        <v>0</v>
      </c>
      <c r="F2927" s="107"/>
      <c r="G2927" s="108"/>
      <c r="H2927" s="110">
        <f t="shared" si="792"/>
        <v>0</v>
      </c>
      <c r="I2927" s="110">
        <f t="shared" si="793"/>
        <v>0</v>
      </c>
      <c r="J2927" s="111"/>
      <c r="K2927" s="112">
        <f t="shared" si="794"/>
        <v>0</v>
      </c>
      <c r="L2927" s="112">
        <f t="shared" si="795"/>
        <v>0</v>
      </c>
      <c r="M2927" s="110">
        <f t="shared" si="796"/>
        <v>0</v>
      </c>
      <c r="N2927" s="110">
        <f t="shared" si="797"/>
        <v>0</v>
      </c>
      <c r="O2927" s="103"/>
      <c r="P2927" s="113"/>
      <c r="Q2927" s="94" t="str">
        <f t="shared" si="798"/>
        <v/>
      </c>
      <c r="R2927" s="94" t="str">
        <f t="shared" si="799"/>
        <v/>
      </c>
    </row>
    <row r="2928" spans="1:18" ht="13.5" hidden="1" thickBot="1">
      <c r="A2928" s="198" t="s">
        <v>1609</v>
      </c>
      <c r="B2928" s="173"/>
      <c r="C2928" s="174"/>
      <c r="D2928" s="135"/>
      <c r="E2928" s="97">
        <f t="shared" si="791"/>
        <v>0</v>
      </c>
      <c r="F2928" s="107"/>
      <c r="G2928" s="108"/>
      <c r="H2928" s="110">
        <f t="shared" si="792"/>
        <v>0</v>
      </c>
      <c r="I2928" s="110">
        <f t="shared" si="793"/>
        <v>0</v>
      </c>
      <c r="J2928" s="111"/>
      <c r="K2928" s="112">
        <f t="shared" si="794"/>
        <v>0</v>
      </c>
      <c r="L2928" s="112">
        <f t="shared" si="795"/>
        <v>0</v>
      </c>
      <c r="M2928" s="110">
        <f t="shared" si="796"/>
        <v>0</v>
      </c>
      <c r="N2928" s="110">
        <f t="shared" si="797"/>
        <v>0</v>
      </c>
      <c r="O2928" s="103"/>
      <c r="P2928" s="113"/>
      <c r="Q2928" s="94" t="str">
        <f t="shared" si="798"/>
        <v/>
      </c>
      <c r="R2928" s="94" t="str">
        <f t="shared" si="799"/>
        <v/>
      </c>
    </row>
    <row r="2929" spans="1:18" ht="13.5" hidden="1" thickBot="1">
      <c r="A2929" s="198" t="s">
        <v>1609</v>
      </c>
      <c r="B2929" s="173"/>
      <c r="C2929" s="174"/>
      <c r="D2929" s="135"/>
      <c r="E2929" s="97">
        <f t="shared" si="791"/>
        <v>0</v>
      </c>
      <c r="F2929" s="107"/>
      <c r="G2929" s="108"/>
      <c r="H2929" s="110">
        <f t="shared" si="792"/>
        <v>0</v>
      </c>
      <c r="I2929" s="110">
        <f t="shared" si="793"/>
        <v>0</v>
      </c>
      <c r="J2929" s="111"/>
      <c r="K2929" s="112">
        <f t="shared" si="794"/>
        <v>0</v>
      </c>
      <c r="L2929" s="112">
        <f t="shared" si="795"/>
        <v>0</v>
      </c>
      <c r="M2929" s="110">
        <f t="shared" si="796"/>
        <v>0</v>
      </c>
      <c r="N2929" s="110">
        <f t="shared" si="797"/>
        <v>0</v>
      </c>
      <c r="O2929" s="103"/>
      <c r="P2929" s="113"/>
      <c r="Q2929" s="94" t="str">
        <f t="shared" si="798"/>
        <v/>
      </c>
      <c r="R2929" s="94" t="str">
        <f t="shared" si="799"/>
        <v/>
      </c>
    </row>
    <row r="2930" spans="1:18" ht="13.5" hidden="1" thickBot="1">
      <c r="A2930" s="198" t="s">
        <v>1609</v>
      </c>
      <c r="B2930" s="173"/>
      <c r="C2930" s="174"/>
      <c r="D2930" s="135"/>
      <c r="E2930" s="97">
        <f t="shared" si="791"/>
        <v>0</v>
      </c>
      <c r="F2930" s="107"/>
      <c r="G2930" s="108"/>
      <c r="H2930" s="110">
        <f t="shared" si="792"/>
        <v>0</v>
      </c>
      <c r="I2930" s="110">
        <f t="shared" si="793"/>
        <v>0</v>
      </c>
      <c r="J2930" s="111"/>
      <c r="K2930" s="112">
        <f t="shared" si="794"/>
        <v>0</v>
      </c>
      <c r="L2930" s="112">
        <f t="shared" si="795"/>
        <v>0</v>
      </c>
      <c r="M2930" s="110">
        <f t="shared" si="796"/>
        <v>0</v>
      </c>
      <c r="N2930" s="110">
        <f t="shared" si="797"/>
        <v>0</v>
      </c>
      <c r="O2930" s="103"/>
      <c r="P2930" s="113"/>
      <c r="Q2930" s="94" t="str">
        <f t="shared" si="798"/>
        <v/>
      </c>
      <c r="R2930" s="94" t="str">
        <f t="shared" si="799"/>
        <v/>
      </c>
    </row>
    <row r="2931" spans="1:18" ht="13.5" hidden="1" thickBot="1">
      <c r="A2931" s="198" t="s">
        <v>1609</v>
      </c>
      <c r="B2931" s="173"/>
      <c r="C2931" s="174"/>
      <c r="D2931" s="135"/>
      <c r="E2931" s="97">
        <f t="shared" si="791"/>
        <v>0</v>
      </c>
      <c r="F2931" s="107"/>
      <c r="G2931" s="108"/>
      <c r="H2931" s="110">
        <f t="shared" si="792"/>
        <v>0</v>
      </c>
      <c r="I2931" s="110">
        <f t="shared" si="793"/>
        <v>0</v>
      </c>
      <c r="J2931" s="111"/>
      <c r="K2931" s="112">
        <f t="shared" si="794"/>
        <v>0</v>
      </c>
      <c r="L2931" s="112">
        <f t="shared" si="795"/>
        <v>0</v>
      </c>
      <c r="M2931" s="110">
        <f t="shared" si="796"/>
        <v>0</v>
      </c>
      <c r="N2931" s="110">
        <f t="shared" si="797"/>
        <v>0</v>
      </c>
      <c r="O2931" s="103"/>
      <c r="P2931" s="113"/>
      <c r="Q2931" s="94" t="str">
        <f t="shared" si="798"/>
        <v/>
      </c>
      <c r="R2931" s="94" t="str">
        <f t="shared" si="799"/>
        <v/>
      </c>
    </row>
    <row r="2932" spans="1:18" ht="13.5" hidden="1" thickBot="1">
      <c r="A2932" s="198" t="s">
        <v>1609</v>
      </c>
      <c r="B2932" s="173"/>
      <c r="C2932" s="174"/>
      <c r="D2932" s="135"/>
      <c r="E2932" s="97">
        <f t="shared" si="791"/>
        <v>0</v>
      </c>
      <c r="F2932" s="107"/>
      <c r="G2932" s="108"/>
      <c r="H2932" s="110">
        <f t="shared" si="792"/>
        <v>0</v>
      </c>
      <c r="I2932" s="110">
        <f t="shared" si="793"/>
        <v>0</v>
      </c>
      <c r="J2932" s="111"/>
      <c r="K2932" s="112">
        <f t="shared" si="794"/>
        <v>0</v>
      </c>
      <c r="L2932" s="112">
        <f t="shared" si="795"/>
        <v>0</v>
      </c>
      <c r="M2932" s="110">
        <f t="shared" si="796"/>
        <v>0</v>
      </c>
      <c r="N2932" s="110">
        <f t="shared" si="797"/>
        <v>0</v>
      </c>
      <c r="O2932" s="103"/>
      <c r="P2932" s="113"/>
      <c r="Q2932" s="94" t="str">
        <f t="shared" si="798"/>
        <v/>
      </c>
      <c r="R2932" s="94" t="str">
        <f t="shared" si="799"/>
        <v/>
      </c>
    </row>
    <row r="2933" spans="1:18" ht="13.5" hidden="1" thickBot="1">
      <c r="A2933" s="198" t="s">
        <v>1609</v>
      </c>
      <c r="B2933" s="173"/>
      <c r="C2933" s="174"/>
      <c r="D2933" s="135"/>
      <c r="E2933" s="97">
        <f t="shared" si="791"/>
        <v>0</v>
      </c>
      <c r="F2933" s="107"/>
      <c r="G2933" s="108"/>
      <c r="H2933" s="110">
        <f t="shared" si="792"/>
        <v>0</v>
      </c>
      <c r="I2933" s="110">
        <f t="shared" si="793"/>
        <v>0</v>
      </c>
      <c r="J2933" s="111"/>
      <c r="K2933" s="112">
        <f t="shared" si="794"/>
        <v>0</v>
      </c>
      <c r="L2933" s="112">
        <f t="shared" si="795"/>
        <v>0</v>
      </c>
      <c r="M2933" s="110">
        <f t="shared" si="796"/>
        <v>0</v>
      </c>
      <c r="N2933" s="110">
        <f t="shared" si="797"/>
        <v>0</v>
      </c>
      <c r="O2933" s="103"/>
      <c r="P2933" s="113"/>
      <c r="Q2933" s="94" t="str">
        <f t="shared" si="798"/>
        <v/>
      </c>
      <c r="R2933" s="94" t="str">
        <f t="shared" si="799"/>
        <v/>
      </c>
    </row>
    <row r="2934" spans="1:18" ht="13.5" hidden="1" thickBot="1">
      <c r="A2934" s="198" t="s">
        <v>1609</v>
      </c>
      <c r="B2934" s="173"/>
      <c r="C2934" s="174"/>
      <c r="D2934" s="135"/>
      <c r="E2934" s="97">
        <f t="shared" si="791"/>
        <v>0</v>
      </c>
      <c r="F2934" s="107"/>
      <c r="G2934" s="108"/>
      <c r="H2934" s="110">
        <f t="shared" si="792"/>
        <v>0</v>
      </c>
      <c r="I2934" s="110">
        <f t="shared" si="793"/>
        <v>0</v>
      </c>
      <c r="J2934" s="111"/>
      <c r="K2934" s="112">
        <f t="shared" si="794"/>
        <v>0</v>
      </c>
      <c r="L2934" s="112">
        <f t="shared" si="795"/>
        <v>0</v>
      </c>
      <c r="M2934" s="110">
        <f t="shared" si="796"/>
        <v>0</v>
      </c>
      <c r="N2934" s="110">
        <f t="shared" si="797"/>
        <v>0</v>
      </c>
      <c r="O2934" s="103"/>
      <c r="P2934" s="113"/>
      <c r="Q2934" s="94" t="str">
        <f t="shared" si="798"/>
        <v/>
      </c>
      <c r="R2934" s="94" t="str">
        <f t="shared" si="799"/>
        <v/>
      </c>
    </row>
    <row r="2935" spans="1:18" ht="13.5" hidden="1" thickBot="1">
      <c r="A2935" s="198" t="s">
        <v>1609</v>
      </c>
      <c r="B2935" s="173"/>
      <c r="C2935" s="174"/>
      <c r="D2935" s="135"/>
      <c r="E2935" s="97">
        <f t="shared" si="791"/>
        <v>0</v>
      </c>
      <c r="F2935" s="107"/>
      <c r="G2935" s="108"/>
      <c r="H2935" s="110">
        <f t="shared" si="792"/>
        <v>0</v>
      </c>
      <c r="I2935" s="110">
        <f t="shared" si="793"/>
        <v>0</v>
      </c>
      <c r="J2935" s="111"/>
      <c r="K2935" s="112">
        <f t="shared" si="794"/>
        <v>0</v>
      </c>
      <c r="L2935" s="112">
        <f t="shared" si="795"/>
        <v>0</v>
      </c>
      <c r="M2935" s="110">
        <f t="shared" si="796"/>
        <v>0</v>
      </c>
      <c r="N2935" s="110">
        <f t="shared" si="797"/>
        <v>0</v>
      </c>
      <c r="O2935" s="103"/>
      <c r="P2935" s="113"/>
      <c r="Q2935" s="94" t="str">
        <f t="shared" si="798"/>
        <v/>
      </c>
      <c r="R2935" s="94" t="str">
        <f t="shared" si="799"/>
        <v/>
      </c>
    </row>
    <row r="2936" spans="1:18" ht="13.5" hidden="1" thickBot="1">
      <c r="A2936" s="198" t="s">
        <v>1609</v>
      </c>
      <c r="B2936" s="173"/>
      <c r="C2936" s="174"/>
      <c r="D2936" s="135"/>
      <c r="E2936" s="97">
        <f t="shared" si="791"/>
        <v>0</v>
      </c>
      <c r="F2936" s="107"/>
      <c r="G2936" s="108"/>
      <c r="H2936" s="110">
        <f t="shared" si="792"/>
        <v>0</v>
      </c>
      <c r="I2936" s="110">
        <f t="shared" si="793"/>
        <v>0</v>
      </c>
      <c r="J2936" s="111"/>
      <c r="K2936" s="112">
        <f t="shared" si="794"/>
        <v>0</v>
      </c>
      <c r="L2936" s="112">
        <f t="shared" si="795"/>
        <v>0</v>
      </c>
      <c r="M2936" s="110">
        <f t="shared" si="796"/>
        <v>0</v>
      </c>
      <c r="N2936" s="110">
        <f t="shared" si="797"/>
        <v>0</v>
      </c>
      <c r="O2936" s="103"/>
      <c r="P2936" s="113"/>
      <c r="Q2936" s="94" t="str">
        <f t="shared" si="798"/>
        <v/>
      </c>
      <c r="R2936" s="94" t="str">
        <f t="shared" si="799"/>
        <v/>
      </c>
    </row>
    <row r="2937" spans="1:18" ht="13.5" hidden="1" thickBot="1">
      <c r="A2937" s="198" t="s">
        <v>1609</v>
      </c>
      <c r="B2937" s="173"/>
      <c r="C2937" s="174"/>
      <c r="D2937" s="135"/>
      <c r="E2937" s="97">
        <f t="shared" si="791"/>
        <v>0</v>
      </c>
      <c r="F2937" s="107"/>
      <c r="G2937" s="108"/>
      <c r="H2937" s="110">
        <f t="shared" si="792"/>
        <v>0</v>
      </c>
      <c r="I2937" s="110">
        <f t="shared" si="793"/>
        <v>0</v>
      </c>
      <c r="J2937" s="111"/>
      <c r="K2937" s="112">
        <f t="shared" si="794"/>
        <v>0</v>
      </c>
      <c r="L2937" s="112">
        <f t="shared" si="795"/>
        <v>0</v>
      </c>
      <c r="M2937" s="110">
        <f t="shared" si="796"/>
        <v>0</v>
      </c>
      <c r="N2937" s="110">
        <f t="shared" si="797"/>
        <v>0</v>
      </c>
      <c r="O2937" s="103"/>
      <c r="P2937" s="113"/>
      <c r="Q2937" s="94" t="str">
        <f t="shared" si="798"/>
        <v/>
      </c>
      <c r="R2937" s="94" t="str">
        <f t="shared" si="799"/>
        <v/>
      </c>
    </row>
    <row r="2938" spans="1:18" ht="13.5" hidden="1" thickBot="1">
      <c r="A2938" s="198" t="s">
        <v>1609</v>
      </c>
      <c r="B2938" s="173"/>
      <c r="C2938" s="174"/>
      <c r="D2938" s="135"/>
      <c r="E2938" s="97">
        <f t="shared" si="791"/>
        <v>0</v>
      </c>
      <c r="F2938" s="107"/>
      <c r="G2938" s="108"/>
      <c r="H2938" s="110">
        <f t="shared" si="792"/>
        <v>0</v>
      </c>
      <c r="I2938" s="110">
        <f t="shared" si="793"/>
        <v>0</v>
      </c>
      <c r="J2938" s="111"/>
      <c r="K2938" s="112">
        <f t="shared" si="794"/>
        <v>0</v>
      </c>
      <c r="L2938" s="112">
        <f t="shared" si="795"/>
        <v>0</v>
      </c>
      <c r="M2938" s="110">
        <f t="shared" si="796"/>
        <v>0</v>
      </c>
      <c r="N2938" s="110">
        <f t="shared" si="797"/>
        <v>0</v>
      </c>
      <c r="O2938" s="103"/>
      <c r="P2938" s="113"/>
      <c r="Q2938" s="94" t="str">
        <f t="shared" si="798"/>
        <v/>
      </c>
      <c r="R2938" s="94" t="str">
        <f t="shared" si="799"/>
        <v/>
      </c>
    </row>
    <row r="2939" spans="1:18" ht="13.5" hidden="1" thickBot="1">
      <c r="A2939" s="198" t="s">
        <v>1609</v>
      </c>
      <c r="B2939" s="173"/>
      <c r="C2939" s="174"/>
      <c r="D2939" s="135"/>
      <c r="E2939" s="97">
        <f t="shared" si="791"/>
        <v>0</v>
      </c>
      <c r="F2939" s="107"/>
      <c r="G2939" s="108"/>
      <c r="H2939" s="110">
        <f t="shared" si="792"/>
        <v>0</v>
      </c>
      <c r="I2939" s="110">
        <f t="shared" si="793"/>
        <v>0</v>
      </c>
      <c r="J2939" s="111"/>
      <c r="K2939" s="112">
        <f t="shared" si="794"/>
        <v>0</v>
      </c>
      <c r="L2939" s="112">
        <f t="shared" si="795"/>
        <v>0</v>
      </c>
      <c r="M2939" s="110">
        <f t="shared" si="796"/>
        <v>0</v>
      </c>
      <c r="N2939" s="110">
        <f t="shared" si="797"/>
        <v>0</v>
      </c>
      <c r="O2939" s="103"/>
      <c r="P2939" s="113"/>
      <c r="Q2939" s="94" t="str">
        <f t="shared" si="798"/>
        <v/>
      </c>
      <c r="R2939" s="94" t="str">
        <f t="shared" si="799"/>
        <v/>
      </c>
    </row>
    <row r="2940" spans="1:18" ht="13.5" hidden="1" thickBot="1">
      <c r="A2940" s="198" t="s">
        <v>1609</v>
      </c>
      <c r="B2940" s="173"/>
      <c r="C2940" s="174"/>
      <c r="D2940" s="135"/>
      <c r="E2940" s="97">
        <f t="shared" si="791"/>
        <v>0</v>
      </c>
      <c r="F2940" s="107"/>
      <c r="G2940" s="108"/>
      <c r="H2940" s="110">
        <f t="shared" si="792"/>
        <v>0</v>
      </c>
      <c r="I2940" s="110">
        <f t="shared" si="793"/>
        <v>0</v>
      </c>
      <c r="J2940" s="111"/>
      <c r="K2940" s="112">
        <f t="shared" si="794"/>
        <v>0</v>
      </c>
      <c r="L2940" s="112">
        <f t="shared" si="795"/>
        <v>0</v>
      </c>
      <c r="M2940" s="110">
        <f t="shared" si="796"/>
        <v>0</v>
      </c>
      <c r="N2940" s="110">
        <f t="shared" si="797"/>
        <v>0</v>
      </c>
      <c r="O2940" s="103"/>
      <c r="P2940" s="113"/>
      <c r="Q2940" s="94" t="str">
        <f t="shared" si="798"/>
        <v/>
      </c>
      <c r="R2940" s="94" t="str">
        <f t="shared" si="799"/>
        <v/>
      </c>
    </row>
    <row r="2941" spans="1:18" ht="13.5" hidden="1" thickBot="1">
      <c r="A2941" s="198" t="s">
        <v>1609</v>
      </c>
      <c r="B2941" s="173"/>
      <c r="C2941" s="174"/>
      <c r="D2941" s="135"/>
      <c r="E2941" s="97">
        <f t="shared" si="791"/>
        <v>0</v>
      </c>
      <c r="F2941" s="107"/>
      <c r="G2941" s="108"/>
      <c r="H2941" s="110">
        <f t="shared" si="792"/>
        <v>0</v>
      </c>
      <c r="I2941" s="110">
        <f t="shared" si="793"/>
        <v>0</v>
      </c>
      <c r="J2941" s="111"/>
      <c r="K2941" s="112">
        <f t="shared" si="794"/>
        <v>0</v>
      </c>
      <c r="L2941" s="112">
        <f t="shared" si="795"/>
        <v>0</v>
      </c>
      <c r="M2941" s="110">
        <f t="shared" si="796"/>
        <v>0</v>
      </c>
      <c r="N2941" s="110">
        <f t="shared" si="797"/>
        <v>0</v>
      </c>
      <c r="O2941" s="103"/>
      <c r="P2941" s="113"/>
      <c r="Q2941" s="94" t="str">
        <f t="shared" si="798"/>
        <v/>
      </c>
      <c r="R2941" s="94" t="str">
        <f t="shared" si="799"/>
        <v/>
      </c>
    </row>
    <row r="2942" spans="1:18" ht="13.5" hidden="1" thickBot="1">
      <c r="A2942" s="198" t="s">
        <v>1609</v>
      </c>
      <c r="B2942" s="173"/>
      <c r="C2942" s="174"/>
      <c r="D2942" s="135"/>
      <c r="E2942" s="97">
        <f t="shared" si="791"/>
        <v>0</v>
      </c>
      <c r="F2942" s="107"/>
      <c r="G2942" s="108"/>
      <c r="H2942" s="110">
        <f t="shared" si="792"/>
        <v>0</v>
      </c>
      <c r="I2942" s="110">
        <f t="shared" si="793"/>
        <v>0</v>
      </c>
      <c r="J2942" s="111"/>
      <c r="K2942" s="112">
        <f t="shared" si="794"/>
        <v>0</v>
      </c>
      <c r="L2942" s="112">
        <f t="shared" si="795"/>
        <v>0</v>
      </c>
      <c r="M2942" s="110">
        <f t="shared" si="796"/>
        <v>0</v>
      </c>
      <c r="N2942" s="110">
        <f t="shared" si="797"/>
        <v>0</v>
      </c>
      <c r="O2942" s="103"/>
      <c r="P2942" s="113"/>
      <c r="Q2942" s="94" t="str">
        <f t="shared" si="798"/>
        <v/>
      </c>
      <c r="R2942" s="94" t="str">
        <f t="shared" si="799"/>
        <v/>
      </c>
    </row>
    <row r="2943" spans="1:18" ht="13.5" hidden="1" thickBot="1">
      <c r="A2943" s="198" t="s">
        <v>1609</v>
      </c>
      <c r="B2943" s="173"/>
      <c r="C2943" s="174"/>
      <c r="D2943" s="135"/>
      <c r="E2943" s="97">
        <f t="shared" si="791"/>
        <v>0</v>
      </c>
      <c r="F2943" s="107"/>
      <c r="G2943" s="108"/>
      <c r="H2943" s="110">
        <f t="shared" si="792"/>
        <v>0</v>
      </c>
      <c r="I2943" s="110">
        <f t="shared" si="793"/>
        <v>0</v>
      </c>
      <c r="J2943" s="111"/>
      <c r="K2943" s="112">
        <f t="shared" si="794"/>
        <v>0</v>
      </c>
      <c r="L2943" s="112">
        <f t="shared" si="795"/>
        <v>0</v>
      </c>
      <c r="M2943" s="110">
        <f t="shared" si="796"/>
        <v>0</v>
      </c>
      <c r="N2943" s="110">
        <f t="shared" si="797"/>
        <v>0</v>
      </c>
      <c r="O2943" s="103"/>
      <c r="P2943" s="113"/>
      <c r="Q2943" s="94" t="str">
        <f t="shared" si="798"/>
        <v/>
      </c>
      <c r="R2943" s="94" t="str">
        <f t="shared" si="799"/>
        <v/>
      </c>
    </row>
    <row r="2944" spans="1:18" ht="13.5" hidden="1" thickBot="1">
      <c r="A2944" s="198" t="s">
        <v>1609</v>
      </c>
      <c r="B2944" s="173"/>
      <c r="C2944" s="174"/>
      <c r="D2944" s="135"/>
      <c r="E2944" s="97">
        <f t="shared" si="791"/>
        <v>0</v>
      </c>
      <c r="F2944" s="107"/>
      <c r="G2944" s="108"/>
      <c r="H2944" s="110">
        <f t="shared" si="792"/>
        <v>0</v>
      </c>
      <c r="I2944" s="110">
        <f t="shared" si="793"/>
        <v>0</v>
      </c>
      <c r="J2944" s="111"/>
      <c r="K2944" s="112">
        <f t="shared" si="794"/>
        <v>0</v>
      </c>
      <c r="L2944" s="112">
        <f t="shared" si="795"/>
        <v>0</v>
      </c>
      <c r="M2944" s="110">
        <f t="shared" si="796"/>
        <v>0</v>
      </c>
      <c r="N2944" s="110">
        <f t="shared" si="797"/>
        <v>0</v>
      </c>
      <c r="O2944" s="103"/>
      <c r="P2944" s="113"/>
      <c r="Q2944" s="94" t="str">
        <f t="shared" si="798"/>
        <v/>
      </c>
      <c r="R2944" s="94" t="str">
        <f t="shared" si="799"/>
        <v/>
      </c>
    </row>
    <row r="2945" spans="1:18" ht="13.5" hidden="1" thickBot="1">
      <c r="A2945" s="198" t="s">
        <v>1609</v>
      </c>
      <c r="B2945" s="173"/>
      <c r="C2945" s="174"/>
      <c r="D2945" s="135"/>
      <c r="E2945" s="97">
        <f t="shared" si="791"/>
        <v>0</v>
      </c>
      <c r="F2945" s="107"/>
      <c r="G2945" s="108"/>
      <c r="H2945" s="110">
        <f t="shared" si="792"/>
        <v>0</v>
      </c>
      <c r="I2945" s="110">
        <f t="shared" si="793"/>
        <v>0</v>
      </c>
      <c r="J2945" s="111"/>
      <c r="K2945" s="112">
        <f t="shared" si="794"/>
        <v>0</v>
      </c>
      <c r="L2945" s="112">
        <f t="shared" si="795"/>
        <v>0</v>
      </c>
      <c r="M2945" s="110">
        <f t="shared" si="796"/>
        <v>0</v>
      </c>
      <c r="N2945" s="110">
        <f t="shared" si="797"/>
        <v>0</v>
      </c>
      <c r="O2945" s="103"/>
      <c r="P2945" s="113"/>
      <c r="Q2945" s="94" t="str">
        <f t="shared" si="798"/>
        <v/>
      </c>
      <c r="R2945" s="94" t="str">
        <f t="shared" si="799"/>
        <v/>
      </c>
    </row>
    <row r="2946" spans="1:18" ht="13.5" hidden="1" thickBot="1">
      <c r="A2946" s="198" t="s">
        <v>1609</v>
      </c>
      <c r="B2946" s="173"/>
      <c r="C2946" s="174"/>
      <c r="D2946" s="135"/>
      <c r="E2946" s="97">
        <f t="shared" si="791"/>
        <v>0</v>
      </c>
      <c r="F2946" s="107"/>
      <c r="G2946" s="108"/>
      <c r="H2946" s="110">
        <f t="shared" si="792"/>
        <v>0</v>
      </c>
      <c r="I2946" s="110">
        <f t="shared" si="793"/>
        <v>0</v>
      </c>
      <c r="J2946" s="111"/>
      <c r="K2946" s="112">
        <f t="shared" si="794"/>
        <v>0</v>
      </c>
      <c r="L2946" s="112">
        <f t="shared" si="795"/>
        <v>0</v>
      </c>
      <c r="M2946" s="110">
        <f t="shared" si="796"/>
        <v>0</v>
      </c>
      <c r="N2946" s="110">
        <f t="shared" si="797"/>
        <v>0</v>
      </c>
      <c r="O2946" s="103"/>
      <c r="P2946" s="113"/>
      <c r="Q2946" s="94" t="str">
        <f t="shared" si="798"/>
        <v/>
      </c>
      <c r="R2946" s="94" t="str">
        <f t="shared" si="799"/>
        <v/>
      </c>
    </row>
    <row r="2947" spans="1:18" ht="13.5" hidden="1" thickBot="1">
      <c r="A2947" s="198" t="s">
        <v>1609</v>
      </c>
      <c r="B2947" s="173"/>
      <c r="C2947" s="174"/>
      <c r="D2947" s="135"/>
      <c r="E2947" s="106">
        <f t="shared" si="791"/>
        <v>0</v>
      </c>
      <c r="F2947" s="107"/>
      <c r="G2947" s="108"/>
      <c r="H2947" s="110">
        <f t="shared" si="792"/>
        <v>0</v>
      </c>
      <c r="I2947" s="110">
        <f t="shared" si="793"/>
        <v>0</v>
      </c>
      <c r="J2947" s="111"/>
      <c r="K2947" s="112">
        <f t="shared" si="794"/>
        <v>0</v>
      </c>
      <c r="L2947" s="112">
        <f t="shared" si="795"/>
        <v>0</v>
      </c>
      <c r="M2947" s="110">
        <f t="shared" si="796"/>
        <v>0</v>
      </c>
      <c r="N2947" s="110">
        <f t="shared" si="797"/>
        <v>0</v>
      </c>
      <c r="O2947" s="103"/>
      <c r="P2947" s="113"/>
      <c r="Q2947" s="94" t="str">
        <f t="shared" si="798"/>
        <v/>
      </c>
      <c r="R2947" s="94" t="str">
        <f t="shared" si="799"/>
        <v/>
      </c>
    </row>
    <row r="2948" spans="1:18" ht="13.5" thickBot="1">
      <c r="A2948" s="195">
        <v>25</v>
      </c>
      <c r="B2948" s="180" t="s">
        <v>832</v>
      </c>
      <c r="C2948" s="85"/>
      <c r="D2948" s="86"/>
      <c r="E2948" s="87"/>
      <c r="F2948" s="88"/>
      <c r="G2948" s="88"/>
      <c r="H2948" s="89"/>
      <c r="I2948" s="89"/>
      <c r="J2948" s="90">
        <f>SUM(I2950:I3623)</f>
        <v>1921.2600000000002</v>
      </c>
      <c r="K2948" s="88"/>
      <c r="L2948" s="88"/>
      <c r="M2948" s="89"/>
      <c r="N2948" s="91"/>
      <c r="O2948" s="92">
        <f>SUM(N2950:N3623)</f>
        <v>1921.2600000000002</v>
      </c>
      <c r="P2948" s="93" t="str">
        <f>IF(OR(J2948&gt;0,O2948&gt;0),"X","")</f>
        <v>X</v>
      </c>
      <c r="Q2948" s="94" t="str">
        <f t="shared" si="798"/>
        <v>x</v>
      </c>
      <c r="R2948" s="94" t="str">
        <f t="shared" si="799"/>
        <v>x</v>
      </c>
    </row>
    <row r="2949" spans="1:18" hidden="1">
      <c r="A2949" s="201" t="s">
        <v>833</v>
      </c>
      <c r="B2949" s="148" t="s">
        <v>834</v>
      </c>
      <c r="C2949" s="105"/>
      <c r="D2949" s="175"/>
      <c r="E2949" s="106"/>
      <c r="F2949" s="218"/>
      <c r="G2949" s="218"/>
      <c r="H2949" s="219"/>
      <c r="I2949" s="220"/>
      <c r="J2949" s="111"/>
      <c r="K2949" s="218"/>
      <c r="L2949" s="218"/>
      <c r="M2949" s="219"/>
      <c r="N2949" s="220"/>
      <c r="O2949" s="103"/>
      <c r="P2949" s="93" t="str">
        <f>IF(OR(SUM(I2950:I2989)&gt;0,SUM(N2950:N2989)&gt;0),"xx","")</f>
        <v/>
      </c>
      <c r="Q2949" s="94" t="str">
        <f t="shared" si="798"/>
        <v/>
      </c>
      <c r="R2949" s="94" t="str">
        <f t="shared" si="799"/>
        <v/>
      </c>
    </row>
    <row r="2950" spans="1:18" ht="25.5" hidden="1">
      <c r="A2950" s="196">
        <v>90443</v>
      </c>
      <c r="B2950" s="104" t="s">
        <v>4389</v>
      </c>
      <c r="C2950" s="105" t="s">
        <v>1477</v>
      </c>
      <c r="D2950" s="175">
        <v>9.17</v>
      </c>
      <c r="E2950" s="106">
        <f t="shared" ref="E2950:E2985" si="800">IF(D2950=0,0,ROUND(D2950*(1+D$9)*(1-D$10),2))</f>
        <v>11.9</v>
      </c>
      <c r="F2950" s="107"/>
      <c r="G2950" s="112"/>
      <c r="H2950" s="110">
        <f t="shared" si="792"/>
        <v>0</v>
      </c>
      <c r="I2950" s="110">
        <f t="shared" si="793"/>
        <v>0</v>
      </c>
      <c r="J2950" s="111"/>
      <c r="K2950" s="112">
        <f t="shared" ref="K2950:K2985" si="801">F2950</f>
        <v>0</v>
      </c>
      <c r="L2950" s="112">
        <f t="shared" ref="L2950:L2985" si="802">G2950</f>
        <v>0</v>
      </c>
      <c r="M2950" s="109">
        <f t="shared" si="796"/>
        <v>0</v>
      </c>
      <c r="N2950" s="109">
        <f t="shared" si="797"/>
        <v>0</v>
      </c>
      <c r="O2950" s="103"/>
      <c r="P2950" s="113"/>
      <c r="Q2950" s="94" t="str">
        <f t="shared" si="798"/>
        <v/>
      </c>
      <c r="R2950" s="94" t="str">
        <f t="shared" si="799"/>
        <v/>
      </c>
    </row>
    <row r="2951" spans="1:18" ht="25.5" hidden="1">
      <c r="A2951" s="196">
        <v>90444</v>
      </c>
      <c r="B2951" s="104" t="s">
        <v>4390</v>
      </c>
      <c r="C2951" s="105" t="s">
        <v>1477</v>
      </c>
      <c r="D2951" s="175">
        <v>16.670000000000002</v>
      </c>
      <c r="E2951" s="106">
        <f t="shared" si="800"/>
        <v>21.63</v>
      </c>
      <c r="F2951" s="107"/>
      <c r="G2951" s="112"/>
      <c r="H2951" s="110">
        <f t="shared" si="792"/>
        <v>0</v>
      </c>
      <c r="I2951" s="110">
        <f t="shared" si="793"/>
        <v>0</v>
      </c>
      <c r="J2951" s="111"/>
      <c r="K2951" s="112">
        <f t="shared" si="801"/>
        <v>0</v>
      </c>
      <c r="L2951" s="112">
        <f t="shared" si="802"/>
        <v>0</v>
      </c>
      <c r="M2951" s="109">
        <f t="shared" si="796"/>
        <v>0</v>
      </c>
      <c r="N2951" s="109">
        <f t="shared" si="797"/>
        <v>0</v>
      </c>
      <c r="O2951" s="103"/>
      <c r="P2951" s="113"/>
      <c r="Q2951" s="94" t="str">
        <f t="shared" si="798"/>
        <v/>
      </c>
      <c r="R2951" s="94" t="str">
        <f t="shared" si="799"/>
        <v/>
      </c>
    </row>
    <row r="2952" spans="1:18" ht="38.25" hidden="1">
      <c r="A2952" s="196">
        <v>90445</v>
      </c>
      <c r="B2952" s="104" t="s">
        <v>4391</v>
      </c>
      <c r="C2952" s="105" t="s">
        <v>1477</v>
      </c>
      <c r="D2952" s="175">
        <v>17.8</v>
      </c>
      <c r="E2952" s="106">
        <f t="shared" si="800"/>
        <v>23.1</v>
      </c>
      <c r="F2952" s="107"/>
      <c r="G2952" s="112"/>
      <c r="H2952" s="110">
        <f t="shared" si="792"/>
        <v>0</v>
      </c>
      <c r="I2952" s="110">
        <f t="shared" si="793"/>
        <v>0</v>
      </c>
      <c r="J2952" s="111"/>
      <c r="K2952" s="112">
        <f t="shared" si="801"/>
        <v>0</v>
      </c>
      <c r="L2952" s="112">
        <f t="shared" si="802"/>
        <v>0</v>
      </c>
      <c r="M2952" s="109">
        <f t="shared" si="796"/>
        <v>0</v>
      </c>
      <c r="N2952" s="109">
        <f t="shared" si="797"/>
        <v>0</v>
      </c>
      <c r="O2952" s="103"/>
      <c r="P2952" s="113"/>
      <c r="Q2952" s="94" t="str">
        <f t="shared" si="798"/>
        <v/>
      </c>
      <c r="R2952" s="94" t="str">
        <f t="shared" si="799"/>
        <v/>
      </c>
    </row>
    <row r="2953" spans="1:18" ht="25.5" hidden="1">
      <c r="A2953" s="196">
        <v>90446</v>
      </c>
      <c r="B2953" s="104" t="s">
        <v>4392</v>
      </c>
      <c r="C2953" s="105" t="s">
        <v>1477</v>
      </c>
      <c r="D2953" s="175">
        <v>19.330000000000002</v>
      </c>
      <c r="E2953" s="106">
        <f t="shared" si="800"/>
        <v>25.09</v>
      </c>
      <c r="F2953" s="107"/>
      <c r="G2953" s="112"/>
      <c r="H2953" s="110">
        <f t="shared" si="792"/>
        <v>0</v>
      </c>
      <c r="I2953" s="110">
        <f t="shared" si="793"/>
        <v>0</v>
      </c>
      <c r="J2953" s="111"/>
      <c r="K2953" s="112">
        <f t="shared" si="801"/>
        <v>0</v>
      </c>
      <c r="L2953" s="112">
        <f t="shared" si="802"/>
        <v>0</v>
      </c>
      <c r="M2953" s="109">
        <f t="shared" si="796"/>
        <v>0</v>
      </c>
      <c r="N2953" s="109">
        <f t="shared" si="797"/>
        <v>0</v>
      </c>
      <c r="O2953" s="103"/>
      <c r="P2953" s="113"/>
      <c r="Q2953" s="94" t="str">
        <f t="shared" si="798"/>
        <v/>
      </c>
      <c r="R2953" s="94" t="str">
        <f t="shared" si="799"/>
        <v/>
      </c>
    </row>
    <row r="2954" spans="1:18" ht="38.25" hidden="1">
      <c r="A2954" s="196">
        <v>91222</v>
      </c>
      <c r="B2954" s="104" t="s">
        <v>4393</v>
      </c>
      <c r="C2954" s="105" t="s">
        <v>1477</v>
      </c>
      <c r="D2954" s="175">
        <v>9.8699999999999992</v>
      </c>
      <c r="E2954" s="106">
        <f t="shared" si="800"/>
        <v>12.81</v>
      </c>
      <c r="F2954" s="107"/>
      <c r="G2954" s="112"/>
      <c r="H2954" s="110">
        <f t="shared" si="792"/>
        <v>0</v>
      </c>
      <c r="I2954" s="110">
        <f t="shared" si="793"/>
        <v>0</v>
      </c>
      <c r="J2954" s="111"/>
      <c r="K2954" s="112">
        <f t="shared" si="801"/>
        <v>0</v>
      </c>
      <c r="L2954" s="112">
        <f t="shared" si="802"/>
        <v>0</v>
      </c>
      <c r="M2954" s="109">
        <f t="shared" si="796"/>
        <v>0</v>
      </c>
      <c r="N2954" s="109">
        <f t="shared" si="797"/>
        <v>0</v>
      </c>
      <c r="O2954" s="103"/>
      <c r="P2954" s="113"/>
      <c r="Q2954" s="94" t="str">
        <f t="shared" si="798"/>
        <v/>
      </c>
      <c r="R2954" s="94" t="str">
        <f t="shared" si="799"/>
        <v/>
      </c>
    </row>
    <row r="2955" spans="1:18" ht="25.5" hidden="1">
      <c r="A2955" s="196">
        <v>90436</v>
      </c>
      <c r="B2955" s="104" t="s">
        <v>4394</v>
      </c>
      <c r="C2955" s="105" t="s">
        <v>1460</v>
      </c>
      <c r="D2955" s="175">
        <v>10.08</v>
      </c>
      <c r="E2955" s="106">
        <f t="shared" si="800"/>
        <v>13.08</v>
      </c>
      <c r="F2955" s="107"/>
      <c r="G2955" s="112"/>
      <c r="H2955" s="110">
        <f t="shared" si="792"/>
        <v>0</v>
      </c>
      <c r="I2955" s="110">
        <f t="shared" si="793"/>
        <v>0</v>
      </c>
      <c r="J2955" s="111"/>
      <c r="K2955" s="112">
        <f t="shared" si="801"/>
        <v>0</v>
      </c>
      <c r="L2955" s="112">
        <f t="shared" si="802"/>
        <v>0</v>
      </c>
      <c r="M2955" s="109">
        <f t="shared" si="796"/>
        <v>0</v>
      </c>
      <c r="N2955" s="109">
        <f t="shared" si="797"/>
        <v>0</v>
      </c>
      <c r="O2955" s="103"/>
      <c r="P2955" s="113"/>
      <c r="Q2955" s="94" t="str">
        <f t="shared" si="798"/>
        <v/>
      </c>
      <c r="R2955" s="94" t="str">
        <f t="shared" si="799"/>
        <v/>
      </c>
    </row>
    <row r="2956" spans="1:18" ht="25.5" hidden="1">
      <c r="A2956" s="196">
        <v>90437</v>
      </c>
      <c r="B2956" s="104" t="s">
        <v>4395</v>
      </c>
      <c r="C2956" s="105" t="s">
        <v>1460</v>
      </c>
      <c r="D2956" s="175">
        <v>24.509999999999998</v>
      </c>
      <c r="E2956" s="106">
        <f t="shared" si="800"/>
        <v>31.81</v>
      </c>
      <c r="F2956" s="107"/>
      <c r="G2956" s="112"/>
      <c r="H2956" s="110">
        <f t="shared" si="792"/>
        <v>0</v>
      </c>
      <c r="I2956" s="110">
        <f t="shared" si="793"/>
        <v>0</v>
      </c>
      <c r="J2956" s="111"/>
      <c r="K2956" s="112">
        <f t="shared" si="801"/>
        <v>0</v>
      </c>
      <c r="L2956" s="112">
        <f t="shared" si="802"/>
        <v>0</v>
      </c>
      <c r="M2956" s="109">
        <f t="shared" si="796"/>
        <v>0</v>
      </c>
      <c r="N2956" s="109">
        <f t="shared" si="797"/>
        <v>0</v>
      </c>
      <c r="O2956" s="103"/>
      <c r="P2956" s="113"/>
      <c r="Q2956" s="94" t="str">
        <f t="shared" si="798"/>
        <v/>
      </c>
      <c r="R2956" s="94" t="str">
        <f t="shared" si="799"/>
        <v/>
      </c>
    </row>
    <row r="2957" spans="1:18" ht="25.5" hidden="1">
      <c r="A2957" s="196">
        <v>90438</v>
      </c>
      <c r="B2957" s="104" t="s">
        <v>4396</v>
      </c>
      <c r="C2957" s="105" t="s">
        <v>1460</v>
      </c>
      <c r="D2957" s="175">
        <v>35.130000000000003</v>
      </c>
      <c r="E2957" s="106">
        <f t="shared" si="800"/>
        <v>45.59</v>
      </c>
      <c r="F2957" s="107"/>
      <c r="G2957" s="112"/>
      <c r="H2957" s="110">
        <f t="shared" si="792"/>
        <v>0</v>
      </c>
      <c r="I2957" s="110">
        <f t="shared" si="793"/>
        <v>0</v>
      </c>
      <c r="J2957" s="111"/>
      <c r="K2957" s="112">
        <f t="shared" si="801"/>
        <v>0</v>
      </c>
      <c r="L2957" s="112">
        <f t="shared" si="802"/>
        <v>0</v>
      </c>
      <c r="M2957" s="109">
        <f t="shared" si="796"/>
        <v>0</v>
      </c>
      <c r="N2957" s="109">
        <f t="shared" si="797"/>
        <v>0</v>
      </c>
      <c r="O2957" s="103"/>
      <c r="P2957" s="113"/>
      <c r="Q2957" s="94" t="str">
        <f t="shared" si="798"/>
        <v/>
      </c>
      <c r="R2957" s="94" t="str">
        <f t="shared" si="799"/>
        <v/>
      </c>
    </row>
    <row r="2958" spans="1:18" ht="25.5" hidden="1">
      <c r="A2958" s="196">
        <v>90439</v>
      </c>
      <c r="B2958" s="104" t="s">
        <v>4397</v>
      </c>
      <c r="C2958" s="105" t="s">
        <v>1460</v>
      </c>
      <c r="D2958" s="175">
        <v>38.86</v>
      </c>
      <c r="E2958" s="106">
        <f t="shared" si="800"/>
        <v>50.43</v>
      </c>
      <c r="F2958" s="107"/>
      <c r="G2958" s="112"/>
      <c r="H2958" s="110">
        <f t="shared" si="792"/>
        <v>0</v>
      </c>
      <c r="I2958" s="110">
        <f t="shared" si="793"/>
        <v>0</v>
      </c>
      <c r="J2958" s="111"/>
      <c r="K2958" s="112">
        <f t="shared" si="801"/>
        <v>0</v>
      </c>
      <c r="L2958" s="112">
        <f t="shared" si="802"/>
        <v>0</v>
      </c>
      <c r="M2958" s="109">
        <f t="shared" si="796"/>
        <v>0</v>
      </c>
      <c r="N2958" s="109">
        <f t="shared" si="797"/>
        <v>0</v>
      </c>
      <c r="O2958" s="103"/>
      <c r="P2958" s="113"/>
      <c r="Q2958" s="94" t="str">
        <f t="shared" si="798"/>
        <v/>
      </c>
      <c r="R2958" s="94" t="str">
        <f t="shared" si="799"/>
        <v/>
      </c>
    </row>
    <row r="2959" spans="1:18" ht="25.5" hidden="1">
      <c r="A2959" s="196">
        <v>90440</v>
      </c>
      <c r="B2959" s="104" t="s">
        <v>4398</v>
      </c>
      <c r="C2959" s="105" t="s">
        <v>1460</v>
      </c>
      <c r="D2959" s="175">
        <v>62.239999999999995</v>
      </c>
      <c r="E2959" s="106">
        <f t="shared" si="800"/>
        <v>80.78</v>
      </c>
      <c r="F2959" s="107"/>
      <c r="G2959" s="112"/>
      <c r="H2959" s="110">
        <f t="shared" si="792"/>
        <v>0</v>
      </c>
      <c r="I2959" s="110">
        <f t="shared" si="793"/>
        <v>0</v>
      </c>
      <c r="J2959" s="111"/>
      <c r="K2959" s="112">
        <f t="shared" si="801"/>
        <v>0</v>
      </c>
      <c r="L2959" s="112">
        <f t="shared" si="802"/>
        <v>0</v>
      </c>
      <c r="M2959" s="109">
        <f t="shared" si="796"/>
        <v>0</v>
      </c>
      <c r="N2959" s="109">
        <f t="shared" si="797"/>
        <v>0</v>
      </c>
      <c r="O2959" s="103"/>
      <c r="P2959" s="113"/>
      <c r="Q2959" s="94" t="str">
        <f t="shared" si="798"/>
        <v/>
      </c>
      <c r="R2959" s="94" t="str">
        <f t="shared" si="799"/>
        <v/>
      </c>
    </row>
    <row r="2960" spans="1:18" ht="25.5" hidden="1">
      <c r="A2960" s="196">
        <v>90441</v>
      </c>
      <c r="B2960" s="104" t="s">
        <v>4399</v>
      </c>
      <c r="C2960" s="105" t="s">
        <v>1460</v>
      </c>
      <c r="D2960" s="175">
        <v>79.490000000000009</v>
      </c>
      <c r="E2960" s="106">
        <f t="shared" si="800"/>
        <v>103.16</v>
      </c>
      <c r="F2960" s="107"/>
      <c r="G2960" s="112"/>
      <c r="H2960" s="110">
        <f t="shared" si="792"/>
        <v>0</v>
      </c>
      <c r="I2960" s="110">
        <f t="shared" si="793"/>
        <v>0</v>
      </c>
      <c r="J2960" s="111"/>
      <c r="K2960" s="112">
        <f t="shared" si="801"/>
        <v>0</v>
      </c>
      <c r="L2960" s="112">
        <f t="shared" si="802"/>
        <v>0</v>
      </c>
      <c r="M2960" s="109">
        <f t="shared" si="796"/>
        <v>0</v>
      </c>
      <c r="N2960" s="109">
        <f t="shared" si="797"/>
        <v>0</v>
      </c>
      <c r="O2960" s="103"/>
      <c r="P2960" s="113"/>
      <c r="Q2960" s="94" t="str">
        <f t="shared" si="798"/>
        <v/>
      </c>
      <c r="R2960" s="94" t="str">
        <f t="shared" si="799"/>
        <v/>
      </c>
    </row>
    <row r="2961" spans="1:18" ht="25.5" hidden="1">
      <c r="A2961" s="196">
        <v>90453</v>
      </c>
      <c r="B2961" s="104" t="s">
        <v>4400</v>
      </c>
      <c r="C2961" s="105" t="s">
        <v>1460</v>
      </c>
      <c r="D2961" s="175">
        <v>2</v>
      </c>
      <c r="E2961" s="106">
        <f t="shared" si="800"/>
        <v>2.6</v>
      </c>
      <c r="F2961" s="107"/>
      <c r="G2961" s="112"/>
      <c r="H2961" s="110">
        <f t="shared" si="792"/>
        <v>0</v>
      </c>
      <c r="I2961" s="110">
        <f t="shared" si="793"/>
        <v>0</v>
      </c>
      <c r="J2961" s="111"/>
      <c r="K2961" s="112">
        <f t="shared" si="801"/>
        <v>0</v>
      </c>
      <c r="L2961" s="112">
        <f t="shared" si="802"/>
        <v>0</v>
      </c>
      <c r="M2961" s="109">
        <f t="shared" si="796"/>
        <v>0</v>
      </c>
      <c r="N2961" s="109">
        <f t="shared" si="797"/>
        <v>0</v>
      </c>
      <c r="O2961" s="103"/>
      <c r="P2961" s="113"/>
      <c r="Q2961" s="94" t="str">
        <f t="shared" si="798"/>
        <v/>
      </c>
      <c r="R2961" s="94" t="str">
        <f t="shared" si="799"/>
        <v/>
      </c>
    </row>
    <row r="2962" spans="1:18" ht="25.5" hidden="1">
      <c r="A2962" s="196">
        <v>90454</v>
      </c>
      <c r="B2962" s="104" t="s">
        <v>4401</v>
      </c>
      <c r="C2962" s="105" t="s">
        <v>1460</v>
      </c>
      <c r="D2962" s="175">
        <v>3.5300000000000002</v>
      </c>
      <c r="E2962" s="106">
        <f t="shared" si="800"/>
        <v>4.58</v>
      </c>
      <c r="F2962" s="107"/>
      <c r="G2962" s="112"/>
      <c r="H2962" s="110">
        <f t="shared" si="792"/>
        <v>0</v>
      </c>
      <c r="I2962" s="110">
        <f t="shared" si="793"/>
        <v>0</v>
      </c>
      <c r="J2962" s="111"/>
      <c r="K2962" s="112">
        <f t="shared" si="801"/>
        <v>0</v>
      </c>
      <c r="L2962" s="112">
        <f t="shared" si="802"/>
        <v>0</v>
      </c>
      <c r="M2962" s="109">
        <f t="shared" si="796"/>
        <v>0</v>
      </c>
      <c r="N2962" s="109">
        <f t="shared" si="797"/>
        <v>0</v>
      </c>
      <c r="O2962" s="103"/>
      <c r="P2962" s="113"/>
      <c r="Q2962" s="94" t="str">
        <f t="shared" si="798"/>
        <v/>
      </c>
      <c r="R2962" s="94" t="str">
        <f t="shared" si="799"/>
        <v/>
      </c>
    </row>
    <row r="2963" spans="1:18" ht="25.5" hidden="1">
      <c r="A2963" s="196">
        <v>90455</v>
      </c>
      <c r="B2963" s="104" t="s">
        <v>4402</v>
      </c>
      <c r="C2963" s="105" t="s">
        <v>1460</v>
      </c>
      <c r="D2963" s="175">
        <v>4.67</v>
      </c>
      <c r="E2963" s="106">
        <f t="shared" si="800"/>
        <v>6.06</v>
      </c>
      <c r="F2963" s="107"/>
      <c r="G2963" s="112"/>
      <c r="H2963" s="110">
        <f t="shared" si="792"/>
        <v>0</v>
      </c>
      <c r="I2963" s="110">
        <f t="shared" si="793"/>
        <v>0</v>
      </c>
      <c r="J2963" s="111"/>
      <c r="K2963" s="112">
        <f t="shared" si="801"/>
        <v>0</v>
      </c>
      <c r="L2963" s="112">
        <f t="shared" si="802"/>
        <v>0</v>
      </c>
      <c r="M2963" s="109">
        <f t="shared" si="796"/>
        <v>0</v>
      </c>
      <c r="N2963" s="109">
        <f t="shared" si="797"/>
        <v>0</v>
      </c>
      <c r="O2963" s="103"/>
      <c r="P2963" s="113"/>
      <c r="Q2963" s="94" t="str">
        <f t="shared" si="798"/>
        <v/>
      </c>
      <c r="R2963" s="94" t="str">
        <f t="shared" si="799"/>
        <v/>
      </c>
    </row>
    <row r="2964" spans="1:18" ht="38.25" hidden="1">
      <c r="A2964" s="196">
        <v>90466</v>
      </c>
      <c r="B2964" s="104" t="s">
        <v>4403</v>
      </c>
      <c r="C2964" s="105" t="s">
        <v>1477</v>
      </c>
      <c r="D2964" s="175">
        <v>9.14</v>
      </c>
      <c r="E2964" s="106">
        <f t="shared" si="800"/>
        <v>11.86</v>
      </c>
      <c r="F2964" s="107"/>
      <c r="G2964" s="112"/>
      <c r="H2964" s="110">
        <f t="shared" si="792"/>
        <v>0</v>
      </c>
      <c r="I2964" s="110">
        <f t="shared" si="793"/>
        <v>0</v>
      </c>
      <c r="J2964" s="111"/>
      <c r="K2964" s="112">
        <f t="shared" si="801"/>
        <v>0</v>
      </c>
      <c r="L2964" s="112">
        <f t="shared" si="802"/>
        <v>0</v>
      </c>
      <c r="M2964" s="109">
        <f t="shared" si="796"/>
        <v>0</v>
      </c>
      <c r="N2964" s="109">
        <f t="shared" si="797"/>
        <v>0</v>
      </c>
      <c r="O2964" s="103"/>
      <c r="P2964" s="113"/>
      <c r="Q2964" s="94" t="str">
        <f t="shared" si="798"/>
        <v/>
      </c>
      <c r="R2964" s="94" t="str">
        <f t="shared" si="799"/>
        <v/>
      </c>
    </row>
    <row r="2965" spans="1:18" ht="38.25" hidden="1">
      <c r="A2965" s="196">
        <v>90467</v>
      </c>
      <c r="B2965" s="104" t="s">
        <v>4404</v>
      </c>
      <c r="C2965" s="105" t="s">
        <v>1477</v>
      </c>
      <c r="D2965" s="175">
        <v>14.44</v>
      </c>
      <c r="E2965" s="106">
        <f t="shared" si="800"/>
        <v>18.739999999999998</v>
      </c>
      <c r="F2965" s="107"/>
      <c r="G2965" s="112"/>
      <c r="H2965" s="110">
        <f t="shared" si="792"/>
        <v>0</v>
      </c>
      <c r="I2965" s="110">
        <f t="shared" si="793"/>
        <v>0</v>
      </c>
      <c r="J2965" s="111"/>
      <c r="K2965" s="112">
        <f t="shared" si="801"/>
        <v>0</v>
      </c>
      <c r="L2965" s="112">
        <f t="shared" si="802"/>
        <v>0</v>
      </c>
      <c r="M2965" s="109">
        <f t="shared" si="796"/>
        <v>0</v>
      </c>
      <c r="N2965" s="109">
        <f t="shared" si="797"/>
        <v>0</v>
      </c>
      <c r="O2965" s="103"/>
      <c r="P2965" s="113"/>
      <c r="Q2965" s="94" t="str">
        <f t="shared" si="798"/>
        <v/>
      </c>
      <c r="R2965" s="94" t="str">
        <f t="shared" si="799"/>
        <v/>
      </c>
    </row>
    <row r="2966" spans="1:18" ht="38.25" hidden="1">
      <c r="A2966" s="196">
        <v>90468</v>
      </c>
      <c r="B2966" s="104" t="s">
        <v>4405</v>
      </c>
      <c r="C2966" s="105" t="s">
        <v>1477</v>
      </c>
      <c r="D2966" s="175">
        <v>4</v>
      </c>
      <c r="E2966" s="106">
        <f t="shared" si="800"/>
        <v>5.19</v>
      </c>
      <c r="F2966" s="107"/>
      <c r="G2966" s="112"/>
      <c r="H2966" s="110">
        <f t="shared" si="792"/>
        <v>0</v>
      </c>
      <c r="I2966" s="110">
        <f t="shared" si="793"/>
        <v>0</v>
      </c>
      <c r="J2966" s="111"/>
      <c r="K2966" s="112">
        <f t="shared" si="801"/>
        <v>0</v>
      </c>
      <c r="L2966" s="112">
        <f t="shared" si="802"/>
        <v>0</v>
      </c>
      <c r="M2966" s="109">
        <f t="shared" si="796"/>
        <v>0</v>
      </c>
      <c r="N2966" s="109">
        <f t="shared" si="797"/>
        <v>0</v>
      </c>
      <c r="O2966" s="103"/>
      <c r="P2966" s="113"/>
      <c r="Q2966" s="94" t="str">
        <f t="shared" si="798"/>
        <v/>
      </c>
      <c r="R2966" s="94" t="str">
        <f t="shared" si="799"/>
        <v/>
      </c>
    </row>
    <row r="2967" spans="1:18" ht="38.25" hidden="1">
      <c r="A2967" s="196">
        <v>90469</v>
      </c>
      <c r="B2967" s="104" t="s">
        <v>4406</v>
      </c>
      <c r="C2967" s="105" t="s">
        <v>1477</v>
      </c>
      <c r="D2967" s="175">
        <v>6.4</v>
      </c>
      <c r="E2967" s="106">
        <f t="shared" si="800"/>
        <v>8.31</v>
      </c>
      <c r="F2967" s="107"/>
      <c r="G2967" s="112"/>
      <c r="H2967" s="110">
        <f t="shared" si="792"/>
        <v>0</v>
      </c>
      <c r="I2967" s="110">
        <f t="shared" si="793"/>
        <v>0</v>
      </c>
      <c r="J2967" s="111"/>
      <c r="K2967" s="112">
        <f t="shared" si="801"/>
        <v>0</v>
      </c>
      <c r="L2967" s="112">
        <f t="shared" si="802"/>
        <v>0</v>
      </c>
      <c r="M2967" s="109">
        <f t="shared" si="796"/>
        <v>0</v>
      </c>
      <c r="N2967" s="109">
        <f t="shared" si="797"/>
        <v>0</v>
      </c>
      <c r="O2967" s="103"/>
      <c r="P2967" s="113"/>
      <c r="Q2967" s="94" t="str">
        <f t="shared" si="798"/>
        <v/>
      </c>
      <c r="R2967" s="94" t="str">
        <f t="shared" si="799"/>
        <v/>
      </c>
    </row>
    <row r="2968" spans="1:18" ht="38.25" hidden="1">
      <c r="A2968" s="196">
        <v>90470</v>
      </c>
      <c r="B2968" s="104" t="s">
        <v>4407</v>
      </c>
      <c r="C2968" s="105" t="s">
        <v>1477</v>
      </c>
      <c r="D2968" s="175">
        <v>8.7900000000000009</v>
      </c>
      <c r="E2968" s="106">
        <f t="shared" si="800"/>
        <v>11.41</v>
      </c>
      <c r="F2968" s="107"/>
      <c r="G2968" s="112"/>
      <c r="H2968" s="110">
        <f t="shared" si="792"/>
        <v>0</v>
      </c>
      <c r="I2968" s="110">
        <f t="shared" si="793"/>
        <v>0</v>
      </c>
      <c r="J2968" s="111"/>
      <c r="K2968" s="112">
        <f t="shared" si="801"/>
        <v>0</v>
      </c>
      <c r="L2968" s="112">
        <f t="shared" si="802"/>
        <v>0</v>
      </c>
      <c r="M2968" s="109">
        <f t="shared" si="796"/>
        <v>0</v>
      </c>
      <c r="N2968" s="109">
        <f t="shared" si="797"/>
        <v>0</v>
      </c>
      <c r="O2968" s="103"/>
      <c r="P2968" s="113"/>
      <c r="Q2968" s="94" t="str">
        <f t="shared" si="798"/>
        <v/>
      </c>
      <c r="R2968" s="94" t="str">
        <f t="shared" si="799"/>
        <v/>
      </c>
    </row>
    <row r="2969" spans="1:18" ht="38.25" hidden="1">
      <c r="A2969" s="196">
        <v>91188</v>
      </c>
      <c r="B2969" s="104" t="s">
        <v>4408</v>
      </c>
      <c r="C2969" s="105" t="s">
        <v>1460</v>
      </c>
      <c r="D2969" s="175">
        <v>4.7699999999999996</v>
      </c>
      <c r="E2969" s="106">
        <f t="shared" si="800"/>
        <v>6.19</v>
      </c>
      <c r="F2969" s="107"/>
      <c r="G2969" s="112"/>
      <c r="H2969" s="110">
        <f t="shared" si="792"/>
        <v>0</v>
      </c>
      <c r="I2969" s="110">
        <f t="shared" si="793"/>
        <v>0</v>
      </c>
      <c r="J2969" s="111"/>
      <c r="K2969" s="112">
        <f t="shared" si="801"/>
        <v>0</v>
      </c>
      <c r="L2969" s="112">
        <f t="shared" si="802"/>
        <v>0</v>
      </c>
      <c r="M2969" s="109">
        <f t="shared" si="796"/>
        <v>0</v>
      </c>
      <c r="N2969" s="109">
        <f t="shared" si="797"/>
        <v>0</v>
      </c>
      <c r="O2969" s="103"/>
      <c r="P2969" s="113"/>
      <c r="Q2969" s="94" t="str">
        <f t="shared" si="798"/>
        <v/>
      </c>
      <c r="R2969" s="94" t="str">
        <f t="shared" si="799"/>
        <v/>
      </c>
    </row>
    <row r="2970" spans="1:18" ht="38.25" hidden="1">
      <c r="A2970" s="196">
        <v>91189</v>
      </c>
      <c r="B2970" s="104" t="s">
        <v>4409</v>
      </c>
      <c r="C2970" s="105" t="s">
        <v>1460</v>
      </c>
      <c r="D2970" s="175">
        <v>30.64</v>
      </c>
      <c r="E2970" s="106">
        <f t="shared" si="800"/>
        <v>39.76</v>
      </c>
      <c r="F2970" s="107"/>
      <c r="G2970" s="112"/>
      <c r="H2970" s="110">
        <f t="shared" si="792"/>
        <v>0</v>
      </c>
      <c r="I2970" s="110">
        <f t="shared" si="793"/>
        <v>0</v>
      </c>
      <c r="J2970" s="111"/>
      <c r="K2970" s="112">
        <f t="shared" si="801"/>
        <v>0</v>
      </c>
      <c r="L2970" s="112">
        <f t="shared" si="802"/>
        <v>0</v>
      </c>
      <c r="M2970" s="109">
        <f t="shared" si="796"/>
        <v>0</v>
      </c>
      <c r="N2970" s="109">
        <f t="shared" si="797"/>
        <v>0</v>
      </c>
      <c r="O2970" s="103"/>
      <c r="P2970" s="113"/>
      <c r="Q2970" s="94" t="str">
        <f t="shared" si="798"/>
        <v/>
      </c>
      <c r="R2970" s="94" t="str">
        <f t="shared" si="799"/>
        <v/>
      </c>
    </row>
    <row r="2971" spans="1:18" ht="25.5" hidden="1">
      <c r="A2971" s="196">
        <v>91190</v>
      </c>
      <c r="B2971" s="104" t="s">
        <v>4410</v>
      </c>
      <c r="C2971" s="105" t="s">
        <v>1460</v>
      </c>
      <c r="D2971" s="175">
        <v>3.54</v>
      </c>
      <c r="E2971" s="106">
        <f t="shared" si="800"/>
        <v>4.59</v>
      </c>
      <c r="F2971" s="107"/>
      <c r="G2971" s="112"/>
      <c r="H2971" s="110">
        <f t="shared" si="792"/>
        <v>0</v>
      </c>
      <c r="I2971" s="110">
        <f t="shared" si="793"/>
        <v>0</v>
      </c>
      <c r="J2971" s="111"/>
      <c r="K2971" s="112">
        <f t="shared" si="801"/>
        <v>0</v>
      </c>
      <c r="L2971" s="112">
        <f t="shared" si="802"/>
        <v>0</v>
      </c>
      <c r="M2971" s="109">
        <f t="shared" si="796"/>
        <v>0</v>
      </c>
      <c r="N2971" s="109">
        <f t="shared" si="797"/>
        <v>0</v>
      </c>
      <c r="O2971" s="103"/>
      <c r="P2971" s="113"/>
      <c r="Q2971" s="94" t="str">
        <f t="shared" si="798"/>
        <v/>
      </c>
      <c r="R2971" s="94" t="str">
        <f t="shared" si="799"/>
        <v/>
      </c>
    </row>
    <row r="2972" spans="1:18" ht="25.5" hidden="1">
      <c r="A2972" s="196">
        <v>91191</v>
      </c>
      <c r="B2972" s="104" t="s">
        <v>4411</v>
      </c>
      <c r="C2972" s="105" t="s">
        <v>1460</v>
      </c>
      <c r="D2972" s="175">
        <v>3.75</v>
      </c>
      <c r="E2972" s="106">
        <f t="shared" si="800"/>
        <v>4.87</v>
      </c>
      <c r="F2972" s="107"/>
      <c r="G2972" s="112"/>
      <c r="H2972" s="110">
        <f t="shared" ref="H2972:H3010" si="803">IF(ISBLANK(D2972),0,ROUND(E2972*F2972,2))</f>
        <v>0</v>
      </c>
      <c r="I2972" s="110">
        <f t="shared" ref="I2972:I3010" si="804">IF(ISBLANK(F2972),0,ROUND(F2972*G2972,2))</f>
        <v>0</v>
      </c>
      <c r="J2972" s="111"/>
      <c r="K2972" s="112">
        <f t="shared" si="801"/>
        <v>0</v>
      </c>
      <c r="L2972" s="112">
        <f t="shared" si="802"/>
        <v>0</v>
      </c>
      <c r="M2972" s="109">
        <f t="shared" ref="M2972:M3010" si="805">IF(ISBLANK(D2972),0,ROUND(E2972*K2972,2))</f>
        <v>0</v>
      </c>
      <c r="N2972" s="109">
        <f t="shared" ref="N2972:N3010" si="806">IF(ISBLANK(K2972),0,ROUND(K2972*L2972,2))</f>
        <v>0</v>
      </c>
      <c r="O2972" s="103"/>
      <c r="P2972" s="113"/>
      <c r="Q2972" s="94" t="str">
        <f t="shared" si="798"/>
        <v/>
      </c>
      <c r="R2972" s="94" t="str">
        <f t="shared" si="799"/>
        <v/>
      </c>
    </row>
    <row r="2973" spans="1:18" ht="25.5" hidden="1">
      <c r="A2973" s="196">
        <v>91192</v>
      </c>
      <c r="B2973" s="104" t="s">
        <v>4412</v>
      </c>
      <c r="C2973" s="105" t="s">
        <v>1460</v>
      </c>
      <c r="D2973" s="175">
        <v>4.16</v>
      </c>
      <c r="E2973" s="106">
        <f t="shared" si="800"/>
        <v>5.4</v>
      </c>
      <c r="F2973" s="107"/>
      <c r="G2973" s="112"/>
      <c r="H2973" s="110">
        <f t="shared" si="803"/>
        <v>0</v>
      </c>
      <c r="I2973" s="110">
        <f t="shared" si="804"/>
        <v>0</v>
      </c>
      <c r="J2973" s="111"/>
      <c r="K2973" s="112">
        <f t="shared" si="801"/>
        <v>0</v>
      </c>
      <c r="L2973" s="112">
        <f t="shared" si="802"/>
        <v>0</v>
      </c>
      <c r="M2973" s="109">
        <f t="shared" si="805"/>
        <v>0</v>
      </c>
      <c r="N2973" s="109">
        <f t="shared" si="806"/>
        <v>0</v>
      </c>
      <c r="O2973" s="103"/>
      <c r="P2973" s="113"/>
      <c r="Q2973" s="94" t="str">
        <f t="shared" si="798"/>
        <v/>
      </c>
      <c r="R2973" s="94" t="str">
        <f t="shared" si="799"/>
        <v/>
      </c>
    </row>
    <row r="2974" spans="1:18" ht="38.25" hidden="1">
      <c r="A2974" s="196">
        <v>91166</v>
      </c>
      <c r="B2974" s="104" t="s">
        <v>4413</v>
      </c>
      <c r="C2974" s="105" t="s">
        <v>1477</v>
      </c>
      <c r="D2974" s="175">
        <v>2.41</v>
      </c>
      <c r="E2974" s="106">
        <f>IF(D2974=0,0,ROUND(D2974*(1+D$9)*(1-D$10),2))</f>
        <v>3.13</v>
      </c>
      <c r="F2974" s="107"/>
      <c r="G2974" s="112"/>
      <c r="H2974" s="110">
        <f>IF(ISBLANK(D2974),0,ROUND(E2974*F2974,2))</f>
        <v>0</v>
      </c>
      <c r="I2974" s="110">
        <f>IF(ISBLANK(F2974),0,ROUND(F2974*G2974,2))</f>
        <v>0</v>
      </c>
      <c r="J2974" s="111"/>
      <c r="K2974" s="112">
        <f t="shared" ref="K2974:L2978" si="807">F2974</f>
        <v>0</v>
      </c>
      <c r="L2974" s="112">
        <f t="shared" si="807"/>
        <v>0</v>
      </c>
      <c r="M2974" s="109">
        <f>IF(ISBLANK(D2974),0,ROUND(E2974*K2974,2))</f>
        <v>0</v>
      </c>
      <c r="N2974" s="109">
        <f>IF(ISBLANK(K2974),0,ROUND(K2974*L2974,2))</f>
        <v>0</v>
      </c>
      <c r="O2974" s="103"/>
      <c r="P2974" s="113"/>
      <c r="Q2974" s="94" t="str">
        <f>IF(P2974="X","x",IF(P2974="xx","x",IF(N2974&gt;0,"x","")))</f>
        <v/>
      </c>
      <c r="R2974" s="94" t="str">
        <f>IF(P2974="X","x",IF(P2974="xx","x",IF(OR(I2974&gt;0,N2974&gt;0),"x","")))</f>
        <v/>
      </c>
    </row>
    <row r="2975" spans="1:18" ht="38.25" hidden="1">
      <c r="A2975" s="196">
        <v>91167</v>
      </c>
      <c r="B2975" s="104" t="s">
        <v>4414</v>
      </c>
      <c r="C2975" s="105" t="s">
        <v>1477</v>
      </c>
      <c r="D2975" s="175">
        <v>6.22</v>
      </c>
      <c r="E2975" s="106">
        <f>IF(D2975=0,0,ROUND(D2975*(1+D$9)*(1-D$10),2))</f>
        <v>8.07</v>
      </c>
      <c r="F2975" s="107"/>
      <c r="G2975" s="112"/>
      <c r="H2975" s="110">
        <f>IF(ISBLANK(D2975),0,ROUND(E2975*F2975,2))</f>
        <v>0</v>
      </c>
      <c r="I2975" s="110">
        <f>IF(ISBLANK(F2975),0,ROUND(F2975*G2975,2))</f>
        <v>0</v>
      </c>
      <c r="J2975" s="111"/>
      <c r="K2975" s="112">
        <f t="shared" si="807"/>
        <v>0</v>
      </c>
      <c r="L2975" s="112">
        <f t="shared" si="807"/>
        <v>0</v>
      </c>
      <c r="M2975" s="109">
        <f>IF(ISBLANK(D2975),0,ROUND(E2975*K2975,2))</f>
        <v>0</v>
      </c>
      <c r="N2975" s="109">
        <f>IF(ISBLANK(K2975),0,ROUND(K2975*L2975,2))</f>
        <v>0</v>
      </c>
      <c r="O2975" s="103"/>
      <c r="P2975" s="113"/>
      <c r="Q2975" s="94" t="str">
        <f>IF(P2975="X","x",IF(P2975="xx","x",IF(N2975&gt;0,"x","")))</f>
        <v/>
      </c>
      <c r="R2975" s="94" t="str">
        <f>IF(P2975="X","x",IF(P2975="xx","x",IF(OR(I2975&gt;0,N2975&gt;0),"x","")))</f>
        <v/>
      </c>
    </row>
    <row r="2976" spans="1:18" ht="51" hidden="1">
      <c r="A2976" s="196">
        <v>91168</v>
      </c>
      <c r="B2976" s="104" t="s">
        <v>4415</v>
      </c>
      <c r="C2976" s="105" t="s">
        <v>1477</v>
      </c>
      <c r="D2976" s="175">
        <v>4.58</v>
      </c>
      <c r="E2976" s="106">
        <f>IF(D2976=0,0,ROUND(D2976*(1+D$9)*(1-D$10),2))</f>
        <v>5.94</v>
      </c>
      <c r="F2976" s="107"/>
      <c r="G2976" s="112"/>
      <c r="H2976" s="110">
        <f>IF(ISBLANK(D2976),0,ROUND(E2976*F2976,2))</f>
        <v>0</v>
      </c>
      <c r="I2976" s="110">
        <f>IF(ISBLANK(F2976),0,ROUND(F2976*G2976,2))</f>
        <v>0</v>
      </c>
      <c r="J2976" s="111"/>
      <c r="K2976" s="112">
        <f t="shared" si="807"/>
        <v>0</v>
      </c>
      <c r="L2976" s="112">
        <f t="shared" si="807"/>
        <v>0</v>
      </c>
      <c r="M2976" s="109">
        <f>IF(ISBLANK(D2976),0,ROUND(E2976*K2976,2))</f>
        <v>0</v>
      </c>
      <c r="N2976" s="109">
        <f>IF(ISBLANK(K2976),0,ROUND(K2976*L2976,2))</f>
        <v>0</v>
      </c>
      <c r="O2976" s="103"/>
      <c r="P2976" s="113"/>
      <c r="Q2976" s="94" t="str">
        <f>IF(P2976="X","x",IF(P2976="xx","x",IF(N2976&gt;0,"x","")))</f>
        <v/>
      </c>
      <c r="R2976" s="94" t="str">
        <f>IF(P2976="X","x",IF(P2976="xx","x",IF(OR(I2976&gt;0,N2976&gt;0),"x","")))</f>
        <v/>
      </c>
    </row>
    <row r="2977" spans="1:18" ht="38.25" hidden="1">
      <c r="A2977" s="196">
        <v>91169</v>
      </c>
      <c r="B2977" s="104" t="s">
        <v>4416</v>
      </c>
      <c r="C2977" s="105" t="s">
        <v>1477</v>
      </c>
      <c r="D2977" s="175">
        <v>5.6</v>
      </c>
      <c r="E2977" s="106">
        <f>IF(D2977=0,0,ROUND(D2977*(1+D$9)*(1-D$10),2))</f>
        <v>7.27</v>
      </c>
      <c r="F2977" s="107"/>
      <c r="G2977" s="112"/>
      <c r="H2977" s="110">
        <f>IF(ISBLANK(D2977),0,ROUND(E2977*F2977,2))</f>
        <v>0</v>
      </c>
      <c r="I2977" s="110">
        <f>IF(ISBLANK(F2977),0,ROUND(F2977*G2977,2))</f>
        <v>0</v>
      </c>
      <c r="J2977" s="111"/>
      <c r="K2977" s="112">
        <f t="shared" si="807"/>
        <v>0</v>
      </c>
      <c r="L2977" s="112">
        <f t="shared" si="807"/>
        <v>0</v>
      </c>
      <c r="M2977" s="109">
        <f>IF(ISBLANK(D2977),0,ROUND(E2977*K2977,2))</f>
        <v>0</v>
      </c>
      <c r="N2977" s="109">
        <f>IF(ISBLANK(K2977),0,ROUND(K2977*L2977,2))</f>
        <v>0</v>
      </c>
      <c r="O2977" s="103"/>
      <c r="P2977" s="113"/>
      <c r="Q2977" s="94" t="str">
        <f>IF(P2977="X","x",IF(P2977="xx","x",IF(N2977&gt;0,"x","")))</f>
        <v/>
      </c>
      <c r="R2977" s="94" t="str">
        <f>IF(P2977="X","x",IF(P2977="xx","x",IF(OR(I2977&gt;0,N2977&gt;0),"x","")))</f>
        <v/>
      </c>
    </row>
    <row r="2978" spans="1:18" ht="51" hidden="1">
      <c r="A2978" s="196">
        <v>91170</v>
      </c>
      <c r="B2978" s="104" t="s">
        <v>4417</v>
      </c>
      <c r="C2978" s="105" t="s">
        <v>1477</v>
      </c>
      <c r="D2978" s="175">
        <v>1.6</v>
      </c>
      <c r="E2978" s="106">
        <f>IF(D2978=0,0,ROUND(D2978*(1+D$9)*(1-D$10),2))</f>
        <v>2.08</v>
      </c>
      <c r="F2978" s="107"/>
      <c r="G2978" s="112"/>
      <c r="H2978" s="110">
        <f>IF(ISBLANK(D2978),0,ROUND(E2978*F2978,2))</f>
        <v>0</v>
      </c>
      <c r="I2978" s="110">
        <f>IF(ISBLANK(F2978),0,ROUND(F2978*G2978,2))</f>
        <v>0</v>
      </c>
      <c r="J2978" s="111"/>
      <c r="K2978" s="112">
        <f t="shared" si="807"/>
        <v>0</v>
      </c>
      <c r="L2978" s="112">
        <f t="shared" si="807"/>
        <v>0</v>
      </c>
      <c r="M2978" s="109">
        <f>IF(ISBLANK(D2978),0,ROUND(E2978*K2978,2))</f>
        <v>0</v>
      </c>
      <c r="N2978" s="109">
        <f>IF(ISBLANK(K2978),0,ROUND(K2978*L2978,2))</f>
        <v>0</v>
      </c>
      <c r="O2978" s="103"/>
      <c r="P2978" s="113"/>
      <c r="Q2978" s="94" t="str">
        <f>IF(P2978="X","x",IF(P2978="xx","x",IF(N2978&gt;0,"x","")))</f>
        <v/>
      </c>
      <c r="R2978" s="94" t="str">
        <f>IF(P2978="X","x",IF(P2978="xx","x",IF(OR(I2978&gt;0,N2978&gt;0),"x","")))</f>
        <v/>
      </c>
    </row>
    <row r="2979" spans="1:18" ht="51" hidden="1">
      <c r="A2979" s="196">
        <v>91171</v>
      </c>
      <c r="B2979" s="104" t="s">
        <v>4418</v>
      </c>
      <c r="C2979" s="105" t="s">
        <v>1477</v>
      </c>
      <c r="D2979" s="175">
        <v>1.95</v>
      </c>
      <c r="E2979" s="106">
        <f t="shared" si="800"/>
        <v>2.5299999999999998</v>
      </c>
      <c r="F2979" s="107"/>
      <c r="G2979" s="112"/>
      <c r="H2979" s="110">
        <f t="shared" si="803"/>
        <v>0</v>
      </c>
      <c r="I2979" s="110">
        <f t="shared" si="804"/>
        <v>0</v>
      </c>
      <c r="J2979" s="111"/>
      <c r="K2979" s="112">
        <f t="shared" si="801"/>
        <v>0</v>
      </c>
      <c r="L2979" s="112">
        <f t="shared" si="802"/>
        <v>0</v>
      </c>
      <c r="M2979" s="109">
        <f t="shared" si="805"/>
        <v>0</v>
      </c>
      <c r="N2979" s="109">
        <f t="shared" si="806"/>
        <v>0</v>
      </c>
      <c r="O2979" s="103"/>
      <c r="P2979" s="113"/>
      <c r="Q2979" s="94" t="str">
        <f t="shared" si="798"/>
        <v/>
      </c>
      <c r="R2979" s="94" t="str">
        <f t="shared" si="799"/>
        <v/>
      </c>
    </row>
    <row r="2980" spans="1:18" ht="38.25" hidden="1">
      <c r="A2980" s="196">
        <v>91172</v>
      </c>
      <c r="B2980" s="104" t="s">
        <v>4419</v>
      </c>
      <c r="C2980" s="105" t="s">
        <v>1477</v>
      </c>
      <c r="D2980" s="175">
        <v>2.95</v>
      </c>
      <c r="E2980" s="106">
        <f t="shared" si="800"/>
        <v>3.83</v>
      </c>
      <c r="F2980" s="107"/>
      <c r="G2980" s="112"/>
      <c r="H2980" s="110">
        <f t="shared" si="803"/>
        <v>0</v>
      </c>
      <c r="I2980" s="110">
        <f t="shared" si="804"/>
        <v>0</v>
      </c>
      <c r="J2980" s="111"/>
      <c r="K2980" s="112">
        <f t="shared" si="801"/>
        <v>0</v>
      </c>
      <c r="L2980" s="112">
        <f t="shared" si="802"/>
        <v>0</v>
      </c>
      <c r="M2980" s="109">
        <f t="shared" si="805"/>
        <v>0</v>
      </c>
      <c r="N2980" s="109">
        <f t="shared" si="806"/>
        <v>0</v>
      </c>
      <c r="O2980" s="103"/>
      <c r="P2980" s="113"/>
      <c r="Q2980" s="94" t="str">
        <f t="shared" si="798"/>
        <v/>
      </c>
      <c r="R2980" s="94" t="str">
        <f t="shared" si="799"/>
        <v/>
      </c>
    </row>
    <row r="2981" spans="1:18" ht="38.25" hidden="1">
      <c r="A2981" s="196">
        <v>91173</v>
      </c>
      <c r="B2981" s="104" t="s">
        <v>4420</v>
      </c>
      <c r="C2981" s="105" t="s">
        <v>1477</v>
      </c>
      <c r="D2981" s="175">
        <v>0.8</v>
      </c>
      <c r="E2981" s="106">
        <f t="shared" si="800"/>
        <v>1.04</v>
      </c>
      <c r="F2981" s="107"/>
      <c r="G2981" s="112"/>
      <c r="H2981" s="110">
        <f t="shared" si="803"/>
        <v>0</v>
      </c>
      <c r="I2981" s="110">
        <f t="shared" si="804"/>
        <v>0</v>
      </c>
      <c r="J2981" s="111"/>
      <c r="K2981" s="112">
        <f t="shared" si="801"/>
        <v>0</v>
      </c>
      <c r="L2981" s="112">
        <f t="shared" si="802"/>
        <v>0</v>
      </c>
      <c r="M2981" s="109">
        <f t="shared" si="805"/>
        <v>0</v>
      </c>
      <c r="N2981" s="109">
        <f t="shared" si="806"/>
        <v>0</v>
      </c>
      <c r="O2981" s="103"/>
      <c r="P2981" s="113"/>
      <c r="Q2981" s="94" t="str">
        <f t="shared" si="798"/>
        <v/>
      </c>
      <c r="R2981" s="94" t="str">
        <f t="shared" si="799"/>
        <v/>
      </c>
    </row>
    <row r="2982" spans="1:18" ht="51" hidden="1">
      <c r="A2982" s="196">
        <v>91174</v>
      </c>
      <c r="B2982" s="104" t="s">
        <v>4421</v>
      </c>
      <c r="C2982" s="105" t="s">
        <v>1477</v>
      </c>
      <c r="D2982" s="175">
        <v>1.55</v>
      </c>
      <c r="E2982" s="106">
        <f t="shared" si="800"/>
        <v>2.0099999999999998</v>
      </c>
      <c r="F2982" s="107"/>
      <c r="G2982" s="112"/>
      <c r="H2982" s="110">
        <f t="shared" si="803"/>
        <v>0</v>
      </c>
      <c r="I2982" s="110">
        <f t="shared" si="804"/>
        <v>0</v>
      </c>
      <c r="J2982" s="111"/>
      <c r="K2982" s="112">
        <f t="shared" si="801"/>
        <v>0</v>
      </c>
      <c r="L2982" s="112">
        <f t="shared" si="802"/>
        <v>0</v>
      </c>
      <c r="M2982" s="109">
        <f t="shared" si="805"/>
        <v>0</v>
      </c>
      <c r="N2982" s="109">
        <f t="shared" si="806"/>
        <v>0</v>
      </c>
      <c r="O2982" s="103"/>
      <c r="P2982" s="113"/>
      <c r="Q2982" s="94" t="str">
        <f t="shared" si="798"/>
        <v/>
      </c>
      <c r="R2982" s="94" t="str">
        <f t="shared" si="799"/>
        <v/>
      </c>
    </row>
    <row r="2983" spans="1:18" ht="38.25" hidden="1">
      <c r="A2983" s="196">
        <v>91175</v>
      </c>
      <c r="B2983" s="104" t="s">
        <v>4422</v>
      </c>
      <c r="C2983" s="105" t="s">
        <v>1477</v>
      </c>
      <c r="D2983" s="175">
        <v>2.5999999999999996</v>
      </c>
      <c r="E2983" s="106">
        <f t="shared" si="800"/>
        <v>3.37</v>
      </c>
      <c r="F2983" s="107"/>
      <c r="G2983" s="112"/>
      <c r="H2983" s="110">
        <f t="shared" si="803"/>
        <v>0</v>
      </c>
      <c r="I2983" s="110">
        <f t="shared" si="804"/>
        <v>0</v>
      </c>
      <c r="J2983" s="111"/>
      <c r="K2983" s="112">
        <f t="shared" si="801"/>
        <v>0</v>
      </c>
      <c r="L2983" s="112">
        <f t="shared" si="802"/>
        <v>0</v>
      </c>
      <c r="M2983" s="109">
        <f t="shared" si="805"/>
        <v>0</v>
      </c>
      <c r="N2983" s="109">
        <f t="shared" si="806"/>
        <v>0</v>
      </c>
      <c r="O2983" s="103"/>
      <c r="P2983" s="113"/>
      <c r="Q2983" s="94" t="str">
        <f t="shared" si="798"/>
        <v/>
      </c>
      <c r="R2983" s="94" t="str">
        <f t="shared" si="799"/>
        <v/>
      </c>
    </row>
    <row r="2984" spans="1:18" ht="38.25" hidden="1">
      <c r="A2984" s="196">
        <v>91182</v>
      </c>
      <c r="B2984" s="104" t="s">
        <v>4423</v>
      </c>
      <c r="C2984" s="105" t="s">
        <v>1477</v>
      </c>
      <c r="D2984" s="175">
        <v>19.66</v>
      </c>
      <c r="E2984" s="106">
        <f t="shared" si="800"/>
        <v>25.51</v>
      </c>
      <c r="F2984" s="107"/>
      <c r="G2984" s="112"/>
      <c r="H2984" s="110">
        <f t="shared" si="803"/>
        <v>0</v>
      </c>
      <c r="I2984" s="110">
        <f t="shared" si="804"/>
        <v>0</v>
      </c>
      <c r="J2984" s="111"/>
      <c r="K2984" s="112">
        <f t="shared" si="801"/>
        <v>0</v>
      </c>
      <c r="L2984" s="112">
        <f t="shared" si="802"/>
        <v>0</v>
      </c>
      <c r="M2984" s="109">
        <f t="shared" si="805"/>
        <v>0</v>
      </c>
      <c r="N2984" s="109">
        <f t="shared" si="806"/>
        <v>0</v>
      </c>
      <c r="O2984" s="103"/>
      <c r="P2984" s="113"/>
      <c r="Q2984" s="94" t="str">
        <f t="shared" si="798"/>
        <v/>
      </c>
      <c r="R2984" s="94" t="str">
        <f t="shared" si="799"/>
        <v/>
      </c>
    </row>
    <row r="2985" spans="1:18" ht="51" hidden="1">
      <c r="A2985" s="196">
        <v>91183</v>
      </c>
      <c r="B2985" s="104" t="s">
        <v>4424</v>
      </c>
      <c r="C2985" s="105" t="s">
        <v>1477</v>
      </c>
      <c r="D2985" s="175">
        <v>9.7800000000000011</v>
      </c>
      <c r="E2985" s="106">
        <f t="shared" si="800"/>
        <v>12.69</v>
      </c>
      <c r="F2985" s="107"/>
      <c r="G2985" s="112"/>
      <c r="H2985" s="110">
        <f t="shared" si="803"/>
        <v>0</v>
      </c>
      <c r="I2985" s="110">
        <f t="shared" si="804"/>
        <v>0</v>
      </c>
      <c r="J2985" s="111"/>
      <c r="K2985" s="112">
        <f t="shared" si="801"/>
        <v>0</v>
      </c>
      <c r="L2985" s="112">
        <f t="shared" si="802"/>
        <v>0</v>
      </c>
      <c r="M2985" s="109">
        <f t="shared" si="805"/>
        <v>0</v>
      </c>
      <c r="N2985" s="109">
        <f t="shared" si="806"/>
        <v>0</v>
      </c>
      <c r="O2985" s="103"/>
      <c r="P2985" s="113"/>
      <c r="Q2985" s="94" t="str">
        <f t="shared" si="798"/>
        <v/>
      </c>
      <c r="R2985" s="94" t="str">
        <f t="shared" si="799"/>
        <v/>
      </c>
    </row>
    <row r="2986" spans="1:18" ht="31.5" hidden="1" customHeight="1">
      <c r="A2986" s="196">
        <v>91184</v>
      </c>
      <c r="B2986" s="104" t="s">
        <v>4425</v>
      </c>
      <c r="C2986" s="105" t="s">
        <v>1477</v>
      </c>
      <c r="D2986" s="175">
        <v>9.15</v>
      </c>
      <c r="E2986" s="106">
        <f>IF(D2986=0,0,ROUND(D2986*(1+D$9)*(1-D$10),2))</f>
        <v>11.87</v>
      </c>
      <c r="F2986" s="107"/>
      <c r="G2986" s="112"/>
      <c r="H2986" s="110">
        <f>IF(ISBLANK(D2986),0,ROUND(E2986*F2986,2))</f>
        <v>0</v>
      </c>
      <c r="I2986" s="110">
        <f>IF(ISBLANK(F2986),0,ROUND(F2986*G2986,2))</f>
        <v>0</v>
      </c>
      <c r="J2986" s="111"/>
      <c r="K2986" s="112">
        <f t="shared" ref="K2986:L2989" si="808">F2986</f>
        <v>0</v>
      </c>
      <c r="L2986" s="112">
        <f t="shared" si="808"/>
        <v>0</v>
      </c>
      <c r="M2986" s="109">
        <f>IF(ISBLANK(D2986),0,ROUND(E2986*K2986,2))</f>
        <v>0</v>
      </c>
      <c r="N2986" s="109">
        <f>IF(ISBLANK(K2986),0,ROUND(K2986*L2986,2))</f>
        <v>0</v>
      </c>
      <c r="O2986" s="103"/>
      <c r="P2986" s="113"/>
      <c r="Q2986" s="94" t="str">
        <f t="shared" ref="Q2986:Q2991" si="809">IF(P2986="X","x",IF(P2986="xx","x",IF(N2986&gt;0,"x","")))</f>
        <v/>
      </c>
      <c r="R2986" s="94" t="str">
        <f t="shared" ref="R2986:R2991" si="810">IF(P2986="X","x",IF(P2986="xx","x",IF(OR(I2986&gt;0,N2986&gt;0),"x","")))</f>
        <v/>
      </c>
    </row>
    <row r="2987" spans="1:18" ht="28.5" hidden="1" customHeight="1">
      <c r="A2987" s="196">
        <v>91185</v>
      </c>
      <c r="B2987" s="104" t="s">
        <v>4426</v>
      </c>
      <c r="C2987" s="105" t="s">
        <v>1477</v>
      </c>
      <c r="D2987" s="175">
        <v>5.05</v>
      </c>
      <c r="E2987" s="106">
        <f>IF(D2987=0,0,ROUND(D2987*(1+D$9)*(1-D$10),2))</f>
        <v>6.55</v>
      </c>
      <c r="F2987" s="107"/>
      <c r="G2987" s="112"/>
      <c r="H2987" s="110">
        <f>IF(ISBLANK(D2987),0,ROUND(E2987*F2987,2))</f>
        <v>0</v>
      </c>
      <c r="I2987" s="110">
        <f>IF(ISBLANK(F2987),0,ROUND(F2987*G2987,2))</f>
        <v>0</v>
      </c>
      <c r="J2987" s="111"/>
      <c r="K2987" s="112">
        <f t="shared" si="808"/>
        <v>0</v>
      </c>
      <c r="L2987" s="112">
        <f t="shared" si="808"/>
        <v>0</v>
      </c>
      <c r="M2987" s="109">
        <f>IF(ISBLANK(D2987),0,ROUND(E2987*K2987,2))</f>
        <v>0</v>
      </c>
      <c r="N2987" s="109">
        <f>IF(ISBLANK(K2987),0,ROUND(K2987*L2987,2))</f>
        <v>0</v>
      </c>
      <c r="O2987" s="103"/>
      <c r="P2987" s="113"/>
      <c r="Q2987" s="94" t="str">
        <f t="shared" si="809"/>
        <v/>
      </c>
      <c r="R2987" s="94" t="str">
        <f t="shared" si="810"/>
        <v/>
      </c>
    </row>
    <row r="2988" spans="1:18" ht="51" hidden="1">
      <c r="A2988" s="196">
        <v>91186</v>
      </c>
      <c r="B2988" s="104" t="s">
        <v>4427</v>
      </c>
      <c r="C2988" s="105" t="s">
        <v>1477</v>
      </c>
      <c r="D2988" s="175">
        <v>4.18</v>
      </c>
      <c r="E2988" s="106">
        <f>IF(D2988=0,0,ROUND(D2988*(1+D$9)*(1-D$10),2))</f>
        <v>5.42</v>
      </c>
      <c r="F2988" s="107"/>
      <c r="G2988" s="112"/>
      <c r="H2988" s="110">
        <f>IF(ISBLANK(D2988),0,ROUND(E2988*F2988,2))</f>
        <v>0</v>
      </c>
      <c r="I2988" s="110">
        <f>IF(ISBLANK(F2988),0,ROUND(F2988*G2988,2))</f>
        <v>0</v>
      </c>
      <c r="J2988" s="111"/>
      <c r="K2988" s="112">
        <f t="shared" si="808"/>
        <v>0</v>
      </c>
      <c r="L2988" s="112">
        <f t="shared" si="808"/>
        <v>0</v>
      </c>
      <c r="M2988" s="109">
        <f>IF(ISBLANK(D2988),0,ROUND(E2988*K2988,2))</f>
        <v>0</v>
      </c>
      <c r="N2988" s="109">
        <f>IF(ISBLANK(K2988),0,ROUND(K2988*L2988,2))</f>
        <v>0</v>
      </c>
      <c r="O2988" s="103"/>
      <c r="P2988" s="113"/>
      <c r="Q2988" s="94" t="str">
        <f t="shared" si="809"/>
        <v/>
      </c>
      <c r="R2988" s="94" t="str">
        <f t="shared" si="810"/>
        <v/>
      </c>
    </row>
    <row r="2989" spans="1:18" ht="38.25" hidden="1">
      <c r="A2989" s="196">
        <v>91187</v>
      </c>
      <c r="B2989" s="104" t="s">
        <v>4428</v>
      </c>
      <c r="C2989" s="105" t="s">
        <v>1477</v>
      </c>
      <c r="D2989" s="175">
        <v>4.82</v>
      </c>
      <c r="E2989" s="106">
        <f>IF(D2989=0,0,ROUND(D2989*(1+D$9)*(1-D$10),2))</f>
        <v>6.26</v>
      </c>
      <c r="F2989" s="107"/>
      <c r="G2989" s="112"/>
      <c r="H2989" s="110">
        <f>IF(ISBLANK(D2989),0,ROUND(E2989*F2989,2))</f>
        <v>0</v>
      </c>
      <c r="I2989" s="110">
        <f>IF(ISBLANK(F2989),0,ROUND(F2989*G2989,2))</f>
        <v>0</v>
      </c>
      <c r="J2989" s="111"/>
      <c r="K2989" s="112">
        <f t="shared" si="808"/>
        <v>0</v>
      </c>
      <c r="L2989" s="112">
        <f t="shared" si="808"/>
        <v>0</v>
      </c>
      <c r="M2989" s="109">
        <f>IF(ISBLANK(D2989),0,ROUND(E2989*K2989,2))</f>
        <v>0</v>
      </c>
      <c r="N2989" s="109">
        <f>IF(ISBLANK(K2989),0,ROUND(K2989*L2989,2))</f>
        <v>0</v>
      </c>
      <c r="O2989" s="103"/>
      <c r="P2989" s="113"/>
      <c r="Q2989" s="94" t="str">
        <f t="shared" si="809"/>
        <v/>
      </c>
      <c r="R2989" s="94" t="str">
        <f t="shared" si="810"/>
        <v/>
      </c>
    </row>
    <row r="2990" spans="1:18" hidden="1">
      <c r="A2990" s="196" t="s">
        <v>1268</v>
      </c>
      <c r="B2990" s="145" t="s">
        <v>4429</v>
      </c>
      <c r="C2990" s="105"/>
      <c r="D2990" s="175"/>
      <c r="E2990" s="106"/>
      <c r="F2990" s="218"/>
      <c r="G2990" s="218"/>
      <c r="H2990" s="219"/>
      <c r="I2990" s="220"/>
      <c r="J2990" s="111"/>
      <c r="K2990" s="218"/>
      <c r="L2990" s="218"/>
      <c r="M2990" s="219"/>
      <c r="N2990" s="220"/>
      <c r="O2990" s="103"/>
      <c r="P2990" s="93" t="str">
        <f>IF(OR(SUM(I2991:I2991)&gt;0,SUM(N2991:N2991)&gt;0),"xx","")</f>
        <v/>
      </c>
      <c r="Q2990" s="94" t="str">
        <f t="shared" si="809"/>
        <v/>
      </c>
      <c r="R2990" s="94" t="str">
        <f t="shared" si="810"/>
        <v/>
      </c>
    </row>
    <row r="2991" spans="1:18" ht="51" hidden="1">
      <c r="A2991" s="196">
        <v>89957</v>
      </c>
      <c r="B2991" s="104" t="s">
        <v>4430</v>
      </c>
      <c r="C2991" s="105" t="s">
        <v>1460</v>
      </c>
      <c r="D2991" s="175">
        <v>96.07</v>
      </c>
      <c r="E2991" s="106">
        <f>IF(D2991=0,0,ROUND(D2991*(1+D$9)*(1-D$10),2))</f>
        <v>124.68</v>
      </c>
      <c r="F2991" s="107"/>
      <c r="G2991" s="112"/>
      <c r="H2991" s="110">
        <f>IF(ISBLANK(D2991),0,ROUND(E2991*F2991,2))</f>
        <v>0</v>
      </c>
      <c r="I2991" s="110">
        <f>IF(ISBLANK(F2991),0,ROUND(F2991*G2991,2))</f>
        <v>0</v>
      </c>
      <c r="J2991" s="111"/>
      <c r="K2991" s="112">
        <f>F2991</f>
        <v>0</v>
      </c>
      <c r="L2991" s="112">
        <f>G2991</f>
        <v>0</v>
      </c>
      <c r="M2991" s="109">
        <f>IF(ISBLANK(D2991),0,ROUND(E2991*K2991,2))</f>
        <v>0</v>
      </c>
      <c r="N2991" s="109">
        <f>IF(ISBLANK(K2991),0,ROUND(K2991*L2991,2))</f>
        <v>0</v>
      </c>
      <c r="O2991" s="103"/>
      <c r="P2991" s="113"/>
      <c r="Q2991" s="94" t="str">
        <f t="shared" si="809"/>
        <v/>
      </c>
      <c r="R2991" s="94" t="str">
        <f t="shared" si="810"/>
        <v/>
      </c>
    </row>
    <row r="2992" spans="1:18" hidden="1">
      <c r="A2992" s="196" t="s">
        <v>853</v>
      </c>
      <c r="B2992" s="145" t="s">
        <v>4431</v>
      </c>
      <c r="C2992" s="105"/>
      <c r="D2992" s="175"/>
      <c r="E2992" s="106"/>
      <c r="F2992" s="218"/>
      <c r="G2992" s="218"/>
      <c r="H2992" s="219"/>
      <c r="I2992" s="220"/>
      <c r="J2992" s="111"/>
      <c r="K2992" s="218"/>
      <c r="L2992" s="218"/>
      <c r="M2992" s="219"/>
      <c r="N2992" s="220"/>
      <c r="O2992" s="103"/>
      <c r="P2992" s="93" t="str">
        <f>IF(OR(SUM(I2993:I3022)&gt;0,SUM(N2993:N3022)&gt;0),"xx","")</f>
        <v/>
      </c>
      <c r="Q2992" s="94" t="str">
        <f t="shared" ref="Q2992:Q3022" si="811">IF(P2992="X","x",IF(P2992="xx","x",IF(N2992&gt;0,"x","")))</f>
        <v/>
      </c>
      <c r="R2992" s="94" t="str">
        <f t="shared" ref="R2992:R3022" si="812">IF(P2992="X","x",IF(P2992="xx","x",IF(OR(I2992&gt;0,N2992&gt;0),"x","")))</f>
        <v/>
      </c>
    </row>
    <row r="2993" spans="1:18" hidden="1">
      <c r="A2993" s="196">
        <v>83727</v>
      </c>
      <c r="B2993" s="104" t="s">
        <v>835</v>
      </c>
      <c r="C2993" s="105" t="s">
        <v>1477</v>
      </c>
      <c r="D2993" s="175">
        <v>1.6400000000000001</v>
      </c>
      <c r="E2993" s="106">
        <f t="shared" ref="E2993:E3026" si="813">IF(D2993=0,0,ROUND(D2993*(1+D$9)*(1-D$10),2))</f>
        <v>2.13</v>
      </c>
      <c r="F2993" s="107"/>
      <c r="G2993" s="112"/>
      <c r="H2993" s="110">
        <f t="shared" si="803"/>
        <v>0</v>
      </c>
      <c r="I2993" s="110">
        <f t="shared" si="804"/>
        <v>0</v>
      </c>
      <c r="J2993" s="111"/>
      <c r="K2993" s="112">
        <f t="shared" ref="K2993:K3026" si="814">F2993</f>
        <v>0</v>
      </c>
      <c r="L2993" s="112">
        <f t="shared" ref="L2993:L3026" si="815">G2993</f>
        <v>0</v>
      </c>
      <c r="M2993" s="109">
        <f t="shared" si="805"/>
        <v>0</v>
      </c>
      <c r="N2993" s="109">
        <f t="shared" si="806"/>
        <v>0</v>
      </c>
      <c r="O2993" s="103"/>
      <c r="P2993" s="113"/>
      <c r="Q2993" s="94" t="str">
        <f t="shared" si="811"/>
        <v/>
      </c>
      <c r="R2993" s="94" t="str">
        <f t="shared" si="812"/>
        <v/>
      </c>
    </row>
    <row r="2994" spans="1:18" ht="51" hidden="1">
      <c r="A2994" s="196">
        <v>90733</v>
      </c>
      <c r="B2994" s="104" t="s">
        <v>4432</v>
      </c>
      <c r="C2994" s="105" t="s">
        <v>1477</v>
      </c>
      <c r="D2994" s="175">
        <v>2.21</v>
      </c>
      <c r="E2994" s="106">
        <f t="shared" si="813"/>
        <v>2.87</v>
      </c>
      <c r="F2994" s="107"/>
      <c r="G2994" s="112"/>
      <c r="H2994" s="110">
        <f t="shared" si="803"/>
        <v>0</v>
      </c>
      <c r="I2994" s="110">
        <f t="shared" si="804"/>
        <v>0</v>
      </c>
      <c r="J2994" s="111"/>
      <c r="K2994" s="112">
        <f t="shared" si="814"/>
        <v>0</v>
      </c>
      <c r="L2994" s="112">
        <f t="shared" si="815"/>
        <v>0</v>
      </c>
      <c r="M2994" s="109">
        <f t="shared" si="805"/>
        <v>0</v>
      </c>
      <c r="N2994" s="109">
        <f t="shared" si="806"/>
        <v>0</v>
      </c>
      <c r="O2994" s="103"/>
      <c r="P2994" s="113"/>
      <c r="Q2994" s="94" t="str">
        <f t="shared" si="811"/>
        <v/>
      </c>
      <c r="R2994" s="94" t="str">
        <f t="shared" si="812"/>
        <v/>
      </c>
    </row>
    <row r="2995" spans="1:18" ht="51" hidden="1">
      <c r="A2995" s="196">
        <v>90734</v>
      </c>
      <c r="B2995" s="104" t="s">
        <v>4433</v>
      </c>
      <c r="C2995" s="105" t="s">
        <v>1477</v>
      </c>
      <c r="D2995" s="175">
        <v>2.6799999999999997</v>
      </c>
      <c r="E2995" s="106">
        <f t="shared" si="813"/>
        <v>3.48</v>
      </c>
      <c r="F2995" s="107"/>
      <c r="G2995" s="112"/>
      <c r="H2995" s="110">
        <f t="shared" si="803"/>
        <v>0</v>
      </c>
      <c r="I2995" s="110">
        <f t="shared" si="804"/>
        <v>0</v>
      </c>
      <c r="J2995" s="111"/>
      <c r="K2995" s="112">
        <f t="shared" si="814"/>
        <v>0</v>
      </c>
      <c r="L2995" s="112">
        <f t="shared" si="815"/>
        <v>0</v>
      </c>
      <c r="M2995" s="109">
        <f t="shared" si="805"/>
        <v>0</v>
      </c>
      <c r="N2995" s="109">
        <f t="shared" si="806"/>
        <v>0</v>
      </c>
      <c r="O2995" s="103"/>
      <c r="P2995" s="113"/>
      <c r="Q2995" s="94" t="str">
        <f t="shared" si="811"/>
        <v/>
      </c>
      <c r="R2995" s="94" t="str">
        <f t="shared" si="812"/>
        <v/>
      </c>
    </row>
    <row r="2996" spans="1:18" ht="51" hidden="1">
      <c r="A2996" s="196">
        <v>90735</v>
      </c>
      <c r="B2996" s="104" t="s">
        <v>4434</v>
      </c>
      <c r="C2996" s="105" t="s">
        <v>1477</v>
      </c>
      <c r="D2996" s="175">
        <v>3.2</v>
      </c>
      <c r="E2996" s="106">
        <f t="shared" si="813"/>
        <v>4.1500000000000004</v>
      </c>
      <c r="F2996" s="107"/>
      <c r="G2996" s="112"/>
      <c r="H2996" s="110">
        <f t="shared" si="803"/>
        <v>0</v>
      </c>
      <c r="I2996" s="110">
        <f t="shared" si="804"/>
        <v>0</v>
      </c>
      <c r="J2996" s="111"/>
      <c r="K2996" s="112">
        <f t="shared" si="814"/>
        <v>0</v>
      </c>
      <c r="L2996" s="112">
        <f t="shared" si="815"/>
        <v>0</v>
      </c>
      <c r="M2996" s="109">
        <f t="shared" si="805"/>
        <v>0</v>
      </c>
      <c r="N2996" s="109">
        <f t="shared" si="806"/>
        <v>0</v>
      </c>
      <c r="O2996" s="103"/>
      <c r="P2996" s="113"/>
      <c r="Q2996" s="94" t="str">
        <f t="shared" si="811"/>
        <v/>
      </c>
      <c r="R2996" s="94" t="str">
        <f t="shared" si="812"/>
        <v/>
      </c>
    </row>
    <row r="2997" spans="1:18" ht="51" hidden="1">
      <c r="A2997" s="196">
        <v>90736</v>
      </c>
      <c r="B2997" s="104" t="s">
        <v>4435</v>
      </c>
      <c r="C2997" s="105" t="s">
        <v>1477</v>
      </c>
      <c r="D2997" s="175">
        <v>3.6799999999999997</v>
      </c>
      <c r="E2997" s="106">
        <f t="shared" si="813"/>
        <v>4.78</v>
      </c>
      <c r="F2997" s="107"/>
      <c r="G2997" s="112"/>
      <c r="H2997" s="110">
        <f t="shared" si="803"/>
        <v>0</v>
      </c>
      <c r="I2997" s="110">
        <f t="shared" si="804"/>
        <v>0</v>
      </c>
      <c r="J2997" s="111"/>
      <c r="K2997" s="112">
        <f t="shared" si="814"/>
        <v>0</v>
      </c>
      <c r="L2997" s="112">
        <f t="shared" si="815"/>
        <v>0</v>
      </c>
      <c r="M2997" s="109">
        <f t="shared" si="805"/>
        <v>0</v>
      </c>
      <c r="N2997" s="109">
        <f t="shared" si="806"/>
        <v>0</v>
      </c>
      <c r="O2997" s="103"/>
      <c r="P2997" s="113"/>
      <c r="Q2997" s="94" t="str">
        <f t="shared" si="811"/>
        <v/>
      </c>
      <c r="R2997" s="94" t="str">
        <f t="shared" si="812"/>
        <v/>
      </c>
    </row>
    <row r="2998" spans="1:18" ht="51" hidden="1">
      <c r="A2998" s="196">
        <v>90737</v>
      </c>
      <c r="B2998" s="104" t="s">
        <v>4436</v>
      </c>
      <c r="C2998" s="105" t="s">
        <v>1477</v>
      </c>
      <c r="D2998" s="175">
        <v>4.17</v>
      </c>
      <c r="E2998" s="106">
        <f t="shared" si="813"/>
        <v>5.41</v>
      </c>
      <c r="F2998" s="107"/>
      <c r="G2998" s="112"/>
      <c r="H2998" s="110">
        <f t="shared" si="803"/>
        <v>0</v>
      </c>
      <c r="I2998" s="110">
        <f t="shared" si="804"/>
        <v>0</v>
      </c>
      <c r="J2998" s="111"/>
      <c r="K2998" s="112">
        <f t="shared" si="814"/>
        <v>0</v>
      </c>
      <c r="L2998" s="112">
        <f t="shared" si="815"/>
        <v>0</v>
      </c>
      <c r="M2998" s="109">
        <f t="shared" si="805"/>
        <v>0</v>
      </c>
      <c r="N2998" s="109">
        <f t="shared" si="806"/>
        <v>0</v>
      </c>
      <c r="O2998" s="103"/>
      <c r="P2998" s="113"/>
      <c r="Q2998" s="94" t="str">
        <f t="shared" si="811"/>
        <v/>
      </c>
      <c r="R2998" s="94" t="str">
        <f t="shared" si="812"/>
        <v/>
      </c>
    </row>
    <row r="2999" spans="1:18" ht="51" hidden="1">
      <c r="A2999" s="196">
        <v>90738</v>
      </c>
      <c r="B2999" s="104" t="s">
        <v>4437</v>
      </c>
      <c r="C2999" s="105" t="s">
        <v>1477</v>
      </c>
      <c r="D2999" s="175">
        <v>4.68</v>
      </c>
      <c r="E2999" s="106">
        <f t="shared" si="813"/>
        <v>6.07</v>
      </c>
      <c r="F2999" s="107"/>
      <c r="G2999" s="112"/>
      <c r="H2999" s="110">
        <f t="shared" si="803"/>
        <v>0</v>
      </c>
      <c r="I2999" s="110">
        <f t="shared" si="804"/>
        <v>0</v>
      </c>
      <c r="J2999" s="111"/>
      <c r="K2999" s="112">
        <f t="shared" si="814"/>
        <v>0</v>
      </c>
      <c r="L2999" s="112">
        <f t="shared" si="815"/>
        <v>0</v>
      </c>
      <c r="M2999" s="109">
        <f t="shared" si="805"/>
        <v>0</v>
      </c>
      <c r="N2999" s="109">
        <f t="shared" si="806"/>
        <v>0</v>
      </c>
      <c r="O2999" s="103"/>
      <c r="P2999" s="113"/>
      <c r="Q2999" s="94" t="str">
        <f t="shared" si="811"/>
        <v/>
      </c>
      <c r="R2999" s="94" t="str">
        <f t="shared" si="812"/>
        <v/>
      </c>
    </row>
    <row r="3000" spans="1:18" ht="51" hidden="1">
      <c r="A3000" s="196">
        <v>90739</v>
      </c>
      <c r="B3000" s="104" t="s">
        <v>4438</v>
      </c>
      <c r="C3000" s="105" t="s">
        <v>1477</v>
      </c>
      <c r="D3000" s="175">
        <v>10.06</v>
      </c>
      <c r="E3000" s="106">
        <f t="shared" si="813"/>
        <v>13.06</v>
      </c>
      <c r="F3000" s="107"/>
      <c r="G3000" s="112"/>
      <c r="H3000" s="110">
        <f t="shared" si="803"/>
        <v>0</v>
      </c>
      <c r="I3000" s="110">
        <f t="shared" si="804"/>
        <v>0</v>
      </c>
      <c r="J3000" s="111"/>
      <c r="K3000" s="112">
        <f t="shared" si="814"/>
        <v>0</v>
      </c>
      <c r="L3000" s="112">
        <f t="shared" si="815"/>
        <v>0</v>
      </c>
      <c r="M3000" s="109">
        <f t="shared" si="805"/>
        <v>0</v>
      </c>
      <c r="N3000" s="109">
        <f t="shared" si="806"/>
        <v>0</v>
      </c>
      <c r="O3000" s="103"/>
      <c r="P3000" s="113"/>
      <c r="Q3000" s="94" t="str">
        <f t="shared" si="811"/>
        <v/>
      </c>
      <c r="R3000" s="94" t="str">
        <f t="shared" si="812"/>
        <v/>
      </c>
    </row>
    <row r="3001" spans="1:18" ht="25.5" hidden="1">
      <c r="A3001" s="196" t="s">
        <v>836</v>
      </c>
      <c r="B3001" s="104" t="s">
        <v>4439</v>
      </c>
      <c r="C3001" s="105" t="s">
        <v>1477</v>
      </c>
      <c r="D3001" s="175">
        <v>5.62</v>
      </c>
      <c r="E3001" s="106">
        <f t="shared" si="813"/>
        <v>7.29</v>
      </c>
      <c r="F3001" s="107"/>
      <c r="G3001" s="112"/>
      <c r="H3001" s="110">
        <f t="shared" si="803"/>
        <v>0</v>
      </c>
      <c r="I3001" s="110">
        <f t="shared" si="804"/>
        <v>0</v>
      </c>
      <c r="J3001" s="111"/>
      <c r="K3001" s="112">
        <f t="shared" si="814"/>
        <v>0</v>
      </c>
      <c r="L3001" s="112">
        <f t="shared" si="815"/>
        <v>0</v>
      </c>
      <c r="M3001" s="109">
        <f t="shared" si="805"/>
        <v>0</v>
      </c>
      <c r="N3001" s="109">
        <f t="shared" si="806"/>
        <v>0</v>
      </c>
      <c r="O3001" s="103"/>
      <c r="P3001" s="113"/>
      <c r="Q3001" s="94" t="str">
        <f t="shared" si="811"/>
        <v/>
      </c>
      <c r="R3001" s="94" t="str">
        <f t="shared" si="812"/>
        <v/>
      </c>
    </row>
    <row r="3002" spans="1:18" ht="25.5" hidden="1">
      <c r="A3002" s="196" t="s">
        <v>837</v>
      </c>
      <c r="B3002" s="104" t="s">
        <v>4440</v>
      </c>
      <c r="C3002" s="105" t="s">
        <v>1477</v>
      </c>
      <c r="D3002" s="175">
        <v>7.31</v>
      </c>
      <c r="E3002" s="106">
        <f t="shared" si="813"/>
        <v>9.49</v>
      </c>
      <c r="F3002" s="107"/>
      <c r="G3002" s="112"/>
      <c r="H3002" s="110">
        <f t="shared" si="803"/>
        <v>0</v>
      </c>
      <c r="I3002" s="110">
        <f t="shared" si="804"/>
        <v>0</v>
      </c>
      <c r="J3002" s="111"/>
      <c r="K3002" s="112">
        <f t="shared" si="814"/>
        <v>0</v>
      </c>
      <c r="L3002" s="112">
        <f t="shared" si="815"/>
        <v>0</v>
      </c>
      <c r="M3002" s="109">
        <f t="shared" si="805"/>
        <v>0</v>
      </c>
      <c r="N3002" s="109">
        <f t="shared" si="806"/>
        <v>0</v>
      </c>
      <c r="O3002" s="103"/>
      <c r="P3002" s="113"/>
      <c r="Q3002" s="94" t="str">
        <f t="shared" si="811"/>
        <v/>
      </c>
      <c r="R3002" s="94" t="str">
        <f t="shared" si="812"/>
        <v/>
      </c>
    </row>
    <row r="3003" spans="1:18" ht="25.5" hidden="1">
      <c r="A3003" s="196" t="s">
        <v>838</v>
      </c>
      <c r="B3003" s="104" t="s">
        <v>4441</v>
      </c>
      <c r="C3003" s="105" t="s">
        <v>1477</v>
      </c>
      <c r="D3003" s="175">
        <v>8.0299999999999994</v>
      </c>
      <c r="E3003" s="106">
        <f t="shared" si="813"/>
        <v>10.42</v>
      </c>
      <c r="F3003" s="107"/>
      <c r="G3003" s="112"/>
      <c r="H3003" s="110">
        <f t="shared" si="803"/>
        <v>0</v>
      </c>
      <c r="I3003" s="110">
        <f t="shared" si="804"/>
        <v>0</v>
      </c>
      <c r="J3003" s="111"/>
      <c r="K3003" s="112">
        <f t="shared" si="814"/>
        <v>0</v>
      </c>
      <c r="L3003" s="112">
        <f t="shared" si="815"/>
        <v>0</v>
      </c>
      <c r="M3003" s="109">
        <f t="shared" si="805"/>
        <v>0</v>
      </c>
      <c r="N3003" s="109">
        <f t="shared" si="806"/>
        <v>0</v>
      </c>
      <c r="O3003" s="103"/>
      <c r="P3003" s="113"/>
      <c r="Q3003" s="94" t="str">
        <f t="shared" si="811"/>
        <v/>
      </c>
      <c r="R3003" s="94" t="str">
        <f t="shared" si="812"/>
        <v/>
      </c>
    </row>
    <row r="3004" spans="1:18" ht="25.5" hidden="1">
      <c r="A3004" s="196" t="s">
        <v>1250</v>
      </c>
      <c r="B3004" s="104" t="s">
        <v>4442</v>
      </c>
      <c r="C3004" s="105" t="s">
        <v>1477</v>
      </c>
      <c r="D3004" s="175">
        <v>8.93</v>
      </c>
      <c r="E3004" s="106">
        <f t="shared" si="813"/>
        <v>11.59</v>
      </c>
      <c r="F3004" s="107"/>
      <c r="G3004" s="112"/>
      <c r="H3004" s="110">
        <f t="shared" si="803"/>
        <v>0</v>
      </c>
      <c r="I3004" s="110">
        <f t="shared" si="804"/>
        <v>0</v>
      </c>
      <c r="J3004" s="111"/>
      <c r="K3004" s="112">
        <f t="shared" si="814"/>
        <v>0</v>
      </c>
      <c r="L3004" s="112">
        <f t="shared" si="815"/>
        <v>0</v>
      </c>
      <c r="M3004" s="109">
        <f t="shared" si="805"/>
        <v>0</v>
      </c>
      <c r="N3004" s="109">
        <f t="shared" si="806"/>
        <v>0</v>
      </c>
      <c r="O3004" s="103"/>
      <c r="P3004" s="113"/>
      <c r="Q3004" s="94" t="str">
        <f t="shared" si="811"/>
        <v/>
      </c>
      <c r="R3004" s="94" t="str">
        <f t="shared" si="812"/>
        <v/>
      </c>
    </row>
    <row r="3005" spans="1:18" ht="25.5" hidden="1">
      <c r="A3005" s="196" t="s">
        <v>1251</v>
      </c>
      <c r="B3005" s="104" t="s">
        <v>4443</v>
      </c>
      <c r="C3005" s="105" t="s">
        <v>1477</v>
      </c>
      <c r="D3005" s="175">
        <v>9.7000000000000011</v>
      </c>
      <c r="E3005" s="106">
        <f t="shared" si="813"/>
        <v>12.59</v>
      </c>
      <c r="F3005" s="107"/>
      <c r="G3005" s="112"/>
      <c r="H3005" s="110">
        <f t="shared" si="803"/>
        <v>0</v>
      </c>
      <c r="I3005" s="110">
        <f t="shared" si="804"/>
        <v>0</v>
      </c>
      <c r="J3005" s="111"/>
      <c r="K3005" s="112">
        <f t="shared" si="814"/>
        <v>0</v>
      </c>
      <c r="L3005" s="112">
        <f t="shared" si="815"/>
        <v>0</v>
      </c>
      <c r="M3005" s="109">
        <f t="shared" si="805"/>
        <v>0</v>
      </c>
      <c r="N3005" s="109">
        <f t="shared" si="806"/>
        <v>0</v>
      </c>
      <c r="O3005" s="103"/>
      <c r="P3005" s="113"/>
      <c r="Q3005" s="94" t="str">
        <f t="shared" si="811"/>
        <v/>
      </c>
      <c r="R3005" s="94" t="str">
        <f t="shared" si="812"/>
        <v/>
      </c>
    </row>
    <row r="3006" spans="1:18" ht="25.5" hidden="1">
      <c r="A3006" s="196" t="s">
        <v>1252</v>
      </c>
      <c r="B3006" s="104" t="s">
        <v>4444</v>
      </c>
      <c r="C3006" s="105" t="s">
        <v>1477</v>
      </c>
      <c r="D3006" s="175">
        <v>10.57</v>
      </c>
      <c r="E3006" s="106">
        <f t="shared" si="813"/>
        <v>13.72</v>
      </c>
      <c r="F3006" s="107"/>
      <c r="G3006" s="112"/>
      <c r="H3006" s="110">
        <f t="shared" si="803"/>
        <v>0</v>
      </c>
      <c r="I3006" s="110">
        <f t="shared" si="804"/>
        <v>0</v>
      </c>
      <c r="J3006" s="111"/>
      <c r="K3006" s="112">
        <f t="shared" si="814"/>
        <v>0</v>
      </c>
      <c r="L3006" s="112">
        <f t="shared" si="815"/>
        <v>0</v>
      </c>
      <c r="M3006" s="109">
        <f t="shared" si="805"/>
        <v>0</v>
      </c>
      <c r="N3006" s="109">
        <f t="shared" si="806"/>
        <v>0</v>
      </c>
      <c r="O3006" s="103"/>
      <c r="P3006" s="113"/>
      <c r="Q3006" s="94" t="str">
        <f t="shared" si="811"/>
        <v/>
      </c>
      <c r="R3006" s="94" t="str">
        <f t="shared" si="812"/>
        <v/>
      </c>
    </row>
    <row r="3007" spans="1:18" ht="25.5" hidden="1">
      <c r="A3007" s="196" t="s">
        <v>1253</v>
      </c>
      <c r="B3007" s="104" t="s">
        <v>4445</v>
      </c>
      <c r="C3007" s="105" t="s">
        <v>1477</v>
      </c>
      <c r="D3007" s="175">
        <v>11.370000000000001</v>
      </c>
      <c r="E3007" s="106">
        <f t="shared" si="813"/>
        <v>14.76</v>
      </c>
      <c r="F3007" s="107"/>
      <c r="G3007" s="112"/>
      <c r="H3007" s="110">
        <f t="shared" si="803"/>
        <v>0</v>
      </c>
      <c r="I3007" s="110">
        <f t="shared" si="804"/>
        <v>0</v>
      </c>
      <c r="J3007" s="111"/>
      <c r="K3007" s="112">
        <f t="shared" si="814"/>
        <v>0</v>
      </c>
      <c r="L3007" s="112">
        <f t="shared" si="815"/>
        <v>0</v>
      </c>
      <c r="M3007" s="109">
        <f t="shared" si="805"/>
        <v>0</v>
      </c>
      <c r="N3007" s="109">
        <f t="shared" si="806"/>
        <v>0</v>
      </c>
      <c r="O3007" s="103"/>
      <c r="P3007" s="113"/>
      <c r="Q3007" s="94" t="str">
        <f t="shared" si="811"/>
        <v/>
      </c>
      <c r="R3007" s="94" t="str">
        <f t="shared" si="812"/>
        <v/>
      </c>
    </row>
    <row r="3008" spans="1:18" ht="25.5" hidden="1">
      <c r="A3008" s="196" t="s">
        <v>1254</v>
      </c>
      <c r="B3008" s="104" t="s">
        <v>4446</v>
      </c>
      <c r="C3008" s="105" t="s">
        <v>1477</v>
      </c>
      <c r="D3008" s="175">
        <v>12.100000000000001</v>
      </c>
      <c r="E3008" s="106">
        <f t="shared" si="813"/>
        <v>15.7</v>
      </c>
      <c r="F3008" s="107"/>
      <c r="G3008" s="112"/>
      <c r="H3008" s="110">
        <f t="shared" si="803"/>
        <v>0</v>
      </c>
      <c r="I3008" s="110">
        <f t="shared" si="804"/>
        <v>0</v>
      </c>
      <c r="J3008" s="111"/>
      <c r="K3008" s="112">
        <f t="shared" si="814"/>
        <v>0</v>
      </c>
      <c r="L3008" s="112">
        <f t="shared" si="815"/>
        <v>0</v>
      </c>
      <c r="M3008" s="109">
        <f t="shared" si="805"/>
        <v>0</v>
      </c>
      <c r="N3008" s="109">
        <f t="shared" si="806"/>
        <v>0</v>
      </c>
      <c r="O3008" s="103"/>
      <c r="P3008" s="113"/>
      <c r="Q3008" s="94" t="str">
        <f t="shared" si="811"/>
        <v/>
      </c>
      <c r="R3008" s="94" t="str">
        <f t="shared" si="812"/>
        <v/>
      </c>
    </row>
    <row r="3009" spans="1:18" ht="25.5" hidden="1">
      <c r="A3009" s="196" t="s">
        <v>1255</v>
      </c>
      <c r="B3009" s="104" t="s">
        <v>4447</v>
      </c>
      <c r="C3009" s="105" t="s">
        <v>1477</v>
      </c>
      <c r="D3009" s="175">
        <v>1.52</v>
      </c>
      <c r="E3009" s="106">
        <f t="shared" si="813"/>
        <v>1.97</v>
      </c>
      <c r="F3009" s="107"/>
      <c r="G3009" s="112"/>
      <c r="H3009" s="110">
        <f t="shared" si="803"/>
        <v>0</v>
      </c>
      <c r="I3009" s="110">
        <f t="shared" si="804"/>
        <v>0</v>
      </c>
      <c r="J3009" s="111"/>
      <c r="K3009" s="112">
        <f t="shared" si="814"/>
        <v>0</v>
      </c>
      <c r="L3009" s="112">
        <f t="shared" si="815"/>
        <v>0</v>
      </c>
      <c r="M3009" s="109">
        <f t="shared" si="805"/>
        <v>0</v>
      </c>
      <c r="N3009" s="109">
        <f t="shared" si="806"/>
        <v>0</v>
      </c>
      <c r="O3009" s="103"/>
      <c r="P3009" s="113"/>
      <c r="Q3009" s="94" t="str">
        <f t="shared" si="811"/>
        <v/>
      </c>
      <c r="R3009" s="94" t="str">
        <f t="shared" si="812"/>
        <v/>
      </c>
    </row>
    <row r="3010" spans="1:18" ht="25.5" hidden="1">
      <c r="A3010" s="196" t="s">
        <v>1256</v>
      </c>
      <c r="B3010" s="104" t="s">
        <v>4448</v>
      </c>
      <c r="C3010" s="105" t="s">
        <v>1477</v>
      </c>
      <c r="D3010" s="175">
        <v>2.04</v>
      </c>
      <c r="E3010" s="106">
        <f t="shared" si="813"/>
        <v>2.65</v>
      </c>
      <c r="F3010" s="107"/>
      <c r="G3010" s="112"/>
      <c r="H3010" s="110">
        <f t="shared" si="803"/>
        <v>0</v>
      </c>
      <c r="I3010" s="110">
        <f t="shared" si="804"/>
        <v>0</v>
      </c>
      <c r="J3010" s="111"/>
      <c r="K3010" s="112">
        <f t="shared" si="814"/>
        <v>0</v>
      </c>
      <c r="L3010" s="112">
        <f t="shared" si="815"/>
        <v>0</v>
      </c>
      <c r="M3010" s="109">
        <f t="shared" si="805"/>
        <v>0</v>
      </c>
      <c r="N3010" s="109">
        <f t="shared" si="806"/>
        <v>0</v>
      </c>
      <c r="O3010" s="103"/>
      <c r="P3010" s="113"/>
      <c r="Q3010" s="94" t="str">
        <f t="shared" si="811"/>
        <v/>
      </c>
      <c r="R3010" s="94" t="str">
        <f t="shared" si="812"/>
        <v/>
      </c>
    </row>
    <row r="3011" spans="1:18" ht="25.5" hidden="1">
      <c r="A3011" s="196" t="s">
        <v>1257</v>
      </c>
      <c r="B3011" s="104" t="s">
        <v>4449</v>
      </c>
      <c r="C3011" s="105" t="s">
        <v>1477</v>
      </c>
      <c r="D3011" s="175">
        <v>2.54</v>
      </c>
      <c r="E3011" s="106">
        <f t="shared" si="813"/>
        <v>3.3</v>
      </c>
      <c r="F3011" s="107"/>
      <c r="G3011" s="112"/>
      <c r="H3011" s="110">
        <f t="shared" ref="H3011:H3022" si="816">IF(ISBLANK(D3011),0,ROUND(E3011*F3011,2))</f>
        <v>0</v>
      </c>
      <c r="I3011" s="110">
        <f t="shared" ref="I3011:I3022" si="817">IF(ISBLANK(F3011),0,ROUND(F3011*G3011,2))</f>
        <v>0</v>
      </c>
      <c r="J3011" s="111"/>
      <c r="K3011" s="112">
        <f t="shared" si="814"/>
        <v>0</v>
      </c>
      <c r="L3011" s="112">
        <f t="shared" si="815"/>
        <v>0</v>
      </c>
      <c r="M3011" s="109">
        <f t="shared" ref="M3011:M3022" si="818">IF(ISBLANK(D3011),0,ROUND(E3011*K3011,2))</f>
        <v>0</v>
      </c>
      <c r="N3011" s="109">
        <f t="shared" ref="N3011:N3022" si="819">IF(ISBLANK(K3011),0,ROUND(K3011*L3011,2))</f>
        <v>0</v>
      </c>
      <c r="O3011" s="103"/>
      <c r="P3011" s="113"/>
      <c r="Q3011" s="94" t="str">
        <f t="shared" si="811"/>
        <v/>
      </c>
      <c r="R3011" s="94" t="str">
        <f t="shared" si="812"/>
        <v/>
      </c>
    </row>
    <row r="3012" spans="1:18" ht="25.5" hidden="1">
      <c r="A3012" s="196" t="s">
        <v>1258</v>
      </c>
      <c r="B3012" s="104" t="s">
        <v>4450</v>
      </c>
      <c r="C3012" s="105" t="s">
        <v>1477</v>
      </c>
      <c r="D3012" s="175">
        <v>3.06</v>
      </c>
      <c r="E3012" s="106">
        <f t="shared" si="813"/>
        <v>3.97</v>
      </c>
      <c r="F3012" s="107"/>
      <c r="G3012" s="112"/>
      <c r="H3012" s="110">
        <f t="shared" si="816"/>
        <v>0</v>
      </c>
      <c r="I3012" s="110">
        <f t="shared" si="817"/>
        <v>0</v>
      </c>
      <c r="J3012" s="111"/>
      <c r="K3012" s="112">
        <f t="shared" si="814"/>
        <v>0</v>
      </c>
      <c r="L3012" s="112">
        <f t="shared" si="815"/>
        <v>0</v>
      </c>
      <c r="M3012" s="109">
        <f t="shared" si="818"/>
        <v>0</v>
      </c>
      <c r="N3012" s="109">
        <f t="shared" si="819"/>
        <v>0</v>
      </c>
      <c r="O3012" s="103"/>
      <c r="P3012" s="113"/>
      <c r="Q3012" s="94" t="str">
        <f t="shared" si="811"/>
        <v/>
      </c>
      <c r="R3012" s="94" t="str">
        <f t="shared" si="812"/>
        <v/>
      </c>
    </row>
    <row r="3013" spans="1:18" ht="25.5" hidden="1">
      <c r="A3013" s="196" t="s">
        <v>1259</v>
      </c>
      <c r="B3013" s="104" t="s">
        <v>4451</v>
      </c>
      <c r="C3013" s="105" t="s">
        <v>1477</v>
      </c>
      <c r="D3013" s="175">
        <v>3.56</v>
      </c>
      <c r="E3013" s="106">
        <f t="shared" si="813"/>
        <v>4.62</v>
      </c>
      <c r="F3013" s="107"/>
      <c r="G3013" s="112"/>
      <c r="H3013" s="110">
        <f t="shared" si="816"/>
        <v>0</v>
      </c>
      <c r="I3013" s="110">
        <f t="shared" si="817"/>
        <v>0</v>
      </c>
      <c r="J3013" s="111"/>
      <c r="K3013" s="112">
        <f t="shared" si="814"/>
        <v>0</v>
      </c>
      <c r="L3013" s="112">
        <f t="shared" si="815"/>
        <v>0</v>
      </c>
      <c r="M3013" s="109">
        <f t="shared" si="818"/>
        <v>0</v>
      </c>
      <c r="N3013" s="109">
        <f t="shared" si="819"/>
        <v>0</v>
      </c>
      <c r="O3013" s="103"/>
      <c r="P3013" s="113"/>
      <c r="Q3013" s="94" t="str">
        <f t="shared" si="811"/>
        <v/>
      </c>
      <c r="R3013" s="94" t="str">
        <f t="shared" si="812"/>
        <v/>
      </c>
    </row>
    <row r="3014" spans="1:18" ht="25.5" hidden="1">
      <c r="A3014" s="196" t="s">
        <v>1260</v>
      </c>
      <c r="B3014" s="104" t="s">
        <v>4452</v>
      </c>
      <c r="C3014" s="105" t="s">
        <v>1477</v>
      </c>
      <c r="D3014" s="175">
        <v>4.08</v>
      </c>
      <c r="E3014" s="106">
        <f t="shared" si="813"/>
        <v>5.3</v>
      </c>
      <c r="F3014" s="107"/>
      <c r="G3014" s="112"/>
      <c r="H3014" s="110">
        <f t="shared" si="816"/>
        <v>0</v>
      </c>
      <c r="I3014" s="110">
        <f t="shared" si="817"/>
        <v>0</v>
      </c>
      <c r="J3014" s="111"/>
      <c r="K3014" s="112">
        <f t="shared" si="814"/>
        <v>0</v>
      </c>
      <c r="L3014" s="112">
        <f t="shared" si="815"/>
        <v>0</v>
      </c>
      <c r="M3014" s="109">
        <f t="shared" si="818"/>
        <v>0</v>
      </c>
      <c r="N3014" s="109">
        <f t="shared" si="819"/>
        <v>0</v>
      </c>
      <c r="O3014" s="103"/>
      <c r="P3014" s="113"/>
      <c r="Q3014" s="94" t="str">
        <f t="shared" si="811"/>
        <v/>
      </c>
      <c r="R3014" s="94" t="str">
        <f t="shared" si="812"/>
        <v/>
      </c>
    </row>
    <row r="3015" spans="1:18" ht="25.5" hidden="1">
      <c r="A3015" s="196" t="s">
        <v>1261</v>
      </c>
      <c r="B3015" s="104" t="s">
        <v>4453</v>
      </c>
      <c r="C3015" s="105" t="s">
        <v>1477</v>
      </c>
      <c r="D3015" s="175">
        <v>5.0999999999999996</v>
      </c>
      <c r="E3015" s="106">
        <f>IF(D3015=0,0,ROUND(D3015*(1+D$9)*(1-D$10),2))</f>
        <v>6.62</v>
      </c>
      <c r="F3015" s="107"/>
      <c r="G3015" s="112"/>
      <c r="H3015" s="110">
        <f t="shared" si="816"/>
        <v>0</v>
      </c>
      <c r="I3015" s="110">
        <f t="shared" si="817"/>
        <v>0</v>
      </c>
      <c r="J3015" s="111"/>
      <c r="K3015" s="112">
        <f>F3015</f>
        <v>0</v>
      </c>
      <c r="L3015" s="112">
        <f>G3015</f>
        <v>0</v>
      </c>
      <c r="M3015" s="109">
        <f t="shared" si="818"/>
        <v>0</v>
      </c>
      <c r="N3015" s="109">
        <f t="shared" si="819"/>
        <v>0</v>
      </c>
      <c r="O3015" s="103"/>
      <c r="P3015" s="113"/>
      <c r="Q3015" s="94" t="str">
        <f>IF(P3015="X","x",IF(P3015="xx","x",IF(N3015&gt;0,"x","")))</f>
        <v/>
      </c>
      <c r="R3015" s="94" t="str">
        <f>IF(P3015="X","x",IF(P3015="xx","x",IF(OR(I3015&gt;0,N3015&gt;0),"x","")))</f>
        <v/>
      </c>
    </row>
    <row r="3016" spans="1:18" ht="51" hidden="1">
      <c r="A3016" s="196">
        <v>90748</v>
      </c>
      <c r="B3016" s="104" t="s">
        <v>4454</v>
      </c>
      <c r="C3016" s="105" t="s">
        <v>1477</v>
      </c>
      <c r="D3016" s="175">
        <v>3.94</v>
      </c>
      <c r="E3016" s="106">
        <f>IF(D3016=0,0,ROUND(D3016*(1+D$9)*(1-D$10),2))</f>
        <v>5.1100000000000003</v>
      </c>
      <c r="F3016" s="107"/>
      <c r="G3016" s="112"/>
      <c r="H3016" s="110">
        <f t="shared" si="816"/>
        <v>0</v>
      </c>
      <c r="I3016" s="110">
        <f t="shared" si="817"/>
        <v>0</v>
      </c>
      <c r="J3016" s="111"/>
      <c r="K3016" s="112">
        <f>F3016</f>
        <v>0</v>
      </c>
      <c r="L3016" s="112">
        <f>G3016</f>
        <v>0</v>
      </c>
      <c r="M3016" s="109">
        <f t="shared" si="818"/>
        <v>0</v>
      </c>
      <c r="N3016" s="109">
        <f t="shared" si="819"/>
        <v>0</v>
      </c>
      <c r="O3016" s="103"/>
      <c r="P3016" s="113"/>
      <c r="Q3016" s="94" t="str">
        <f>IF(P3016="X","x",IF(P3016="xx","x",IF(N3016&gt;0,"x","")))</f>
        <v/>
      </c>
      <c r="R3016" s="94" t="str">
        <f>IF(P3016="X","x",IF(P3016="xx","x",IF(OR(I3016&gt;0,N3016&gt;0),"x","")))</f>
        <v/>
      </c>
    </row>
    <row r="3017" spans="1:18" ht="51" hidden="1">
      <c r="A3017" s="196">
        <v>90749</v>
      </c>
      <c r="B3017" s="104" t="s">
        <v>4455</v>
      </c>
      <c r="C3017" s="105" t="s">
        <v>1477</v>
      </c>
      <c r="D3017" s="175">
        <v>4.46</v>
      </c>
      <c r="E3017" s="106">
        <f t="shared" si="813"/>
        <v>5.79</v>
      </c>
      <c r="F3017" s="107"/>
      <c r="G3017" s="112"/>
      <c r="H3017" s="110">
        <f t="shared" si="816"/>
        <v>0</v>
      </c>
      <c r="I3017" s="110">
        <f t="shared" si="817"/>
        <v>0</v>
      </c>
      <c r="J3017" s="111"/>
      <c r="K3017" s="112">
        <f t="shared" si="814"/>
        <v>0</v>
      </c>
      <c r="L3017" s="112">
        <f t="shared" si="815"/>
        <v>0</v>
      </c>
      <c r="M3017" s="109">
        <f t="shared" si="818"/>
        <v>0</v>
      </c>
      <c r="N3017" s="109">
        <f t="shared" si="819"/>
        <v>0</v>
      </c>
      <c r="O3017" s="103"/>
      <c r="P3017" s="113"/>
      <c r="Q3017" s="94" t="str">
        <f t="shared" si="811"/>
        <v/>
      </c>
      <c r="R3017" s="94" t="str">
        <f t="shared" si="812"/>
        <v/>
      </c>
    </row>
    <row r="3018" spans="1:18" ht="51" hidden="1">
      <c r="A3018" s="196">
        <v>90750</v>
      </c>
      <c r="B3018" s="104" t="s">
        <v>4456</v>
      </c>
      <c r="C3018" s="105" t="s">
        <v>1477</v>
      </c>
      <c r="D3018" s="175">
        <v>4.9399999999999995</v>
      </c>
      <c r="E3018" s="106">
        <f t="shared" si="813"/>
        <v>6.41</v>
      </c>
      <c r="F3018" s="107"/>
      <c r="G3018" s="112"/>
      <c r="H3018" s="110">
        <f t="shared" si="816"/>
        <v>0</v>
      </c>
      <c r="I3018" s="110">
        <f t="shared" si="817"/>
        <v>0</v>
      </c>
      <c r="J3018" s="111"/>
      <c r="K3018" s="112">
        <f t="shared" si="814"/>
        <v>0</v>
      </c>
      <c r="L3018" s="112">
        <f t="shared" si="815"/>
        <v>0</v>
      </c>
      <c r="M3018" s="109">
        <f t="shared" si="818"/>
        <v>0</v>
      </c>
      <c r="N3018" s="109">
        <f t="shared" si="819"/>
        <v>0</v>
      </c>
      <c r="O3018" s="103"/>
      <c r="P3018" s="113"/>
      <c r="Q3018" s="94" t="str">
        <f t="shared" si="811"/>
        <v/>
      </c>
      <c r="R3018" s="94" t="str">
        <f t="shared" si="812"/>
        <v/>
      </c>
    </row>
    <row r="3019" spans="1:18" ht="51" hidden="1">
      <c r="A3019" s="196">
        <v>90751</v>
      </c>
      <c r="B3019" s="104" t="s">
        <v>4457</v>
      </c>
      <c r="C3019" s="105" t="s">
        <v>1477</v>
      </c>
      <c r="D3019" s="175">
        <v>5.42</v>
      </c>
      <c r="E3019" s="106">
        <f t="shared" si="813"/>
        <v>7.03</v>
      </c>
      <c r="F3019" s="107"/>
      <c r="G3019" s="112"/>
      <c r="H3019" s="110">
        <f t="shared" si="816"/>
        <v>0</v>
      </c>
      <c r="I3019" s="110">
        <f t="shared" si="817"/>
        <v>0</v>
      </c>
      <c r="J3019" s="111"/>
      <c r="K3019" s="112">
        <f t="shared" si="814"/>
        <v>0</v>
      </c>
      <c r="L3019" s="112">
        <f t="shared" si="815"/>
        <v>0</v>
      </c>
      <c r="M3019" s="109">
        <f t="shared" si="818"/>
        <v>0</v>
      </c>
      <c r="N3019" s="109">
        <f t="shared" si="819"/>
        <v>0</v>
      </c>
      <c r="O3019" s="103"/>
      <c r="P3019" s="113"/>
      <c r="Q3019" s="94" t="str">
        <f t="shared" si="811"/>
        <v/>
      </c>
      <c r="R3019" s="94" t="str">
        <f t="shared" si="812"/>
        <v/>
      </c>
    </row>
    <row r="3020" spans="1:18" ht="51" hidden="1">
      <c r="A3020" s="196">
        <v>90752</v>
      </c>
      <c r="B3020" s="104" t="s">
        <v>4458</v>
      </c>
      <c r="C3020" s="105" t="s">
        <v>1477</v>
      </c>
      <c r="D3020" s="175">
        <v>5.94</v>
      </c>
      <c r="E3020" s="106">
        <f t="shared" si="813"/>
        <v>7.71</v>
      </c>
      <c r="F3020" s="107"/>
      <c r="G3020" s="112"/>
      <c r="H3020" s="110">
        <f t="shared" si="816"/>
        <v>0</v>
      </c>
      <c r="I3020" s="110">
        <f t="shared" si="817"/>
        <v>0</v>
      </c>
      <c r="J3020" s="111"/>
      <c r="K3020" s="112">
        <f t="shared" si="814"/>
        <v>0</v>
      </c>
      <c r="L3020" s="112">
        <f t="shared" si="815"/>
        <v>0</v>
      </c>
      <c r="M3020" s="109">
        <f t="shared" si="818"/>
        <v>0</v>
      </c>
      <c r="N3020" s="109">
        <f t="shared" si="819"/>
        <v>0</v>
      </c>
      <c r="O3020" s="103"/>
      <c r="P3020" s="113"/>
      <c r="Q3020" s="94" t="str">
        <f t="shared" si="811"/>
        <v/>
      </c>
      <c r="R3020" s="94" t="str">
        <f t="shared" si="812"/>
        <v/>
      </c>
    </row>
    <row r="3021" spans="1:18" ht="51" hidden="1">
      <c r="A3021" s="196">
        <v>90753</v>
      </c>
      <c r="B3021" s="104" t="s">
        <v>4459</v>
      </c>
      <c r="C3021" s="105" t="s">
        <v>1477</v>
      </c>
      <c r="D3021" s="175">
        <v>6.42</v>
      </c>
      <c r="E3021" s="106">
        <f t="shared" si="813"/>
        <v>8.33</v>
      </c>
      <c r="F3021" s="107"/>
      <c r="G3021" s="112"/>
      <c r="H3021" s="110">
        <f t="shared" si="816"/>
        <v>0</v>
      </c>
      <c r="I3021" s="110">
        <f t="shared" si="817"/>
        <v>0</v>
      </c>
      <c r="J3021" s="111"/>
      <c r="K3021" s="112">
        <f t="shared" si="814"/>
        <v>0</v>
      </c>
      <c r="L3021" s="112">
        <f t="shared" si="815"/>
        <v>0</v>
      </c>
      <c r="M3021" s="109">
        <f t="shared" si="818"/>
        <v>0</v>
      </c>
      <c r="N3021" s="109">
        <f t="shared" si="819"/>
        <v>0</v>
      </c>
      <c r="O3021" s="103"/>
      <c r="P3021" s="113"/>
      <c r="Q3021" s="94" t="str">
        <f t="shared" si="811"/>
        <v/>
      </c>
      <c r="R3021" s="94" t="str">
        <f t="shared" si="812"/>
        <v/>
      </c>
    </row>
    <row r="3022" spans="1:18" ht="51" hidden="1">
      <c r="A3022" s="196">
        <v>90754</v>
      </c>
      <c r="B3022" s="104" t="s">
        <v>4460</v>
      </c>
      <c r="C3022" s="105" t="s">
        <v>1477</v>
      </c>
      <c r="D3022" s="175">
        <v>13.52</v>
      </c>
      <c r="E3022" s="106">
        <f t="shared" si="813"/>
        <v>17.55</v>
      </c>
      <c r="F3022" s="107"/>
      <c r="G3022" s="112"/>
      <c r="H3022" s="110">
        <f t="shared" si="816"/>
        <v>0</v>
      </c>
      <c r="I3022" s="110">
        <f t="shared" si="817"/>
        <v>0</v>
      </c>
      <c r="J3022" s="111"/>
      <c r="K3022" s="112">
        <f t="shared" si="814"/>
        <v>0</v>
      </c>
      <c r="L3022" s="112">
        <f t="shared" si="815"/>
        <v>0</v>
      </c>
      <c r="M3022" s="109">
        <f t="shared" si="818"/>
        <v>0</v>
      </c>
      <c r="N3022" s="109">
        <f t="shared" si="819"/>
        <v>0</v>
      </c>
      <c r="O3022" s="103"/>
      <c r="P3022" s="113"/>
      <c r="Q3022" s="94" t="str">
        <f t="shared" si="811"/>
        <v/>
      </c>
      <c r="R3022" s="94" t="str">
        <f t="shared" si="812"/>
        <v/>
      </c>
    </row>
    <row r="3023" spans="1:18" hidden="1">
      <c r="A3023" s="196" t="s">
        <v>871</v>
      </c>
      <c r="B3023" s="145" t="s">
        <v>4461</v>
      </c>
      <c r="C3023" s="105"/>
      <c r="D3023" s="175"/>
      <c r="E3023" s="106"/>
      <c r="F3023" s="218"/>
      <c r="G3023" s="218"/>
      <c r="H3023" s="219"/>
      <c r="I3023" s="220"/>
      <c r="J3023" s="111"/>
      <c r="K3023" s="218"/>
      <c r="L3023" s="218"/>
      <c r="M3023" s="219"/>
      <c r="N3023" s="220"/>
      <c r="O3023" s="103"/>
      <c r="P3023" s="93" t="str">
        <f>IF(OR(SUM(I3024:I3039)&gt;0,SUM(N3024:N3039)&gt;0),"xx","")</f>
        <v/>
      </c>
      <c r="Q3023" s="94" t="str">
        <f t="shared" ref="Q3023:Q3070" si="820">IF(P3023="X","x",IF(P3023="xx","x",IF(N3023&gt;0,"x","")))</f>
        <v/>
      </c>
      <c r="R3023" s="94" t="str">
        <f t="shared" ref="R3023:R3072" si="821">IF(P3023="X","x",IF(P3023="xx","x",IF(OR(I3023&gt;0,N3023&gt;0),"x","")))</f>
        <v/>
      </c>
    </row>
    <row r="3024" spans="1:18" ht="51" hidden="1">
      <c r="A3024" s="196">
        <v>90740</v>
      </c>
      <c r="B3024" s="104" t="s">
        <v>4462</v>
      </c>
      <c r="C3024" s="105" t="s">
        <v>1477</v>
      </c>
      <c r="D3024" s="175">
        <v>4.9399999999999995</v>
      </c>
      <c r="E3024" s="106">
        <f t="shared" si="813"/>
        <v>6.41</v>
      </c>
      <c r="F3024" s="107"/>
      <c r="G3024" s="112"/>
      <c r="H3024" s="110">
        <f>IF(ISBLANK(D3024),0,ROUND(E3024*F3024,2))</f>
        <v>0</v>
      </c>
      <c r="I3024" s="110">
        <f>IF(ISBLANK(F3024),0,ROUND(F3024*G3024,2))</f>
        <v>0</v>
      </c>
      <c r="J3024" s="111"/>
      <c r="K3024" s="112">
        <f t="shared" si="814"/>
        <v>0</v>
      </c>
      <c r="L3024" s="112">
        <f t="shared" si="815"/>
        <v>0</v>
      </c>
      <c r="M3024" s="109">
        <f>IF(ISBLANK(D3024),0,ROUND(E3024*K3024,2))</f>
        <v>0</v>
      </c>
      <c r="N3024" s="109">
        <f>IF(ISBLANK(K3024),0,ROUND(K3024*L3024,2))</f>
        <v>0</v>
      </c>
      <c r="O3024" s="103"/>
      <c r="P3024" s="113"/>
      <c r="Q3024" s="94" t="str">
        <f t="shared" si="820"/>
        <v/>
      </c>
      <c r="R3024" s="94" t="str">
        <f t="shared" si="821"/>
        <v/>
      </c>
    </row>
    <row r="3025" spans="1:18" ht="51" hidden="1">
      <c r="A3025" s="196">
        <v>90741</v>
      </c>
      <c r="B3025" s="104" t="s">
        <v>4463</v>
      </c>
      <c r="C3025" s="105" t="s">
        <v>1477</v>
      </c>
      <c r="D3025" s="175">
        <v>5.42</v>
      </c>
      <c r="E3025" s="106">
        <f t="shared" si="813"/>
        <v>7.03</v>
      </c>
      <c r="F3025" s="107"/>
      <c r="G3025" s="112"/>
      <c r="H3025" s="110">
        <f>IF(ISBLANK(D3025),0,ROUND(E3025*F3025,2))</f>
        <v>0</v>
      </c>
      <c r="I3025" s="110">
        <f>IF(ISBLANK(F3025),0,ROUND(F3025*G3025,2))</f>
        <v>0</v>
      </c>
      <c r="J3025" s="111"/>
      <c r="K3025" s="112">
        <f t="shared" si="814"/>
        <v>0</v>
      </c>
      <c r="L3025" s="112">
        <f t="shared" si="815"/>
        <v>0</v>
      </c>
      <c r="M3025" s="109">
        <f>IF(ISBLANK(D3025),0,ROUND(E3025*K3025,2))</f>
        <v>0</v>
      </c>
      <c r="N3025" s="109">
        <f>IF(ISBLANK(K3025),0,ROUND(K3025*L3025,2))</f>
        <v>0</v>
      </c>
      <c r="O3025" s="103"/>
      <c r="P3025" s="113"/>
      <c r="Q3025" s="94" t="str">
        <f t="shared" si="820"/>
        <v/>
      </c>
      <c r="R3025" s="94" t="str">
        <f t="shared" si="821"/>
        <v/>
      </c>
    </row>
    <row r="3026" spans="1:18" ht="51" hidden="1">
      <c r="A3026" s="196">
        <v>90742</v>
      </c>
      <c r="B3026" s="104" t="s">
        <v>4464</v>
      </c>
      <c r="C3026" s="105" t="s">
        <v>1477</v>
      </c>
      <c r="D3026" s="175">
        <v>5.9</v>
      </c>
      <c r="E3026" s="106">
        <f t="shared" si="813"/>
        <v>7.66</v>
      </c>
      <c r="F3026" s="107"/>
      <c r="G3026" s="112"/>
      <c r="H3026" s="110">
        <f>IF(ISBLANK(D3026),0,ROUND(E3026*F3026,2))</f>
        <v>0</v>
      </c>
      <c r="I3026" s="110">
        <f>IF(ISBLANK(F3026),0,ROUND(F3026*G3026,2))</f>
        <v>0</v>
      </c>
      <c r="J3026" s="111"/>
      <c r="K3026" s="112">
        <f t="shared" si="814"/>
        <v>0</v>
      </c>
      <c r="L3026" s="112">
        <f t="shared" si="815"/>
        <v>0</v>
      </c>
      <c r="M3026" s="109">
        <f>IF(ISBLANK(D3026),0,ROUND(E3026*K3026,2))</f>
        <v>0</v>
      </c>
      <c r="N3026" s="109">
        <f>IF(ISBLANK(K3026),0,ROUND(K3026*L3026,2))</f>
        <v>0</v>
      </c>
      <c r="O3026" s="103"/>
      <c r="P3026" s="113"/>
      <c r="Q3026" s="94" t="str">
        <f t="shared" si="820"/>
        <v/>
      </c>
      <c r="R3026" s="94" t="str">
        <f t="shared" si="821"/>
        <v/>
      </c>
    </row>
    <row r="3027" spans="1:18" ht="51" hidden="1">
      <c r="A3027" s="196">
        <v>90743</v>
      </c>
      <c r="B3027" s="104" t="s">
        <v>4465</v>
      </c>
      <c r="C3027" s="105" t="s">
        <v>1477</v>
      </c>
      <c r="D3027" s="175">
        <v>6.42</v>
      </c>
      <c r="E3027" s="106">
        <f t="shared" ref="E3027:E3039" si="822">IF(D3027=0,0,ROUND(D3027*(1+D$9)*(1-D$10),2))</f>
        <v>8.33</v>
      </c>
      <c r="F3027" s="107"/>
      <c r="G3027" s="112"/>
      <c r="H3027" s="110">
        <f t="shared" ref="H3027:H3039" si="823">IF(ISBLANK(D3027),0,ROUND(E3027*F3027,2))</f>
        <v>0</v>
      </c>
      <c r="I3027" s="110">
        <f t="shared" ref="I3027:I3039" si="824">IF(ISBLANK(F3027),0,ROUND(F3027*G3027,2))</f>
        <v>0</v>
      </c>
      <c r="J3027" s="111"/>
      <c r="K3027" s="112">
        <f t="shared" ref="K3027:K3039" si="825">F3027</f>
        <v>0</v>
      </c>
      <c r="L3027" s="112">
        <f t="shared" ref="L3027:L3039" si="826">G3027</f>
        <v>0</v>
      </c>
      <c r="M3027" s="109">
        <f t="shared" ref="M3027:M3039" si="827">IF(ISBLANK(D3027),0,ROUND(E3027*K3027,2))</f>
        <v>0</v>
      </c>
      <c r="N3027" s="109">
        <f t="shared" ref="N3027:N3039" si="828">IF(ISBLANK(K3027),0,ROUND(K3027*L3027,2))</f>
        <v>0</v>
      </c>
      <c r="O3027" s="103"/>
      <c r="P3027" s="113"/>
      <c r="Q3027" s="94" t="str">
        <f t="shared" ref="Q3027:Q3039" si="829">IF(P3027="X","x",IF(P3027="xx","x",IF(N3027&gt;0,"x","")))</f>
        <v/>
      </c>
      <c r="R3027" s="94" t="str">
        <f t="shared" ref="R3027:R3039" si="830">IF(P3027="X","x",IF(P3027="xx","x",IF(OR(I3027&gt;0,N3027&gt;0),"x","")))</f>
        <v/>
      </c>
    </row>
    <row r="3028" spans="1:18" ht="51" hidden="1">
      <c r="A3028" s="196">
        <v>90744</v>
      </c>
      <c r="B3028" s="104" t="s">
        <v>4466</v>
      </c>
      <c r="C3028" s="105" t="s">
        <v>1477</v>
      </c>
      <c r="D3028" s="175">
        <v>6.89</v>
      </c>
      <c r="E3028" s="106">
        <f t="shared" si="822"/>
        <v>8.94</v>
      </c>
      <c r="F3028" s="107"/>
      <c r="G3028" s="112"/>
      <c r="H3028" s="110">
        <f t="shared" si="823"/>
        <v>0</v>
      </c>
      <c r="I3028" s="110">
        <f t="shared" si="824"/>
        <v>0</v>
      </c>
      <c r="J3028" s="111"/>
      <c r="K3028" s="112">
        <f t="shared" si="825"/>
        <v>0</v>
      </c>
      <c r="L3028" s="112">
        <f t="shared" si="826"/>
        <v>0</v>
      </c>
      <c r="M3028" s="109">
        <f t="shared" si="827"/>
        <v>0</v>
      </c>
      <c r="N3028" s="109">
        <f t="shared" si="828"/>
        <v>0</v>
      </c>
      <c r="O3028" s="103"/>
      <c r="P3028" s="113"/>
      <c r="Q3028" s="94" t="str">
        <f t="shared" si="829"/>
        <v/>
      </c>
      <c r="R3028" s="94" t="str">
        <f t="shared" si="830"/>
        <v/>
      </c>
    </row>
    <row r="3029" spans="1:18" ht="51" hidden="1">
      <c r="A3029" s="196">
        <v>90745</v>
      </c>
      <c r="B3029" s="104" t="s">
        <v>4467</v>
      </c>
      <c r="C3029" s="105" t="s">
        <v>1477</v>
      </c>
      <c r="D3029" s="175">
        <v>14.46</v>
      </c>
      <c r="E3029" s="106">
        <f t="shared" si="822"/>
        <v>18.77</v>
      </c>
      <c r="F3029" s="107"/>
      <c r="G3029" s="112"/>
      <c r="H3029" s="110">
        <f t="shared" si="823"/>
        <v>0</v>
      </c>
      <c r="I3029" s="110">
        <f t="shared" si="824"/>
        <v>0</v>
      </c>
      <c r="J3029" s="111"/>
      <c r="K3029" s="112">
        <f t="shared" si="825"/>
        <v>0</v>
      </c>
      <c r="L3029" s="112">
        <f t="shared" si="826"/>
        <v>0</v>
      </c>
      <c r="M3029" s="109">
        <f t="shared" si="827"/>
        <v>0</v>
      </c>
      <c r="N3029" s="109">
        <f t="shared" si="828"/>
        <v>0</v>
      </c>
      <c r="O3029" s="103"/>
      <c r="P3029" s="113"/>
      <c r="Q3029" s="94" t="str">
        <f t="shared" si="829"/>
        <v/>
      </c>
      <c r="R3029" s="94" t="str">
        <f t="shared" si="830"/>
        <v/>
      </c>
    </row>
    <row r="3030" spans="1:18" ht="51" hidden="1">
      <c r="A3030" s="196">
        <v>90746</v>
      </c>
      <c r="B3030" s="104" t="s">
        <v>4468</v>
      </c>
      <c r="C3030" s="105" t="s">
        <v>1477</v>
      </c>
      <c r="D3030" s="175">
        <v>19.100000000000001</v>
      </c>
      <c r="E3030" s="106">
        <f t="shared" si="822"/>
        <v>24.79</v>
      </c>
      <c r="F3030" s="107"/>
      <c r="G3030" s="112"/>
      <c r="H3030" s="110">
        <f t="shared" si="823"/>
        <v>0</v>
      </c>
      <c r="I3030" s="110">
        <f t="shared" si="824"/>
        <v>0</v>
      </c>
      <c r="J3030" s="111"/>
      <c r="K3030" s="112">
        <f t="shared" si="825"/>
        <v>0</v>
      </c>
      <c r="L3030" s="112">
        <f t="shared" si="826"/>
        <v>0</v>
      </c>
      <c r="M3030" s="109">
        <f t="shared" si="827"/>
        <v>0</v>
      </c>
      <c r="N3030" s="109">
        <f t="shared" si="828"/>
        <v>0</v>
      </c>
      <c r="O3030" s="103"/>
      <c r="P3030" s="113"/>
      <c r="Q3030" s="94" t="str">
        <f t="shared" si="829"/>
        <v/>
      </c>
      <c r="R3030" s="94" t="str">
        <f t="shared" si="830"/>
        <v/>
      </c>
    </row>
    <row r="3031" spans="1:18" ht="51" hidden="1">
      <c r="A3031" s="196">
        <v>90747</v>
      </c>
      <c r="B3031" s="104" t="s">
        <v>4469</v>
      </c>
      <c r="C3031" s="105" t="s">
        <v>1477</v>
      </c>
      <c r="D3031" s="175">
        <v>22.7</v>
      </c>
      <c r="E3031" s="106">
        <f t="shared" si="822"/>
        <v>29.46</v>
      </c>
      <c r="F3031" s="107"/>
      <c r="G3031" s="112"/>
      <c r="H3031" s="110">
        <f t="shared" si="823"/>
        <v>0</v>
      </c>
      <c r="I3031" s="110">
        <f t="shared" si="824"/>
        <v>0</v>
      </c>
      <c r="J3031" s="111"/>
      <c r="K3031" s="112">
        <f t="shared" si="825"/>
        <v>0</v>
      </c>
      <c r="L3031" s="112">
        <f t="shared" si="826"/>
        <v>0</v>
      </c>
      <c r="M3031" s="109">
        <f t="shared" si="827"/>
        <v>0</v>
      </c>
      <c r="N3031" s="109">
        <f t="shared" si="828"/>
        <v>0</v>
      </c>
      <c r="O3031" s="103"/>
      <c r="P3031" s="113"/>
      <c r="Q3031" s="94" t="str">
        <f t="shared" si="829"/>
        <v/>
      </c>
      <c r="R3031" s="94" t="str">
        <f t="shared" si="830"/>
        <v/>
      </c>
    </row>
    <row r="3032" spans="1:18" ht="51" hidden="1">
      <c r="A3032" s="196">
        <v>90755</v>
      </c>
      <c r="B3032" s="104" t="s">
        <v>4470</v>
      </c>
      <c r="C3032" s="105" t="s">
        <v>1477</v>
      </c>
      <c r="D3032" s="175">
        <v>6.67</v>
      </c>
      <c r="E3032" s="106">
        <f t="shared" si="822"/>
        <v>8.66</v>
      </c>
      <c r="F3032" s="107"/>
      <c r="G3032" s="112"/>
      <c r="H3032" s="110">
        <f t="shared" si="823"/>
        <v>0</v>
      </c>
      <c r="I3032" s="110">
        <f t="shared" si="824"/>
        <v>0</v>
      </c>
      <c r="J3032" s="111"/>
      <c r="K3032" s="112">
        <f t="shared" si="825"/>
        <v>0</v>
      </c>
      <c r="L3032" s="112">
        <f t="shared" si="826"/>
        <v>0</v>
      </c>
      <c r="M3032" s="109">
        <f t="shared" si="827"/>
        <v>0</v>
      </c>
      <c r="N3032" s="109">
        <f t="shared" si="828"/>
        <v>0</v>
      </c>
      <c r="O3032" s="103"/>
      <c r="P3032" s="113"/>
      <c r="Q3032" s="94" t="str">
        <f t="shared" si="829"/>
        <v/>
      </c>
      <c r="R3032" s="94" t="str">
        <f t="shared" si="830"/>
        <v/>
      </c>
    </row>
    <row r="3033" spans="1:18" ht="51" hidden="1">
      <c r="A3033" s="196">
        <v>90756</v>
      </c>
      <c r="B3033" s="104" t="s">
        <v>4471</v>
      </c>
      <c r="C3033" s="105" t="s">
        <v>1477</v>
      </c>
      <c r="D3033" s="175">
        <v>7.16</v>
      </c>
      <c r="E3033" s="106">
        <f t="shared" si="822"/>
        <v>9.2899999999999991</v>
      </c>
      <c r="F3033" s="107"/>
      <c r="G3033" s="112"/>
      <c r="H3033" s="110">
        <f t="shared" si="823"/>
        <v>0</v>
      </c>
      <c r="I3033" s="110">
        <f t="shared" si="824"/>
        <v>0</v>
      </c>
      <c r="J3033" s="111"/>
      <c r="K3033" s="112">
        <f t="shared" si="825"/>
        <v>0</v>
      </c>
      <c r="L3033" s="112">
        <f t="shared" si="826"/>
        <v>0</v>
      </c>
      <c r="M3033" s="109">
        <f t="shared" si="827"/>
        <v>0</v>
      </c>
      <c r="N3033" s="109">
        <f t="shared" si="828"/>
        <v>0</v>
      </c>
      <c r="O3033" s="103"/>
      <c r="P3033" s="113"/>
      <c r="Q3033" s="94" t="str">
        <f t="shared" si="829"/>
        <v/>
      </c>
      <c r="R3033" s="94" t="str">
        <f t="shared" si="830"/>
        <v/>
      </c>
    </row>
    <row r="3034" spans="1:18" ht="51" hidden="1">
      <c r="A3034" s="196">
        <v>90757</v>
      </c>
      <c r="B3034" s="104" t="s">
        <v>4472</v>
      </c>
      <c r="C3034" s="105" t="s">
        <v>1477</v>
      </c>
      <c r="D3034" s="175">
        <v>7.67</v>
      </c>
      <c r="E3034" s="106">
        <f t="shared" si="822"/>
        <v>9.9499999999999993</v>
      </c>
      <c r="F3034" s="107"/>
      <c r="G3034" s="112"/>
      <c r="H3034" s="110">
        <f t="shared" si="823"/>
        <v>0</v>
      </c>
      <c r="I3034" s="110">
        <f t="shared" si="824"/>
        <v>0</v>
      </c>
      <c r="J3034" s="111"/>
      <c r="K3034" s="112">
        <f t="shared" si="825"/>
        <v>0</v>
      </c>
      <c r="L3034" s="112">
        <f t="shared" si="826"/>
        <v>0</v>
      </c>
      <c r="M3034" s="109">
        <f t="shared" si="827"/>
        <v>0</v>
      </c>
      <c r="N3034" s="109">
        <f t="shared" si="828"/>
        <v>0</v>
      </c>
      <c r="O3034" s="103"/>
      <c r="P3034" s="113"/>
      <c r="Q3034" s="94" t="str">
        <f t="shared" si="829"/>
        <v/>
      </c>
      <c r="R3034" s="94" t="str">
        <f t="shared" si="830"/>
        <v/>
      </c>
    </row>
    <row r="3035" spans="1:18" ht="51" hidden="1">
      <c r="A3035" s="196">
        <v>90758</v>
      </c>
      <c r="B3035" s="104" t="s">
        <v>4473</v>
      </c>
      <c r="C3035" s="105" t="s">
        <v>1477</v>
      </c>
      <c r="D3035" s="175">
        <v>8.15</v>
      </c>
      <c r="E3035" s="106">
        <f t="shared" si="822"/>
        <v>10.58</v>
      </c>
      <c r="F3035" s="107"/>
      <c r="G3035" s="112"/>
      <c r="H3035" s="110">
        <f t="shared" si="823"/>
        <v>0</v>
      </c>
      <c r="I3035" s="110">
        <f t="shared" si="824"/>
        <v>0</v>
      </c>
      <c r="J3035" s="111"/>
      <c r="K3035" s="112">
        <f t="shared" si="825"/>
        <v>0</v>
      </c>
      <c r="L3035" s="112">
        <f t="shared" si="826"/>
        <v>0</v>
      </c>
      <c r="M3035" s="109">
        <f t="shared" si="827"/>
        <v>0</v>
      </c>
      <c r="N3035" s="109">
        <f t="shared" si="828"/>
        <v>0</v>
      </c>
      <c r="O3035" s="103"/>
      <c r="P3035" s="113"/>
      <c r="Q3035" s="94" t="str">
        <f t="shared" si="829"/>
        <v/>
      </c>
      <c r="R3035" s="94" t="str">
        <f t="shared" si="830"/>
        <v/>
      </c>
    </row>
    <row r="3036" spans="1:18" ht="51" hidden="1">
      <c r="A3036" s="196">
        <v>90759</v>
      </c>
      <c r="B3036" s="104" t="s">
        <v>4474</v>
      </c>
      <c r="C3036" s="105" t="s">
        <v>1477</v>
      </c>
      <c r="D3036" s="175">
        <v>8.629999999999999</v>
      </c>
      <c r="E3036" s="106">
        <f t="shared" si="822"/>
        <v>11.2</v>
      </c>
      <c r="F3036" s="107"/>
      <c r="G3036" s="112"/>
      <c r="H3036" s="110">
        <f t="shared" si="823"/>
        <v>0</v>
      </c>
      <c r="I3036" s="110">
        <f t="shared" si="824"/>
        <v>0</v>
      </c>
      <c r="J3036" s="111"/>
      <c r="K3036" s="112">
        <f t="shared" si="825"/>
        <v>0</v>
      </c>
      <c r="L3036" s="112">
        <f t="shared" si="826"/>
        <v>0</v>
      </c>
      <c r="M3036" s="109">
        <f t="shared" si="827"/>
        <v>0</v>
      </c>
      <c r="N3036" s="109">
        <f t="shared" si="828"/>
        <v>0</v>
      </c>
      <c r="O3036" s="103"/>
      <c r="P3036" s="113"/>
      <c r="Q3036" s="94" t="str">
        <f t="shared" si="829"/>
        <v/>
      </c>
      <c r="R3036" s="94" t="str">
        <f t="shared" si="830"/>
        <v/>
      </c>
    </row>
    <row r="3037" spans="1:18" ht="51" hidden="1">
      <c r="A3037" s="196">
        <v>90760</v>
      </c>
      <c r="B3037" s="104" t="s">
        <v>4475</v>
      </c>
      <c r="C3037" s="105" t="s">
        <v>1477</v>
      </c>
      <c r="D3037" s="175">
        <v>17.88</v>
      </c>
      <c r="E3037" s="106">
        <f t="shared" si="822"/>
        <v>23.2</v>
      </c>
      <c r="F3037" s="107"/>
      <c r="G3037" s="112"/>
      <c r="H3037" s="110">
        <f t="shared" si="823"/>
        <v>0</v>
      </c>
      <c r="I3037" s="110">
        <f t="shared" si="824"/>
        <v>0</v>
      </c>
      <c r="J3037" s="111"/>
      <c r="K3037" s="112">
        <f t="shared" si="825"/>
        <v>0</v>
      </c>
      <c r="L3037" s="112">
        <f t="shared" si="826"/>
        <v>0</v>
      </c>
      <c r="M3037" s="109">
        <f t="shared" si="827"/>
        <v>0</v>
      </c>
      <c r="N3037" s="109">
        <f t="shared" si="828"/>
        <v>0</v>
      </c>
      <c r="O3037" s="103"/>
      <c r="P3037" s="113"/>
      <c r="Q3037" s="94" t="str">
        <f t="shared" si="829"/>
        <v/>
      </c>
      <c r="R3037" s="94" t="str">
        <f t="shared" si="830"/>
        <v/>
      </c>
    </row>
    <row r="3038" spans="1:18" ht="51" hidden="1">
      <c r="A3038" s="196">
        <v>90761</v>
      </c>
      <c r="B3038" s="104" t="s">
        <v>4476</v>
      </c>
      <c r="C3038" s="105" t="s">
        <v>1477</v>
      </c>
      <c r="D3038" s="175">
        <v>23.45</v>
      </c>
      <c r="E3038" s="106">
        <f t="shared" si="822"/>
        <v>30.43</v>
      </c>
      <c r="F3038" s="107"/>
      <c r="G3038" s="112"/>
      <c r="H3038" s="110">
        <f t="shared" si="823"/>
        <v>0</v>
      </c>
      <c r="I3038" s="110">
        <f t="shared" si="824"/>
        <v>0</v>
      </c>
      <c r="J3038" s="111"/>
      <c r="K3038" s="112">
        <f t="shared" si="825"/>
        <v>0</v>
      </c>
      <c r="L3038" s="112">
        <f t="shared" si="826"/>
        <v>0</v>
      </c>
      <c r="M3038" s="109">
        <f t="shared" si="827"/>
        <v>0</v>
      </c>
      <c r="N3038" s="109">
        <f t="shared" si="828"/>
        <v>0</v>
      </c>
      <c r="O3038" s="103"/>
      <c r="P3038" s="113"/>
      <c r="Q3038" s="94" t="str">
        <f t="shared" si="829"/>
        <v/>
      </c>
      <c r="R3038" s="94" t="str">
        <f t="shared" si="830"/>
        <v/>
      </c>
    </row>
    <row r="3039" spans="1:18" ht="51" hidden="1">
      <c r="A3039" s="196">
        <v>90762</v>
      </c>
      <c r="B3039" s="104" t="s">
        <v>4477</v>
      </c>
      <c r="C3039" s="105" t="s">
        <v>1477</v>
      </c>
      <c r="D3039" s="175">
        <v>27.01</v>
      </c>
      <c r="E3039" s="106">
        <f t="shared" si="822"/>
        <v>35.049999999999997</v>
      </c>
      <c r="F3039" s="107"/>
      <c r="G3039" s="112"/>
      <c r="H3039" s="110">
        <f t="shared" si="823"/>
        <v>0</v>
      </c>
      <c r="I3039" s="110">
        <f t="shared" si="824"/>
        <v>0</v>
      </c>
      <c r="J3039" s="111"/>
      <c r="K3039" s="112">
        <f t="shared" si="825"/>
        <v>0</v>
      </c>
      <c r="L3039" s="112">
        <f t="shared" si="826"/>
        <v>0</v>
      </c>
      <c r="M3039" s="109">
        <f t="shared" si="827"/>
        <v>0</v>
      </c>
      <c r="N3039" s="109">
        <f t="shared" si="828"/>
        <v>0</v>
      </c>
      <c r="O3039" s="103"/>
      <c r="P3039" s="113"/>
      <c r="Q3039" s="94" t="str">
        <f t="shared" si="829"/>
        <v/>
      </c>
      <c r="R3039" s="94" t="str">
        <f t="shared" si="830"/>
        <v/>
      </c>
    </row>
    <row r="3040" spans="1:18" hidden="1">
      <c r="A3040" s="196" t="s">
        <v>876</v>
      </c>
      <c r="B3040" s="145" t="s">
        <v>4478</v>
      </c>
      <c r="C3040" s="105"/>
      <c r="D3040" s="175"/>
      <c r="E3040" s="106"/>
      <c r="F3040" s="218"/>
      <c r="G3040" s="218"/>
      <c r="H3040" s="219"/>
      <c r="I3040" s="220"/>
      <c r="J3040" s="111"/>
      <c r="K3040" s="218"/>
      <c r="L3040" s="218"/>
      <c r="M3040" s="219"/>
      <c r="N3040" s="220"/>
      <c r="O3040" s="103"/>
      <c r="P3040" s="93" t="str">
        <f>IF(OR(SUM(I3041:I3054)&gt;0,SUM(N3041:N3054)&gt;0),"xx","")</f>
        <v/>
      </c>
      <c r="Q3040" s="94" t="str">
        <f t="shared" si="820"/>
        <v/>
      </c>
      <c r="R3040" s="94" t="str">
        <f t="shared" si="821"/>
        <v/>
      </c>
    </row>
    <row r="3041" spans="1:18" ht="25.5" hidden="1">
      <c r="A3041" s="196">
        <v>73731</v>
      </c>
      <c r="B3041" s="104" t="s">
        <v>4479</v>
      </c>
      <c r="C3041" s="105" t="s">
        <v>1477</v>
      </c>
      <c r="D3041" s="175">
        <v>6.4</v>
      </c>
      <c r="E3041" s="106">
        <f t="shared" ref="E3041:E3092" si="831">IF(D3041=0,0,ROUND(D3041*(1+D$9)*(1-D$10),2))</f>
        <v>8.31</v>
      </c>
      <c r="F3041" s="107"/>
      <c r="G3041" s="112"/>
      <c r="H3041" s="110">
        <f t="shared" ref="H3041:H3053" si="832">IF(ISBLANK(D3041),0,ROUND(E3041*F3041,2))</f>
        <v>0</v>
      </c>
      <c r="I3041" s="110">
        <f t="shared" ref="I3041:I3053" si="833">IF(ISBLANK(F3041),0,ROUND(F3041*G3041,2))</f>
        <v>0</v>
      </c>
      <c r="J3041" s="111"/>
      <c r="K3041" s="112">
        <f t="shared" ref="K3041:K3092" si="834">F3041</f>
        <v>0</v>
      </c>
      <c r="L3041" s="112">
        <f t="shared" ref="L3041:L3092" si="835">G3041</f>
        <v>0</v>
      </c>
      <c r="M3041" s="109">
        <f t="shared" ref="M3041:M3053" si="836">IF(ISBLANK(D3041),0,ROUND(E3041*K3041,2))</f>
        <v>0</v>
      </c>
      <c r="N3041" s="109">
        <f t="shared" ref="N3041:N3053" si="837">IF(ISBLANK(K3041),0,ROUND(K3041*L3041,2))</f>
        <v>0</v>
      </c>
      <c r="O3041" s="103"/>
      <c r="P3041" s="113"/>
      <c r="Q3041" s="94" t="str">
        <f t="shared" si="820"/>
        <v/>
      </c>
      <c r="R3041" s="94" t="str">
        <f t="shared" si="821"/>
        <v/>
      </c>
    </row>
    <row r="3042" spans="1:18" ht="25.5" hidden="1">
      <c r="A3042" s="196" t="s">
        <v>2445</v>
      </c>
      <c r="B3042" s="104" t="s">
        <v>4480</v>
      </c>
      <c r="C3042" s="105" t="s">
        <v>1477</v>
      </c>
      <c r="D3042" s="175">
        <v>9.23</v>
      </c>
      <c r="E3042" s="106">
        <f>IF(D3042=0,0,ROUND(D3042*(1+D$9)*(1-D$10),2))</f>
        <v>11.98</v>
      </c>
      <c r="F3042" s="107"/>
      <c r="G3042" s="112"/>
      <c r="H3042" s="110">
        <f t="shared" si="832"/>
        <v>0</v>
      </c>
      <c r="I3042" s="110">
        <f t="shared" si="833"/>
        <v>0</v>
      </c>
      <c r="J3042" s="111"/>
      <c r="K3042" s="112">
        <f t="shared" ref="K3042:L3046" si="838">F3042</f>
        <v>0</v>
      </c>
      <c r="L3042" s="112">
        <f t="shared" si="838"/>
        <v>0</v>
      </c>
      <c r="M3042" s="109">
        <f t="shared" si="836"/>
        <v>0</v>
      </c>
      <c r="N3042" s="109">
        <f t="shared" si="837"/>
        <v>0</v>
      </c>
      <c r="O3042" s="103"/>
      <c r="P3042" s="113"/>
      <c r="Q3042" s="94" t="str">
        <f>IF(P3042="X","x",IF(P3042="xx","x",IF(N3042&gt;0,"x","")))</f>
        <v/>
      </c>
      <c r="R3042" s="94" t="str">
        <f>IF(P3042="X","x",IF(P3042="xx","x",IF(OR(I3042&gt;0,N3042&gt;0),"x","")))</f>
        <v/>
      </c>
    </row>
    <row r="3043" spans="1:18" ht="25.5" hidden="1">
      <c r="A3043" s="196">
        <v>73729</v>
      </c>
      <c r="B3043" s="104" t="s">
        <v>4481</v>
      </c>
      <c r="C3043" s="105" t="s">
        <v>1477</v>
      </c>
      <c r="D3043" s="175">
        <v>10.93</v>
      </c>
      <c r="E3043" s="106">
        <f>IF(D3043=0,0,ROUND(D3043*(1+D$9)*(1-D$10),2))</f>
        <v>14.18</v>
      </c>
      <c r="F3043" s="107"/>
      <c r="G3043" s="112"/>
      <c r="H3043" s="110">
        <f t="shared" si="832"/>
        <v>0</v>
      </c>
      <c r="I3043" s="110">
        <f t="shared" si="833"/>
        <v>0</v>
      </c>
      <c r="J3043" s="111"/>
      <c r="K3043" s="112">
        <f t="shared" si="838"/>
        <v>0</v>
      </c>
      <c r="L3043" s="112">
        <f t="shared" si="838"/>
        <v>0</v>
      </c>
      <c r="M3043" s="109">
        <f t="shared" si="836"/>
        <v>0</v>
      </c>
      <c r="N3043" s="109">
        <f t="shared" si="837"/>
        <v>0</v>
      </c>
      <c r="O3043" s="103"/>
      <c r="P3043" s="113"/>
      <c r="Q3043" s="94" t="str">
        <f>IF(P3043="X","x",IF(P3043="xx","x",IF(N3043&gt;0,"x","")))</f>
        <v/>
      </c>
      <c r="R3043" s="94" t="str">
        <f>IF(P3043="X","x",IF(P3043="xx","x",IF(OR(I3043&gt;0,N3043&gt;0),"x","")))</f>
        <v/>
      </c>
    </row>
    <row r="3044" spans="1:18" ht="25.5" hidden="1">
      <c r="A3044" s="196">
        <v>73728</v>
      </c>
      <c r="B3044" s="104" t="s">
        <v>4482</v>
      </c>
      <c r="C3044" s="105" t="s">
        <v>1477</v>
      </c>
      <c r="D3044" s="175">
        <v>14.91</v>
      </c>
      <c r="E3044" s="106">
        <f>IF(D3044=0,0,ROUND(D3044*(1+D$9)*(1-D$10),2))</f>
        <v>19.350000000000001</v>
      </c>
      <c r="F3044" s="107"/>
      <c r="G3044" s="112"/>
      <c r="H3044" s="110">
        <f t="shared" si="832"/>
        <v>0</v>
      </c>
      <c r="I3044" s="110">
        <f t="shared" si="833"/>
        <v>0</v>
      </c>
      <c r="J3044" s="111"/>
      <c r="K3044" s="112">
        <f t="shared" si="838"/>
        <v>0</v>
      </c>
      <c r="L3044" s="112">
        <f t="shared" si="838"/>
        <v>0</v>
      </c>
      <c r="M3044" s="109">
        <f t="shared" si="836"/>
        <v>0</v>
      </c>
      <c r="N3044" s="109">
        <f t="shared" si="837"/>
        <v>0</v>
      </c>
      <c r="O3044" s="103"/>
      <c r="P3044" s="113"/>
      <c r="Q3044" s="94" t="str">
        <f>IF(P3044="X","x",IF(P3044="xx","x",IF(N3044&gt;0,"x","")))</f>
        <v/>
      </c>
      <c r="R3044" s="94" t="str">
        <f>IF(P3044="X","x",IF(P3044="xx","x",IF(OR(I3044&gt;0,N3044&gt;0),"x","")))</f>
        <v/>
      </c>
    </row>
    <row r="3045" spans="1:18" ht="25.5" hidden="1">
      <c r="A3045" s="196">
        <v>73727</v>
      </c>
      <c r="B3045" s="104" t="s">
        <v>4483</v>
      </c>
      <c r="C3045" s="105" t="s">
        <v>1477</v>
      </c>
      <c r="D3045" s="175">
        <v>16.48</v>
      </c>
      <c r="E3045" s="106">
        <f>IF(D3045=0,0,ROUND(D3045*(1+D$9)*(1-D$10),2))</f>
        <v>21.39</v>
      </c>
      <c r="F3045" s="107"/>
      <c r="G3045" s="112"/>
      <c r="H3045" s="110">
        <f t="shared" si="832"/>
        <v>0</v>
      </c>
      <c r="I3045" s="110">
        <f t="shared" si="833"/>
        <v>0</v>
      </c>
      <c r="J3045" s="111"/>
      <c r="K3045" s="112">
        <f t="shared" si="838"/>
        <v>0</v>
      </c>
      <c r="L3045" s="112">
        <f t="shared" si="838"/>
        <v>0</v>
      </c>
      <c r="M3045" s="109">
        <f t="shared" si="836"/>
        <v>0</v>
      </c>
      <c r="N3045" s="109">
        <f t="shared" si="837"/>
        <v>0</v>
      </c>
      <c r="O3045" s="103"/>
      <c r="P3045" s="113"/>
      <c r="Q3045" s="94" t="str">
        <f>IF(P3045="X","x",IF(P3045="xx","x",IF(N3045&gt;0,"x","")))</f>
        <v/>
      </c>
      <c r="R3045" s="94" t="str">
        <f>IF(P3045="X","x",IF(P3045="xx","x",IF(OR(I3045&gt;0,N3045&gt;0),"x","")))</f>
        <v/>
      </c>
    </row>
    <row r="3046" spans="1:18" ht="25.5" hidden="1">
      <c r="A3046" s="196" t="s">
        <v>1262</v>
      </c>
      <c r="B3046" s="104" t="s">
        <v>2446</v>
      </c>
      <c r="C3046" s="105" t="s">
        <v>1477</v>
      </c>
      <c r="D3046" s="175">
        <v>12.09</v>
      </c>
      <c r="E3046" s="106">
        <f>IF(D3046=0,0,ROUND(D3046*(1+D$9)*(1-D$10),2))</f>
        <v>15.69</v>
      </c>
      <c r="F3046" s="107"/>
      <c r="G3046" s="112"/>
      <c r="H3046" s="110">
        <f t="shared" si="832"/>
        <v>0</v>
      </c>
      <c r="I3046" s="110">
        <f t="shared" si="833"/>
        <v>0</v>
      </c>
      <c r="J3046" s="111"/>
      <c r="K3046" s="112">
        <f t="shared" si="838"/>
        <v>0</v>
      </c>
      <c r="L3046" s="112">
        <f t="shared" si="838"/>
        <v>0</v>
      </c>
      <c r="M3046" s="109">
        <f t="shared" si="836"/>
        <v>0</v>
      </c>
      <c r="N3046" s="109">
        <f t="shared" si="837"/>
        <v>0</v>
      </c>
      <c r="O3046" s="103"/>
      <c r="P3046" s="113"/>
      <c r="Q3046" s="94" t="str">
        <f>IF(P3046="X","x",IF(P3046="xx","x",IF(N3046&gt;0,"x","")))</f>
        <v/>
      </c>
      <c r="R3046" s="94" t="str">
        <f>IF(P3046="X","x",IF(P3046="xx","x",IF(OR(I3046&gt;0,N3046&gt;0),"x","")))</f>
        <v/>
      </c>
    </row>
    <row r="3047" spans="1:18" ht="25.5" hidden="1">
      <c r="A3047" s="196">
        <v>73684</v>
      </c>
      <c r="B3047" s="104" t="s">
        <v>4484</v>
      </c>
      <c r="C3047" s="105" t="s">
        <v>1477</v>
      </c>
      <c r="D3047" s="175">
        <v>26.070000000000004</v>
      </c>
      <c r="E3047" s="106">
        <f t="shared" si="831"/>
        <v>33.83</v>
      </c>
      <c r="F3047" s="107"/>
      <c r="G3047" s="112"/>
      <c r="H3047" s="110">
        <f t="shared" si="832"/>
        <v>0</v>
      </c>
      <c r="I3047" s="110">
        <f t="shared" si="833"/>
        <v>0</v>
      </c>
      <c r="J3047" s="111"/>
      <c r="K3047" s="112">
        <f t="shared" si="834"/>
        <v>0</v>
      </c>
      <c r="L3047" s="112">
        <f t="shared" si="835"/>
        <v>0</v>
      </c>
      <c r="M3047" s="109">
        <f t="shared" si="836"/>
        <v>0</v>
      </c>
      <c r="N3047" s="109">
        <f t="shared" si="837"/>
        <v>0</v>
      </c>
      <c r="O3047" s="103"/>
      <c r="P3047" s="113"/>
      <c r="Q3047" s="94" t="str">
        <f t="shared" si="820"/>
        <v/>
      </c>
      <c r="R3047" s="94" t="str">
        <f t="shared" si="821"/>
        <v/>
      </c>
    </row>
    <row r="3048" spans="1:18" ht="25.5" hidden="1">
      <c r="A3048" s="196" t="s">
        <v>1263</v>
      </c>
      <c r="B3048" s="104" t="s">
        <v>2447</v>
      </c>
      <c r="C3048" s="105" t="s">
        <v>1477</v>
      </c>
      <c r="D3048" s="175">
        <v>18.450000000000003</v>
      </c>
      <c r="E3048" s="106">
        <f t="shared" si="831"/>
        <v>23.94</v>
      </c>
      <c r="F3048" s="107"/>
      <c r="G3048" s="112"/>
      <c r="H3048" s="110">
        <f t="shared" si="832"/>
        <v>0</v>
      </c>
      <c r="I3048" s="110">
        <f t="shared" si="833"/>
        <v>0</v>
      </c>
      <c r="J3048" s="111"/>
      <c r="K3048" s="112">
        <f t="shared" si="834"/>
        <v>0</v>
      </c>
      <c r="L3048" s="112">
        <f t="shared" si="835"/>
        <v>0</v>
      </c>
      <c r="M3048" s="109">
        <f t="shared" si="836"/>
        <v>0</v>
      </c>
      <c r="N3048" s="109">
        <f t="shared" si="837"/>
        <v>0</v>
      </c>
      <c r="O3048" s="103"/>
      <c r="P3048" s="113"/>
      <c r="Q3048" s="94" t="str">
        <f t="shared" si="820"/>
        <v/>
      </c>
      <c r="R3048" s="94" t="str">
        <f t="shared" si="821"/>
        <v/>
      </c>
    </row>
    <row r="3049" spans="1:18" ht="25.5" hidden="1">
      <c r="A3049" s="196" t="s">
        <v>1264</v>
      </c>
      <c r="B3049" s="104" t="s">
        <v>2448</v>
      </c>
      <c r="C3049" s="105" t="s">
        <v>1477</v>
      </c>
      <c r="D3049" s="175">
        <v>22.18</v>
      </c>
      <c r="E3049" s="106">
        <f t="shared" si="831"/>
        <v>28.79</v>
      </c>
      <c r="F3049" s="107"/>
      <c r="G3049" s="112"/>
      <c r="H3049" s="110">
        <f t="shared" si="832"/>
        <v>0</v>
      </c>
      <c r="I3049" s="110">
        <f t="shared" si="833"/>
        <v>0</v>
      </c>
      <c r="J3049" s="111"/>
      <c r="K3049" s="112">
        <f t="shared" si="834"/>
        <v>0</v>
      </c>
      <c r="L3049" s="112">
        <f t="shared" si="835"/>
        <v>0</v>
      </c>
      <c r="M3049" s="109">
        <f t="shared" si="836"/>
        <v>0</v>
      </c>
      <c r="N3049" s="109">
        <f t="shared" si="837"/>
        <v>0</v>
      </c>
      <c r="O3049" s="103"/>
      <c r="P3049" s="113"/>
      <c r="Q3049" s="94" t="str">
        <f t="shared" si="820"/>
        <v/>
      </c>
      <c r="R3049" s="94" t="str">
        <f t="shared" si="821"/>
        <v/>
      </c>
    </row>
    <row r="3050" spans="1:18" ht="25.5" hidden="1">
      <c r="A3050" s="196" t="s">
        <v>1265</v>
      </c>
      <c r="B3050" s="104" t="s">
        <v>2449</v>
      </c>
      <c r="C3050" s="105" t="s">
        <v>1477</v>
      </c>
      <c r="D3050" s="175">
        <v>25.45</v>
      </c>
      <c r="E3050" s="106">
        <f t="shared" si="831"/>
        <v>33.03</v>
      </c>
      <c r="F3050" s="107"/>
      <c r="G3050" s="112"/>
      <c r="H3050" s="110">
        <f t="shared" si="832"/>
        <v>0</v>
      </c>
      <c r="I3050" s="110">
        <f t="shared" si="833"/>
        <v>0</v>
      </c>
      <c r="J3050" s="111"/>
      <c r="K3050" s="112">
        <f t="shared" si="834"/>
        <v>0</v>
      </c>
      <c r="L3050" s="112">
        <f t="shared" si="835"/>
        <v>0</v>
      </c>
      <c r="M3050" s="109">
        <f t="shared" si="836"/>
        <v>0</v>
      </c>
      <c r="N3050" s="109">
        <f t="shared" si="837"/>
        <v>0</v>
      </c>
      <c r="O3050" s="103"/>
      <c r="P3050" s="113"/>
      <c r="Q3050" s="94" t="str">
        <f t="shared" si="820"/>
        <v/>
      </c>
      <c r="R3050" s="94" t="str">
        <f t="shared" si="821"/>
        <v/>
      </c>
    </row>
    <row r="3051" spans="1:18" ht="25.5" hidden="1">
      <c r="A3051" s="196" t="s">
        <v>1266</v>
      </c>
      <c r="B3051" s="104" t="s">
        <v>2450</v>
      </c>
      <c r="C3051" s="105" t="s">
        <v>1477</v>
      </c>
      <c r="D3051" s="175">
        <v>29.18</v>
      </c>
      <c r="E3051" s="106">
        <f t="shared" si="831"/>
        <v>37.869999999999997</v>
      </c>
      <c r="F3051" s="107"/>
      <c r="G3051" s="112"/>
      <c r="H3051" s="110">
        <f t="shared" si="832"/>
        <v>0</v>
      </c>
      <c r="I3051" s="110">
        <f t="shared" si="833"/>
        <v>0</v>
      </c>
      <c r="J3051" s="111"/>
      <c r="K3051" s="112">
        <f t="shared" si="834"/>
        <v>0</v>
      </c>
      <c r="L3051" s="112">
        <f t="shared" si="835"/>
        <v>0</v>
      </c>
      <c r="M3051" s="109">
        <f t="shared" si="836"/>
        <v>0</v>
      </c>
      <c r="N3051" s="109">
        <f t="shared" si="837"/>
        <v>0</v>
      </c>
      <c r="O3051" s="103"/>
      <c r="P3051" s="113"/>
      <c r="Q3051" s="94" t="str">
        <f t="shared" si="820"/>
        <v/>
      </c>
      <c r="R3051" s="94" t="str">
        <f t="shared" si="821"/>
        <v/>
      </c>
    </row>
    <row r="3052" spans="1:18" ht="25.5" hidden="1">
      <c r="A3052" s="196" t="s">
        <v>1267</v>
      </c>
      <c r="B3052" s="104" t="s">
        <v>2451</v>
      </c>
      <c r="C3052" s="105" t="s">
        <v>1477</v>
      </c>
      <c r="D3052" s="175">
        <v>19.32</v>
      </c>
      <c r="E3052" s="106">
        <f t="shared" si="831"/>
        <v>25.07</v>
      </c>
      <c r="F3052" s="107"/>
      <c r="G3052" s="112"/>
      <c r="H3052" s="110">
        <f t="shared" si="832"/>
        <v>0</v>
      </c>
      <c r="I3052" s="110">
        <f t="shared" si="833"/>
        <v>0</v>
      </c>
      <c r="J3052" s="111"/>
      <c r="K3052" s="112">
        <f t="shared" si="834"/>
        <v>0</v>
      </c>
      <c r="L3052" s="112">
        <f t="shared" si="835"/>
        <v>0</v>
      </c>
      <c r="M3052" s="109">
        <f t="shared" si="836"/>
        <v>0</v>
      </c>
      <c r="N3052" s="109">
        <f t="shared" si="837"/>
        <v>0</v>
      </c>
      <c r="O3052" s="103"/>
      <c r="P3052" s="113"/>
      <c r="Q3052" s="94" t="str">
        <f t="shared" si="820"/>
        <v/>
      </c>
      <c r="R3052" s="94" t="str">
        <f t="shared" si="821"/>
        <v/>
      </c>
    </row>
    <row r="3053" spans="1:18" ht="25.5" hidden="1">
      <c r="A3053" s="196">
        <v>73726</v>
      </c>
      <c r="B3053" s="104" t="s">
        <v>2453</v>
      </c>
      <c r="C3053" s="105" t="s">
        <v>1477</v>
      </c>
      <c r="D3053" s="175">
        <v>22.28</v>
      </c>
      <c r="E3053" s="106">
        <f>IF(D3053=0,0,ROUND(D3053*(1+D$9)*(1-D$10),2))</f>
        <v>28.91</v>
      </c>
      <c r="F3053" s="107"/>
      <c r="G3053" s="112"/>
      <c r="H3053" s="110">
        <f t="shared" si="832"/>
        <v>0</v>
      </c>
      <c r="I3053" s="110">
        <f t="shared" si="833"/>
        <v>0</v>
      </c>
      <c r="J3053" s="111"/>
      <c r="K3053" s="112">
        <f>F3053</f>
        <v>0</v>
      </c>
      <c r="L3053" s="112">
        <f>G3053</f>
        <v>0</v>
      </c>
      <c r="M3053" s="109">
        <f t="shared" si="836"/>
        <v>0</v>
      </c>
      <c r="N3053" s="109">
        <f t="shared" si="837"/>
        <v>0</v>
      </c>
      <c r="O3053" s="103"/>
      <c r="P3053" s="113"/>
      <c r="Q3053" s="94" t="str">
        <f>IF(P3053="X","x",IF(P3053="xx","x",IF(N3053&gt;0,"x","")))</f>
        <v/>
      </c>
      <c r="R3053" s="94" t="str">
        <f>IF(P3053="X","x",IF(P3053="xx","x",IF(OR(I3053&gt;0,N3053&gt;0),"x","")))</f>
        <v/>
      </c>
    </row>
    <row r="3054" spans="1:18" ht="25.5" hidden="1">
      <c r="A3054" s="196">
        <v>73725</v>
      </c>
      <c r="B3054" s="104" t="s">
        <v>2452</v>
      </c>
      <c r="C3054" s="105" t="s">
        <v>1477</v>
      </c>
      <c r="D3054" s="175">
        <v>26.64</v>
      </c>
      <c r="E3054" s="106">
        <f t="shared" si="831"/>
        <v>34.57</v>
      </c>
      <c r="F3054" s="107"/>
      <c r="G3054" s="112"/>
      <c r="H3054" s="110">
        <f t="shared" ref="H3054:H3092" si="839">IF(ISBLANK(D3054),0,ROUND(E3054*F3054,2))</f>
        <v>0</v>
      </c>
      <c r="I3054" s="110">
        <f t="shared" ref="I3054:I3092" si="840">IF(ISBLANK(F3054),0,ROUND(F3054*G3054,2))</f>
        <v>0</v>
      </c>
      <c r="J3054" s="111"/>
      <c r="K3054" s="112">
        <f t="shared" si="834"/>
        <v>0</v>
      </c>
      <c r="L3054" s="112">
        <f t="shared" si="835"/>
        <v>0</v>
      </c>
      <c r="M3054" s="109">
        <f t="shared" ref="M3054:M3092" si="841">IF(ISBLANK(D3054),0,ROUND(E3054*K3054,2))</f>
        <v>0</v>
      </c>
      <c r="N3054" s="109">
        <f t="shared" ref="N3054:N3092" si="842">IF(ISBLANK(K3054),0,ROUND(K3054*L3054,2))</f>
        <v>0</v>
      </c>
      <c r="O3054" s="103"/>
      <c r="P3054" s="113"/>
      <c r="Q3054" s="94" t="str">
        <f t="shared" si="820"/>
        <v/>
      </c>
      <c r="R3054" s="94" t="str">
        <f t="shared" si="821"/>
        <v/>
      </c>
    </row>
    <row r="3055" spans="1:18" hidden="1">
      <c r="A3055" s="196" t="s">
        <v>884</v>
      </c>
      <c r="B3055" s="145" t="s">
        <v>4485</v>
      </c>
      <c r="C3055" s="105"/>
      <c r="D3055" s="175"/>
      <c r="E3055" s="106"/>
      <c r="F3055" s="218"/>
      <c r="G3055" s="218"/>
      <c r="H3055" s="219"/>
      <c r="I3055" s="220"/>
      <c r="J3055" s="111"/>
      <c r="K3055" s="218"/>
      <c r="L3055" s="218"/>
      <c r="M3055" s="219"/>
      <c r="N3055" s="220"/>
      <c r="O3055" s="103"/>
      <c r="P3055" s="93" t="str">
        <f>IF(OR(SUM(I3056:I3076)&gt;0,SUM(N3056:N3076)&gt;0),"xx","")</f>
        <v/>
      </c>
      <c r="Q3055" s="94" t="str">
        <f t="shared" si="820"/>
        <v/>
      </c>
      <c r="R3055" s="94" t="str">
        <f t="shared" si="821"/>
        <v/>
      </c>
    </row>
    <row r="3056" spans="1:18" ht="25.5" hidden="1">
      <c r="A3056" s="196">
        <v>83655</v>
      </c>
      <c r="B3056" s="104" t="s">
        <v>4277</v>
      </c>
      <c r="C3056" s="105" t="s">
        <v>1477</v>
      </c>
      <c r="D3056" s="175">
        <v>3.09</v>
      </c>
      <c r="E3056" s="106">
        <f>IF(D3056=0,0,ROUND(D3056*(1+D$9)*(1-D$10),2))</f>
        <v>4.01</v>
      </c>
      <c r="F3056" s="107"/>
      <c r="G3056" s="112"/>
      <c r="H3056" s="110">
        <f>IF(ISBLANK(D3056),0,ROUND(E3056*F3056,2))</f>
        <v>0</v>
      </c>
      <c r="I3056" s="110">
        <f>IF(ISBLANK(F3056),0,ROUND(F3056*G3056,2))</f>
        <v>0</v>
      </c>
      <c r="J3056" s="111"/>
      <c r="K3056" s="112">
        <f t="shared" ref="K3056:L3059" si="843">F3056</f>
        <v>0</v>
      </c>
      <c r="L3056" s="112">
        <f t="shared" si="843"/>
        <v>0</v>
      </c>
      <c r="M3056" s="109">
        <f>IF(ISBLANK(D3056),0,ROUND(E3056*K3056,2))</f>
        <v>0</v>
      </c>
      <c r="N3056" s="109">
        <f>IF(ISBLANK(K3056),0,ROUND(K3056*L3056,2))</f>
        <v>0</v>
      </c>
      <c r="O3056" s="103"/>
      <c r="P3056" s="113"/>
      <c r="Q3056" s="94" t="str">
        <f>IF(P3056="X","x",IF(P3056="xx","x",IF(N3056&gt;0,"x","")))</f>
        <v/>
      </c>
      <c r="R3056" s="94" t="str">
        <f>IF(P3056="X","x",IF(P3056="xx","x",IF(OR(I3056&gt;0,N3056&gt;0),"x","")))</f>
        <v/>
      </c>
    </row>
    <row r="3057" spans="1:18" ht="38.25" hidden="1">
      <c r="A3057" s="196">
        <v>83724</v>
      </c>
      <c r="B3057" s="104" t="s">
        <v>4486</v>
      </c>
      <c r="C3057" s="105" t="s">
        <v>1140</v>
      </c>
      <c r="D3057" s="175">
        <v>1.52</v>
      </c>
      <c r="E3057" s="106">
        <f>IF(D3057=0,0,ROUND(D3057*(1+D$9)*(1-D$10),2))</f>
        <v>1.97</v>
      </c>
      <c r="F3057" s="107"/>
      <c r="G3057" s="112"/>
      <c r="H3057" s="110">
        <f>IF(ISBLANK(D3057),0,ROUND(E3057*F3057,2))</f>
        <v>0</v>
      </c>
      <c r="I3057" s="110">
        <f>IF(ISBLANK(F3057),0,ROUND(F3057*G3057,2))</f>
        <v>0</v>
      </c>
      <c r="J3057" s="111"/>
      <c r="K3057" s="112">
        <f t="shared" si="843"/>
        <v>0</v>
      </c>
      <c r="L3057" s="112">
        <f t="shared" si="843"/>
        <v>0</v>
      </c>
      <c r="M3057" s="109">
        <f>IF(ISBLANK(D3057),0,ROUND(E3057*K3057,2))</f>
        <v>0</v>
      </c>
      <c r="N3057" s="109">
        <f>IF(ISBLANK(K3057),0,ROUND(K3057*L3057,2))</f>
        <v>0</v>
      </c>
      <c r="O3057" s="103"/>
      <c r="P3057" s="113"/>
      <c r="Q3057" s="94" t="str">
        <f>IF(P3057="X","x",IF(P3057="xx","x",IF(N3057&gt;0,"x","")))</f>
        <v/>
      </c>
      <c r="R3057" s="94" t="str">
        <f>IF(P3057="X","x",IF(P3057="xx","x",IF(OR(I3057&gt;0,N3057&gt;0),"x","")))</f>
        <v/>
      </c>
    </row>
    <row r="3058" spans="1:18" ht="38.25" hidden="1">
      <c r="A3058" s="196">
        <v>83725</v>
      </c>
      <c r="B3058" s="104" t="s">
        <v>4487</v>
      </c>
      <c r="C3058" s="105" t="s">
        <v>1140</v>
      </c>
      <c r="D3058" s="175">
        <v>0.89999999999999991</v>
      </c>
      <c r="E3058" s="106">
        <f>IF(D3058=0,0,ROUND(D3058*(1+D$9)*(1-D$10),2))</f>
        <v>1.17</v>
      </c>
      <c r="F3058" s="107"/>
      <c r="G3058" s="112"/>
      <c r="H3058" s="110">
        <f>IF(ISBLANK(D3058),0,ROUND(E3058*F3058,2))</f>
        <v>0</v>
      </c>
      <c r="I3058" s="110">
        <f>IF(ISBLANK(F3058),0,ROUND(F3058*G3058,2))</f>
        <v>0</v>
      </c>
      <c r="J3058" s="111"/>
      <c r="K3058" s="112">
        <f t="shared" si="843"/>
        <v>0</v>
      </c>
      <c r="L3058" s="112">
        <f t="shared" si="843"/>
        <v>0</v>
      </c>
      <c r="M3058" s="109">
        <f>IF(ISBLANK(D3058),0,ROUND(E3058*K3058,2))</f>
        <v>0</v>
      </c>
      <c r="N3058" s="109">
        <f>IF(ISBLANK(K3058),0,ROUND(K3058*L3058,2))</f>
        <v>0</v>
      </c>
      <c r="O3058" s="103"/>
      <c r="P3058" s="113"/>
      <c r="Q3058" s="94" t="str">
        <f>IF(P3058="X","x",IF(P3058="xx","x",IF(N3058&gt;0,"x","")))</f>
        <v/>
      </c>
      <c r="R3058" s="94" t="str">
        <f>IF(P3058="X","x",IF(P3058="xx","x",IF(OR(I3058&gt;0,N3058&gt;0),"x","")))</f>
        <v/>
      </c>
    </row>
    <row r="3059" spans="1:18" ht="38.25" hidden="1">
      <c r="A3059" s="196">
        <v>83726</v>
      </c>
      <c r="B3059" s="104" t="s">
        <v>4488</v>
      </c>
      <c r="C3059" s="105" t="s">
        <v>1140</v>
      </c>
      <c r="D3059" s="175">
        <v>0.7</v>
      </c>
      <c r="E3059" s="106">
        <f>IF(D3059=0,0,ROUND(D3059*(1+D$9)*(1-D$10),2))</f>
        <v>0.91</v>
      </c>
      <c r="F3059" s="107"/>
      <c r="G3059" s="112"/>
      <c r="H3059" s="110">
        <f>IF(ISBLANK(D3059),0,ROUND(E3059*F3059,2))</f>
        <v>0</v>
      </c>
      <c r="I3059" s="110">
        <f>IF(ISBLANK(F3059),0,ROUND(F3059*G3059,2))</f>
        <v>0</v>
      </c>
      <c r="J3059" s="111"/>
      <c r="K3059" s="112">
        <f t="shared" si="843"/>
        <v>0</v>
      </c>
      <c r="L3059" s="112">
        <f t="shared" si="843"/>
        <v>0</v>
      </c>
      <c r="M3059" s="109">
        <f>IF(ISBLANK(D3059),0,ROUND(E3059*K3059,2))</f>
        <v>0</v>
      </c>
      <c r="N3059" s="109">
        <f>IF(ISBLANK(K3059),0,ROUND(K3059*L3059,2))</f>
        <v>0</v>
      </c>
      <c r="O3059" s="103"/>
      <c r="P3059" s="113"/>
      <c r="Q3059" s="94" t="str">
        <f>IF(P3059="X","x",IF(P3059="xx","x",IF(N3059&gt;0,"x","")))</f>
        <v/>
      </c>
      <c r="R3059" s="94" t="str">
        <f>IF(P3059="X","x",IF(P3059="xx","x",IF(OR(I3059&gt;0,N3059&gt;0),"x","")))</f>
        <v/>
      </c>
    </row>
    <row r="3060" spans="1:18" ht="25.5" hidden="1">
      <c r="A3060" s="196" t="s">
        <v>769</v>
      </c>
      <c r="B3060" s="104" t="s">
        <v>4278</v>
      </c>
      <c r="C3060" s="105" t="s">
        <v>1477</v>
      </c>
      <c r="D3060" s="175">
        <v>2.9599999999999995</v>
      </c>
      <c r="E3060" s="106">
        <f t="shared" si="831"/>
        <v>3.84</v>
      </c>
      <c r="F3060" s="107"/>
      <c r="G3060" s="112"/>
      <c r="H3060" s="110">
        <f t="shared" si="839"/>
        <v>0</v>
      </c>
      <c r="I3060" s="110">
        <f t="shared" si="840"/>
        <v>0</v>
      </c>
      <c r="J3060" s="111"/>
      <c r="K3060" s="112">
        <f t="shared" si="834"/>
        <v>0</v>
      </c>
      <c r="L3060" s="112">
        <f t="shared" si="835"/>
        <v>0</v>
      </c>
      <c r="M3060" s="109">
        <f t="shared" si="841"/>
        <v>0</v>
      </c>
      <c r="N3060" s="109">
        <f t="shared" si="842"/>
        <v>0</v>
      </c>
      <c r="O3060" s="103"/>
      <c r="P3060" s="113"/>
      <c r="Q3060" s="94" t="str">
        <f t="shared" si="820"/>
        <v/>
      </c>
      <c r="R3060" s="94" t="str">
        <f t="shared" si="821"/>
        <v/>
      </c>
    </row>
    <row r="3061" spans="1:18" ht="25.5" hidden="1">
      <c r="A3061" s="196" t="s">
        <v>770</v>
      </c>
      <c r="B3061" s="104" t="s">
        <v>4279</v>
      </c>
      <c r="C3061" s="105" t="s">
        <v>1477</v>
      </c>
      <c r="D3061" s="175">
        <v>3.5100000000000002</v>
      </c>
      <c r="E3061" s="106">
        <f t="shared" si="831"/>
        <v>4.5599999999999996</v>
      </c>
      <c r="F3061" s="107"/>
      <c r="G3061" s="112"/>
      <c r="H3061" s="110">
        <f t="shared" si="839"/>
        <v>0</v>
      </c>
      <c r="I3061" s="110">
        <f t="shared" si="840"/>
        <v>0</v>
      </c>
      <c r="J3061" s="111"/>
      <c r="K3061" s="112">
        <f t="shared" si="834"/>
        <v>0</v>
      </c>
      <c r="L3061" s="112">
        <f t="shared" si="835"/>
        <v>0</v>
      </c>
      <c r="M3061" s="109">
        <f t="shared" si="841"/>
        <v>0</v>
      </c>
      <c r="N3061" s="109">
        <f t="shared" si="842"/>
        <v>0</v>
      </c>
      <c r="O3061" s="103"/>
      <c r="P3061" s="113"/>
      <c r="Q3061" s="94" t="str">
        <f t="shared" si="820"/>
        <v/>
      </c>
      <c r="R3061" s="94" t="str">
        <f t="shared" si="821"/>
        <v/>
      </c>
    </row>
    <row r="3062" spans="1:18" ht="25.5" hidden="1">
      <c r="A3062" s="196" t="s">
        <v>771</v>
      </c>
      <c r="B3062" s="104" t="s">
        <v>4280</v>
      </c>
      <c r="C3062" s="105" t="s">
        <v>1477</v>
      </c>
      <c r="D3062" s="175">
        <v>5.82</v>
      </c>
      <c r="E3062" s="106">
        <f t="shared" si="831"/>
        <v>7.55</v>
      </c>
      <c r="F3062" s="107"/>
      <c r="G3062" s="112"/>
      <c r="H3062" s="110">
        <f t="shared" si="839"/>
        <v>0</v>
      </c>
      <c r="I3062" s="110">
        <f t="shared" si="840"/>
        <v>0</v>
      </c>
      <c r="J3062" s="111"/>
      <c r="K3062" s="112">
        <f t="shared" si="834"/>
        <v>0</v>
      </c>
      <c r="L3062" s="112">
        <f t="shared" si="835"/>
        <v>0</v>
      </c>
      <c r="M3062" s="109">
        <f t="shared" si="841"/>
        <v>0</v>
      </c>
      <c r="N3062" s="109">
        <f t="shared" si="842"/>
        <v>0</v>
      </c>
      <c r="O3062" s="103"/>
      <c r="P3062" s="113"/>
      <c r="Q3062" s="94" t="str">
        <f t="shared" si="820"/>
        <v/>
      </c>
      <c r="R3062" s="94" t="str">
        <f t="shared" si="821"/>
        <v/>
      </c>
    </row>
    <row r="3063" spans="1:18" ht="25.5" hidden="1">
      <c r="A3063" s="196" t="s">
        <v>772</v>
      </c>
      <c r="B3063" s="104" t="s">
        <v>4281</v>
      </c>
      <c r="C3063" s="105" t="s">
        <v>1477</v>
      </c>
      <c r="D3063" s="175">
        <v>7.4599999999999991</v>
      </c>
      <c r="E3063" s="106">
        <f t="shared" si="831"/>
        <v>9.68</v>
      </c>
      <c r="F3063" s="107"/>
      <c r="G3063" s="112"/>
      <c r="H3063" s="110">
        <f t="shared" si="839"/>
        <v>0</v>
      </c>
      <c r="I3063" s="110">
        <f t="shared" si="840"/>
        <v>0</v>
      </c>
      <c r="J3063" s="111"/>
      <c r="K3063" s="112">
        <f t="shared" si="834"/>
        <v>0</v>
      </c>
      <c r="L3063" s="112">
        <f t="shared" si="835"/>
        <v>0</v>
      </c>
      <c r="M3063" s="109">
        <f t="shared" si="841"/>
        <v>0</v>
      </c>
      <c r="N3063" s="109">
        <f t="shared" si="842"/>
        <v>0</v>
      </c>
      <c r="O3063" s="103"/>
      <c r="P3063" s="113"/>
      <c r="Q3063" s="94" t="str">
        <f t="shared" si="820"/>
        <v/>
      </c>
      <c r="R3063" s="94" t="str">
        <f t="shared" si="821"/>
        <v/>
      </c>
    </row>
    <row r="3064" spans="1:18" ht="25.5" hidden="1">
      <c r="A3064" s="196" t="s">
        <v>773</v>
      </c>
      <c r="B3064" s="104" t="s">
        <v>4282</v>
      </c>
      <c r="C3064" s="105" t="s">
        <v>1477</v>
      </c>
      <c r="D3064" s="175">
        <v>8.9600000000000009</v>
      </c>
      <c r="E3064" s="106">
        <f t="shared" si="831"/>
        <v>11.63</v>
      </c>
      <c r="F3064" s="107"/>
      <c r="G3064" s="112"/>
      <c r="H3064" s="110">
        <f t="shared" si="839"/>
        <v>0</v>
      </c>
      <c r="I3064" s="110">
        <f t="shared" si="840"/>
        <v>0</v>
      </c>
      <c r="J3064" s="111"/>
      <c r="K3064" s="112">
        <f t="shared" si="834"/>
        <v>0</v>
      </c>
      <c r="L3064" s="112">
        <f t="shared" si="835"/>
        <v>0</v>
      </c>
      <c r="M3064" s="109">
        <f t="shared" si="841"/>
        <v>0</v>
      </c>
      <c r="N3064" s="109">
        <f t="shared" si="842"/>
        <v>0</v>
      </c>
      <c r="O3064" s="103"/>
      <c r="P3064" s="113"/>
      <c r="Q3064" s="94" t="str">
        <f t="shared" si="820"/>
        <v/>
      </c>
      <c r="R3064" s="94" t="str">
        <f t="shared" si="821"/>
        <v/>
      </c>
    </row>
    <row r="3065" spans="1:18" ht="25.5" hidden="1">
      <c r="A3065" s="196" t="s">
        <v>774</v>
      </c>
      <c r="B3065" s="104" t="s">
        <v>4283</v>
      </c>
      <c r="C3065" s="105" t="s">
        <v>1477</v>
      </c>
      <c r="D3065" s="175">
        <v>10.07</v>
      </c>
      <c r="E3065" s="106">
        <f t="shared" si="831"/>
        <v>13.07</v>
      </c>
      <c r="F3065" s="107"/>
      <c r="G3065" s="112"/>
      <c r="H3065" s="110">
        <f t="shared" si="839"/>
        <v>0</v>
      </c>
      <c r="I3065" s="110">
        <f t="shared" si="840"/>
        <v>0</v>
      </c>
      <c r="J3065" s="111"/>
      <c r="K3065" s="112">
        <f t="shared" si="834"/>
        <v>0</v>
      </c>
      <c r="L3065" s="112">
        <f t="shared" si="835"/>
        <v>0</v>
      </c>
      <c r="M3065" s="109">
        <f t="shared" si="841"/>
        <v>0</v>
      </c>
      <c r="N3065" s="109">
        <f t="shared" si="842"/>
        <v>0</v>
      </c>
      <c r="O3065" s="103"/>
      <c r="P3065" s="113"/>
      <c r="Q3065" s="94" t="str">
        <f t="shared" si="820"/>
        <v/>
      </c>
      <c r="R3065" s="94" t="str">
        <f t="shared" si="821"/>
        <v/>
      </c>
    </row>
    <row r="3066" spans="1:18" ht="25.5" hidden="1">
      <c r="A3066" s="196" t="s">
        <v>775</v>
      </c>
      <c r="B3066" s="104" t="s">
        <v>4284</v>
      </c>
      <c r="C3066" s="105" t="s">
        <v>1477</v>
      </c>
      <c r="D3066" s="175">
        <v>11.68</v>
      </c>
      <c r="E3066" s="106">
        <f t="shared" si="831"/>
        <v>15.16</v>
      </c>
      <c r="F3066" s="107"/>
      <c r="G3066" s="112"/>
      <c r="H3066" s="110">
        <f t="shared" si="839"/>
        <v>0</v>
      </c>
      <c r="I3066" s="110">
        <f t="shared" si="840"/>
        <v>0</v>
      </c>
      <c r="J3066" s="111"/>
      <c r="K3066" s="112">
        <f t="shared" si="834"/>
        <v>0</v>
      </c>
      <c r="L3066" s="112">
        <f t="shared" si="835"/>
        <v>0</v>
      </c>
      <c r="M3066" s="109">
        <f t="shared" si="841"/>
        <v>0</v>
      </c>
      <c r="N3066" s="109">
        <f t="shared" si="842"/>
        <v>0</v>
      </c>
      <c r="O3066" s="103"/>
      <c r="P3066" s="113"/>
      <c r="Q3066" s="94" t="str">
        <f t="shared" si="820"/>
        <v/>
      </c>
      <c r="R3066" s="94" t="str">
        <f t="shared" si="821"/>
        <v/>
      </c>
    </row>
    <row r="3067" spans="1:18" ht="25.5" hidden="1">
      <c r="A3067" s="196" t="s">
        <v>776</v>
      </c>
      <c r="B3067" s="104" t="s">
        <v>4285</v>
      </c>
      <c r="C3067" s="105" t="s">
        <v>1477</v>
      </c>
      <c r="D3067" s="175">
        <v>13.31</v>
      </c>
      <c r="E3067" s="106">
        <f t="shared" si="831"/>
        <v>17.27</v>
      </c>
      <c r="F3067" s="107"/>
      <c r="G3067" s="112"/>
      <c r="H3067" s="110">
        <f t="shared" si="839"/>
        <v>0</v>
      </c>
      <c r="I3067" s="110">
        <f t="shared" si="840"/>
        <v>0</v>
      </c>
      <c r="J3067" s="111"/>
      <c r="K3067" s="112">
        <f t="shared" si="834"/>
        <v>0</v>
      </c>
      <c r="L3067" s="112">
        <f t="shared" si="835"/>
        <v>0</v>
      </c>
      <c r="M3067" s="109">
        <f t="shared" si="841"/>
        <v>0</v>
      </c>
      <c r="N3067" s="109">
        <f t="shared" si="842"/>
        <v>0</v>
      </c>
      <c r="O3067" s="103"/>
      <c r="P3067" s="113"/>
      <c r="Q3067" s="94" t="str">
        <f t="shared" si="820"/>
        <v/>
      </c>
      <c r="R3067" s="94" t="str">
        <f t="shared" si="821"/>
        <v/>
      </c>
    </row>
    <row r="3068" spans="1:18" ht="25.5" hidden="1">
      <c r="A3068" s="196" t="s">
        <v>777</v>
      </c>
      <c r="B3068" s="104" t="s">
        <v>4286</v>
      </c>
      <c r="C3068" s="105" t="s">
        <v>1477</v>
      </c>
      <c r="D3068" s="175">
        <v>14.92</v>
      </c>
      <c r="E3068" s="106">
        <f t="shared" si="831"/>
        <v>19.36</v>
      </c>
      <c r="F3068" s="107"/>
      <c r="G3068" s="112"/>
      <c r="H3068" s="110">
        <f t="shared" si="839"/>
        <v>0</v>
      </c>
      <c r="I3068" s="110">
        <f t="shared" si="840"/>
        <v>0</v>
      </c>
      <c r="J3068" s="111"/>
      <c r="K3068" s="112">
        <f t="shared" si="834"/>
        <v>0</v>
      </c>
      <c r="L3068" s="112">
        <f t="shared" si="835"/>
        <v>0</v>
      </c>
      <c r="M3068" s="109">
        <f t="shared" si="841"/>
        <v>0</v>
      </c>
      <c r="N3068" s="109">
        <f t="shared" si="842"/>
        <v>0</v>
      </c>
      <c r="O3068" s="103"/>
      <c r="P3068" s="113"/>
      <c r="Q3068" s="94" t="str">
        <f t="shared" si="820"/>
        <v/>
      </c>
      <c r="R3068" s="94" t="str">
        <f t="shared" si="821"/>
        <v/>
      </c>
    </row>
    <row r="3069" spans="1:18" ht="25.5" hidden="1">
      <c r="A3069" s="196" t="s">
        <v>778</v>
      </c>
      <c r="B3069" s="104" t="s">
        <v>4287</v>
      </c>
      <c r="C3069" s="105" t="s">
        <v>1477</v>
      </c>
      <c r="D3069" s="175">
        <v>16.39</v>
      </c>
      <c r="E3069" s="106">
        <f t="shared" si="831"/>
        <v>21.27</v>
      </c>
      <c r="F3069" s="107"/>
      <c r="G3069" s="112"/>
      <c r="H3069" s="110">
        <f t="shared" si="839"/>
        <v>0</v>
      </c>
      <c r="I3069" s="110">
        <f t="shared" si="840"/>
        <v>0</v>
      </c>
      <c r="J3069" s="111"/>
      <c r="K3069" s="112">
        <f t="shared" si="834"/>
        <v>0</v>
      </c>
      <c r="L3069" s="112">
        <f t="shared" si="835"/>
        <v>0</v>
      </c>
      <c r="M3069" s="109">
        <f t="shared" si="841"/>
        <v>0</v>
      </c>
      <c r="N3069" s="109">
        <f t="shared" si="842"/>
        <v>0</v>
      </c>
      <c r="O3069" s="103"/>
      <c r="P3069" s="113"/>
      <c r="Q3069" s="94" t="str">
        <f t="shared" si="820"/>
        <v/>
      </c>
      <c r="R3069" s="94" t="str">
        <f t="shared" si="821"/>
        <v/>
      </c>
    </row>
    <row r="3070" spans="1:18" ht="25.5" hidden="1">
      <c r="A3070" s="196" t="s">
        <v>779</v>
      </c>
      <c r="B3070" s="104" t="s">
        <v>4288</v>
      </c>
      <c r="C3070" s="105" t="s">
        <v>1477</v>
      </c>
      <c r="D3070" s="175">
        <v>19.63</v>
      </c>
      <c r="E3070" s="106">
        <f t="shared" si="831"/>
        <v>25.48</v>
      </c>
      <c r="F3070" s="107"/>
      <c r="G3070" s="112"/>
      <c r="H3070" s="110">
        <f t="shared" si="839"/>
        <v>0</v>
      </c>
      <c r="I3070" s="110">
        <f t="shared" si="840"/>
        <v>0</v>
      </c>
      <c r="J3070" s="111"/>
      <c r="K3070" s="112">
        <f t="shared" si="834"/>
        <v>0</v>
      </c>
      <c r="L3070" s="112">
        <f t="shared" si="835"/>
        <v>0</v>
      </c>
      <c r="M3070" s="109">
        <f t="shared" si="841"/>
        <v>0</v>
      </c>
      <c r="N3070" s="109">
        <f t="shared" si="842"/>
        <v>0</v>
      </c>
      <c r="O3070" s="103"/>
      <c r="P3070" s="113"/>
      <c r="Q3070" s="94" t="str">
        <f t="shared" si="820"/>
        <v/>
      </c>
      <c r="R3070" s="94" t="str">
        <f t="shared" si="821"/>
        <v/>
      </c>
    </row>
    <row r="3071" spans="1:18" ht="25.5" hidden="1">
      <c r="A3071" s="196" t="s">
        <v>780</v>
      </c>
      <c r="B3071" s="104" t="s">
        <v>4289</v>
      </c>
      <c r="C3071" s="105" t="s">
        <v>1477</v>
      </c>
      <c r="D3071" s="175">
        <v>24.980000000000004</v>
      </c>
      <c r="E3071" s="106">
        <f t="shared" si="831"/>
        <v>32.42</v>
      </c>
      <c r="F3071" s="107"/>
      <c r="G3071" s="112"/>
      <c r="H3071" s="110">
        <f t="shared" si="839"/>
        <v>0</v>
      </c>
      <c r="I3071" s="110">
        <f t="shared" si="840"/>
        <v>0</v>
      </c>
      <c r="J3071" s="111"/>
      <c r="K3071" s="112">
        <f t="shared" si="834"/>
        <v>0</v>
      </c>
      <c r="L3071" s="112">
        <f t="shared" si="835"/>
        <v>0</v>
      </c>
      <c r="M3071" s="109">
        <f t="shared" si="841"/>
        <v>0</v>
      </c>
      <c r="N3071" s="109">
        <f t="shared" si="842"/>
        <v>0</v>
      </c>
      <c r="O3071" s="103"/>
      <c r="P3071" s="113"/>
      <c r="Q3071" s="94" t="str">
        <f t="shared" ref="Q3071:Q3092" si="844">IF(P3071="X","x",IF(P3071="xx","x",IF(N3071&gt;0,"x","")))</f>
        <v/>
      </c>
      <c r="R3071" s="94" t="str">
        <f t="shared" si="821"/>
        <v/>
      </c>
    </row>
    <row r="3072" spans="1:18" ht="25.5" hidden="1">
      <c r="A3072" s="196" t="s">
        <v>781</v>
      </c>
      <c r="B3072" s="104" t="s">
        <v>4290</v>
      </c>
      <c r="C3072" s="105" t="s">
        <v>1477</v>
      </c>
      <c r="D3072" s="175">
        <v>28.529999999999998</v>
      </c>
      <c r="E3072" s="106">
        <f t="shared" si="831"/>
        <v>37.03</v>
      </c>
      <c r="F3072" s="107"/>
      <c r="G3072" s="112"/>
      <c r="H3072" s="110">
        <f t="shared" si="839"/>
        <v>0</v>
      </c>
      <c r="I3072" s="110">
        <f t="shared" si="840"/>
        <v>0</v>
      </c>
      <c r="J3072" s="111"/>
      <c r="K3072" s="112">
        <f t="shared" si="834"/>
        <v>0</v>
      </c>
      <c r="L3072" s="112">
        <f t="shared" si="835"/>
        <v>0</v>
      </c>
      <c r="M3072" s="109">
        <f t="shared" si="841"/>
        <v>0</v>
      </c>
      <c r="N3072" s="109">
        <f t="shared" si="842"/>
        <v>0</v>
      </c>
      <c r="O3072" s="103"/>
      <c r="P3072" s="113"/>
      <c r="Q3072" s="94" t="str">
        <f t="shared" si="844"/>
        <v/>
      </c>
      <c r="R3072" s="94" t="str">
        <f t="shared" si="821"/>
        <v/>
      </c>
    </row>
    <row r="3073" spans="1:18" ht="25.5" hidden="1">
      <c r="A3073" s="196" t="s">
        <v>782</v>
      </c>
      <c r="B3073" s="104" t="s">
        <v>4291</v>
      </c>
      <c r="C3073" s="105" t="s">
        <v>1477</v>
      </c>
      <c r="D3073" s="175">
        <v>32.99</v>
      </c>
      <c r="E3073" s="106">
        <f t="shared" si="831"/>
        <v>42.81</v>
      </c>
      <c r="F3073" s="107"/>
      <c r="G3073" s="112"/>
      <c r="H3073" s="110">
        <f t="shared" si="839"/>
        <v>0</v>
      </c>
      <c r="I3073" s="110">
        <f t="shared" si="840"/>
        <v>0</v>
      </c>
      <c r="J3073" s="111"/>
      <c r="K3073" s="112">
        <f t="shared" si="834"/>
        <v>0</v>
      </c>
      <c r="L3073" s="112">
        <f t="shared" si="835"/>
        <v>0</v>
      </c>
      <c r="M3073" s="109">
        <f t="shared" si="841"/>
        <v>0</v>
      </c>
      <c r="N3073" s="109">
        <f t="shared" si="842"/>
        <v>0</v>
      </c>
      <c r="O3073" s="103"/>
      <c r="P3073" s="113"/>
      <c r="Q3073" s="94" t="str">
        <f t="shared" si="844"/>
        <v/>
      </c>
      <c r="R3073" s="94" t="str">
        <f t="shared" ref="R3073:R3092" si="845">IF(P3073="X","x",IF(P3073="xx","x",IF(OR(I3073&gt;0,N3073&gt;0),"x","")))</f>
        <v/>
      </c>
    </row>
    <row r="3074" spans="1:18" ht="25.5" hidden="1">
      <c r="A3074" s="196" t="s">
        <v>783</v>
      </c>
      <c r="B3074" s="104" t="s">
        <v>4292</v>
      </c>
      <c r="C3074" s="105" t="s">
        <v>1477</v>
      </c>
      <c r="D3074" s="175">
        <v>35.21</v>
      </c>
      <c r="E3074" s="106">
        <f t="shared" si="831"/>
        <v>45.7</v>
      </c>
      <c r="F3074" s="107"/>
      <c r="G3074" s="112"/>
      <c r="H3074" s="110">
        <f t="shared" si="839"/>
        <v>0</v>
      </c>
      <c r="I3074" s="110">
        <f t="shared" si="840"/>
        <v>0</v>
      </c>
      <c r="J3074" s="111"/>
      <c r="K3074" s="112">
        <f t="shared" si="834"/>
        <v>0</v>
      </c>
      <c r="L3074" s="112">
        <f t="shared" si="835"/>
        <v>0</v>
      </c>
      <c r="M3074" s="109">
        <f t="shared" si="841"/>
        <v>0</v>
      </c>
      <c r="N3074" s="109">
        <f t="shared" si="842"/>
        <v>0</v>
      </c>
      <c r="O3074" s="103"/>
      <c r="P3074" s="113"/>
      <c r="Q3074" s="94" t="str">
        <f t="shared" si="844"/>
        <v/>
      </c>
      <c r="R3074" s="94" t="str">
        <f t="shared" si="845"/>
        <v/>
      </c>
    </row>
    <row r="3075" spans="1:18" ht="25.5" hidden="1">
      <c r="A3075" s="196" t="s">
        <v>784</v>
      </c>
      <c r="B3075" s="104" t="s">
        <v>4293</v>
      </c>
      <c r="C3075" s="105" t="s">
        <v>1477</v>
      </c>
      <c r="D3075" s="175">
        <v>41.9</v>
      </c>
      <c r="E3075" s="106">
        <f t="shared" si="831"/>
        <v>54.38</v>
      </c>
      <c r="F3075" s="107"/>
      <c r="G3075" s="112"/>
      <c r="H3075" s="110">
        <f t="shared" si="839"/>
        <v>0</v>
      </c>
      <c r="I3075" s="110">
        <f t="shared" si="840"/>
        <v>0</v>
      </c>
      <c r="J3075" s="111"/>
      <c r="K3075" s="112">
        <f t="shared" si="834"/>
        <v>0</v>
      </c>
      <c r="L3075" s="112">
        <f t="shared" si="835"/>
        <v>0</v>
      </c>
      <c r="M3075" s="109">
        <f t="shared" si="841"/>
        <v>0</v>
      </c>
      <c r="N3075" s="109">
        <f t="shared" si="842"/>
        <v>0</v>
      </c>
      <c r="O3075" s="103"/>
      <c r="P3075" s="113"/>
      <c r="Q3075" s="94" t="str">
        <f t="shared" si="844"/>
        <v/>
      </c>
      <c r="R3075" s="94" t="str">
        <f t="shared" si="845"/>
        <v/>
      </c>
    </row>
    <row r="3076" spans="1:18" ht="25.5" hidden="1">
      <c r="A3076" s="196" t="s">
        <v>785</v>
      </c>
      <c r="B3076" s="104" t="s">
        <v>4294</v>
      </c>
      <c r="C3076" s="105" t="s">
        <v>1477</v>
      </c>
      <c r="D3076" s="175">
        <v>49.39</v>
      </c>
      <c r="E3076" s="106">
        <f t="shared" si="831"/>
        <v>64.099999999999994</v>
      </c>
      <c r="F3076" s="107"/>
      <c r="G3076" s="112"/>
      <c r="H3076" s="110">
        <f t="shared" si="839"/>
        <v>0</v>
      </c>
      <c r="I3076" s="110">
        <f t="shared" si="840"/>
        <v>0</v>
      </c>
      <c r="J3076" s="111"/>
      <c r="K3076" s="112">
        <f t="shared" si="834"/>
        <v>0</v>
      </c>
      <c r="L3076" s="112">
        <f t="shared" si="835"/>
        <v>0</v>
      </c>
      <c r="M3076" s="109">
        <f t="shared" si="841"/>
        <v>0</v>
      </c>
      <c r="N3076" s="109">
        <f t="shared" si="842"/>
        <v>0</v>
      </c>
      <c r="O3076" s="103"/>
      <c r="P3076" s="113"/>
      <c r="Q3076" s="94" t="str">
        <f t="shared" si="844"/>
        <v/>
      </c>
      <c r="R3076" s="94" t="str">
        <f t="shared" si="845"/>
        <v/>
      </c>
    </row>
    <row r="3077" spans="1:18" hidden="1">
      <c r="A3077" s="196" t="s">
        <v>888</v>
      </c>
      <c r="B3077" s="145" t="s">
        <v>4489</v>
      </c>
      <c r="C3077" s="105"/>
      <c r="D3077" s="175"/>
      <c r="E3077" s="106"/>
      <c r="F3077" s="218"/>
      <c r="G3077" s="218"/>
      <c r="H3077" s="219"/>
      <c r="I3077" s="220"/>
      <c r="J3077" s="111"/>
      <c r="K3077" s="218"/>
      <c r="L3077" s="218"/>
      <c r="M3077" s="219"/>
      <c r="N3077" s="220"/>
      <c r="O3077" s="103"/>
      <c r="P3077" s="93" t="str">
        <f>IF(OR(SUM(I3078:I3092)&gt;0,SUM(N3078:N3092)&gt;0),"xx","")</f>
        <v/>
      </c>
      <c r="Q3077" s="94" t="str">
        <f t="shared" si="844"/>
        <v/>
      </c>
      <c r="R3077" s="94" t="str">
        <f t="shared" si="845"/>
        <v/>
      </c>
    </row>
    <row r="3078" spans="1:18" ht="25.5" hidden="1">
      <c r="A3078" s="196" t="s">
        <v>786</v>
      </c>
      <c r="B3078" s="104" t="s">
        <v>4295</v>
      </c>
      <c r="C3078" s="105" t="s">
        <v>1477</v>
      </c>
      <c r="D3078" s="175">
        <v>6.32</v>
      </c>
      <c r="E3078" s="106">
        <f t="shared" si="831"/>
        <v>8.1999999999999993</v>
      </c>
      <c r="F3078" s="107"/>
      <c r="G3078" s="112"/>
      <c r="H3078" s="110">
        <f t="shared" si="839"/>
        <v>0</v>
      </c>
      <c r="I3078" s="110">
        <f t="shared" si="840"/>
        <v>0</v>
      </c>
      <c r="J3078" s="111"/>
      <c r="K3078" s="112">
        <f t="shared" si="834"/>
        <v>0</v>
      </c>
      <c r="L3078" s="112">
        <f t="shared" si="835"/>
        <v>0</v>
      </c>
      <c r="M3078" s="109">
        <f t="shared" si="841"/>
        <v>0</v>
      </c>
      <c r="N3078" s="109">
        <f t="shared" si="842"/>
        <v>0</v>
      </c>
      <c r="O3078" s="103"/>
      <c r="P3078" s="113"/>
      <c r="Q3078" s="94" t="str">
        <f t="shared" si="844"/>
        <v/>
      </c>
      <c r="R3078" s="94" t="str">
        <f t="shared" si="845"/>
        <v/>
      </c>
    </row>
    <row r="3079" spans="1:18" ht="25.5" hidden="1">
      <c r="A3079" s="196" t="s">
        <v>787</v>
      </c>
      <c r="B3079" s="104" t="s">
        <v>4296</v>
      </c>
      <c r="C3079" s="105" t="s">
        <v>1477</v>
      </c>
      <c r="D3079" s="175">
        <v>8.09</v>
      </c>
      <c r="E3079" s="106">
        <f t="shared" si="831"/>
        <v>10.5</v>
      </c>
      <c r="F3079" s="107"/>
      <c r="G3079" s="112"/>
      <c r="H3079" s="110">
        <f t="shared" si="839"/>
        <v>0</v>
      </c>
      <c r="I3079" s="110">
        <f t="shared" si="840"/>
        <v>0</v>
      </c>
      <c r="J3079" s="111"/>
      <c r="K3079" s="112">
        <f t="shared" si="834"/>
        <v>0</v>
      </c>
      <c r="L3079" s="112">
        <f t="shared" si="835"/>
        <v>0</v>
      </c>
      <c r="M3079" s="109">
        <f t="shared" si="841"/>
        <v>0</v>
      </c>
      <c r="N3079" s="109">
        <f t="shared" si="842"/>
        <v>0</v>
      </c>
      <c r="O3079" s="103"/>
      <c r="P3079" s="113"/>
      <c r="Q3079" s="94" t="str">
        <f t="shared" si="844"/>
        <v/>
      </c>
      <c r="R3079" s="94" t="str">
        <f t="shared" si="845"/>
        <v/>
      </c>
    </row>
    <row r="3080" spans="1:18" ht="25.5" hidden="1">
      <c r="A3080" s="196" t="s">
        <v>788</v>
      </c>
      <c r="B3080" s="104" t="s">
        <v>4297</v>
      </c>
      <c r="C3080" s="105" t="s">
        <v>1477</v>
      </c>
      <c r="D3080" s="175">
        <v>9.7100000000000009</v>
      </c>
      <c r="E3080" s="106">
        <f t="shared" si="831"/>
        <v>12.6</v>
      </c>
      <c r="F3080" s="107"/>
      <c r="G3080" s="112"/>
      <c r="H3080" s="110">
        <f t="shared" si="839"/>
        <v>0</v>
      </c>
      <c r="I3080" s="110">
        <f t="shared" si="840"/>
        <v>0</v>
      </c>
      <c r="J3080" s="111"/>
      <c r="K3080" s="112">
        <f t="shared" si="834"/>
        <v>0</v>
      </c>
      <c r="L3080" s="112">
        <f t="shared" si="835"/>
        <v>0</v>
      </c>
      <c r="M3080" s="109">
        <f t="shared" si="841"/>
        <v>0</v>
      </c>
      <c r="N3080" s="109">
        <f t="shared" si="842"/>
        <v>0</v>
      </c>
      <c r="O3080" s="103"/>
      <c r="P3080" s="113"/>
      <c r="Q3080" s="94" t="str">
        <f t="shared" si="844"/>
        <v/>
      </c>
      <c r="R3080" s="94" t="str">
        <f t="shared" si="845"/>
        <v/>
      </c>
    </row>
    <row r="3081" spans="1:18" ht="25.5" hidden="1">
      <c r="A3081" s="196" t="s">
        <v>789</v>
      </c>
      <c r="B3081" s="104" t="s">
        <v>4298</v>
      </c>
      <c r="C3081" s="105" t="s">
        <v>1477</v>
      </c>
      <c r="D3081" s="175">
        <v>10.9</v>
      </c>
      <c r="E3081" s="106">
        <f t="shared" si="831"/>
        <v>14.15</v>
      </c>
      <c r="F3081" s="107"/>
      <c r="G3081" s="112"/>
      <c r="H3081" s="110">
        <f t="shared" si="839"/>
        <v>0</v>
      </c>
      <c r="I3081" s="110">
        <f t="shared" si="840"/>
        <v>0</v>
      </c>
      <c r="J3081" s="111"/>
      <c r="K3081" s="112">
        <f t="shared" si="834"/>
        <v>0</v>
      </c>
      <c r="L3081" s="112">
        <f t="shared" si="835"/>
        <v>0</v>
      </c>
      <c r="M3081" s="109">
        <f t="shared" si="841"/>
        <v>0</v>
      </c>
      <c r="N3081" s="109">
        <f t="shared" si="842"/>
        <v>0</v>
      </c>
      <c r="O3081" s="103"/>
      <c r="P3081" s="113"/>
      <c r="Q3081" s="94" t="str">
        <f t="shared" si="844"/>
        <v/>
      </c>
      <c r="R3081" s="94" t="str">
        <f t="shared" si="845"/>
        <v/>
      </c>
    </row>
    <row r="3082" spans="1:18" ht="25.5" hidden="1">
      <c r="A3082" s="196" t="s">
        <v>790</v>
      </c>
      <c r="B3082" s="104" t="s">
        <v>4299</v>
      </c>
      <c r="C3082" s="105" t="s">
        <v>1477</v>
      </c>
      <c r="D3082" s="175">
        <v>12.61</v>
      </c>
      <c r="E3082" s="106">
        <f t="shared" si="831"/>
        <v>16.37</v>
      </c>
      <c r="F3082" s="107"/>
      <c r="G3082" s="112"/>
      <c r="H3082" s="110">
        <f t="shared" si="839"/>
        <v>0</v>
      </c>
      <c r="I3082" s="110">
        <f t="shared" si="840"/>
        <v>0</v>
      </c>
      <c r="J3082" s="111"/>
      <c r="K3082" s="112">
        <f t="shared" si="834"/>
        <v>0</v>
      </c>
      <c r="L3082" s="112">
        <f t="shared" si="835"/>
        <v>0</v>
      </c>
      <c r="M3082" s="109">
        <f t="shared" si="841"/>
        <v>0</v>
      </c>
      <c r="N3082" s="109">
        <f t="shared" si="842"/>
        <v>0</v>
      </c>
      <c r="O3082" s="103"/>
      <c r="P3082" s="113"/>
      <c r="Q3082" s="94" t="str">
        <f t="shared" si="844"/>
        <v/>
      </c>
      <c r="R3082" s="94" t="str">
        <f t="shared" si="845"/>
        <v/>
      </c>
    </row>
    <row r="3083" spans="1:18" ht="25.5" hidden="1">
      <c r="A3083" s="196" t="s">
        <v>791</v>
      </c>
      <c r="B3083" s="104" t="s">
        <v>4300</v>
      </c>
      <c r="C3083" s="105" t="s">
        <v>1477</v>
      </c>
      <c r="D3083" s="175">
        <v>14.36</v>
      </c>
      <c r="E3083" s="106">
        <f t="shared" si="831"/>
        <v>18.64</v>
      </c>
      <c r="F3083" s="107"/>
      <c r="G3083" s="112"/>
      <c r="H3083" s="110">
        <f t="shared" si="839"/>
        <v>0</v>
      </c>
      <c r="I3083" s="110">
        <f t="shared" si="840"/>
        <v>0</v>
      </c>
      <c r="J3083" s="111"/>
      <c r="K3083" s="112">
        <f t="shared" si="834"/>
        <v>0</v>
      </c>
      <c r="L3083" s="112">
        <f t="shared" si="835"/>
        <v>0</v>
      </c>
      <c r="M3083" s="109">
        <f t="shared" si="841"/>
        <v>0</v>
      </c>
      <c r="N3083" s="109">
        <f t="shared" si="842"/>
        <v>0</v>
      </c>
      <c r="O3083" s="103"/>
      <c r="P3083" s="113"/>
      <c r="Q3083" s="94" t="str">
        <f t="shared" si="844"/>
        <v/>
      </c>
      <c r="R3083" s="94" t="str">
        <f t="shared" si="845"/>
        <v/>
      </c>
    </row>
    <row r="3084" spans="1:18" ht="25.5" hidden="1">
      <c r="A3084" s="196" t="s">
        <v>792</v>
      </c>
      <c r="B3084" s="104" t="s">
        <v>4301</v>
      </c>
      <c r="C3084" s="105" t="s">
        <v>1477</v>
      </c>
      <c r="D3084" s="175">
        <v>16.09</v>
      </c>
      <c r="E3084" s="106">
        <f t="shared" si="831"/>
        <v>20.88</v>
      </c>
      <c r="F3084" s="107"/>
      <c r="G3084" s="112"/>
      <c r="H3084" s="110">
        <f t="shared" si="839"/>
        <v>0</v>
      </c>
      <c r="I3084" s="110">
        <f t="shared" si="840"/>
        <v>0</v>
      </c>
      <c r="J3084" s="111"/>
      <c r="K3084" s="112">
        <f t="shared" si="834"/>
        <v>0</v>
      </c>
      <c r="L3084" s="112">
        <f t="shared" si="835"/>
        <v>0</v>
      </c>
      <c r="M3084" s="109">
        <f t="shared" si="841"/>
        <v>0</v>
      </c>
      <c r="N3084" s="109">
        <f t="shared" si="842"/>
        <v>0</v>
      </c>
      <c r="O3084" s="103"/>
      <c r="P3084" s="113"/>
      <c r="Q3084" s="94" t="str">
        <f t="shared" si="844"/>
        <v/>
      </c>
      <c r="R3084" s="94" t="str">
        <f t="shared" si="845"/>
        <v/>
      </c>
    </row>
    <row r="3085" spans="1:18" ht="25.5" hidden="1">
      <c r="A3085" s="196" t="s">
        <v>793</v>
      </c>
      <c r="B3085" s="104" t="s">
        <v>4302</v>
      </c>
      <c r="C3085" s="105" t="s">
        <v>1477</v>
      </c>
      <c r="D3085" s="175">
        <v>17.64</v>
      </c>
      <c r="E3085" s="106">
        <f t="shared" si="831"/>
        <v>22.89</v>
      </c>
      <c r="F3085" s="107"/>
      <c r="G3085" s="112"/>
      <c r="H3085" s="110">
        <f t="shared" si="839"/>
        <v>0</v>
      </c>
      <c r="I3085" s="110">
        <f t="shared" si="840"/>
        <v>0</v>
      </c>
      <c r="J3085" s="111"/>
      <c r="K3085" s="112">
        <f t="shared" si="834"/>
        <v>0</v>
      </c>
      <c r="L3085" s="112">
        <f t="shared" si="835"/>
        <v>0</v>
      </c>
      <c r="M3085" s="109">
        <f t="shared" si="841"/>
        <v>0</v>
      </c>
      <c r="N3085" s="109">
        <f t="shared" si="842"/>
        <v>0</v>
      </c>
      <c r="O3085" s="103"/>
      <c r="P3085" s="113"/>
      <c r="Q3085" s="94" t="str">
        <f t="shared" si="844"/>
        <v/>
      </c>
      <c r="R3085" s="94" t="str">
        <f t="shared" si="845"/>
        <v/>
      </c>
    </row>
    <row r="3086" spans="1:18" ht="25.5" hidden="1">
      <c r="A3086" s="196" t="s">
        <v>794</v>
      </c>
      <c r="B3086" s="104" t="s">
        <v>4303</v>
      </c>
      <c r="C3086" s="105" t="s">
        <v>1477</v>
      </c>
      <c r="D3086" s="175">
        <v>21.1</v>
      </c>
      <c r="E3086" s="106">
        <f t="shared" si="831"/>
        <v>27.38</v>
      </c>
      <c r="F3086" s="107"/>
      <c r="G3086" s="112"/>
      <c r="H3086" s="110">
        <f t="shared" si="839"/>
        <v>0</v>
      </c>
      <c r="I3086" s="110">
        <f t="shared" si="840"/>
        <v>0</v>
      </c>
      <c r="J3086" s="111"/>
      <c r="K3086" s="112">
        <f t="shared" si="834"/>
        <v>0</v>
      </c>
      <c r="L3086" s="112">
        <f t="shared" si="835"/>
        <v>0</v>
      </c>
      <c r="M3086" s="109">
        <f t="shared" si="841"/>
        <v>0</v>
      </c>
      <c r="N3086" s="109">
        <f t="shared" si="842"/>
        <v>0</v>
      </c>
      <c r="O3086" s="103"/>
      <c r="P3086" s="113"/>
      <c r="Q3086" s="94" t="str">
        <f t="shared" si="844"/>
        <v/>
      </c>
      <c r="R3086" s="94" t="str">
        <f t="shared" si="845"/>
        <v/>
      </c>
    </row>
    <row r="3087" spans="1:18" ht="25.5" hidden="1">
      <c r="A3087" s="196" t="s">
        <v>795</v>
      </c>
      <c r="B3087" s="104" t="s">
        <v>4304</v>
      </c>
      <c r="C3087" s="105" t="s">
        <v>1477</v>
      </c>
      <c r="D3087" s="175">
        <v>26.85</v>
      </c>
      <c r="E3087" s="106">
        <f t="shared" si="831"/>
        <v>34.85</v>
      </c>
      <c r="F3087" s="107"/>
      <c r="G3087" s="112"/>
      <c r="H3087" s="110">
        <f t="shared" si="839"/>
        <v>0</v>
      </c>
      <c r="I3087" s="110">
        <f t="shared" si="840"/>
        <v>0</v>
      </c>
      <c r="J3087" s="111"/>
      <c r="K3087" s="112">
        <f t="shared" si="834"/>
        <v>0</v>
      </c>
      <c r="L3087" s="112">
        <f t="shared" si="835"/>
        <v>0</v>
      </c>
      <c r="M3087" s="109">
        <f t="shared" si="841"/>
        <v>0</v>
      </c>
      <c r="N3087" s="109">
        <f t="shared" si="842"/>
        <v>0</v>
      </c>
      <c r="O3087" s="103"/>
      <c r="P3087" s="113"/>
      <c r="Q3087" s="94" t="str">
        <f t="shared" si="844"/>
        <v/>
      </c>
      <c r="R3087" s="94" t="str">
        <f t="shared" si="845"/>
        <v/>
      </c>
    </row>
    <row r="3088" spans="1:18" ht="25.5" hidden="1">
      <c r="A3088" s="196" t="s">
        <v>796</v>
      </c>
      <c r="B3088" s="104" t="s">
        <v>4305</v>
      </c>
      <c r="C3088" s="105" t="s">
        <v>1477</v>
      </c>
      <c r="D3088" s="175">
        <v>30.599999999999998</v>
      </c>
      <c r="E3088" s="106">
        <f t="shared" si="831"/>
        <v>39.71</v>
      </c>
      <c r="F3088" s="107"/>
      <c r="G3088" s="112"/>
      <c r="H3088" s="110">
        <f t="shared" si="839"/>
        <v>0</v>
      </c>
      <c r="I3088" s="110">
        <f t="shared" si="840"/>
        <v>0</v>
      </c>
      <c r="J3088" s="111"/>
      <c r="K3088" s="112">
        <f t="shared" si="834"/>
        <v>0</v>
      </c>
      <c r="L3088" s="112">
        <f t="shared" si="835"/>
        <v>0</v>
      </c>
      <c r="M3088" s="109">
        <f t="shared" si="841"/>
        <v>0</v>
      </c>
      <c r="N3088" s="109">
        <f t="shared" si="842"/>
        <v>0</v>
      </c>
      <c r="O3088" s="103"/>
      <c r="P3088" s="113"/>
      <c r="Q3088" s="94" t="str">
        <f t="shared" si="844"/>
        <v/>
      </c>
      <c r="R3088" s="94" t="str">
        <f t="shared" si="845"/>
        <v/>
      </c>
    </row>
    <row r="3089" spans="1:18" ht="25.5" hidden="1">
      <c r="A3089" s="196" t="s">
        <v>797</v>
      </c>
      <c r="B3089" s="104" t="s">
        <v>4306</v>
      </c>
      <c r="C3089" s="105" t="s">
        <v>1477</v>
      </c>
      <c r="D3089" s="175">
        <v>35.36</v>
      </c>
      <c r="E3089" s="106">
        <f t="shared" si="831"/>
        <v>45.89</v>
      </c>
      <c r="F3089" s="107"/>
      <c r="G3089" s="112"/>
      <c r="H3089" s="110">
        <f t="shared" si="839"/>
        <v>0</v>
      </c>
      <c r="I3089" s="110">
        <f t="shared" si="840"/>
        <v>0</v>
      </c>
      <c r="J3089" s="111"/>
      <c r="K3089" s="112">
        <f t="shared" si="834"/>
        <v>0</v>
      </c>
      <c r="L3089" s="112">
        <f t="shared" si="835"/>
        <v>0</v>
      </c>
      <c r="M3089" s="109">
        <f t="shared" si="841"/>
        <v>0</v>
      </c>
      <c r="N3089" s="109">
        <f t="shared" si="842"/>
        <v>0</v>
      </c>
      <c r="O3089" s="103"/>
      <c r="P3089" s="113"/>
      <c r="Q3089" s="94" t="str">
        <f t="shared" si="844"/>
        <v/>
      </c>
      <c r="R3089" s="94" t="str">
        <f t="shared" si="845"/>
        <v/>
      </c>
    </row>
    <row r="3090" spans="1:18" ht="25.5" hidden="1">
      <c r="A3090" s="196" t="s">
        <v>798</v>
      </c>
      <c r="B3090" s="104" t="s">
        <v>4307</v>
      </c>
      <c r="C3090" s="105" t="s">
        <v>1477</v>
      </c>
      <c r="D3090" s="175">
        <v>37.620000000000005</v>
      </c>
      <c r="E3090" s="106">
        <f t="shared" si="831"/>
        <v>48.82</v>
      </c>
      <c r="F3090" s="107"/>
      <c r="G3090" s="112"/>
      <c r="H3090" s="110">
        <f t="shared" si="839"/>
        <v>0</v>
      </c>
      <c r="I3090" s="110">
        <f t="shared" si="840"/>
        <v>0</v>
      </c>
      <c r="J3090" s="111"/>
      <c r="K3090" s="112">
        <f t="shared" si="834"/>
        <v>0</v>
      </c>
      <c r="L3090" s="112">
        <f t="shared" si="835"/>
        <v>0</v>
      </c>
      <c r="M3090" s="109">
        <f t="shared" si="841"/>
        <v>0</v>
      </c>
      <c r="N3090" s="109">
        <f t="shared" si="842"/>
        <v>0</v>
      </c>
      <c r="O3090" s="103"/>
      <c r="P3090" s="113"/>
      <c r="Q3090" s="94" t="str">
        <f t="shared" si="844"/>
        <v/>
      </c>
      <c r="R3090" s="94" t="str">
        <f t="shared" si="845"/>
        <v/>
      </c>
    </row>
    <row r="3091" spans="1:18" ht="25.5" hidden="1">
      <c r="A3091" s="196" t="s">
        <v>799</v>
      </c>
      <c r="B3091" s="104" t="s">
        <v>4308</v>
      </c>
      <c r="C3091" s="105" t="s">
        <v>1477</v>
      </c>
      <c r="D3091" s="175">
        <v>44.81</v>
      </c>
      <c r="E3091" s="106">
        <f t="shared" si="831"/>
        <v>58.15</v>
      </c>
      <c r="F3091" s="107"/>
      <c r="G3091" s="112"/>
      <c r="H3091" s="110">
        <f t="shared" si="839"/>
        <v>0</v>
      </c>
      <c r="I3091" s="110">
        <f t="shared" si="840"/>
        <v>0</v>
      </c>
      <c r="J3091" s="111"/>
      <c r="K3091" s="112">
        <f t="shared" si="834"/>
        <v>0</v>
      </c>
      <c r="L3091" s="112">
        <f t="shared" si="835"/>
        <v>0</v>
      </c>
      <c r="M3091" s="109">
        <f t="shared" si="841"/>
        <v>0</v>
      </c>
      <c r="N3091" s="109">
        <f t="shared" si="842"/>
        <v>0</v>
      </c>
      <c r="O3091" s="103"/>
      <c r="P3091" s="113"/>
      <c r="Q3091" s="94" t="str">
        <f t="shared" si="844"/>
        <v/>
      </c>
      <c r="R3091" s="94" t="str">
        <f t="shared" si="845"/>
        <v/>
      </c>
    </row>
    <row r="3092" spans="1:18" ht="25.5" hidden="1">
      <c r="A3092" s="196" t="s">
        <v>800</v>
      </c>
      <c r="B3092" s="104" t="s">
        <v>4309</v>
      </c>
      <c r="C3092" s="105" t="s">
        <v>1477</v>
      </c>
      <c r="D3092" s="175">
        <v>52.84</v>
      </c>
      <c r="E3092" s="106">
        <f t="shared" si="831"/>
        <v>68.58</v>
      </c>
      <c r="F3092" s="107"/>
      <c r="G3092" s="112"/>
      <c r="H3092" s="110">
        <f t="shared" si="839"/>
        <v>0</v>
      </c>
      <c r="I3092" s="110">
        <f t="shared" si="840"/>
        <v>0</v>
      </c>
      <c r="J3092" s="111"/>
      <c r="K3092" s="112">
        <f t="shared" si="834"/>
        <v>0</v>
      </c>
      <c r="L3092" s="112">
        <f t="shared" si="835"/>
        <v>0</v>
      </c>
      <c r="M3092" s="109">
        <f t="shared" si="841"/>
        <v>0</v>
      </c>
      <c r="N3092" s="109">
        <f t="shared" si="842"/>
        <v>0</v>
      </c>
      <c r="O3092" s="103"/>
      <c r="P3092" s="113"/>
      <c r="Q3092" s="94" t="str">
        <f t="shared" si="844"/>
        <v/>
      </c>
      <c r="R3092" s="94" t="str">
        <f t="shared" si="845"/>
        <v/>
      </c>
    </row>
    <row r="3093" spans="1:18" hidden="1">
      <c r="A3093" s="196" t="s">
        <v>894</v>
      </c>
      <c r="B3093" s="145" t="s">
        <v>1269</v>
      </c>
      <c r="C3093" s="105" t="s">
        <v>2203</v>
      </c>
      <c r="D3093" s="175"/>
      <c r="E3093" s="106"/>
      <c r="F3093" s="218"/>
      <c r="G3093" s="218"/>
      <c r="H3093" s="219"/>
      <c r="I3093" s="220"/>
      <c r="J3093" s="111"/>
      <c r="K3093" s="218"/>
      <c r="L3093" s="218"/>
      <c r="M3093" s="219"/>
      <c r="N3093" s="220"/>
      <c r="O3093" s="103"/>
      <c r="P3093" s="93" t="str">
        <f>IF(OR(SUM(I3094:I3121)&gt;0,SUM(N3094:N3121)&gt;0),"xx","")</f>
        <v/>
      </c>
      <c r="Q3093" s="94" t="str">
        <f>IF(P3093="X","x",IF(P3093="xx","x",IF(N3093&gt;0,"x","")))</f>
        <v/>
      </c>
      <c r="R3093" s="94" t="str">
        <f>IF(P3093="X","x",IF(P3093="xx","x",IF(OR(I3093&gt;0,N3093&gt;0),"x","")))</f>
        <v/>
      </c>
    </row>
    <row r="3094" spans="1:18" ht="25.5" hidden="1">
      <c r="A3094" s="196" t="s">
        <v>1270</v>
      </c>
      <c r="B3094" s="104" t="s">
        <v>2454</v>
      </c>
      <c r="C3094" s="105" t="s">
        <v>1460</v>
      </c>
      <c r="D3094" s="175">
        <v>53.4</v>
      </c>
      <c r="E3094" s="106">
        <f>IF(D3094=0,0,ROUND(D3094*(1+D$9)*(1-D$10),2))</f>
        <v>69.3</v>
      </c>
      <c r="F3094" s="107"/>
      <c r="G3094" s="112"/>
      <c r="H3094" s="110">
        <f>IF(ISBLANK(D3094),0,ROUND(E3094*F3094,2))</f>
        <v>0</v>
      </c>
      <c r="I3094" s="110">
        <f>IF(ISBLANK(F3094),0,ROUND(F3094*G3094,2))</f>
        <v>0</v>
      </c>
      <c r="J3094" s="111"/>
      <c r="K3094" s="112">
        <f>F3094</f>
        <v>0</v>
      </c>
      <c r="L3094" s="112">
        <f>G3094</f>
        <v>0</v>
      </c>
      <c r="M3094" s="109">
        <f>IF(ISBLANK(D3094),0,ROUND(E3094*K3094,2))</f>
        <v>0</v>
      </c>
      <c r="N3094" s="109">
        <f>IF(ISBLANK(K3094),0,ROUND(K3094*L3094,2))</f>
        <v>0</v>
      </c>
      <c r="O3094" s="103"/>
      <c r="P3094" s="113"/>
      <c r="Q3094" s="94" t="str">
        <f>IF(P3094="X","x",IF(P3094="xx","x",IF(N3094&gt;0,"x","")))</f>
        <v/>
      </c>
      <c r="R3094" s="94" t="str">
        <f>IF(P3094="X","x",IF(P3094="xx","x",IF(OR(I3094&gt;0,N3094&gt;0),"x","")))</f>
        <v/>
      </c>
    </row>
    <row r="3095" spans="1:18" ht="25.5" hidden="1">
      <c r="A3095" s="196" t="s">
        <v>1271</v>
      </c>
      <c r="B3095" s="104" t="s">
        <v>2455</v>
      </c>
      <c r="C3095" s="105" t="s">
        <v>1460</v>
      </c>
      <c r="D3095" s="175">
        <v>82.42</v>
      </c>
      <c r="E3095" s="106">
        <f t="shared" ref="E3095:E3120" si="846">IF(D3095=0,0,ROUND(D3095*(1+D$9)*(1-D$10),2))</f>
        <v>106.96</v>
      </c>
      <c r="F3095" s="107"/>
      <c r="G3095" s="112"/>
      <c r="H3095" s="110">
        <f t="shared" ref="H3095:H3120" si="847">IF(ISBLANK(D3095),0,ROUND(E3095*F3095,2))</f>
        <v>0</v>
      </c>
      <c r="I3095" s="110">
        <f t="shared" ref="I3095:I3120" si="848">IF(ISBLANK(F3095),0,ROUND(F3095*G3095,2))</f>
        <v>0</v>
      </c>
      <c r="J3095" s="111"/>
      <c r="K3095" s="112">
        <f t="shared" ref="K3095:K3120" si="849">F3095</f>
        <v>0</v>
      </c>
      <c r="L3095" s="112">
        <f t="shared" ref="L3095:L3120" si="850">G3095</f>
        <v>0</v>
      </c>
      <c r="M3095" s="109">
        <f t="shared" ref="M3095:M3120" si="851">IF(ISBLANK(D3095),0,ROUND(E3095*K3095,2))</f>
        <v>0</v>
      </c>
      <c r="N3095" s="109">
        <f t="shared" ref="N3095:N3120" si="852">IF(ISBLANK(K3095),0,ROUND(K3095*L3095,2))</f>
        <v>0</v>
      </c>
      <c r="O3095" s="103"/>
      <c r="P3095" s="113"/>
      <c r="Q3095" s="94" t="str">
        <f t="shared" ref="Q3095:Q3120" si="853">IF(P3095="X","x",IF(P3095="xx","x",IF(N3095&gt;0,"x","")))</f>
        <v/>
      </c>
      <c r="R3095" s="94" t="str">
        <f t="shared" ref="R3095:R3120" si="854">IF(P3095="X","x",IF(P3095="xx","x",IF(OR(I3095&gt;0,N3095&gt;0),"x","")))</f>
        <v/>
      </c>
    </row>
    <row r="3096" spans="1:18" ht="25.5" hidden="1">
      <c r="A3096" s="196" t="s">
        <v>1272</v>
      </c>
      <c r="B3096" s="104" t="s">
        <v>2456</v>
      </c>
      <c r="C3096" s="105" t="s">
        <v>1460</v>
      </c>
      <c r="D3096" s="175">
        <v>103.03</v>
      </c>
      <c r="E3096" s="106">
        <f t="shared" si="846"/>
        <v>133.71</v>
      </c>
      <c r="F3096" s="107"/>
      <c r="G3096" s="112"/>
      <c r="H3096" s="110">
        <f t="shared" si="847"/>
        <v>0</v>
      </c>
      <c r="I3096" s="110">
        <f t="shared" si="848"/>
        <v>0</v>
      </c>
      <c r="J3096" s="111"/>
      <c r="K3096" s="112">
        <f t="shared" si="849"/>
        <v>0</v>
      </c>
      <c r="L3096" s="112">
        <f t="shared" si="850"/>
        <v>0</v>
      </c>
      <c r="M3096" s="109">
        <f t="shared" si="851"/>
        <v>0</v>
      </c>
      <c r="N3096" s="109">
        <f t="shared" si="852"/>
        <v>0</v>
      </c>
      <c r="O3096" s="103"/>
      <c r="P3096" s="113"/>
      <c r="Q3096" s="94" t="str">
        <f t="shared" si="853"/>
        <v/>
      </c>
      <c r="R3096" s="94" t="str">
        <f t="shared" si="854"/>
        <v/>
      </c>
    </row>
    <row r="3097" spans="1:18" ht="25.5" hidden="1">
      <c r="A3097" s="196" t="s">
        <v>1273</v>
      </c>
      <c r="B3097" s="104" t="s">
        <v>2457</v>
      </c>
      <c r="C3097" s="105" t="s">
        <v>1460</v>
      </c>
      <c r="D3097" s="175">
        <v>381.94</v>
      </c>
      <c r="E3097" s="106">
        <f t="shared" si="846"/>
        <v>495.68</v>
      </c>
      <c r="F3097" s="107"/>
      <c r="G3097" s="112"/>
      <c r="H3097" s="110">
        <f t="shared" si="847"/>
        <v>0</v>
      </c>
      <c r="I3097" s="110">
        <f t="shared" si="848"/>
        <v>0</v>
      </c>
      <c r="J3097" s="111"/>
      <c r="K3097" s="112">
        <f t="shared" si="849"/>
        <v>0</v>
      </c>
      <c r="L3097" s="112">
        <f t="shared" si="850"/>
        <v>0</v>
      </c>
      <c r="M3097" s="109">
        <f t="shared" si="851"/>
        <v>0</v>
      </c>
      <c r="N3097" s="109">
        <f t="shared" si="852"/>
        <v>0</v>
      </c>
      <c r="O3097" s="103"/>
      <c r="P3097" s="113"/>
      <c r="Q3097" s="94" t="str">
        <f t="shared" si="853"/>
        <v/>
      </c>
      <c r="R3097" s="94" t="str">
        <f t="shared" si="854"/>
        <v/>
      </c>
    </row>
    <row r="3098" spans="1:18" ht="25.5" hidden="1">
      <c r="A3098" s="196" t="s">
        <v>1274</v>
      </c>
      <c r="B3098" s="104" t="s">
        <v>2458</v>
      </c>
      <c r="C3098" s="105" t="s">
        <v>1460</v>
      </c>
      <c r="D3098" s="175">
        <v>445.61</v>
      </c>
      <c r="E3098" s="106">
        <f t="shared" si="846"/>
        <v>578.30999999999995</v>
      </c>
      <c r="F3098" s="107"/>
      <c r="G3098" s="112"/>
      <c r="H3098" s="110">
        <f t="shared" si="847"/>
        <v>0</v>
      </c>
      <c r="I3098" s="110">
        <f t="shared" si="848"/>
        <v>0</v>
      </c>
      <c r="J3098" s="111"/>
      <c r="K3098" s="112">
        <f t="shared" si="849"/>
        <v>0</v>
      </c>
      <c r="L3098" s="112">
        <f t="shared" si="850"/>
        <v>0</v>
      </c>
      <c r="M3098" s="109">
        <f t="shared" si="851"/>
        <v>0</v>
      </c>
      <c r="N3098" s="109">
        <f t="shared" si="852"/>
        <v>0</v>
      </c>
      <c r="O3098" s="103"/>
      <c r="P3098" s="113"/>
      <c r="Q3098" s="94" t="str">
        <f t="shared" si="853"/>
        <v/>
      </c>
      <c r="R3098" s="94" t="str">
        <f t="shared" si="854"/>
        <v/>
      </c>
    </row>
    <row r="3099" spans="1:18" ht="25.5" hidden="1">
      <c r="A3099" s="196" t="s">
        <v>1275</v>
      </c>
      <c r="B3099" s="104" t="s">
        <v>2459</v>
      </c>
      <c r="C3099" s="105" t="s">
        <v>1460</v>
      </c>
      <c r="D3099" s="175">
        <v>541.09999999999991</v>
      </c>
      <c r="E3099" s="106">
        <f t="shared" si="846"/>
        <v>702.24</v>
      </c>
      <c r="F3099" s="107"/>
      <c r="G3099" s="112"/>
      <c r="H3099" s="110">
        <f t="shared" si="847"/>
        <v>0</v>
      </c>
      <c r="I3099" s="110">
        <f t="shared" si="848"/>
        <v>0</v>
      </c>
      <c r="J3099" s="111"/>
      <c r="K3099" s="112">
        <f t="shared" si="849"/>
        <v>0</v>
      </c>
      <c r="L3099" s="112">
        <f t="shared" si="850"/>
        <v>0</v>
      </c>
      <c r="M3099" s="109">
        <f t="shared" si="851"/>
        <v>0</v>
      </c>
      <c r="N3099" s="109">
        <f t="shared" si="852"/>
        <v>0</v>
      </c>
      <c r="O3099" s="103"/>
      <c r="P3099" s="113"/>
      <c r="Q3099" s="94" t="str">
        <f t="shared" si="853"/>
        <v/>
      </c>
      <c r="R3099" s="94" t="str">
        <f t="shared" si="854"/>
        <v/>
      </c>
    </row>
    <row r="3100" spans="1:18" ht="25.5" hidden="1">
      <c r="A3100" s="196" t="s">
        <v>1276</v>
      </c>
      <c r="B3100" s="104" t="s">
        <v>2460</v>
      </c>
      <c r="C3100" s="105" t="s">
        <v>1460</v>
      </c>
      <c r="D3100" s="175">
        <v>604.7600000000001</v>
      </c>
      <c r="E3100" s="106">
        <f t="shared" si="846"/>
        <v>784.86</v>
      </c>
      <c r="F3100" s="107"/>
      <c r="G3100" s="112"/>
      <c r="H3100" s="110">
        <f t="shared" si="847"/>
        <v>0</v>
      </c>
      <c r="I3100" s="110">
        <f t="shared" si="848"/>
        <v>0</v>
      </c>
      <c r="J3100" s="111"/>
      <c r="K3100" s="112">
        <f t="shared" si="849"/>
        <v>0</v>
      </c>
      <c r="L3100" s="112">
        <f t="shared" si="850"/>
        <v>0</v>
      </c>
      <c r="M3100" s="109">
        <f t="shared" si="851"/>
        <v>0</v>
      </c>
      <c r="N3100" s="109">
        <f t="shared" si="852"/>
        <v>0</v>
      </c>
      <c r="O3100" s="103"/>
      <c r="P3100" s="113"/>
      <c r="Q3100" s="94" t="str">
        <f t="shared" si="853"/>
        <v/>
      </c>
      <c r="R3100" s="94" t="str">
        <f t="shared" si="854"/>
        <v/>
      </c>
    </row>
    <row r="3101" spans="1:18" ht="25.5" hidden="1">
      <c r="A3101" s="196" t="s">
        <v>1277</v>
      </c>
      <c r="B3101" s="104" t="s">
        <v>2461</v>
      </c>
      <c r="C3101" s="105" t="s">
        <v>1460</v>
      </c>
      <c r="D3101" s="175">
        <v>636.59</v>
      </c>
      <c r="E3101" s="106">
        <f t="shared" si="846"/>
        <v>826.17</v>
      </c>
      <c r="F3101" s="107"/>
      <c r="G3101" s="112"/>
      <c r="H3101" s="110">
        <f t="shared" si="847"/>
        <v>0</v>
      </c>
      <c r="I3101" s="110">
        <f t="shared" si="848"/>
        <v>0</v>
      </c>
      <c r="J3101" s="111"/>
      <c r="K3101" s="112">
        <f t="shared" si="849"/>
        <v>0</v>
      </c>
      <c r="L3101" s="112">
        <f t="shared" si="850"/>
        <v>0</v>
      </c>
      <c r="M3101" s="109">
        <f t="shared" si="851"/>
        <v>0</v>
      </c>
      <c r="N3101" s="109">
        <f t="shared" si="852"/>
        <v>0</v>
      </c>
      <c r="O3101" s="103"/>
      <c r="P3101" s="113"/>
      <c r="Q3101" s="94" t="str">
        <f t="shared" si="853"/>
        <v/>
      </c>
      <c r="R3101" s="94" t="str">
        <f t="shared" si="854"/>
        <v/>
      </c>
    </row>
    <row r="3102" spans="1:18" ht="25.5" hidden="1">
      <c r="A3102" s="196" t="s">
        <v>1278</v>
      </c>
      <c r="B3102" s="104" t="s">
        <v>2462</v>
      </c>
      <c r="C3102" s="105" t="s">
        <v>1460</v>
      </c>
      <c r="D3102" s="175">
        <v>700.24</v>
      </c>
      <c r="E3102" s="106">
        <f t="shared" si="846"/>
        <v>908.77</v>
      </c>
      <c r="F3102" s="107"/>
      <c r="G3102" s="112"/>
      <c r="H3102" s="110">
        <f t="shared" si="847"/>
        <v>0</v>
      </c>
      <c r="I3102" s="110">
        <f t="shared" si="848"/>
        <v>0</v>
      </c>
      <c r="J3102" s="111"/>
      <c r="K3102" s="112">
        <f t="shared" si="849"/>
        <v>0</v>
      </c>
      <c r="L3102" s="112">
        <f t="shared" si="850"/>
        <v>0</v>
      </c>
      <c r="M3102" s="109">
        <f t="shared" si="851"/>
        <v>0</v>
      </c>
      <c r="N3102" s="109">
        <f t="shared" si="852"/>
        <v>0</v>
      </c>
      <c r="O3102" s="103"/>
      <c r="P3102" s="113"/>
      <c r="Q3102" s="94" t="str">
        <f t="shared" si="853"/>
        <v/>
      </c>
      <c r="R3102" s="94" t="str">
        <f t="shared" si="854"/>
        <v/>
      </c>
    </row>
    <row r="3103" spans="1:18" ht="25.5" hidden="1">
      <c r="A3103" s="196" t="s">
        <v>1279</v>
      </c>
      <c r="B3103" s="104" t="s">
        <v>2463</v>
      </c>
      <c r="C3103" s="105" t="s">
        <v>1460</v>
      </c>
      <c r="D3103" s="175">
        <v>732.07</v>
      </c>
      <c r="E3103" s="106">
        <f t="shared" si="846"/>
        <v>950.08</v>
      </c>
      <c r="F3103" s="107"/>
      <c r="G3103" s="112"/>
      <c r="H3103" s="110">
        <f t="shared" si="847"/>
        <v>0</v>
      </c>
      <c r="I3103" s="110">
        <f t="shared" si="848"/>
        <v>0</v>
      </c>
      <c r="J3103" s="111"/>
      <c r="K3103" s="112">
        <f t="shared" si="849"/>
        <v>0</v>
      </c>
      <c r="L3103" s="112">
        <f t="shared" si="850"/>
        <v>0</v>
      </c>
      <c r="M3103" s="109">
        <f t="shared" si="851"/>
        <v>0</v>
      </c>
      <c r="N3103" s="109">
        <f t="shared" si="852"/>
        <v>0</v>
      </c>
      <c r="O3103" s="103"/>
      <c r="P3103" s="113"/>
      <c r="Q3103" s="94" t="str">
        <f t="shared" si="853"/>
        <v/>
      </c>
      <c r="R3103" s="94" t="str">
        <f t="shared" si="854"/>
        <v/>
      </c>
    </row>
    <row r="3104" spans="1:18" ht="25.5" hidden="1">
      <c r="A3104" s="196" t="s">
        <v>1280</v>
      </c>
      <c r="B3104" s="104" t="s">
        <v>2464</v>
      </c>
      <c r="C3104" s="105" t="s">
        <v>1460</v>
      </c>
      <c r="D3104" s="175">
        <v>795.74</v>
      </c>
      <c r="E3104" s="106">
        <f t="shared" si="846"/>
        <v>1032.71</v>
      </c>
      <c r="F3104" s="107"/>
      <c r="G3104" s="112"/>
      <c r="H3104" s="110">
        <f t="shared" si="847"/>
        <v>0</v>
      </c>
      <c r="I3104" s="110">
        <f t="shared" si="848"/>
        <v>0</v>
      </c>
      <c r="J3104" s="111"/>
      <c r="K3104" s="112">
        <f t="shared" si="849"/>
        <v>0</v>
      </c>
      <c r="L3104" s="112">
        <f t="shared" si="850"/>
        <v>0</v>
      </c>
      <c r="M3104" s="109">
        <f t="shared" si="851"/>
        <v>0</v>
      </c>
      <c r="N3104" s="109">
        <f t="shared" si="852"/>
        <v>0</v>
      </c>
      <c r="O3104" s="103"/>
      <c r="P3104" s="113"/>
      <c r="Q3104" s="94" t="str">
        <f t="shared" si="853"/>
        <v/>
      </c>
      <c r="R3104" s="94" t="str">
        <f t="shared" si="854"/>
        <v/>
      </c>
    </row>
    <row r="3105" spans="1:18" ht="25.5" hidden="1">
      <c r="A3105" s="196" t="s">
        <v>1281</v>
      </c>
      <c r="B3105" s="104" t="s">
        <v>2465</v>
      </c>
      <c r="C3105" s="105" t="s">
        <v>1460</v>
      </c>
      <c r="D3105" s="175">
        <v>859.40000000000009</v>
      </c>
      <c r="E3105" s="106">
        <f t="shared" si="846"/>
        <v>1115.33</v>
      </c>
      <c r="F3105" s="107"/>
      <c r="G3105" s="112"/>
      <c r="H3105" s="110">
        <f t="shared" si="847"/>
        <v>0</v>
      </c>
      <c r="I3105" s="110">
        <f t="shared" si="848"/>
        <v>0</v>
      </c>
      <c r="J3105" s="111"/>
      <c r="K3105" s="112">
        <f t="shared" si="849"/>
        <v>0</v>
      </c>
      <c r="L3105" s="112">
        <f t="shared" si="850"/>
        <v>0</v>
      </c>
      <c r="M3105" s="109">
        <f t="shared" si="851"/>
        <v>0</v>
      </c>
      <c r="N3105" s="109">
        <f t="shared" si="852"/>
        <v>0</v>
      </c>
      <c r="O3105" s="103"/>
      <c r="P3105" s="113"/>
      <c r="Q3105" s="94" t="str">
        <f t="shared" si="853"/>
        <v/>
      </c>
      <c r="R3105" s="94" t="str">
        <f t="shared" si="854"/>
        <v/>
      </c>
    </row>
    <row r="3106" spans="1:18" ht="25.5" hidden="1">
      <c r="A3106" s="196" t="s">
        <v>1282</v>
      </c>
      <c r="B3106" s="104" t="s">
        <v>2466</v>
      </c>
      <c r="C3106" s="105" t="s">
        <v>1460</v>
      </c>
      <c r="D3106" s="175">
        <v>970.57999999999993</v>
      </c>
      <c r="E3106" s="106">
        <f t="shared" si="846"/>
        <v>1259.6199999999999</v>
      </c>
      <c r="F3106" s="107"/>
      <c r="G3106" s="112"/>
      <c r="H3106" s="110">
        <f t="shared" si="847"/>
        <v>0</v>
      </c>
      <c r="I3106" s="110">
        <f t="shared" si="848"/>
        <v>0</v>
      </c>
      <c r="J3106" s="111"/>
      <c r="K3106" s="112">
        <f t="shared" si="849"/>
        <v>0</v>
      </c>
      <c r="L3106" s="112">
        <f t="shared" si="850"/>
        <v>0</v>
      </c>
      <c r="M3106" s="109">
        <f t="shared" si="851"/>
        <v>0</v>
      </c>
      <c r="N3106" s="109">
        <f t="shared" si="852"/>
        <v>0</v>
      </c>
      <c r="O3106" s="103"/>
      <c r="P3106" s="113"/>
      <c r="Q3106" s="94" t="str">
        <f t="shared" si="853"/>
        <v/>
      </c>
      <c r="R3106" s="94" t="str">
        <f t="shared" si="854"/>
        <v/>
      </c>
    </row>
    <row r="3107" spans="1:18" ht="25.5" hidden="1">
      <c r="A3107" s="196" t="s">
        <v>1283</v>
      </c>
      <c r="B3107" s="104" t="s">
        <v>2467</v>
      </c>
      <c r="C3107" s="105" t="s">
        <v>1460</v>
      </c>
      <c r="D3107" s="175">
        <v>970.57999999999993</v>
      </c>
      <c r="E3107" s="106">
        <f t="shared" si="846"/>
        <v>1259.6199999999999</v>
      </c>
      <c r="F3107" s="107"/>
      <c r="G3107" s="112"/>
      <c r="H3107" s="110">
        <f t="shared" si="847"/>
        <v>0</v>
      </c>
      <c r="I3107" s="110">
        <f t="shared" si="848"/>
        <v>0</v>
      </c>
      <c r="J3107" s="111"/>
      <c r="K3107" s="112">
        <f t="shared" si="849"/>
        <v>0</v>
      </c>
      <c r="L3107" s="112">
        <f t="shared" si="850"/>
        <v>0</v>
      </c>
      <c r="M3107" s="109">
        <f t="shared" si="851"/>
        <v>0</v>
      </c>
      <c r="N3107" s="109">
        <f t="shared" si="852"/>
        <v>0</v>
      </c>
      <c r="O3107" s="103"/>
      <c r="P3107" s="113"/>
      <c r="Q3107" s="94" t="str">
        <f t="shared" si="853"/>
        <v/>
      </c>
      <c r="R3107" s="94" t="str">
        <f t="shared" si="854"/>
        <v/>
      </c>
    </row>
    <row r="3108" spans="1:18" ht="25.5" hidden="1">
      <c r="A3108" s="196" t="s">
        <v>839</v>
      </c>
      <c r="B3108" s="104" t="s">
        <v>2468</v>
      </c>
      <c r="C3108" s="105" t="s">
        <v>1460</v>
      </c>
      <c r="D3108" s="175">
        <v>1005.25</v>
      </c>
      <c r="E3108" s="106">
        <f t="shared" si="846"/>
        <v>1304.6099999999999</v>
      </c>
      <c r="F3108" s="107"/>
      <c r="G3108" s="112"/>
      <c r="H3108" s="110">
        <f t="shared" si="847"/>
        <v>0</v>
      </c>
      <c r="I3108" s="110">
        <f t="shared" si="848"/>
        <v>0</v>
      </c>
      <c r="J3108" s="111"/>
      <c r="K3108" s="112">
        <f t="shared" si="849"/>
        <v>0</v>
      </c>
      <c r="L3108" s="112">
        <f t="shared" si="850"/>
        <v>0</v>
      </c>
      <c r="M3108" s="109">
        <f t="shared" si="851"/>
        <v>0</v>
      </c>
      <c r="N3108" s="109">
        <f t="shared" si="852"/>
        <v>0</v>
      </c>
      <c r="O3108" s="103"/>
      <c r="P3108" s="113"/>
      <c r="Q3108" s="94" t="str">
        <f t="shared" si="853"/>
        <v/>
      </c>
      <c r="R3108" s="94" t="str">
        <f t="shared" si="854"/>
        <v/>
      </c>
    </row>
    <row r="3109" spans="1:18" ht="25.5" hidden="1">
      <c r="A3109" s="196" t="s">
        <v>840</v>
      </c>
      <c r="B3109" s="104" t="s">
        <v>2469</v>
      </c>
      <c r="C3109" s="105" t="s">
        <v>1460</v>
      </c>
      <c r="D3109" s="175">
        <v>1109.25</v>
      </c>
      <c r="E3109" s="106">
        <f t="shared" si="846"/>
        <v>1439.58</v>
      </c>
      <c r="F3109" s="107"/>
      <c r="G3109" s="112"/>
      <c r="H3109" s="110">
        <f t="shared" si="847"/>
        <v>0</v>
      </c>
      <c r="I3109" s="110">
        <f t="shared" si="848"/>
        <v>0</v>
      </c>
      <c r="J3109" s="111"/>
      <c r="K3109" s="112">
        <f t="shared" si="849"/>
        <v>0</v>
      </c>
      <c r="L3109" s="112">
        <f t="shared" si="850"/>
        <v>0</v>
      </c>
      <c r="M3109" s="109">
        <f t="shared" si="851"/>
        <v>0</v>
      </c>
      <c r="N3109" s="109">
        <f t="shared" si="852"/>
        <v>0</v>
      </c>
      <c r="O3109" s="103"/>
      <c r="P3109" s="113"/>
      <c r="Q3109" s="94" t="str">
        <f t="shared" si="853"/>
        <v/>
      </c>
      <c r="R3109" s="94" t="str">
        <f t="shared" si="854"/>
        <v/>
      </c>
    </row>
    <row r="3110" spans="1:18" ht="25.5" hidden="1">
      <c r="A3110" s="196" t="s">
        <v>841</v>
      </c>
      <c r="B3110" s="104" t="s">
        <v>2470</v>
      </c>
      <c r="C3110" s="105" t="s">
        <v>1460</v>
      </c>
      <c r="D3110" s="175">
        <v>25.54</v>
      </c>
      <c r="E3110" s="106">
        <f t="shared" si="846"/>
        <v>33.15</v>
      </c>
      <c r="F3110" s="107"/>
      <c r="G3110" s="112"/>
      <c r="H3110" s="110">
        <f t="shared" si="847"/>
        <v>0</v>
      </c>
      <c r="I3110" s="110">
        <f t="shared" si="848"/>
        <v>0</v>
      </c>
      <c r="J3110" s="111"/>
      <c r="K3110" s="112">
        <f t="shared" si="849"/>
        <v>0</v>
      </c>
      <c r="L3110" s="112">
        <f t="shared" si="850"/>
        <v>0</v>
      </c>
      <c r="M3110" s="109">
        <f t="shared" si="851"/>
        <v>0</v>
      </c>
      <c r="N3110" s="109">
        <f t="shared" si="852"/>
        <v>0</v>
      </c>
      <c r="O3110" s="103"/>
      <c r="P3110" s="113"/>
      <c r="Q3110" s="94" t="str">
        <f t="shared" si="853"/>
        <v/>
      </c>
      <c r="R3110" s="94" t="str">
        <f t="shared" si="854"/>
        <v/>
      </c>
    </row>
    <row r="3111" spans="1:18" ht="25.5" hidden="1">
      <c r="A3111" s="196" t="s">
        <v>842</v>
      </c>
      <c r="B3111" s="104" t="s">
        <v>2471</v>
      </c>
      <c r="C3111" s="105" t="s">
        <v>1460</v>
      </c>
      <c r="D3111" s="175">
        <v>30.9</v>
      </c>
      <c r="E3111" s="106">
        <f t="shared" si="846"/>
        <v>40.1</v>
      </c>
      <c r="F3111" s="107"/>
      <c r="G3111" s="112"/>
      <c r="H3111" s="110">
        <f t="shared" si="847"/>
        <v>0</v>
      </c>
      <c r="I3111" s="110">
        <f t="shared" si="848"/>
        <v>0</v>
      </c>
      <c r="J3111" s="111"/>
      <c r="K3111" s="112">
        <f t="shared" si="849"/>
        <v>0</v>
      </c>
      <c r="L3111" s="112">
        <f t="shared" si="850"/>
        <v>0</v>
      </c>
      <c r="M3111" s="109">
        <f t="shared" si="851"/>
        <v>0</v>
      </c>
      <c r="N3111" s="109">
        <f t="shared" si="852"/>
        <v>0</v>
      </c>
      <c r="O3111" s="103"/>
      <c r="P3111" s="113"/>
      <c r="Q3111" s="94" t="str">
        <f t="shared" si="853"/>
        <v/>
      </c>
      <c r="R3111" s="94" t="str">
        <f t="shared" si="854"/>
        <v/>
      </c>
    </row>
    <row r="3112" spans="1:18" ht="25.5" hidden="1">
      <c r="A3112" s="196" t="s">
        <v>843</v>
      </c>
      <c r="B3112" s="104" t="s">
        <v>2472</v>
      </c>
      <c r="C3112" s="105" t="s">
        <v>1460</v>
      </c>
      <c r="D3112" s="175">
        <v>35.020000000000003</v>
      </c>
      <c r="E3112" s="106">
        <f t="shared" si="846"/>
        <v>45.45</v>
      </c>
      <c r="F3112" s="107"/>
      <c r="G3112" s="112"/>
      <c r="H3112" s="110">
        <f t="shared" si="847"/>
        <v>0</v>
      </c>
      <c r="I3112" s="110">
        <f t="shared" si="848"/>
        <v>0</v>
      </c>
      <c r="J3112" s="111"/>
      <c r="K3112" s="112">
        <f t="shared" si="849"/>
        <v>0</v>
      </c>
      <c r="L3112" s="112">
        <f t="shared" si="850"/>
        <v>0</v>
      </c>
      <c r="M3112" s="109">
        <f t="shared" si="851"/>
        <v>0</v>
      </c>
      <c r="N3112" s="109">
        <f t="shared" si="852"/>
        <v>0</v>
      </c>
      <c r="O3112" s="103"/>
      <c r="P3112" s="113"/>
      <c r="Q3112" s="94" t="str">
        <f t="shared" si="853"/>
        <v/>
      </c>
      <c r="R3112" s="94" t="str">
        <f t="shared" si="854"/>
        <v/>
      </c>
    </row>
    <row r="3113" spans="1:18" ht="25.5" hidden="1">
      <c r="A3113" s="196" t="s">
        <v>844</v>
      </c>
      <c r="B3113" s="104" t="s">
        <v>2473</v>
      </c>
      <c r="C3113" s="105" t="s">
        <v>1460</v>
      </c>
      <c r="D3113" s="175">
        <v>140.03</v>
      </c>
      <c r="E3113" s="106">
        <f t="shared" si="846"/>
        <v>181.73</v>
      </c>
      <c r="F3113" s="107"/>
      <c r="G3113" s="112"/>
      <c r="H3113" s="110">
        <f t="shared" si="847"/>
        <v>0</v>
      </c>
      <c r="I3113" s="110">
        <f t="shared" si="848"/>
        <v>0</v>
      </c>
      <c r="J3113" s="111"/>
      <c r="K3113" s="112">
        <f t="shared" si="849"/>
        <v>0</v>
      </c>
      <c r="L3113" s="112">
        <f t="shared" si="850"/>
        <v>0</v>
      </c>
      <c r="M3113" s="109">
        <f t="shared" si="851"/>
        <v>0</v>
      </c>
      <c r="N3113" s="109">
        <f t="shared" si="852"/>
        <v>0</v>
      </c>
      <c r="O3113" s="103"/>
      <c r="P3113" s="113"/>
      <c r="Q3113" s="94" t="str">
        <f t="shared" si="853"/>
        <v/>
      </c>
      <c r="R3113" s="94" t="str">
        <f t="shared" si="854"/>
        <v/>
      </c>
    </row>
    <row r="3114" spans="1:18" ht="25.5" hidden="1">
      <c r="A3114" s="196" t="s">
        <v>845</v>
      </c>
      <c r="B3114" s="104" t="s">
        <v>2474</v>
      </c>
      <c r="C3114" s="105" t="s">
        <v>1460</v>
      </c>
      <c r="D3114" s="175">
        <v>181.41000000000003</v>
      </c>
      <c r="E3114" s="106">
        <f t="shared" si="846"/>
        <v>235.43</v>
      </c>
      <c r="F3114" s="107"/>
      <c r="G3114" s="112"/>
      <c r="H3114" s="110">
        <f t="shared" si="847"/>
        <v>0</v>
      </c>
      <c r="I3114" s="110">
        <f t="shared" si="848"/>
        <v>0</v>
      </c>
      <c r="J3114" s="111"/>
      <c r="K3114" s="112">
        <f t="shared" si="849"/>
        <v>0</v>
      </c>
      <c r="L3114" s="112">
        <f t="shared" si="850"/>
        <v>0</v>
      </c>
      <c r="M3114" s="109">
        <f t="shared" si="851"/>
        <v>0</v>
      </c>
      <c r="N3114" s="109">
        <f t="shared" si="852"/>
        <v>0</v>
      </c>
      <c r="O3114" s="103"/>
      <c r="P3114" s="113"/>
      <c r="Q3114" s="94" t="str">
        <f t="shared" si="853"/>
        <v/>
      </c>
      <c r="R3114" s="94" t="str">
        <f t="shared" si="854"/>
        <v/>
      </c>
    </row>
    <row r="3115" spans="1:18" ht="25.5" hidden="1">
      <c r="A3115" s="196" t="s">
        <v>846</v>
      </c>
      <c r="B3115" s="104" t="s">
        <v>2475</v>
      </c>
      <c r="C3115" s="105" t="s">
        <v>1460</v>
      </c>
      <c r="D3115" s="175">
        <v>213.25</v>
      </c>
      <c r="E3115" s="106">
        <f t="shared" si="846"/>
        <v>276.76</v>
      </c>
      <c r="F3115" s="107"/>
      <c r="G3115" s="112"/>
      <c r="H3115" s="110">
        <f t="shared" si="847"/>
        <v>0</v>
      </c>
      <c r="I3115" s="110">
        <f t="shared" si="848"/>
        <v>0</v>
      </c>
      <c r="J3115" s="111"/>
      <c r="K3115" s="112">
        <f t="shared" si="849"/>
        <v>0</v>
      </c>
      <c r="L3115" s="112">
        <f t="shared" si="850"/>
        <v>0</v>
      </c>
      <c r="M3115" s="109">
        <f t="shared" si="851"/>
        <v>0</v>
      </c>
      <c r="N3115" s="109">
        <f t="shared" si="852"/>
        <v>0</v>
      </c>
      <c r="O3115" s="103"/>
      <c r="P3115" s="113"/>
      <c r="Q3115" s="94" t="str">
        <f t="shared" si="853"/>
        <v/>
      </c>
      <c r="R3115" s="94" t="str">
        <f t="shared" si="854"/>
        <v/>
      </c>
    </row>
    <row r="3116" spans="1:18" ht="25.5" hidden="1">
      <c r="A3116" s="196" t="s">
        <v>847</v>
      </c>
      <c r="B3116" s="104" t="s">
        <v>2476</v>
      </c>
      <c r="C3116" s="105" t="s">
        <v>1460</v>
      </c>
      <c r="D3116" s="175">
        <v>232.33999999999997</v>
      </c>
      <c r="E3116" s="106">
        <f t="shared" si="846"/>
        <v>301.52999999999997</v>
      </c>
      <c r="F3116" s="107"/>
      <c r="G3116" s="112"/>
      <c r="H3116" s="110">
        <f t="shared" si="847"/>
        <v>0</v>
      </c>
      <c r="I3116" s="110">
        <f t="shared" si="848"/>
        <v>0</v>
      </c>
      <c r="J3116" s="111"/>
      <c r="K3116" s="112">
        <f t="shared" si="849"/>
        <v>0</v>
      </c>
      <c r="L3116" s="112">
        <f t="shared" si="850"/>
        <v>0</v>
      </c>
      <c r="M3116" s="109">
        <f t="shared" si="851"/>
        <v>0</v>
      </c>
      <c r="N3116" s="109">
        <f t="shared" si="852"/>
        <v>0</v>
      </c>
      <c r="O3116" s="103"/>
      <c r="P3116" s="113"/>
      <c r="Q3116" s="94" t="str">
        <f t="shared" si="853"/>
        <v/>
      </c>
      <c r="R3116" s="94" t="str">
        <f t="shared" si="854"/>
        <v/>
      </c>
    </row>
    <row r="3117" spans="1:18" ht="25.5" hidden="1">
      <c r="A3117" s="196" t="s">
        <v>848</v>
      </c>
      <c r="B3117" s="104" t="s">
        <v>2477</v>
      </c>
      <c r="C3117" s="105" t="s">
        <v>1460</v>
      </c>
      <c r="D3117" s="175">
        <v>254.62</v>
      </c>
      <c r="E3117" s="106">
        <f t="shared" si="846"/>
        <v>330.45</v>
      </c>
      <c r="F3117" s="107"/>
      <c r="G3117" s="112"/>
      <c r="H3117" s="110">
        <f t="shared" si="847"/>
        <v>0</v>
      </c>
      <c r="I3117" s="110">
        <f t="shared" si="848"/>
        <v>0</v>
      </c>
      <c r="J3117" s="111"/>
      <c r="K3117" s="112">
        <f t="shared" si="849"/>
        <v>0</v>
      </c>
      <c r="L3117" s="112">
        <f t="shared" si="850"/>
        <v>0</v>
      </c>
      <c r="M3117" s="109">
        <f t="shared" si="851"/>
        <v>0</v>
      </c>
      <c r="N3117" s="109">
        <f t="shared" si="852"/>
        <v>0</v>
      </c>
      <c r="O3117" s="103"/>
      <c r="P3117" s="113"/>
      <c r="Q3117" s="94" t="str">
        <f t="shared" si="853"/>
        <v/>
      </c>
      <c r="R3117" s="94" t="str">
        <f t="shared" si="854"/>
        <v/>
      </c>
    </row>
    <row r="3118" spans="1:18" ht="25.5" hidden="1">
      <c r="A3118" s="196" t="s">
        <v>849</v>
      </c>
      <c r="B3118" s="104" t="s">
        <v>2478</v>
      </c>
      <c r="C3118" s="105" t="s">
        <v>1460</v>
      </c>
      <c r="D3118" s="175">
        <v>280.08999999999997</v>
      </c>
      <c r="E3118" s="106">
        <f t="shared" si="846"/>
        <v>363.5</v>
      </c>
      <c r="F3118" s="107"/>
      <c r="G3118" s="112"/>
      <c r="H3118" s="110">
        <f t="shared" si="847"/>
        <v>0</v>
      </c>
      <c r="I3118" s="110">
        <f t="shared" si="848"/>
        <v>0</v>
      </c>
      <c r="J3118" s="111"/>
      <c r="K3118" s="112">
        <f t="shared" si="849"/>
        <v>0</v>
      </c>
      <c r="L3118" s="112">
        <f t="shared" si="850"/>
        <v>0</v>
      </c>
      <c r="M3118" s="109">
        <f t="shared" si="851"/>
        <v>0</v>
      </c>
      <c r="N3118" s="109">
        <f t="shared" si="852"/>
        <v>0</v>
      </c>
      <c r="O3118" s="103"/>
      <c r="P3118" s="113"/>
      <c r="Q3118" s="94" t="str">
        <f t="shared" si="853"/>
        <v/>
      </c>
      <c r="R3118" s="94" t="str">
        <f t="shared" si="854"/>
        <v/>
      </c>
    </row>
    <row r="3119" spans="1:18" ht="25.5" hidden="1">
      <c r="A3119" s="196" t="s">
        <v>850</v>
      </c>
      <c r="B3119" s="104" t="s">
        <v>2479</v>
      </c>
      <c r="C3119" s="105" t="s">
        <v>1460</v>
      </c>
      <c r="D3119" s="175">
        <v>302.38000000000005</v>
      </c>
      <c r="E3119" s="106">
        <f t="shared" si="846"/>
        <v>392.43</v>
      </c>
      <c r="F3119" s="107"/>
      <c r="G3119" s="112"/>
      <c r="H3119" s="110">
        <f t="shared" si="847"/>
        <v>0</v>
      </c>
      <c r="I3119" s="110">
        <f t="shared" si="848"/>
        <v>0</v>
      </c>
      <c r="J3119" s="111"/>
      <c r="K3119" s="112">
        <f t="shared" si="849"/>
        <v>0</v>
      </c>
      <c r="L3119" s="112">
        <f t="shared" si="850"/>
        <v>0</v>
      </c>
      <c r="M3119" s="109">
        <f t="shared" si="851"/>
        <v>0</v>
      </c>
      <c r="N3119" s="109">
        <f t="shared" si="852"/>
        <v>0</v>
      </c>
      <c r="O3119" s="103"/>
      <c r="P3119" s="113"/>
      <c r="Q3119" s="94" t="str">
        <f t="shared" si="853"/>
        <v/>
      </c>
      <c r="R3119" s="94" t="str">
        <f t="shared" si="854"/>
        <v/>
      </c>
    </row>
    <row r="3120" spans="1:18" ht="25.5" hidden="1">
      <c r="A3120" s="196" t="s">
        <v>851</v>
      </c>
      <c r="B3120" s="104" t="s">
        <v>2480</v>
      </c>
      <c r="C3120" s="105" t="s">
        <v>1460</v>
      </c>
      <c r="D3120" s="175">
        <v>318.29000000000002</v>
      </c>
      <c r="E3120" s="106">
        <f t="shared" si="846"/>
        <v>413.08</v>
      </c>
      <c r="F3120" s="107"/>
      <c r="G3120" s="112"/>
      <c r="H3120" s="110">
        <f t="shared" si="847"/>
        <v>0</v>
      </c>
      <c r="I3120" s="110">
        <f t="shared" si="848"/>
        <v>0</v>
      </c>
      <c r="J3120" s="111"/>
      <c r="K3120" s="112">
        <f t="shared" si="849"/>
        <v>0</v>
      </c>
      <c r="L3120" s="112">
        <f t="shared" si="850"/>
        <v>0</v>
      </c>
      <c r="M3120" s="109">
        <f t="shared" si="851"/>
        <v>0</v>
      </c>
      <c r="N3120" s="109">
        <f t="shared" si="852"/>
        <v>0</v>
      </c>
      <c r="O3120" s="103"/>
      <c r="P3120" s="113"/>
      <c r="Q3120" s="94" t="str">
        <f t="shared" si="853"/>
        <v/>
      </c>
      <c r="R3120" s="94" t="str">
        <f t="shared" si="854"/>
        <v/>
      </c>
    </row>
    <row r="3121" spans="1:18" ht="25.5" hidden="1">
      <c r="A3121" s="196" t="s">
        <v>852</v>
      </c>
      <c r="B3121" s="104" t="s">
        <v>2481</v>
      </c>
      <c r="C3121" s="105" t="s">
        <v>1460</v>
      </c>
      <c r="D3121" s="175">
        <v>362.85</v>
      </c>
      <c r="E3121" s="106">
        <f>IF(D3121=0,0,ROUND(D3121*(1+D$9)*(1-D$10),2))</f>
        <v>470.91</v>
      </c>
      <c r="F3121" s="107"/>
      <c r="G3121" s="112"/>
      <c r="H3121" s="110">
        <f>IF(ISBLANK(D3121),0,ROUND(E3121*F3121,2))</f>
        <v>0</v>
      </c>
      <c r="I3121" s="110">
        <f>IF(ISBLANK(F3121),0,ROUND(F3121*G3121,2))</f>
        <v>0</v>
      </c>
      <c r="J3121" s="111"/>
      <c r="K3121" s="112">
        <f>F3121</f>
        <v>0</v>
      </c>
      <c r="L3121" s="112">
        <f>G3121</f>
        <v>0</v>
      </c>
      <c r="M3121" s="109">
        <f>IF(ISBLANK(D3121),0,ROUND(E3121*K3121,2))</f>
        <v>0</v>
      </c>
      <c r="N3121" s="109">
        <f>IF(ISBLANK(K3121),0,ROUND(K3121*L3121,2))</f>
        <v>0</v>
      </c>
      <c r="O3121" s="103"/>
      <c r="P3121" s="113"/>
      <c r="Q3121" s="94" t="str">
        <f t="shared" ref="Q3121:Q3149" si="855">IF(P3121="X","x",IF(P3121="xx","x",IF(N3121&gt;0,"x","")))</f>
        <v/>
      </c>
      <c r="R3121" s="94" t="str">
        <f t="shared" ref="R3121:R3149" si="856">IF(P3121="X","x",IF(P3121="xx","x",IF(OR(I3121&gt;0,N3121&gt;0),"x","")))</f>
        <v/>
      </c>
    </row>
    <row r="3122" spans="1:18" hidden="1">
      <c r="A3122" s="196" t="s">
        <v>897</v>
      </c>
      <c r="B3122" s="145" t="s">
        <v>4490</v>
      </c>
      <c r="C3122" s="105" t="s">
        <v>2203</v>
      </c>
      <c r="D3122" s="175"/>
      <c r="E3122" s="106"/>
      <c r="F3122" s="218"/>
      <c r="G3122" s="218"/>
      <c r="H3122" s="219"/>
      <c r="I3122" s="220"/>
      <c r="J3122" s="111"/>
      <c r="K3122" s="218"/>
      <c r="L3122" s="218"/>
      <c r="M3122" s="219"/>
      <c r="N3122" s="220"/>
      <c r="O3122" s="103"/>
      <c r="P3122" s="93" t="str">
        <f>IF(OR(SUM(I3123:I3142)&gt;0,SUM(N3123:N3142)&gt;0),"xx","")</f>
        <v/>
      </c>
      <c r="Q3122" s="94" t="str">
        <f t="shared" si="855"/>
        <v/>
      </c>
      <c r="R3122" s="94" t="str">
        <f t="shared" si="856"/>
        <v/>
      </c>
    </row>
    <row r="3123" spans="1:18" hidden="1">
      <c r="A3123" s="196" t="s">
        <v>854</v>
      </c>
      <c r="B3123" s="104" t="s">
        <v>4491</v>
      </c>
      <c r="C3123" s="105" t="s">
        <v>1460</v>
      </c>
      <c r="D3123" s="175">
        <v>174.11</v>
      </c>
      <c r="E3123" s="106">
        <f t="shared" ref="E3123:E3142" si="857">IF(D3123=0,0,ROUND(D3123*(1+D$9)*(1-D$10),2))</f>
        <v>225.96</v>
      </c>
      <c r="F3123" s="107"/>
      <c r="G3123" s="112"/>
      <c r="H3123" s="110">
        <f t="shared" ref="H3123:H3142" si="858">IF(ISBLANK(D3123),0,ROUND(E3123*F3123,2))</f>
        <v>0</v>
      </c>
      <c r="I3123" s="110">
        <f t="shared" ref="I3123:I3142" si="859">IF(ISBLANK(F3123),0,ROUND(F3123*G3123,2))</f>
        <v>0</v>
      </c>
      <c r="J3123" s="111"/>
      <c r="K3123" s="112">
        <f t="shared" ref="K3123:K3142" si="860">F3123</f>
        <v>0</v>
      </c>
      <c r="L3123" s="112">
        <f t="shared" ref="L3123:L3142" si="861">G3123</f>
        <v>0</v>
      </c>
      <c r="M3123" s="109">
        <f t="shared" ref="M3123:M3142" si="862">IF(ISBLANK(D3123),0,ROUND(E3123*K3123,2))</f>
        <v>0</v>
      </c>
      <c r="N3123" s="109">
        <f t="shared" ref="N3123:N3142" si="863">IF(ISBLANK(K3123),0,ROUND(K3123*L3123,2))</f>
        <v>0</v>
      </c>
      <c r="O3123" s="103"/>
      <c r="P3123" s="113"/>
      <c r="Q3123" s="94" t="str">
        <f t="shared" si="855"/>
        <v/>
      </c>
      <c r="R3123" s="94" t="str">
        <f t="shared" si="856"/>
        <v/>
      </c>
    </row>
    <row r="3124" spans="1:18" ht="25.5" hidden="1">
      <c r="A3124" s="196" t="s">
        <v>855</v>
      </c>
      <c r="B3124" s="104" t="s">
        <v>4492</v>
      </c>
      <c r="C3124" s="105" t="s">
        <v>1460</v>
      </c>
      <c r="D3124" s="175">
        <v>278.60000000000002</v>
      </c>
      <c r="E3124" s="106">
        <f t="shared" si="857"/>
        <v>361.57</v>
      </c>
      <c r="F3124" s="107"/>
      <c r="G3124" s="112"/>
      <c r="H3124" s="110">
        <f t="shared" si="858"/>
        <v>0</v>
      </c>
      <c r="I3124" s="110">
        <f t="shared" si="859"/>
        <v>0</v>
      </c>
      <c r="J3124" s="111"/>
      <c r="K3124" s="112">
        <f t="shared" si="860"/>
        <v>0</v>
      </c>
      <c r="L3124" s="112">
        <f t="shared" si="861"/>
        <v>0</v>
      </c>
      <c r="M3124" s="109">
        <f t="shared" si="862"/>
        <v>0</v>
      </c>
      <c r="N3124" s="109">
        <f t="shared" si="863"/>
        <v>0</v>
      </c>
      <c r="O3124" s="103"/>
      <c r="P3124" s="113"/>
      <c r="Q3124" s="94" t="str">
        <f t="shared" si="855"/>
        <v/>
      </c>
      <c r="R3124" s="94" t="str">
        <f t="shared" si="856"/>
        <v/>
      </c>
    </row>
    <row r="3125" spans="1:18" ht="25.5" hidden="1">
      <c r="A3125" s="196" t="s">
        <v>856</v>
      </c>
      <c r="B3125" s="104" t="s">
        <v>4493</v>
      </c>
      <c r="C3125" s="105" t="s">
        <v>1460</v>
      </c>
      <c r="D3125" s="175">
        <v>557.21</v>
      </c>
      <c r="E3125" s="106">
        <f t="shared" si="857"/>
        <v>723.15</v>
      </c>
      <c r="F3125" s="107"/>
      <c r="G3125" s="112"/>
      <c r="H3125" s="110">
        <f t="shared" si="858"/>
        <v>0</v>
      </c>
      <c r="I3125" s="110">
        <f t="shared" si="859"/>
        <v>0</v>
      </c>
      <c r="J3125" s="111"/>
      <c r="K3125" s="112">
        <f t="shared" si="860"/>
        <v>0</v>
      </c>
      <c r="L3125" s="112">
        <f t="shared" si="861"/>
        <v>0</v>
      </c>
      <c r="M3125" s="109">
        <f t="shared" si="862"/>
        <v>0</v>
      </c>
      <c r="N3125" s="109">
        <f t="shared" si="863"/>
        <v>0</v>
      </c>
      <c r="O3125" s="103"/>
      <c r="P3125" s="113"/>
      <c r="Q3125" s="94" t="str">
        <f t="shared" si="855"/>
        <v/>
      </c>
      <c r="R3125" s="94" t="str">
        <f t="shared" si="856"/>
        <v/>
      </c>
    </row>
    <row r="3126" spans="1:18" ht="25.5" hidden="1">
      <c r="A3126" s="196" t="s">
        <v>857</v>
      </c>
      <c r="B3126" s="104" t="s">
        <v>4494</v>
      </c>
      <c r="C3126" s="105" t="s">
        <v>1460</v>
      </c>
      <c r="D3126" s="175">
        <v>835.81999999999994</v>
      </c>
      <c r="E3126" s="106">
        <f t="shared" si="857"/>
        <v>1084.73</v>
      </c>
      <c r="F3126" s="107"/>
      <c r="G3126" s="112"/>
      <c r="H3126" s="110">
        <f t="shared" si="858"/>
        <v>0</v>
      </c>
      <c r="I3126" s="110">
        <f t="shared" si="859"/>
        <v>0</v>
      </c>
      <c r="J3126" s="111"/>
      <c r="K3126" s="112">
        <f t="shared" si="860"/>
        <v>0</v>
      </c>
      <c r="L3126" s="112">
        <f t="shared" si="861"/>
        <v>0</v>
      </c>
      <c r="M3126" s="109">
        <f t="shared" si="862"/>
        <v>0</v>
      </c>
      <c r="N3126" s="109">
        <f t="shared" si="863"/>
        <v>0</v>
      </c>
      <c r="O3126" s="103"/>
      <c r="P3126" s="113"/>
      <c r="Q3126" s="94" t="str">
        <f t="shared" si="855"/>
        <v/>
      </c>
      <c r="R3126" s="94" t="str">
        <f t="shared" si="856"/>
        <v/>
      </c>
    </row>
    <row r="3127" spans="1:18" hidden="1">
      <c r="A3127" s="196" t="s">
        <v>858</v>
      </c>
      <c r="B3127" s="104" t="s">
        <v>4495</v>
      </c>
      <c r="C3127" s="105" t="s">
        <v>1460</v>
      </c>
      <c r="D3127" s="175">
        <v>1155.07</v>
      </c>
      <c r="E3127" s="106">
        <f t="shared" si="857"/>
        <v>1499.05</v>
      </c>
      <c r="F3127" s="107"/>
      <c r="G3127" s="112"/>
      <c r="H3127" s="110">
        <f t="shared" si="858"/>
        <v>0</v>
      </c>
      <c r="I3127" s="110">
        <f t="shared" si="859"/>
        <v>0</v>
      </c>
      <c r="J3127" s="111"/>
      <c r="K3127" s="112">
        <f t="shared" si="860"/>
        <v>0</v>
      </c>
      <c r="L3127" s="112">
        <f t="shared" si="861"/>
        <v>0</v>
      </c>
      <c r="M3127" s="109">
        <f t="shared" si="862"/>
        <v>0</v>
      </c>
      <c r="N3127" s="109">
        <f t="shared" si="863"/>
        <v>0</v>
      </c>
      <c r="O3127" s="103"/>
      <c r="P3127" s="113"/>
      <c r="Q3127" s="94" t="str">
        <f t="shared" si="855"/>
        <v/>
      </c>
      <c r="R3127" s="94" t="str">
        <f t="shared" si="856"/>
        <v/>
      </c>
    </row>
    <row r="3128" spans="1:18" ht="25.5" hidden="1">
      <c r="A3128" s="196" t="s">
        <v>859</v>
      </c>
      <c r="B3128" s="104" t="s">
        <v>4496</v>
      </c>
      <c r="C3128" s="105" t="s">
        <v>1460</v>
      </c>
      <c r="D3128" s="175">
        <v>1570.9</v>
      </c>
      <c r="E3128" s="106">
        <f t="shared" si="857"/>
        <v>2038.71</v>
      </c>
      <c r="F3128" s="107"/>
      <c r="G3128" s="112"/>
      <c r="H3128" s="110">
        <f t="shared" si="858"/>
        <v>0</v>
      </c>
      <c r="I3128" s="110">
        <f t="shared" si="859"/>
        <v>0</v>
      </c>
      <c r="J3128" s="111"/>
      <c r="K3128" s="112">
        <f t="shared" si="860"/>
        <v>0</v>
      </c>
      <c r="L3128" s="112">
        <f t="shared" si="861"/>
        <v>0</v>
      </c>
      <c r="M3128" s="109">
        <f t="shared" si="862"/>
        <v>0</v>
      </c>
      <c r="N3128" s="109">
        <f t="shared" si="863"/>
        <v>0</v>
      </c>
      <c r="O3128" s="103"/>
      <c r="P3128" s="113"/>
      <c r="Q3128" s="94" t="str">
        <f t="shared" si="855"/>
        <v/>
      </c>
      <c r="R3128" s="94" t="str">
        <f t="shared" si="856"/>
        <v/>
      </c>
    </row>
    <row r="3129" spans="1:18" ht="25.5" hidden="1">
      <c r="A3129" s="196" t="s">
        <v>860</v>
      </c>
      <c r="B3129" s="104" t="s">
        <v>4497</v>
      </c>
      <c r="C3129" s="105" t="s">
        <v>1460</v>
      </c>
      <c r="D3129" s="175">
        <v>1755.71</v>
      </c>
      <c r="E3129" s="106">
        <f t="shared" si="857"/>
        <v>2278.56</v>
      </c>
      <c r="F3129" s="107"/>
      <c r="G3129" s="112"/>
      <c r="H3129" s="110">
        <f t="shared" si="858"/>
        <v>0</v>
      </c>
      <c r="I3129" s="110">
        <f t="shared" si="859"/>
        <v>0</v>
      </c>
      <c r="J3129" s="111"/>
      <c r="K3129" s="112">
        <f t="shared" si="860"/>
        <v>0</v>
      </c>
      <c r="L3129" s="112">
        <f t="shared" si="861"/>
        <v>0</v>
      </c>
      <c r="M3129" s="109">
        <f t="shared" si="862"/>
        <v>0</v>
      </c>
      <c r="N3129" s="109">
        <f t="shared" si="863"/>
        <v>0</v>
      </c>
      <c r="O3129" s="103"/>
      <c r="P3129" s="113"/>
      <c r="Q3129" s="94" t="str">
        <f t="shared" si="855"/>
        <v/>
      </c>
      <c r="R3129" s="94" t="str">
        <f t="shared" si="856"/>
        <v/>
      </c>
    </row>
    <row r="3130" spans="1:18" hidden="1">
      <c r="A3130" s="196" t="s">
        <v>861</v>
      </c>
      <c r="B3130" s="104" t="s">
        <v>4498</v>
      </c>
      <c r="C3130" s="105" t="s">
        <v>1460</v>
      </c>
      <c r="D3130" s="175">
        <v>462.02000000000004</v>
      </c>
      <c r="E3130" s="106">
        <f t="shared" si="857"/>
        <v>599.61</v>
      </c>
      <c r="F3130" s="107"/>
      <c r="G3130" s="112"/>
      <c r="H3130" s="110">
        <f t="shared" si="858"/>
        <v>0</v>
      </c>
      <c r="I3130" s="110">
        <f t="shared" si="859"/>
        <v>0</v>
      </c>
      <c r="J3130" s="111"/>
      <c r="K3130" s="112">
        <f t="shared" si="860"/>
        <v>0</v>
      </c>
      <c r="L3130" s="112">
        <f t="shared" si="861"/>
        <v>0</v>
      </c>
      <c r="M3130" s="109">
        <f t="shared" si="862"/>
        <v>0</v>
      </c>
      <c r="N3130" s="109">
        <f t="shared" si="863"/>
        <v>0</v>
      </c>
      <c r="O3130" s="103"/>
      <c r="P3130" s="113"/>
      <c r="Q3130" s="94" t="str">
        <f t="shared" si="855"/>
        <v/>
      </c>
      <c r="R3130" s="94" t="str">
        <f t="shared" si="856"/>
        <v/>
      </c>
    </row>
    <row r="3131" spans="1:18" ht="25.5" hidden="1">
      <c r="A3131" s="196" t="s">
        <v>862</v>
      </c>
      <c r="B3131" s="104" t="s">
        <v>4499</v>
      </c>
      <c r="C3131" s="105" t="s">
        <v>1460</v>
      </c>
      <c r="D3131" s="175">
        <v>600.63000000000011</v>
      </c>
      <c r="E3131" s="106">
        <f t="shared" si="857"/>
        <v>779.5</v>
      </c>
      <c r="F3131" s="107"/>
      <c r="G3131" s="112"/>
      <c r="H3131" s="110">
        <f t="shared" si="858"/>
        <v>0</v>
      </c>
      <c r="I3131" s="110">
        <f t="shared" si="859"/>
        <v>0</v>
      </c>
      <c r="J3131" s="111"/>
      <c r="K3131" s="112">
        <f t="shared" si="860"/>
        <v>0</v>
      </c>
      <c r="L3131" s="112">
        <f t="shared" si="861"/>
        <v>0</v>
      </c>
      <c r="M3131" s="109">
        <f t="shared" si="862"/>
        <v>0</v>
      </c>
      <c r="N3131" s="109">
        <f t="shared" si="863"/>
        <v>0</v>
      </c>
      <c r="O3131" s="103"/>
      <c r="P3131" s="113"/>
      <c r="Q3131" s="94" t="str">
        <f t="shared" si="855"/>
        <v/>
      </c>
      <c r="R3131" s="94" t="str">
        <f t="shared" si="856"/>
        <v/>
      </c>
    </row>
    <row r="3132" spans="1:18" hidden="1">
      <c r="A3132" s="196" t="s">
        <v>863</v>
      </c>
      <c r="B3132" s="104" t="s">
        <v>4500</v>
      </c>
      <c r="C3132" s="105" t="s">
        <v>1460</v>
      </c>
      <c r="D3132" s="175">
        <v>924.05000000000007</v>
      </c>
      <c r="E3132" s="106">
        <f t="shared" si="857"/>
        <v>1199.23</v>
      </c>
      <c r="F3132" s="107"/>
      <c r="G3132" s="112"/>
      <c r="H3132" s="110">
        <f t="shared" si="858"/>
        <v>0</v>
      </c>
      <c r="I3132" s="110">
        <f t="shared" si="859"/>
        <v>0</v>
      </c>
      <c r="J3132" s="111"/>
      <c r="K3132" s="112">
        <f t="shared" si="860"/>
        <v>0</v>
      </c>
      <c r="L3132" s="112">
        <f t="shared" si="861"/>
        <v>0</v>
      </c>
      <c r="M3132" s="109">
        <f t="shared" si="862"/>
        <v>0</v>
      </c>
      <c r="N3132" s="109">
        <f t="shared" si="863"/>
        <v>0</v>
      </c>
      <c r="O3132" s="103"/>
      <c r="P3132" s="113"/>
      <c r="Q3132" s="94" t="str">
        <f t="shared" si="855"/>
        <v/>
      </c>
      <c r="R3132" s="94" t="str">
        <f t="shared" si="856"/>
        <v/>
      </c>
    </row>
    <row r="3133" spans="1:18" ht="25.5" hidden="1">
      <c r="A3133" s="196" t="s">
        <v>864</v>
      </c>
      <c r="B3133" s="104" t="s">
        <v>4501</v>
      </c>
      <c r="C3133" s="105" t="s">
        <v>1460</v>
      </c>
      <c r="D3133" s="175">
        <v>1478.49</v>
      </c>
      <c r="E3133" s="106">
        <f t="shared" si="857"/>
        <v>1918.78</v>
      </c>
      <c r="F3133" s="107"/>
      <c r="G3133" s="112"/>
      <c r="H3133" s="110">
        <f t="shared" si="858"/>
        <v>0</v>
      </c>
      <c r="I3133" s="110">
        <f t="shared" si="859"/>
        <v>0</v>
      </c>
      <c r="J3133" s="111"/>
      <c r="K3133" s="112">
        <f t="shared" si="860"/>
        <v>0</v>
      </c>
      <c r="L3133" s="112">
        <f t="shared" si="861"/>
        <v>0</v>
      </c>
      <c r="M3133" s="109">
        <f t="shared" si="862"/>
        <v>0</v>
      </c>
      <c r="N3133" s="109">
        <f t="shared" si="863"/>
        <v>0</v>
      </c>
      <c r="O3133" s="103"/>
      <c r="P3133" s="113"/>
      <c r="Q3133" s="94" t="str">
        <f t="shared" si="855"/>
        <v/>
      </c>
      <c r="R3133" s="94" t="str">
        <f t="shared" si="856"/>
        <v/>
      </c>
    </row>
    <row r="3134" spans="1:18" hidden="1">
      <c r="A3134" s="196" t="s">
        <v>865</v>
      </c>
      <c r="B3134" s="104" t="s">
        <v>4502</v>
      </c>
      <c r="C3134" s="105" t="s">
        <v>1460</v>
      </c>
      <c r="D3134" s="175">
        <v>174.11</v>
      </c>
      <c r="E3134" s="106">
        <f t="shared" si="857"/>
        <v>225.96</v>
      </c>
      <c r="F3134" s="107"/>
      <c r="G3134" s="112"/>
      <c r="H3134" s="110">
        <f t="shared" si="858"/>
        <v>0</v>
      </c>
      <c r="I3134" s="110">
        <f t="shared" si="859"/>
        <v>0</v>
      </c>
      <c r="J3134" s="111"/>
      <c r="K3134" s="112">
        <f t="shared" si="860"/>
        <v>0</v>
      </c>
      <c r="L3134" s="112">
        <f t="shared" si="861"/>
        <v>0</v>
      </c>
      <c r="M3134" s="109">
        <f t="shared" si="862"/>
        <v>0</v>
      </c>
      <c r="N3134" s="109">
        <f t="shared" si="863"/>
        <v>0</v>
      </c>
      <c r="O3134" s="103"/>
      <c r="P3134" s="113"/>
      <c r="Q3134" s="94" t="str">
        <f t="shared" si="855"/>
        <v/>
      </c>
      <c r="R3134" s="94" t="str">
        <f t="shared" si="856"/>
        <v/>
      </c>
    </row>
    <row r="3135" spans="1:18" hidden="1">
      <c r="A3135" s="196" t="s">
        <v>866</v>
      </c>
      <c r="B3135" s="104" t="s">
        <v>4503</v>
      </c>
      <c r="C3135" s="105" t="s">
        <v>1460</v>
      </c>
      <c r="D3135" s="175">
        <v>348.24</v>
      </c>
      <c r="E3135" s="106">
        <f t="shared" si="857"/>
        <v>451.95</v>
      </c>
      <c r="F3135" s="107"/>
      <c r="G3135" s="112"/>
      <c r="H3135" s="110">
        <f t="shared" si="858"/>
        <v>0</v>
      </c>
      <c r="I3135" s="110">
        <f t="shared" si="859"/>
        <v>0</v>
      </c>
      <c r="J3135" s="111"/>
      <c r="K3135" s="112">
        <f t="shared" si="860"/>
        <v>0</v>
      </c>
      <c r="L3135" s="112">
        <f t="shared" si="861"/>
        <v>0</v>
      </c>
      <c r="M3135" s="109">
        <f t="shared" si="862"/>
        <v>0</v>
      </c>
      <c r="N3135" s="109">
        <f t="shared" si="863"/>
        <v>0</v>
      </c>
      <c r="O3135" s="103"/>
      <c r="P3135" s="113"/>
      <c r="Q3135" s="94" t="str">
        <f t="shared" si="855"/>
        <v/>
      </c>
      <c r="R3135" s="94" t="str">
        <f t="shared" si="856"/>
        <v/>
      </c>
    </row>
    <row r="3136" spans="1:18" hidden="1">
      <c r="A3136" s="196" t="s">
        <v>867</v>
      </c>
      <c r="B3136" s="104" t="s">
        <v>4504</v>
      </c>
      <c r="C3136" s="105" t="s">
        <v>1460</v>
      </c>
      <c r="D3136" s="175">
        <v>696.51</v>
      </c>
      <c r="E3136" s="106">
        <f t="shared" si="857"/>
        <v>903.93</v>
      </c>
      <c r="F3136" s="107"/>
      <c r="G3136" s="112"/>
      <c r="H3136" s="110">
        <f t="shared" si="858"/>
        <v>0</v>
      </c>
      <c r="I3136" s="110">
        <f t="shared" si="859"/>
        <v>0</v>
      </c>
      <c r="J3136" s="111"/>
      <c r="K3136" s="112">
        <f t="shared" si="860"/>
        <v>0</v>
      </c>
      <c r="L3136" s="112">
        <f t="shared" si="861"/>
        <v>0</v>
      </c>
      <c r="M3136" s="109">
        <f t="shared" si="862"/>
        <v>0</v>
      </c>
      <c r="N3136" s="109">
        <f t="shared" si="863"/>
        <v>0</v>
      </c>
      <c r="O3136" s="103"/>
      <c r="P3136" s="113"/>
      <c r="Q3136" s="94" t="str">
        <f t="shared" si="855"/>
        <v/>
      </c>
      <c r="R3136" s="94" t="str">
        <f t="shared" si="856"/>
        <v/>
      </c>
    </row>
    <row r="3137" spans="1:18" hidden="1">
      <c r="A3137" s="196" t="s">
        <v>868</v>
      </c>
      <c r="B3137" s="104" t="s">
        <v>4505</v>
      </c>
      <c r="C3137" s="105" t="s">
        <v>1460</v>
      </c>
      <c r="D3137" s="175">
        <v>485.11</v>
      </c>
      <c r="E3137" s="106">
        <f t="shared" si="857"/>
        <v>629.58000000000004</v>
      </c>
      <c r="F3137" s="107"/>
      <c r="G3137" s="112"/>
      <c r="H3137" s="110">
        <f t="shared" si="858"/>
        <v>0</v>
      </c>
      <c r="I3137" s="110">
        <f t="shared" si="859"/>
        <v>0</v>
      </c>
      <c r="J3137" s="111"/>
      <c r="K3137" s="112">
        <f t="shared" si="860"/>
        <v>0</v>
      </c>
      <c r="L3137" s="112">
        <f t="shared" si="861"/>
        <v>0</v>
      </c>
      <c r="M3137" s="109">
        <f t="shared" si="862"/>
        <v>0</v>
      </c>
      <c r="N3137" s="109">
        <f t="shared" si="863"/>
        <v>0</v>
      </c>
      <c r="O3137" s="103"/>
      <c r="P3137" s="113"/>
      <c r="Q3137" s="94" t="str">
        <f t="shared" si="855"/>
        <v/>
      </c>
      <c r="R3137" s="94" t="str">
        <f t="shared" si="856"/>
        <v/>
      </c>
    </row>
    <row r="3138" spans="1:18" hidden="1">
      <c r="A3138" s="196" t="s">
        <v>869</v>
      </c>
      <c r="B3138" s="104" t="s">
        <v>4506</v>
      </c>
      <c r="C3138" s="105" t="s">
        <v>1460</v>
      </c>
      <c r="D3138" s="175">
        <v>630.65000000000009</v>
      </c>
      <c r="E3138" s="106">
        <f t="shared" si="857"/>
        <v>818.46</v>
      </c>
      <c r="F3138" s="107"/>
      <c r="G3138" s="112"/>
      <c r="H3138" s="110">
        <f t="shared" si="858"/>
        <v>0</v>
      </c>
      <c r="I3138" s="110">
        <f t="shared" si="859"/>
        <v>0</v>
      </c>
      <c r="J3138" s="111"/>
      <c r="K3138" s="112">
        <f t="shared" si="860"/>
        <v>0</v>
      </c>
      <c r="L3138" s="112">
        <f t="shared" si="861"/>
        <v>0</v>
      </c>
      <c r="M3138" s="109">
        <f t="shared" si="862"/>
        <v>0</v>
      </c>
      <c r="N3138" s="109">
        <f t="shared" si="863"/>
        <v>0</v>
      </c>
      <c r="O3138" s="103"/>
      <c r="P3138" s="113"/>
      <c r="Q3138" s="94" t="str">
        <f t="shared" si="855"/>
        <v/>
      </c>
      <c r="R3138" s="94" t="str">
        <f t="shared" si="856"/>
        <v/>
      </c>
    </row>
    <row r="3139" spans="1:18" hidden="1">
      <c r="A3139" s="196">
        <v>73612</v>
      </c>
      <c r="B3139" s="104" t="s">
        <v>4507</v>
      </c>
      <c r="C3139" s="105" t="s">
        <v>1460</v>
      </c>
      <c r="D3139" s="175">
        <v>369.24</v>
      </c>
      <c r="E3139" s="106">
        <f t="shared" si="857"/>
        <v>479.2</v>
      </c>
      <c r="F3139" s="107"/>
      <c r="G3139" s="112"/>
      <c r="H3139" s="110">
        <f t="shared" si="858"/>
        <v>0</v>
      </c>
      <c r="I3139" s="110">
        <f t="shared" si="859"/>
        <v>0</v>
      </c>
      <c r="J3139" s="111"/>
      <c r="K3139" s="112">
        <f t="shared" si="860"/>
        <v>0</v>
      </c>
      <c r="L3139" s="112">
        <f t="shared" si="861"/>
        <v>0</v>
      </c>
      <c r="M3139" s="109">
        <f t="shared" si="862"/>
        <v>0</v>
      </c>
      <c r="N3139" s="109">
        <f t="shared" si="863"/>
        <v>0</v>
      </c>
      <c r="O3139" s="103"/>
      <c r="P3139" s="113"/>
      <c r="Q3139" s="94" t="str">
        <f t="shared" si="855"/>
        <v/>
      </c>
      <c r="R3139" s="94" t="str">
        <f t="shared" si="856"/>
        <v/>
      </c>
    </row>
    <row r="3140" spans="1:18" hidden="1">
      <c r="A3140" s="196">
        <v>73694</v>
      </c>
      <c r="B3140" s="104" t="s">
        <v>4508</v>
      </c>
      <c r="C3140" s="105" t="s">
        <v>1460</v>
      </c>
      <c r="D3140" s="175">
        <v>130.42000000000002</v>
      </c>
      <c r="E3140" s="106">
        <f t="shared" si="857"/>
        <v>169.26</v>
      </c>
      <c r="F3140" s="107"/>
      <c r="G3140" s="112"/>
      <c r="H3140" s="110">
        <f t="shared" si="858"/>
        <v>0</v>
      </c>
      <c r="I3140" s="110">
        <f t="shared" si="859"/>
        <v>0</v>
      </c>
      <c r="J3140" s="111"/>
      <c r="K3140" s="112">
        <f t="shared" si="860"/>
        <v>0</v>
      </c>
      <c r="L3140" s="112">
        <f t="shared" si="861"/>
        <v>0</v>
      </c>
      <c r="M3140" s="109">
        <f t="shared" si="862"/>
        <v>0</v>
      </c>
      <c r="N3140" s="109">
        <f t="shared" si="863"/>
        <v>0</v>
      </c>
      <c r="O3140" s="103"/>
      <c r="P3140" s="113"/>
      <c r="Q3140" s="94" t="str">
        <f t="shared" si="855"/>
        <v/>
      </c>
      <c r="R3140" s="94" t="str">
        <f t="shared" si="856"/>
        <v/>
      </c>
    </row>
    <row r="3141" spans="1:18" hidden="1">
      <c r="A3141" s="196">
        <v>73695</v>
      </c>
      <c r="B3141" s="104" t="s">
        <v>4509</v>
      </c>
      <c r="C3141" s="105" t="s">
        <v>1460</v>
      </c>
      <c r="D3141" s="175">
        <v>67.070000000000007</v>
      </c>
      <c r="E3141" s="106">
        <f t="shared" si="857"/>
        <v>87.04</v>
      </c>
      <c r="F3141" s="107"/>
      <c r="G3141" s="112"/>
      <c r="H3141" s="110">
        <f t="shared" si="858"/>
        <v>0</v>
      </c>
      <c r="I3141" s="110">
        <f t="shared" si="859"/>
        <v>0</v>
      </c>
      <c r="J3141" s="111"/>
      <c r="K3141" s="112">
        <f t="shared" si="860"/>
        <v>0</v>
      </c>
      <c r="L3141" s="112">
        <f t="shared" si="861"/>
        <v>0</v>
      </c>
      <c r="M3141" s="109">
        <f t="shared" si="862"/>
        <v>0</v>
      </c>
      <c r="N3141" s="109">
        <f t="shared" si="863"/>
        <v>0</v>
      </c>
      <c r="O3141" s="103"/>
      <c r="P3141" s="113"/>
      <c r="Q3141" s="94" t="str">
        <f t="shared" si="855"/>
        <v/>
      </c>
      <c r="R3141" s="94" t="str">
        <f t="shared" si="856"/>
        <v/>
      </c>
    </row>
    <row r="3142" spans="1:18" hidden="1">
      <c r="A3142" s="196" t="s">
        <v>870</v>
      </c>
      <c r="B3142" s="104" t="s">
        <v>4510</v>
      </c>
      <c r="C3142" s="105" t="s">
        <v>1460</v>
      </c>
      <c r="D3142" s="175">
        <v>369.24</v>
      </c>
      <c r="E3142" s="106">
        <f t="shared" si="857"/>
        <v>479.2</v>
      </c>
      <c r="F3142" s="107"/>
      <c r="G3142" s="112"/>
      <c r="H3142" s="110">
        <f t="shared" si="858"/>
        <v>0</v>
      </c>
      <c r="I3142" s="110">
        <f t="shared" si="859"/>
        <v>0</v>
      </c>
      <c r="J3142" s="111"/>
      <c r="K3142" s="112">
        <f t="shared" si="860"/>
        <v>0</v>
      </c>
      <c r="L3142" s="112">
        <f t="shared" si="861"/>
        <v>0</v>
      </c>
      <c r="M3142" s="109">
        <f t="shared" si="862"/>
        <v>0</v>
      </c>
      <c r="N3142" s="109">
        <f t="shared" si="863"/>
        <v>0</v>
      </c>
      <c r="O3142" s="103"/>
      <c r="P3142" s="113"/>
      <c r="Q3142" s="94" t="str">
        <f t="shared" si="855"/>
        <v/>
      </c>
      <c r="R3142" s="94" t="str">
        <f t="shared" si="856"/>
        <v/>
      </c>
    </row>
    <row r="3143" spans="1:18" hidden="1">
      <c r="A3143" s="196" t="s">
        <v>611</v>
      </c>
      <c r="B3143" s="145" t="s">
        <v>4511</v>
      </c>
      <c r="C3143" s="105" t="s">
        <v>2203</v>
      </c>
      <c r="D3143" s="175"/>
      <c r="E3143" s="106"/>
      <c r="F3143" s="218"/>
      <c r="G3143" s="218"/>
      <c r="H3143" s="219"/>
      <c r="I3143" s="220"/>
      <c r="J3143" s="111"/>
      <c r="K3143" s="218"/>
      <c r="L3143" s="218"/>
      <c r="M3143" s="219"/>
      <c r="N3143" s="220"/>
      <c r="O3143" s="103"/>
      <c r="P3143" s="93" t="str">
        <f>IF(OR(SUM(I3144:I3149)&gt;0,SUM(N3144:N3149)&gt;0),"xx","")</f>
        <v/>
      </c>
      <c r="Q3143" s="94" t="str">
        <f t="shared" si="855"/>
        <v/>
      </c>
      <c r="R3143" s="94" t="str">
        <f t="shared" si="856"/>
        <v/>
      </c>
    </row>
    <row r="3144" spans="1:18" ht="63.75" hidden="1">
      <c r="A3144" s="196" t="s">
        <v>872</v>
      </c>
      <c r="B3144" s="104" t="s">
        <v>4512</v>
      </c>
      <c r="C3144" s="105" t="s">
        <v>1477</v>
      </c>
      <c r="D3144" s="175">
        <v>113.24000000000001</v>
      </c>
      <c r="E3144" s="106">
        <f t="shared" ref="E3144:E3149" si="864">IF(D3144=0,0,ROUND(D3144*(1+D$9)*(1-D$10),2))</f>
        <v>146.96</v>
      </c>
      <c r="F3144" s="107"/>
      <c r="G3144" s="112"/>
      <c r="H3144" s="110">
        <f t="shared" ref="H3144:H3165" si="865">IF(ISBLANK(D3144),0,ROUND(E3144*F3144,2))</f>
        <v>0</v>
      </c>
      <c r="I3144" s="110">
        <f t="shared" ref="I3144:I3165" si="866">IF(ISBLANK(F3144),0,ROUND(F3144*G3144,2))</f>
        <v>0</v>
      </c>
      <c r="J3144" s="111"/>
      <c r="K3144" s="112">
        <f t="shared" ref="K3144:L3149" si="867">F3144</f>
        <v>0</v>
      </c>
      <c r="L3144" s="112">
        <f t="shared" si="867"/>
        <v>0</v>
      </c>
      <c r="M3144" s="109">
        <f t="shared" ref="M3144:M3165" si="868">IF(ISBLANK(D3144),0,ROUND(E3144*K3144,2))</f>
        <v>0</v>
      </c>
      <c r="N3144" s="109">
        <f t="shared" ref="N3144:N3165" si="869">IF(ISBLANK(K3144),0,ROUND(K3144*L3144,2))</f>
        <v>0</v>
      </c>
      <c r="O3144" s="103"/>
      <c r="P3144" s="113"/>
      <c r="Q3144" s="94" t="str">
        <f t="shared" si="855"/>
        <v/>
      </c>
      <c r="R3144" s="94" t="str">
        <f t="shared" si="856"/>
        <v/>
      </c>
    </row>
    <row r="3145" spans="1:18" ht="63.75" hidden="1">
      <c r="A3145" s="196" t="s">
        <v>873</v>
      </c>
      <c r="B3145" s="104" t="s">
        <v>4513</v>
      </c>
      <c r="C3145" s="105" t="s">
        <v>1477</v>
      </c>
      <c r="D3145" s="175">
        <v>67.08</v>
      </c>
      <c r="E3145" s="106">
        <f t="shared" si="864"/>
        <v>87.06</v>
      </c>
      <c r="F3145" s="107"/>
      <c r="G3145" s="112"/>
      <c r="H3145" s="110">
        <f t="shared" si="865"/>
        <v>0</v>
      </c>
      <c r="I3145" s="110">
        <f t="shared" si="866"/>
        <v>0</v>
      </c>
      <c r="J3145" s="111"/>
      <c r="K3145" s="112">
        <f t="shared" si="867"/>
        <v>0</v>
      </c>
      <c r="L3145" s="112">
        <f t="shared" si="867"/>
        <v>0</v>
      </c>
      <c r="M3145" s="109">
        <f t="shared" si="868"/>
        <v>0</v>
      </c>
      <c r="N3145" s="109">
        <f t="shared" si="869"/>
        <v>0</v>
      </c>
      <c r="O3145" s="103"/>
      <c r="P3145" s="113"/>
      <c r="Q3145" s="94" t="str">
        <f t="shared" si="855"/>
        <v/>
      </c>
      <c r="R3145" s="94" t="str">
        <f t="shared" si="856"/>
        <v/>
      </c>
    </row>
    <row r="3146" spans="1:18" ht="63.75" hidden="1">
      <c r="A3146" s="196" t="s">
        <v>874</v>
      </c>
      <c r="B3146" s="104" t="s">
        <v>4514</v>
      </c>
      <c r="C3146" s="105" t="s">
        <v>1477</v>
      </c>
      <c r="D3146" s="175">
        <v>39.619999999999997</v>
      </c>
      <c r="E3146" s="106">
        <f t="shared" si="864"/>
        <v>51.42</v>
      </c>
      <c r="F3146" s="107"/>
      <c r="G3146" s="112"/>
      <c r="H3146" s="110">
        <f t="shared" si="865"/>
        <v>0</v>
      </c>
      <c r="I3146" s="110">
        <f t="shared" si="866"/>
        <v>0</v>
      </c>
      <c r="J3146" s="111"/>
      <c r="K3146" s="112">
        <f t="shared" si="867"/>
        <v>0</v>
      </c>
      <c r="L3146" s="112">
        <f t="shared" si="867"/>
        <v>0</v>
      </c>
      <c r="M3146" s="109">
        <f t="shared" si="868"/>
        <v>0</v>
      </c>
      <c r="N3146" s="109">
        <f t="shared" si="869"/>
        <v>0</v>
      </c>
      <c r="O3146" s="103"/>
      <c r="P3146" s="113"/>
      <c r="Q3146" s="94" t="str">
        <f t="shared" si="855"/>
        <v/>
      </c>
      <c r="R3146" s="94" t="str">
        <f t="shared" si="856"/>
        <v/>
      </c>
    </row>
    <row r="3147" spans="1:18" ht="76.5" hidden="1">
      <c r="A3147" s="196" t="s">
        <v>875</v>
      </c>
      <c r="B3147" s="104" t="s">
        <v>4515</v>
      </c>
      <c r="C3147" s="105" t="s">
        <v>1477</v>
      </c>
      <c r="D3147" s="175">
        <v>20.27</v>
      </c>
      <c r="E3147" s="106">
        <f t="shared" si="864"/>
        <v>26.31</v>
      </c>
      <c r="F3147" s="107"/>
      <c r="G3147" s="112"/>
      <c r="H3147" s="110">
        <f t="shared" si="865"/>
        <v>0</v>
      </c>
      <c r="I3147" s="110">
        <f t="shared" si="866"/>
        <v>0</v>
      </c>
      <c r="J3147" s="111"/>
      <c r="K3147" s="112">
        <f t="shared" si="867"/>
        <v>0</v>
      </c>
      <c r="L3147" s="112">
        <f t="shared" si="867"/>
        <v>0</v>
      </c>
      <c r="M3147" s="109">
        <f t="shared" si="868"/>
        <v>0</v>
      </c>
      <c r="N3147" s="109">
        <f t="shared" si="869"/>
        <v>0</v>
      </c>
      <c r="O3147" s="103"/>
      <c r="P3147" s="113"/>
      <c r="Q3147" s="94" t="str">
        <f t="shared" si="855"/>
        <v/>
      </c>
      <c r="R3147" s="94" t="str">
        <f t="shared" si="856"/>
        <v/>
      </c>
    </row>
    <row r="3148" spans="1:18" hidden="1">
      <c r="A3148" s="196">
        <v>83878</v>
      </c>
      <c r="B3148" s="104" t="s">
        <v>4516</v>
      </c>
      <c r="C3148" s="105" t="s">
        <v>1460</v>
      </c>
      <c r="D3148" s="175">
        <v>29.79</v>
      </c>
      <c r="E3148" s="106">
        <f t="shared" si="864"/>
        <v>38.659999999999997</v>
      </c>
      <c r="F3148" s="107"/>
      <c r="G3148" s="112"/>
      <c r="H3148" s="110">
        <f t="shared" si="865"/>
        <v>0</v>
      </c>
      <c r="I3148" s="110">
        <f t="shared" si="866"/>
        <v>0</v>
      </c>
      <c r="J3148" s="111"/>
      <c r="K3148" s="112">
        <f t="shared" si="867"/>
        <v>0</v>
      </c>
      <c r="L3148" s="112">
        <f t="shared" si="867"/>
        <v>0</v>
      </c>
      <c r="M3148" s="109">
        <f t="shared" si="868"/>
        <v>0</v>
      </c>
      <c r="N3148" s="109">
        <f t="shared" si="869"/>
        <v>0</v>
      </c>
      <c r="O3148" s="103"/>
      <c r="P3148" s="113"/>
      <c r="Q3148" s="94" t="str">
        <f t="shared" si="855"/>
        <v/>
      </c>
      <c r="R3148" s="94" t="str">
        <f t="shared" si="856"/>
        <v/>
      </c>
    </row>
    <row r="3149" spans="1:18" hidden="1">
      <c r="A3149" s="196">
        <v>83879</v>
      </c>
      <c r="B3149" s="104" t="s">
        <v>4517</v>
      </c>
      <c r="C3149" s="105" t="s">
        <v>1460</v>
      </c>
      <c r="D3149" s="175">
        <v>35.35</v>
      </c>
      <c r="E3149" s="106">
        <f t="shared" si="864"/>
        <v>45.88</v>
      </c>
      <c r="F3149" s="107"/>
      <c r="G3149" s="112"/>
      <c r="H3149" s="110">
        <f t="shared" si="865"/>
        <v>0</v>
      </c>
      <c r="I3149" s="110">
        <f t="shared" si="866"/>
        <v>0</v>
      </c>
      <c r="J3149" s="111"/>
      <c r="K3149" s="112">
        <f t="shared" si="867"/>
        <v>0</v>
      </c>
      <c r="L3149" s="112">
        <f t="shared" si="867"/>
        <v>0</v>
      </c>
      <c r="M3149" s="109">
        <f t="shared" si="868"/>
        <v>0</v>
      </c>
      <c r="N3149" s="109">
        <f t="shared" si="869"/>
        <v>0</v>
      </c>
      <c r="O3149" s="103"/>
      <c r="P3149" s="113"/>
      <c r="Q3149" s="94" t="str">
        <f t="shared" si="855"/>
        <v/>
      </c>
      <c r="R3149" s="94" t="str">
        <f t="shared" si="856"/>
        <v/>
      </c>
    </row>
    <row r="3150" spans="1:18" hidden="1">
      <c r="A3150" s="196" t="s">
        <v>1733</v>
      </c>
      <c r="B3150" s="145" t="s">
        <v>877</v>
      </c>
      <c r="C3150" s="105" t="s">
        <v>2203</v>
      </c>
      <c r="D3150" s="175"/>
      <c r="E3150" s="106"/>
      <c r="F3150" s="218"/>
      <c r="G3150" s="218"/>
      <c r="H3150" s="219"/>
      <c r="I3150" s="220"/>
      <c r="J3150" s="111"/>
      <c r="K3150" s="218"/>
      <c r="L3150" s="218"/>
      <c r="M3150" s="219"/>
      <c r="N3150" s="220"/>
      <c r="O3150" s="103"/>
      <c r="P3150" s="93" t="str">
        <f>IF(OR(SUM(I3151:I3156)&gt;0,SUM(N3151:N3156)&gt;0),"xx","")</f>
        <v/>
      </c>
      <c r="Q3150" s="94" t="str">
        <f t="shared" ref="Q3150:Q3195" si="870">IF(P3150="X","x",IF(P3150="xx","x",IF(N3150&gt;0,"x","")))</f>
        <v/>
      </c>
      <c r="R3150" s="94" t="str">
        <f t="shared" ref="R3150:R3197" si="871">IF(P3150="X","x",IF(P3150="xx","x",IF(OR(I3150&gt;0,N3150&gt;0),"x","")))</f>
        <v/>
      </c>
    </row>
    <row r="3151" spans="1:18" ht="25.5" hidden="1">
      <c r="A3151" s="196" t="s">
        <v>878</v>
      </c>
      <c r="B3151" s="104" t="s">
        <v>2482</v>
      </c>
      <c r="C3151" s="105" t="s">
        <v>1460</v>
      </c>
      <c r="D3151" s="175">
        <v>48.57</v>
      </c>
      <c r="E3151" s="106">
        <f t="shared" ref="E3151:E3156" si="872">IF(D3151=0,0,ROUND(D3151*(1+D$9)*(1-D$10),2))</f>
        <v>63.03</v>
      </c>
      <c r="F3151" s="107"/>
      <c r="G3151" s="112"/>
      <c r="H3151" s="110">
        <f t="shared" si="865"/>
        <v>0</v>
      </c>
      <c r="I3151" s="110">
        <f t="shared" si="866"/>
        <v>0</v>
      </c>
      <c r="J3151" s="111"/>
      <c r="K3151" s="112">
        <f t="shared" ref="K3151:L3156" si="873">F3151</f>
        <v>0</v>
      </c>
      <c r="L3151" s="112">
        <f t="shared" si="873"/>
        <v>0</v>
      </c>
      <c r="M3151" s="109">
        <f t="shared" si="868"/>
        <v>0</v>
      </c>
      <c r="N3151" s="109">
        <f t="shared" si="869"/>
        <v>0</v>
      </c>
      <c r="O3151" s="103"/>
      <c r="P3151" s="113"/>
      <c r="Q3151" s="94" t="str">
        <f t="shared" si="870"/>
        <v/>
      </c>
      <c r="R3151" s="94" t="str">
        <f t="shared" si="871"/>
        <v/>
      </c>
    </row>
    <row r="3152" spans="1:18" ht="25.5" hidden="1">
      <c r="A3152" s="196" t="s">
        <v>879</v>
      </c>
      <c r="B3152" s="104" t="s">
        <v>4518</v>
      </c>
      <c r="C3152" s="105" t="s">
        <v>1460</v>
      </c>
      <c r="D3152" s="175">
        <v>49.230000000000004</v>
      </c>
      <c r="E3152" s="106">
        <f t="shared" si="872"/>
        <v>63.89</v>
      </c>
      <c r="F3152" s="107"/>
      <c r="G3152" s="112"/>
      <c r="H3152" s="110">
        <f t="shared" si="865"/>
        <v>0</v>
      </c>
      <c r="I3152" s="110">
        <f t="shared" si="866"/>
        <v>0</v>
      </c>
      <c r="J3152" s="111"/>
      <c r="K3152" s="112">
        <f t="shared" si="873"/>
        <v>0</v>
      </c>
      <c r="L3152" s="112">
        <f t="shared" si="873"/>
        <v>0</v>
      </c>
      <c r="M3152" s="109">
        <f t="shared" si="868"/>
        <v>0</v>
      </c>
      <c r="N3152" s="109">
        <f t="shared" si="869"/>
        <v>0</v>
      </c>
      <c r="O3152" s="103"/>
      <c r="P3152" s="113"/>
      <c r="Q3152" s="94" t="str">
        <f t="shared" si="870"/>
        <v/>
      </c>
      <c r="R3152" s="94" t="str">
        <f t="shared" si="871"/>
        <v/>
      </c>
    </row>
    <row r="3153" spans="1:18" hidden="1">
      <c r="A3153" s="196" t="s">
        <v>880</v>
      </c>
      <c r="B3153" s="104" t="s">
        <v>4519</v>
      </c>
      <c r="C3153" s="105" t="s">
        <v>1460</v>
      </c>
      <c r="D3153" s="175">
        <v>79.149999999999991</v>
      </c>
      <c r="E3153" s="106">
        <f t="shared" si="872"/>
        <v>102.72</v>
      </c>
      <c r="F3153" s="107"/>
      <c r="G3153" s="112"/>
      <c r="H3153" s="110">
        <f t="shared" si="865"/>
        <v>0</v>
      </c>
      <c r="I3153" s="110">
        <f t="shared" si="866"/>
        <v>0</v>
      </c>
      <c r="J3153" s="111"/>
      <c r="K3153" s="112">
        <f t="shared" si="873"/>
        <v>0</v>
      </c>
      <c r="L3153" s="112">
        <f t="shared" si="873"/>
        <v>0</v>
      </c>
      <c r="M3153" s="109">
        <f t="shared" si="868"/>
        <v>0</v>
      </c>
      <c r="N3153" s="109">
        <f t="shared" si="869"/>
        <v>0</v>
      </c>
      <c r="O3153" s="103"/>
      <c r="P3153" s="113"/>
      <c r="Q3153" s="94" t="str">
        <f t="shared" si="870"/>
        <v/>
      </c>
      <c r="R3153" s="94" t="str">
        <f t="shared" si="871"/>
        <v/>
      </c>
    </row>
    <row r="3154" spans="1:18" hidden="1">
      <c r="A3154" s="196" t="s">
        <v>881</v>
      </c>
      <c r="B3154" s="104" t="s">
        <v>4520</v>
      </c>
      <c r="C3154" s="105" t="s">
        <v>1460</v>
      </c>
      <c r="D3154" s="175">
        <v>101.45</v>
      </c>
      <c r="E3154" s="106">
        <f t="shared" si="872"/>
        <v>131.66</v>
      </c>
      <c r="F3154" s="107"/>
      <c r="G3154" s="112"/>
      <c r="H3154" s="110">
        <f t="shared" si="865"/>
        <v>0</v>
      </c>
      <c r="I3154" s="110">
        <f t="shared" si="866"/>
        <v>0</v>
      </c>
      <c r="J3154" s="111"/>
      <c r="K3154" s="112">
        <f t="shared" si="873"/>
        <v>0</v>
      </c>
      <c r="L3154" s="112">
        <f t="shared" si="873"/>
        <v>0</v>
      </c>
      <c r="M3154" s="109">
        <f t="shared" si="868"/>
        <v>0</v>
      </c>
      <c r="N3154" s="109">
        <f t="shared" si="869"/>
        <v>0</v>
      </c>
      <c r="O3154" s="103"/>
      <c r="P3154" s="113"/>
      <c r="Q3154" s="94" t="str">
        <f t="shared" si="870"/>
        <v/>
      </c>
      <c r="R3154" s="94" t="str">
        <f t="shared" si="871"/>
        <v/>
      </c>
    </row>
    <row r="3155" spans="1:18" hidden="1">
      <c r="A3155" s="196" t="s">
        <v>882</v>
      </c>
      <c r="B3155" s="104" t="s">
        <v>4521</v>
      </c>
      <c r="C3155" s="105" t="s">
        <v>1460</v>
      </c>
      <c r="D3155" s="175">
        <v>75.81</v>
      </c>
      <c r="E3155" s="106">
        <f t="shared" si="872"/>
        <v>98.39</v>
      </c>
      <c r="F3155" s="107"/>
      <c r="G3155" s="112"/>
      <c r="H3155" s="110">
        <f t="shared" si="865"/>
        <v>0</v>
      </c>
      <c r="I3155" s="110">
        <f t="shared" si="866"/>
        <v>0</v>
      </c>
      <c r="J3155" s="111"/>
      <c r="K3155" s="112">
        <f t="shared" si="873"/>
        <v>0</v>
      </c>
      <c r="L3155" s="112">
        <f t="shared" si="873"/>
        <v>0</v>
      </c>
      <c r="M3155" s="109">
        <f t="shared" si="868"/>
        <v>0</v>
      </c>
      <c r="N3155" s="109">
        <f t="shared" si="869"/>
        <v>0</v>
      </c>
      <c r="O3155" s="103"/>
      <c r="P3155" s="113"/>
      <c r="Q3155" s="94" t="str">
        <f t="shared" si="870"/>
        <v/>
      </c>
      <c r="R3155" s="94" t="str">
        <f t="shared" si="871"/>
        <v/>
      </c>
    </row>
    <row r="3156" spans="1:18" ht="25.5" hidden="1">
      <c r="A3156" s="196" t="s">
        <v>883</v>
      </c>
      <c r="B3156" s="104" t="s">
        <v>4522</v>
      </c>
      <c r="C3156" s="105" t="s">
        <v>1460</v>
      </c>
      <c r="D3156" s="175">
        <v>173.63</v>
      </c>
      <c r="E3156" s="106">
        <f t="shared" si="872"/>
        <v>225.34</v>
      </c>
      <c r="F3156" s="107"/>
      <c r="G3156" s="112"/>
      <c r="H3156" s="110">
        <f t="shared" si="865"/>
        <v>0</v>
      </c>
      <c r="I3156" s="110">
        <f t="shared" si="866"/>
        <v>0</v>
      </c>
      <c r="J3156" s="111"/>
      <c r="K3156" s="112">
        <f t="shared" si="873"/>
        <v>0</v>
      </c>
      <c r="L3156" s="112">
        <f t="shared" si="873"/>
        <v>0</v>
      </c>
      <c r="M3156" s="109">
        <f t="shared" si="868"/>
        <v>0</v>
      </c>
      <c r="N3156" s="109">
        <f t="shared" si="869"/>
        <v>0</v>
      </c>
      <c r="O3156" s="103"/>
      <c r="P3156" s="113"/>
      <c r="Q3156" s="94" t="str">
        <f t="shared" si="870"/>
        <v/>
      </c>
      <c r="R3156" s="94" t="str">
        <f t="shared" si="871"/>
        <v/>
      </c>
    </row>
    <row r="3157" spans="1:18" hidden="1">
      <c r="A3157" s="196" t="s">
        <v>615</v>
      </c>
      <c r="B3157" s="145" t="s">
        <v>885</v>
      </c>
      <c r="C3157" s="105" t="s">
        <v>2203</v>
      </c>
      <c r="D3157" s="175"/>
      <c r="E3157" s="106"/>
      <c r="F3157" s="218"/>
      <c r="G3157" s="218"/>
      <c r="H3157" s="219"/>
      <c r="I3157" s="220"/>
      <c r="J3157" s="111"/>
      <c r="K3157" s="218"/>
      <c r="L3157" s="218"/>
      <c r="M3157" s="219"/>
      <c r="N3157" s="220"/>
      <c r="O3157" s="103"/>
      <c r="P3157" s="93" t="str">
        <f>IF(OR(SUM(I3158:I3165)&gt;0,SUM(N3158:N3165)&gt;0),"xx","")</f>
        <v/>
      </c>
      <c r="Q3157" s="94" t="str">
        <f t="shared" si="870"/>
        <v/>
      </c>
      <c r="R3157" s="94" t="str">
        <f t="shared" si="871"/>
        <v/>
      </c>
    </row>
    <row r="3158" spans="1:18" hidden="1">
      <c r="A3158" s="196" t="s">
        <v>886</v>
      </c>
      <c r="B3158" s="104" t="s">
        <v>4523</v>
      </c>
      <c r="C3158" s="105" t="s">
        <v>1477</v>
      </c>
      <c r="D3158" s="175">
        <v>36.369999999999997</v>
      </c>
      <c r="E3158" s="106">
        <f t="shared" ref="E3158:E3165" si="874">IF(D3158=0,0,ROUND(D3158*(1+D$9)*(1-D$10),2))</f>
        <v>47.2</v>
      </c>
      <c r="F3158" s="107"/>
      <c r="G3158" s="112"/>
      <c r="H3158" s="110">
        <f t="shared" si="865"/>
        <v>0</v>
      </c>
      <c r="I3158" s="110">
        <f t="shared" si="866"/>
        <v>0</v>
      </c>
      <c r="J3158" s="111"/>
      <c r="K3158" s="112">
        <f t="shared" ref="K3158:L3165" si="875">F3158</f>
        <v>0</v>
      </c>
      <c r="L3158" s="112">
        <f t="shared" si="875"/>
        <v>0</v>
      </c>
      <c r="M3158" s="109">
        <f t="shared" si="868"/>
        <v>0</v>
      </c>
      <c r="N3158" s="109">
        <f t="shared" si="869"/>
        <v>0</v>
      </c>
      <c r="O3158" s="103"/>
      <c r="P3158" s="113"/>
      <c r="Q3158" s="94" t="str">
        <f t="shared" si="870"/>
        <v/>
      </c>
      <c r="R3158" s="94" t="str">
        <f t="shared" si="871"/>
        <v/>
      </c>
    </row>
    <row r="3159" spans="1:18" hidden="1">
      <c r="A3159" s="196" t="s">
        <v>887</v>
      </c>
      <c r="B3159" s="104" t="s">
        <v>4524</v>
      </c>
      <c r="C3159" s="105" t="s">
        <v>1477</v>
      </c>
      <c r="D3159" s="175">
        <v>67.16</v>
      </c>
      <c r="E3159" s="106">
        <f t="shared" si="874"/>
        <v>87.16</v>
      </c>
      <c r="F3159" s="107"/>
      <c r="G3159" s="112"/>
      <c r="H3159" s="110">
        <f>IF(ISBLANK(D3159),0,ROUND(E3159*F3159,2))</f>
        <v>0</v>
      </c>
      <c r="I3159" s="110">
        <f>IF(ISBLANK(F3159),0,ROUND(F3159*G3159,2))</f>
        <v>0</v>
      </c>
      <c r="J3159" s="111"/>
      <c r="K3159" s="112">
        <f t="shared" si="875"/>
        <v>0</v>
      </c>
      <c r="L3159" s="112">
        <f t="shared" si="875"/>
        <v>0</v>
      </c>
      <c r="M3159" s="109">
        <f>IF(ISBLANK(D3159),0,ROUND(E3159*K3159,2))</f>
        <v>0</v>
      </c>
      <c r="N3159" s="109">
        <f>IF(ISBLANK(K3159),0,ROUND(K3159*L3159,2))</f>
        <v>0</v>
      </c>
      <c r="O3159" s="103"/>
      <c r="P3159" s="113"/>
      <c r="Q3159" s="94" t="str">
        <f>IF(P3159="X","x",IF(P3159="xx","x",IF(N3159&gt;0,"x","")))</f>
        <v/>
      </c>
      <c r="R3159" s="94" t="str">
        <f>IF(P3159="X","x",IF(P3159="xx","x",IF(OR(I3159&gt;0,N3159&gt;0),"x","")))</f>
        <v/>
      </c>
    </row>
    <row r="3160" spans="1:18" hidden="1">
      <c r="A3160" s="196">
        <v>40841</v>
      </c>
      <c r="B3160" s="104" t="s">
        <v>4525</v>
      </c>
      <c r="C3160" s="105" t="s">
        <v>1460</v>
      </c>
      <c r="D3160" s="175">
        <v>99.9</v>
      </c>
      <c r="E3160" s="106">
        <f t="shared" si="874"/>
        <v>129.65</v>
      </c>
      <c r="F3160" s="107"/>
      <c r="G3160" s="112"/>
      <c r="H3160" s="110">
        <f>IF(ISBLANK(D3160),0,ROUND(E3160*F3160,2))</f>
        <v>0</v>
      </c>
      <c r="I3160" s="110">
        <f>IF(ISBLANK(F3160),0,ROUND(F3160*G3160,2))</f>
        <v>0</v>
      </c>
      <c r="J3160" s="111"/>
      <c r="K3160" s="112">
        <f t="shared" si="875"/>
        <v>0</v>
      </c>
      <c r="L3160" s="112">
        <f t="shared" si="875"/>
        <v>0</v>
      </c>
      <c r="M3160" s="109">
        <f>IF(ISBLANK(D3160),0,ROUND(E3160*K3160,2))</f>
        <v>0</v>
      </c>
      <c r="N3160" s="109">
        <f>IF(ISBLANK(K3160),0,ROUND(K3160*L3160,2))</f>
        <v>0</v>
      </c>
      <c r="O3160" s="103"/>
      <c r="P3160" s="113"/>
      <c r="Q3160" s="94" t="str">
        <f>IF(P3160="X","x",IF(P3160="xx","x",IF(N3160&gt;0,"x","")))</f>
        <v/>
      </c>
      <c r="R3160" s="94" t="str">
        <f>IF(P3160="X","x",IF(P3160="xx","x",IF(OR(I3160&gt;0,N3160&gt;0),"x","")))</f>
        <v/>
      </c>
    </row>
    <row r="3161" spans="1:18" hidden="1">
      <c r="A3161" s="196">
        <v>84127</v>
      </c>
      <c r="B3161" s="104" t="s">
        <v>4526</v>
      </c>
      <c r="C3161" s="105" t="s">
        <v>1477</v>
      </c>
      <c r="D3161" s="175">
        <v>226.66</v>
      </c>
      <c r="E3161" s="106">
        <f t="shared" si="874"/>
        <v>294.16000000000003</v>
      </c>
      <c r="F3161" s="107"/>
      <c r="G3161" s="112"/>
      <c r="H3161" s="110">
        <f>IF(ISBLANK(D3161),0,ROUND(E3161*F3161,2))</f>
        <v>0</v>
      </c>
      <c r="I3161" s="110">
        <f>IF(ISBLANK(F3161),0,ROUND(F3161*G3161,2))</f>
        <v>0</v>
      </c>
      <c r="J3161" s="111"/>
      <c r="K3161" s="112">
        <f t="shared" si="875"/>
        <v>0</v>
      </c>
      <c r="L3161" s="112">
        <f t="shared" si="875"/>
        <v>0</v>
      </c>
      <c r="M3161" s="109">
        <f>IF(ISBLANK(D3161),0,ROUND(E3161*K3161,2))</f>
        <v>0</v>
      </c>
      <c r="N3161" s="109">
        <f>IF(ISBLANK(K3161),0,ROUND(K3161*L3161,2))</f>
        <v>0</v>
      </c>
      <c r="O3161" s="103"/>
      <c r="P3161" s="113"/>
      <c r="Q3161" s="94" t="str">
        <f>IF(P3161="X","x",IF(P3161="xx","x",IF(N3161&gt;0,"x","")))</f>
        <v/>
      </c>
      <c r="R3161" s="94" t="str">
        <f>IF(P3161="X","x",IF(P3161="xx","x",IF(OR(I3161&gt;0,N3161&gt;0),"x","")))</f>
        <v/>
      </c>
    </row>
    <row r="3162" spans="1:18" ht="25.5" hidden="1">
      <c r="A3162" s="196">
        <v>84128</v>
      </c>
      <c r="B3162" s="104" t="s">
        <v>4527</v>
      </c>
      <c r="C3162" s="105" t="s">
        <v>1477</v>
      </c>
      <c r="D3162" s="175">
        <v>165.97</v>
      </c>
      <c r="E3162" s="106">
        <f t="shared" si="874"/>
        <v>215.4</v>
      </c>
      <c r="F3162" s="107"/>
      <c r="G3162" s="112"/>
      <c r="H3162" s="110">
        <f>IF(ISBLANK(D3162),0,ROUND(E3162*F3162,2))</f>
        <v>0</v>
      </c>
      <c r="I3162" s="110">
        <f>IF(ISBLANK(F3162),0,ROUND(F3162*G3162,2))</f>
        <v>0</v>
      </c>
      <c r="J3162" s="111"/>
      <c r="K3162" s="112">
        <f t="shared" si="875"/>
        <v>0</v>
      </c>
      <c r="L3162" s="112">
        <f t="shared" si="875"/>
        <v>0</v>
      </c>
      <c r="M3162" s="109">
        <f>IF(ISBLANK(D3162),0,ROUND(E3162*K3162,2))</f>
        <v>0</v>
      </c>
      <c r="N3162" s="109">
        <f>IF(ISBLANK(K3162),0,ROUND(K3162*L3162,2))</f>
        <v>0</v>
      </c>
      <c r="O3162" s="103"/>
      <c r="P3162" s="113"/>
      <c r="Q3162" s="94" t="str">
        <f>IF(P3162="X","x",IF(P3162="xx","x",IF(N3162&gt;0,"x","")))</f>
        <v/>
      </c>
      <c r="R3162" s="94" t="str">
        <f>IF(P3162="X","x",IF(P3162="xx","x",IF(OR(I3162&gt;0,N3162&gt;0),"x","")))</f>
        <v/>
      </c>
    </row>
    <row r="3163" spans="1:18" ht="25.5" hidden="1">
      <c r="A3163" s="196">
        <v>84129</v>
      </c>
      <c r="B3163" s="104" t="s">
        <v>4528</v>
      </c>
      <c r="C3163" s="105" t="s">
        <v>1477</v>
      </c>
      <c r="D3163" s="175">
        <v>132.78</v>
      </c>
      <c r="E3163" s="106">
        <f t="shared" si="874"/>
        <v>172.32</v>
      </c>
      <c r="F3163" s="107"/>
      <c r="G3163" s="112"/>
      <c r="H3163" s="110">
        <f t="shared" si="865"/>
        <v>0</v>
      </c>
      <c r="I3163" s="110">
        <f t="shared" si="866"/>
        <v>0</v>
      </c>
      <c r="J3163" s="111"/>
      <c r="K3163" s="112">
        <f t="shared" si="875"/>
        <v>0</v>
      </c>
      <c r="L3163" s="112">
        <f t="shared" si="875"/>
        <v>0</v>
      </c>
      <c r="M3163" s="109">
        <f t="shared" si="868"/>
        <v>0</v>
      </c>
      <c r="N3163" s="109">
        <f t="shared" si="869"/>
        <v>0</v>
      </c>
      <c r="O3163" s="103"/>
      <c r="P3163" s="113"/>
      <c r="Q3163" s="94" t="str">
        <f t="shared" si="870"/>
        <v/>
      </c>
      <c r="R3163" s="94" t="str">
        <f t="shared" si="871"/>
        <v/>
      </c>
    </row>
    <row r="3164" spans="1:18" ht="25.5" hidden="1">
      <c r="A3164" s="196">
        <v>84130</v>
      </c>
      <c r="B3164" s="104" t="s">
        <v>4529</v>
      </c>
      <c r="C3164" s="105" t="s">
        <v>1477</v>
      </c>
      <c r="D3164" s="175">
        <v>99.580000000000013</v>
      </c>
      <c r="E3164" s="106">
        <f t="shared" si="874"/>
        <v>129.22999999999999</v>
      </c>
      <c r="F3164" s="107"/>
      <c r="G3164" s="112"/>
      <c r="H3164" s="110">
        <f t="shared" si="865"/>
        <v>0</v>
      </c>
      <c r="I3164" s="110">
        <f t="shared" si="866"/>
        <v>0</v>
      </c>
      <c r="J3164" s="111"/>
      <c r="K3164" s="112">
        <f t="shared" si="875"/>
        <v>0</v>
      </c>
      <c r="L3164" s="112">
        <f t="shared" si="875"/>
        <v>0</v>
      </c>
      <c r="M3164" s="109">
        <f t="shared" si="868"/>
        <v>0</v>
      </c>
      <c r="N3164" s="109">
        <f t="shared" si="869"/>
        <v>0</v>
      </c>
      <c r="O3164" s="103"/>
      <c r="P3164" s="113"/>
      <c r="Q3164" s="94" t="str">
        <f t="shared" si="870"/>
        <v/>
      </c>
      <c r="R3164" s="94" t="str">
        <f t="shared" si="871"/>
        <v/>
      </c>
    </row>
    <row r="3165" spans="1:18" ht="25.5" hidden="1">
      <c r="A3165" s="196">
        <v>84131</v>
      </c>
      <c r="B3165" s="104" t="s">
        <v>4530</v>
      </c>
      <c r="C3165" s="105" t="s">
        <v>1477</v>
      </c>
      <c r="D3165" s="175">
        <v>82.97999999999999</v>
      </c>
      <c r="E3165" s="106">
        <f t="shared" si="874"/>
        <v>107.69</v>
      </c>
      <c r="F3165" s="107"/>
      <c r="G3165" s="112"/>
      <c r="H3165" s="110">
        <f t="shared" si="865"/>
        <v>0</v>
      </c>
      <c r="I3165" s="110">
        <f t="shared" si="866"/>
        <v>0</v>
      </c>
      <c r="J3165" s="111"/>
      <c r="K3165" s="112">
        <f t="shared" si="875"/>
        <v>0</v>
      </c>
      <c r="L3165" s="112">
        <f t="shared" si="875"/>
        <v>0</v>
      </c>
      <c r="M3165" s="109">
        <f t="shared" si="868"/>
        <v>0</v>
      </c>
      <c r="N3165" s="109">
        <f t="shared" si="869"/>
        <v>0</v>
      </c>
      <c r="O3165" s="103"/>
      <c r="P3165" s="93"/>
      <c r="Q3165" s="94" t="str">
        <f t="shared" si="870"/>
        <v/>
      </c>
      <c r="R3165" s="94" t="str">
        <f t="shared" si="871"/>
        <v/>
      </c>
    </row>
    <row r="3166" spans="1:18" hidden="1">
      <c r="A3166" s="196" t="s">
        <v>969</v>
      </c>
      <c r="B3166" s="145" t="s">
        <v>889</v>
      </c>
      <c r="C3166" s="105" t="s">
        <v>2203</v>
      </c>
      <c r="D3166" s="175"/>
      <c r="E3166" s="106"/>
      <c r="F3166" s="218"/>
      <c r="G3166" s="218"/>
      <c r="H3166" s="219"/>
      <c r="I3166" s="220"/>
      <c r="J3166" s="111"/>
      <c r="K3166" s="218"/>
      <c r="L3166" s="218"/>
      <c r="M3166" s="219"/>
      <c r="N3166" s="220"/>
      <c r="O3166" s="103"/>
      <c r="P3166" s="93" t="str">
        <f>IF(OR(SUM(I3167:I3176)&gt;0,SUM(N3167:N3176)&gt;0),"xx","")</f>
        <v/>
      </c>
      <c r="Q3166" s="94" t="str">
        <f t="shared" si="870"/>
        <v/>
      </c>
      <c r="R3166" s="94" t="str">
        <f t="shared" si="871"/>
        <v/>
      </c>
    </row>
    <row r="3167" spans="1:18" hidden="1">
      <c r="A3167" s="196">
        <v>88503</v>
      </c>
      <c r="B3167" s="104" t="s">
        <v>4531</v>
      </c>
      <c r="C3167" s="105" t="s">
        <v>1460</v>
      </c>
      <c r="D3167" s="175">
        <v>689.04</v>
      </c>
      <c r="E3167" s="106">
        <f t="shared" ref="E3167:E3176" si="876">IF(D3167=0,0,ROUND(D3167*(1+D$9)*(1-D$10),2))</f>
        <v>894.24</v>
      </c>
      <c r="F3167" s="107"/>
      <c r="G3167" s="112"/>
      <c r="H3167" s="110">
        <f t="shared" ref="H3167:H3176" si="877">IF(ISBLANK(D3167),0,ROUND(E3167*F3167,2))</f>
        <v>0</v>
      </c>
      <c r="I3167" s="110">
        <f t="shared" ref="I3167:I3176" si="878">IF(ISBLANK(F3167),0,ROUND(F3167*G3167,2))</f>
        <v>0</v>
      </c>
      <c r="J3167" s="111"/>
      <c r="K3167" s="112">
        <f t="shared" ref="K3167:K3176" si="879">F3167</f>
        <v>0</v>
      </c>
      <c r="L3167" s="112">
        <f t="shared" ref="L3167:L3176" si="880">G3167</f>
        <v>0</v>
      </c>
      <c r="M3167" s="109">
        <f t="shared" ref="M3167:M3176" si="881">IF(ISBLANK(D3167),0,ROUND(E3167*K3167,2))</f>
        <v>0</v>
      </c>
      <c r="N3167" s="109">
        <f t="shared" ref="N3167:N3176" si="882">IF(ISBLANK(K3167),0,ROUND(K3167*L3167,2))</f>
        <v>0</v>
      </c>
      <c r="O3167" s="103"/>
      <c r="P3167" s="113"/>
      <c r="Q3167" s="94" t="str">
        <f t="shared" si="870"/>
        <v/>
      </c>
      <c r="R3167" s="94" t="str">
        <f t="shared" si="871"/>
        <v/>
      </c>
    </row>
    <row r="3168" spans="1:18" hidden="1">
      <c r="A3168" s="196">
        <v>88504</v>
      </c>
      <c r="B3168" s="104" t="s">
        <v>4532</v>
      </c>
      <c r="C3168" s="105" t="s">
        <v>1460</v>
      </c>
      <c r="D3168" s="175">
        <v>546.01</v>
      </c>
      <c r="E3168" s="106">
        <f t="shared" si="876"/>
        <v>708.61</v>
      </c>
      <c r="F3168" s="107"/>
      <c r="G3168" s="112"/>
      <c r="H3168" s="110">
        <f t="shared" si="877"/>
        <v>0</v>
      </c>
      <c r="I3168" s="110">
        <f t="shared" si="878"/>
        <v>0</v>
      </c>
      <c r="J3168" s="111"/>
      <c r="K3168" s="112">
        <f t="shared" si="879"/>
        <v>0</v>
      </c>
      <c r="L3168" s="112">
        <f t="shared" si="880"/>
        <v>0</v>
      </c>
      <c r="M3168" s="109">
        <f t="shared" si="881"/>
        <v>0</v>
      </c>
      <c r="N3168" s="109">
        <f t="shared" si="882"/>
        <v>0</v>
      </c>
      <c r="O3168" s="103"/>
      <c r="P3168" s="113"/>
      <c r="Q3168" s="94" t="str">
        <f t="shared" si="870"/>
        <v/>
      </c>
      <c r="R3168" s="94" t="str">
        <f t="shared" si="871"/>
        <v/>
      </c>
    </row>
    <row r="3169" spans="1:18" ht="25.5" hidden="1">
      <c r="A3169" s="196" t="s">
        <v>890</v>
      </c>
      <c r="B3169" s="104" t="s">
        <v>4533</v>
      </c>
      <c r="C3169" s="105" t="s">
        <v>1460</v>
      </c>
      <c r="D3169" s="175">
        <v>38.159999999999997</v>
      </c>
      <c r="E3169" s="106">
        <f t="shared" si="876"/>
        <v>49.52</v>
      </c>
      <c r="F3169" s="107"/>
      <c r="G3169" s="112"/>
      <c r="H3169" s="110">
        <f t="shared" si="877"/>
        <v>0</v>
      </c>
      <c r="I3169" s="110">
        <f t="shared" si="878"/>
        <v>0</v>
      </c>
      <c r="J3169" s="111"/>
      <c r="K3169" s="112">
        <f t="shared" si="879"/>
        <v>0</v>
      </c>
      <c r="L3169" s="112">
        <f t="shared" si="880"/>
        <v>0</v>
      </c>
      <c r="M3169" s="109">
        <f t="shared" si="881"/>
        <v>0</v>
      </c>
      <c r="N3169" s="109">
        <f t="shared" si="882"/>
        <v>0</v>
      </c>
      <c r="O3169" s="103"/>
      <c r="P3169" s="113"/>
      <c r="Q3169" s="94" t="str">
        <f t="shared" si="870"/>
        <v/>
      </c>
      <c r="R3169" s="94" t="str">
        <f t="shared" si="871"/>
        <v/>
      </c>
    </row>
    <row r="3170" spans="1:18" ht="25.5" hidden="1">
      <c r="A3170" s="196" t="s">
        <v>891</v>
      </c>
      <c r="B3170" s="104" t="s">
        <v>4534</v>
      </c>
      <c r="C3170" s="105" t="s">
        <v>1460</v>
      </c>
      <c r="D3170" s="175">
        <v>55.27</v>
      </c>
      <c r="E3170" s="106">
        <f t="shared" si="876"/>
        <v>71.73</v>
      </c>
      <c r="F3170" s="107"/>
      <c r="G3170" s="112"/>
      <c r="H3170" s="110">
        <f t="shared" si="877"/>
        <v>0</v>
      </c>
      <c r="I3170" s="110">
        <f t="shared" si="878"/>
        <v>0</v>
      </c>
      <c r="J3170" s="111"/>
      <c r="K3170" s="112">
        <f t="shared" si="879"/>
        <v>0</v>
      </c>
      <c r="L3170" s="112">
        <f t="shared" si="880"/>
        <v>0</v>
      </c>
      <c r="M3170" s="109">
        <f t="shared" si="881"/>
        <v>0</v>
      </c>
      <c r="N3170" s="109">
        <f t="shared" si="882"/>
        <v>0</v>
      </c>
      <c r="O3170" s="103"/>
      <c r="P3170" s="113"/>
      <c r="Q3170" s="94" t="str">
        <f t="shared" si="870"/>
        <v/>
      </c>
      <c r="R3170" s="94" t="str">
        <f t="shared" si="871"/>
        <v/>
      </c>
    </row>
    <row r="3171" spans="1:18" ht="25.5" hidden="1">
      <c r="A3171" s="196" t="s">
        <v>892</v>
      </c>
      <c r="B3171" s="104" t="s">
        <v>4535</v>
      </c>
      <c r="C3171" s="105" t="s">
        <v>1460</v>
      </c>
      <c r="D3171" s="175">
        <v>52.84</v>
      </c>
      <c r="E3171" s="106">
        <f t="shared" si="876"/>
        <v>68.58</v>
      </c>
      <c r="F3171" s="107"/>
      <c r="G3171" s="112"/>
      <c r="H3171" s="110">
        <f t="shared" si="877"/>
        <v>0</v>
      </c>
      <c r="I3171" s="110">
        <f t="shared" si="878"/>
        <v>0</v>
      </c>
      <c r="J3171" s="111"/>
      <c r="K3171" s="112">
        <f t="shared" si="879"/>
        <v>0</v>
      </c>
      <c r="L3171" s="112">
        <f t="shared" si="880"/>
        <v>0</v>
      </c>
      <c r="M3171" s="109">
        <f t="shared" si="881"/>
        <v>0</v>
      </c>
      <c r="N3171" s="109">
        <f t="shared" si="882"/>
        <v>0</v>
      </c>
      <c r="O3171" s="103"/>
      <c r="P3171" s="113"/>
      <c r="Q3171" s="94" t="str">
        <f t="shared" si="870"/>
        <v/>
      </c>
      <c r="R3171" s="94" t="str">
        <f t="shared" si="871"/>
        <v/>
      </c>
    </row>
    <row r="3172" spans="1:18" ht="25.5" hidden="1">
      <c r="A3172" s="196" t="s">
        <v>893</v>
      </c>
      <c r="B3172" s="104" t="s">
        <v>4536</v>
      </c>
      <c r="C3172" s="105" t="s">
        <v>1460</v>
      </c>
      <c r="D3172" s="175">
        <v>109.05000000000001</v>
      </c>
      <c r="E3172" s="106">
        <f t="shared" si="876"/>
        <v>141.53</v>
      </c>
      <c r="F3172" s="107"/>
      <c r="G3172" s="112"/>
      <c r="H3172" s="110">
        <f t="shared" si="877"/>
        <v>0</v>
      </c>
      <c r="I3172" s="110">
        <f t="shared" si="878"/>
        <v>0</v>
      </c>
      <c r="J3172" s="111"/>
      <c r="K3172" s="112">
        <f t="shared" si="879"/>
        <v>0</v>
      </c>
      <c r="L3172" s="112">
        <f t="shared" si="880"/>
        <v>0</v>
      </c>
      <c r="M3172" s="109">
        <f t="shared" si="881"/>
        <v>0</v>
      </c>
      <c r="N3172" s="109">
        <f t="shared" si="882"/>
        <v>0</v>
      </c>
      <c r="O3172" s="103"/>
      <c r="P3172" s="113"/>
      <c r="Q3172" s="94" t="str">
        <f t="shared" si="870"/>
        <v/>
      </c>
      <c r="R3172" s="94" t="str">
        <f t="shared" si="871"/>
        <v/>
      </c>
    </row>
    <row r="3173" spans="1:18" hidden="1">
      <c r="A3173" s="196">
        <v>83703</v>
      </c>
      <c r="B3173" s="104" t="s">
        <v>4537</v>
      </c>
      <c r="C3173" s="105" t="s">
        <v>1460</v>
      </c>
      <c r="D3173" s="175">
        <v>78.460000000000008</v>
      </c>
      <c r="E3173" s="106">
        <f t="shared" si="876"/>
        <v>101.83</v>
      </c>
      <c r="F3173" s="107"/>
      <c r="G3173" s="112"/>
      <c r="H3173" s="110">
        <f t="shared" si="877"/>
        <v>0</v>
      </c>
      <c r="I3173" s="110">
        <f t="shared" si="878"/>
        <v>0</v>
      </c>
      <c r="J3173" s="111"/>
      <c r="K3173" s="112">
        <f t="shared" si="879"/>
        <v>0</v>
      </c>
      <c r="L3173" s="112">
        <f t="shared" si="880"/>
        <v>0</v>
      </c>
      <c r="M3173" s="109">
        <f t="shared" si="881"/>
        <v>0</v>
      </c>
      <c r="N3173" s="109">
        <f t="shared" si="882"/>
        <v>0</v>
      </c>
      <c r="O3173" s="103"/>
      <c r="P3173" s="113"/>
      <c r="Q3173" s="94" t="str">
        <f t="shared" si="870"/>
        <v/>
      </c>
      <c r="R3173" s="94" t="str">
        <f t="shared" si="871"/>
        <v/>
      </c>
    </row>
    <row r="3174" spans="1:18" hidden="1">
      <c r="A3174" s="196">
        <v>83704</v>
      </c>
      <c r="B3174" s="104" t="s">
        <v>4538</v>
      </c>
      <c r="C3174" s="105" t="s">
        <v>1460</v>
      </c>
      <c r="D3174" s="175">
        <v>91.47</v>
      </c>
      <c r="E3174" s="106">
        <f t="shared" si="876"/>
        <v>118.71</v>
      </c>
      <c r="F3174" s="107"/>
      <c r="G3174" s="112"/>
      <c r="H3174" s="110">
        <f t="shared" si="877"/>
        <v>0</v>
      </c>
      <c r="I3174" s="110">
        <f t="shared" si="878"/>
        <v>0</v>
      </c>
      <c r="J3174" s="111"/>
      <c r="K3174" s="112">
        <f t="shared" si="879"/>
        <v>0</v>
      </c>
      <c r="L3174" s="112">
        <f t="shared" si="880"/>
        <v>0</v>
      </c>
      <c r="M3174" s="109">
        <f t="shared" si="881"/>
        <v>0</v>
      </c>
      <c r="N3174" s="109">
        <f t="shared" si="882"/>
        <v>0</v>
      </c>
      <c r="O3174" s="103"/>
      <c r="P3174" s="113"/>
      <c r="Q3174" s="94" t="str">
        <f t="shared" si="870"/>
        <v/>
      </c>
      <c r="R3174" s="94" t="str">
        <f t="shared" si="871"/>
        <v/>
      </c>
    </row>
    <row r="3175" spans="1:18" hidden="1">
      <c r="A3175" s="196">
        <v>85195</v>
      </c>
      <c r="B3175" s="104" t="s">
        <v>4539</v>
      </c>
      <c r="C3175" s="105" t="s">
        <v>1460</v>
      </c>
      <c r="D3175" s="175">
        <v>63.86</v>
      </c>
      <c r="E3175" s="106">
        <f t="shared" si="876"/>
        <v>82.88</v>
      </c>
      <c r="F3175" s="107"/>
      <c r="G3175" s="112"/>
      <c r="H3175" s="110">
        <f t="shared" si="877"/>
        <v>0</v>
      </c>
      <c r="I3175" s="110">
        <f t="shared" si="878"/>
        <v>0</v>
      </c>
      <c r="J3175" s="111"/>
      <c r="K3175" s="112">
        <f t="shared" si="879"/>
        <v>0</v>
      </c>
      <c r="L3175" s="112">
        <f t="shared" si="880"/>
        <v>0</v>
      </c>
      <c r="M3175" s="109">
        <f t="shared" si="881"/>
        <v>0</v>
      </c>
      <c r="N3175" s="109">
        <f t="shared" si="882"/>
        <v>0</v>
      </c>
      <c r="O3175" s="103"/>
      <c r="P3175" s="113"/>
      <c r="Q3175" s="94" t="str">
        <f t="shared" si="870"/>
        <v/>
      </c>
      <c r="R3175" s="94" t="str">
        <f t="shared" si="871"/>
        <v/>
      </c>
    </row>
    <row r="3176" spans="1:18" ht="25.5" hidden="1">
      <c r="A3176" s="196">
        <v>88547</v>
      </c>
      <c r="B3176" s="104" t="s">
        <v>4540</v>
      </c>
      <c r="C3176" s="105" t="s">
        <v>1460</v>
      </c>
      <c r="D3176" s="175">
        <v>66.62</v>
      </c>
      <c r="E3176" s="106">
        <f t="shared" si="876"/>
        <v>86.46</v>
      </c>
      <c r="F3176" s="107"/>
      <c r="G3176" s="112"/>
      <c r="H3176" s="110">
        <f t="shared" si="877"/>
        <v>0</v>
      </c>
      <c r="I3176" s="110">
        <f t="shared" si="878"/>
        <v>0</v>
      </c>
      <c r="J3176" s="111"/>
      <c r="K3176" s="112">
        <f t="shared" si="879"/>
        <v>0</v>
      </c>
      <c r="L3176" s="112">
        <f t="shared" si="880"/>
        <v>0</v>
      </c>
      <c r="M3176" s="109">
        <f t="shared" si="881"/>
        <v>0</v>
      </c>
      <c r="N3176" s="109">
        <f t="shared" si="882"/>
        <v>0</v>
      </c>
      <c r="O3176" s="103"/>
      <c r="P3176" s="113"/>
      <c r="Q3176" s="94" t="str">
        <f t="shared" si="870"/>
        <v/>
      </c>
      <c r="R3176" s="94" t="str">
        <f t="shared" si="871"/>
        <v/>
      </c>
    </row>
    <row r="3177" spans="1:18">
      <c r="A3177" s="196" t="s">
        <v>971</v>
      </c>
      <c r="B3177" s="145" t="s">
        <v>895</v>
      </c>
      <c r="C3177" s="105" t="s">
        <v>2203</v>
      </c>
      <c r="D3177" s="175"/>
      <c r="E3177" s="106"/>
      <c r="F3177" s="218"/>
      <c r="G3177" s="218"/>
      <c r="H3177" s="219"/>
      <c r="I3177" s="220"/>
      <c r="J3177" s="111"/>
      <c r="K3177" s="218"/>
      <c r="L3177" s="218"/>
      <c r="M3177" s="219"/>
      <c r="N3177" s="220"/>
      <c r="O3177" s="103"/>
      <c r="P3177" s="93" t="str">
        <f>IF(OR(SUM(I3179:I3194)&gt;0,SUM(N3179:N3194)&gt;0),"xx","")</f>
        <v>xx</v>
      </c>
      <c r="Q3177" s="94" t="str">
        <f t="shared" si="870"/>
        <v>x</v>
      </c>
      <c r="R3177" s="94" t="str">
        <f t="shared" si="871"/>
        <v>x</v>
      </c>
    </row>
    <row r="3178" spans="1:18">
      <c r="A3178" s="196" t="s">
        <v>4541</v>
      </c>
      <c r="B3178" s="145" t="s">
        <v>4542</v>
      </c>
      <c r="C3178" s="105"/>
      <c r="D3178" s="175"/>
      <c r="E3178" s="106"/>
      <c r="F3178" s="218"/>
      <c r="G3178" s="218"/>
      <c r="H3178" s="219"/>
      <c r="I3178" s="220"/>
      <c r="J3178" s="111"/>
      <c r="K3178" s="218"/>
      <c r="L3178" s="218"/>
      <c r="M3178" s="219"/>
      <c r="N3178" s="220"/>
      <c r="O3178" s="103"/>
      <c r="P3178" s="93" t="str">
        <f>IF(OR(SUM(I3179:I3182)&gt;0,SUM(N3179:N3182)&gt;0),"xx","")</f>
        <v>xx</v>
      </c>
      <c r="Q3178" s="94" t="str">
        <f t="shared" si="870"/>
        <v>x</v>
      </c>
      <c r="R3178" s="94" t="str">
        <f t="shared" ref="R3178:R3187" si="883">IF(P3178="X","x",IF(P3178="xx","x",IF(OR(I3178&gt;0,N3178&gt;0),"x","")))</f>
        <v>x</v>
      </c>
    </row>
    <row r="3179" spans="1:18" ht="25.5" hidden="1">
      <c r="A3179" s="196" t="s">
        <v>896</v>
      </c>
      <c r="B3179" s="104" t="s">
        <v>2483</v>
      </c>
      <c r="C3179" s="105" t="s">
        <v>1477</v>
      </c>
      <c r="D3179" s="175">
        <v>19.86</v>
      </c>
      <c r="E3179" s="106">
        <f>IF(D3179=0,0,ROUND(D3179*(1+D$9)*(1-D$10),2))</f>
        <v>25.77</v>
      </c>
      <c r="F3179" s="107"/>
      <c r="G3179" s="112"/>
      <c r="H3179" s="110">
        <f>IF(ISBLANK(D3179),0,ROUND(E3179*F3179,2))</f>
        <v>0</v>
      </c>
      <c r="I3179" s="110">
        <f>IF(ISBLANK(F3179),0,ROUND(F3179*G3179,2))</f>
        <v>0</v>
      </c>
      <c r="J3179" s="111"/>
      <c r="K3179" s="112">
        <f t="shared" ref="K3179:L3182" si="884">F3179</f>
        <v>0</v>
      </c>
      <c r="L3179" s="112">
        <f t="shared" si="884"/>
        <v>0</v>
      </c>
      <c r="M3179" s="109">
        <f>IF(ISBLANK(D3179),0,ROUND(E3179*K3179,2))</f>
        <v>0</v>
      </c>
      <c r="N3179" s="109">
        <f>IF(ISBLANK(K3179),0,ROUND(K3179*L3179,2))</f>
        <v>0</v>
      </c>
      <c r="O3179" s="103"/>
      <c r="P3179" s="113"/>
      <c r="Q3179" s="94" t="str">
        <f t="shared" si="870"/>
        <v/>
      </c>
      <c r="R3179" s="94" t="str">
        <f t="shared" si="883"/>
        <v/>
      </c>
    </row>
    <row r="3180" spans="1:18" ht="25.5" hidden="1">
      <c r="A3180" s="196">
        <v>89355</v>
      </c>
      <c r="B3180" s="104" t="s">
        <v>4543</v>
      </c>
      <c r="C3180" s="105" t="s">
        <v>1477</v>
      </c>
      <c r="D3180" s="175">
        <v>12.469999999999999</v>
      </c>
      <c r="E3180" s="106">
        <f>IF(D3180=0,0,ROUND(D3180*(1+D$9)*(1-D$10),2))</f>
        <v>16.18</v>
      </c>
      <c r="F3180" s="107"/>
      <c r="G3180" s="112"/>
      <c r="H3180" s="110">
        <f>IF(ISBLANK(D3180),0,ROUND(E3180*F3180,2))</f>
        <v>0</v>
      </c>
      <c r="I3180" s="110">
        <f>IF(ISBLANK(F3180),0,ROUND(F3180*G3180,2))</f>
        <v>0</v>
      </c>
      <c r="J3180" s="111"/>
      <c r="K3180" s="112">
        <f t="shared" si="884"/>
        <v>0</v>
      </c>
      <c r="L3180" s="112">
        <f t="shared" si="884"/>
        <v>0</v>
      </c>
      <c r="M3180" s="109">
        <f>IF(ISBLANK(D3180),0,ROUND(E3180*K3180,2))</f>
        <v>0</v>
      </c>
      <c r="N3180" s="109">
        <f>IF(ISBLANK(K3180),0,ROUND(K3180*L3180,2))</f>
        <v>0</v>
      </c>
      <c r="O3180" s="103"/>
      <c r="P3180" s="113"/>
      <c r="Q3180" s="94" t="str">
        <f>IF(P3180="X","x",IF(P3180="xx","x",IF(N3180&gt;0,"x","")))</f>
        <v/>
      </c>
      <c r="R3180" s="94" t="str">
        <f t="shared" si="883"/>
        <v/>
      </c>
    </row>
    <row r="3181" spans="1:18" ht="25.5">
      <c r="A3181" s="196">
        <v>89356</v>
      </c>
      <c r="B3181" s="104" t="s">
        <v>4544</v>
      </c>
      <c r="C3181" s="105" t="s">
        <v>1477</v>
      </c>
      <c r="D3181" s="175">
        <v>14.77</v>
      </c>
      <c r="E3181" s="106">
        <f>IF(D3181=0,0,ROUND(D3181*(1+D$9)*(1-D$10),2))</f>
        <v>19.170000000000002</v>
      </c>
      <c r="F3181" s="107">
        <v>45</v>
      </c>
      <c r="G3181" s="112">
        <v>18.46</v>
      </c>
      <c r="H3181" s="110">
        <f>IF(ISBLANK(D3181),0,ROUND(E3181*F3181,2))</f>
        <v>862.65</v>
      </c>
      <c r="I3181" s="110">
        <f>IF(ISBLANK(F3181),0,ROUND(F3181*G3181,2))</f>
        <v>830.7</v>
      </c>
      <c r="J3181" s="111"/>
      <c r="K3181" s="112">
        <f t="shared" si="884"/>
        <v>45</v>
      </c>
      <c r="L3181" s="112">
        <f t="shared" si="884"/>
        <v>18.46</v>
      </c>
      <c r="M3181" s="109">
        <f>IF(ISBLANK(D3181),0,ROUND(E3181*K3181,2))</f>
        <v>862.65</v>
      </c>
      <c r="N3181" s="109">
        <f>IF(ISBLANK(K3181),0,ROUND(K3181*L3181,2))</f>
        <v>830.7</v>
      </c>
      <c r="O3181" s="103"/>
      <c r="P3181" s="113"/>
      <c r="Q3181" s="94" t="str">
        <f>IF(P3181="X","x",IF(P3181="xx","x",IF(N3181&gt;0,"x","")))</f>
        <v>x</v>
      </c>
      <c r="R3181" s="94" t="str">
        <f t="shared" si="883"/>
        <v>x</v>
      </c>
    </row>
    <row r="3182" spans="1:18" ht="25.5">
      <c r="A3182" s="196">
        <v>89357</v>
      </c>
      <c r="B3182" s="104" t="s">
        <v>4545</v>
      </c>
      <c r="C3182" s="105" t="s">
        <v>1477</v>
      </c>
      <c r="D3182" s="175">
        <v>20.02</v>
      </c>
      <c r="E3182" s="106">
        <f>IF(D3182=0,0,ROUND(D3182*(1+D$9)*(1-D$10),2))</f>
        <v>25.98</v>
      </c>
      <c r="F3182" s="107">
        <v>20</v>
      </c>
      <c r="G3182" s="112">
        <v>25.03</v>
      </c>
      <c r="H3182" s="110">
        <f>IF(ISBLANK(D3182),0,ROUND(E3182*F3182,2))</f>
        <v>519.6</v>
      </c>
      <c r="I3182" s="110">
        <f>IF(ISBLANK(F3182),0,ROUND(F3182*G3182,2))</f>
        <v>500.6</v>
      </c>
      <c r="J3182" s="111"/>
      <c r="K3182" s="112">
        <f t="shared" si="884"/>
        <v>20</v>
      </c>
      <c r="L3182" s="112">
        <f t="shared" si="884"/>
        <v>25.03</v>
      </c>
      <c r="M3182" s="109">
        <f>IF(ISBLANK(D3182),0,ROUND(E3182*K3182,2))</f>
        <v>519.6</v>
      </c>
      <c r="N3182" s="109">
        <f>IF(ISBLANK(K3182),0,ROUND(K3182*L3182,2))</f>
        <v>500.6</v>
      </c>
      <c r="O3182" s="103"/>
      <c r="P3182" s="113"/>
      <c r="Q3182" s="94" t="str">
        <f t="shared" si="870"/>
        <v>x</v>
      </c>
      <c r="R3182" s="94" t="str">
        <f t="shared" si="883"/>
        <v>x</v>
      </c>
    </row>
    <row r="3183" spans="1:18" hidden="1">
      <c r="A3183" s="196" t="s">
        <v>4546</v>
      </c>
      <c r="B3183" s="145" t="s">
        <v>4547</v>
      </c>
      <c r="C3183" s="105"/>
      <c r="D3183" s="175"/>
      <c r="E3183" s="106"/>
      <c r="F3183" s="218"/>
      <c r="G3183" s="218"/>
      <c r="H3183" s="219"/>
      <c r="I3183" s="220"/>
      <c r="J3183" s="111"/>
      <c r="K3183" s="218"/>
      <c r="L3183" s="218"/>
      <c r="M3183" s="219"/>
      <c r="N3183" s="220"/>
      <c r="O3183" s="103"/>
      <c r="P3183" s="93" t="str">
        <f>IF(OR(SUM(I3184:I3186)&gt;0,SUM(N3184:N3186)&gt;0),"xx","")</f>
        <v/>
      </c>
      <c r="Q3183" s="94" t="str">
        <f>IF(P3183="X","x",IF(P3183="xx","x",IF(N3183&gt;0,"x","")))</f>
        <v/>
      </c>
      <c r="R3183" s="94" t="str">
        <f t="shared" si="883"/>
        <v/>
      </c>
    </row>
    <row r="3184" spans="1:18" ht="38.25" hidden="1">
      <c r="A3184" s="196">
        <v>89401</v>
      </c>
      <c r="B3184" s="104" t="s">
        <v>4548</v>
      </c>
      <c r="C3184" s="105" t="s">
        <v>1477</v>
      </c>
      <c r="D3184" s="175">
        <v>5.12</v>
      </c>
      <c r="E3184" s="106">
        <f>IF(D3184=0,0,ROUND(D3184*(1+D$9)*(1-D$10),2))</f>
        <v>6.64</v>
      </c>
      <c r="F3184" s="107"/>
      <c r="G3184" s="112"/>
      <c r="H3184" s="110">
        <f>IF(ISBLANK(D3184),0,ROUND(E3184*F3184,2))</f>
        <v>0</v>
      </c>
      <c r="I3184" s="110">
        <f>IF(ISBLANK(F3184),0,ROUND(F3184*G3184,2))</f>
        <v>0</v>
      </c>
      <c r="J3184" s="111"/>
      <c r="K3184" s="112">
        <f t="shared" ref="K3184:L3186" si="885">F3184</f>
        <v>0</v>
      </c>
      <c r="L3184" s="112">
        <f t="shared" si="885"/>
        <v>0</v>
      </c>
      <c r="M3184" s="109">
        <f>IF(ISBLANK(D3184),0,ROUND(E3184*K3184,2))</f>
        <v>0</v>
      </c>
      <c r="N3184" s="109">
        <f>IF(ISBLANK(K3184),0,ROUND(K3184*L3184,2))</f>
        <v>0</v>
      </c>
      <c r="O3184" s="103"/>
      <c r="P3184" s="113"/>
      <c r="Q3184" s="94" t="str">
        <f>IF(P3184="X","x",IF(P3184="xx","x",IF(N3184&gt;0,"x","")))</f>
        <v/>
      </c>
      <c r="R3184" s="94" t="str">
        <f t="shared" si="883"/>
        <v/>
      </c>
    </row>
    <row r="3185" spans="1:18" ht="38.25" hidden="1">
      <c r="A3185" s="196">
        <v>89402</v>
      </c>
      <c r="B3185" s="104" t="s">
        <v>4549</v>
      </c>
      <c r="C3185" s="105" t="s">
        <v>1477</v>
      </c>
      <c r="D3185" s="175">
        <v>6.2799999999999994</v>
      </c>
      <c r="E3185" s="106">
        <f>IF(D3185=0,0,ROUND(D3185*(1+D$9)*(1-D$10),2))</f>
        <v>8.15</v>
      </c>
      <c r="F3185" s="107"/>
      <c r="G3185" s="112"/>
      <c r="H3185" s="110">
        <f>IF(ISBLANK(D3185),0,ROUND(E3185*F3185,2))</f>
        <v>0</v>
      </c>
      <c r="I3185" s="110">
        <f>IF(ISBLANK(F3185),0,ROUND(F3185*G3185,2))</f>
        <v>0</v>
      </c>
      <c r="J3185" s="111"/>
      <c r="K3185" s="112">
        <f t="shared" si="885"/>
        <v>0</v>
      </c>
      <c r="L3185" s="112">
        <f t="shared" si="885"/>
        <v>0</v>
      </c>
      <c r="M3185" s="109">
        <f>IF(ISBLANK(D3185),0,ROUND(E3185*K3185,2))</f>
        <v>0</v>
      </c>
      <c r="N3185" s="109">
        <f>IF(ISBLANK(K3185),0,ROUND(K3185*L3185,2))</f>
        <v>0</v>
      </c>
      <c r="O3185" s="103"/>
      <c r="P3185" s="113"/>
      <c r="Q3185" s="94" t="str">
        <f>IF(P3185="X","x",IF(P3185="xx","x",IF(N3185&gt;0,"x","")))</f>
        <v/>
      </c>
      <c r="R3185" s="94" t="str">
        <f t="shared" si="883"/>
        <v/>
      </c>
    </row>
    <row r="3186" spans="1:18" ht="38.25" hidden="1">
      <c r="A3186" s="196">
        <v>89403</v>
      </c>
      <c r="B3186" s="104" t="s">
        <v>4550</v>
      </c>
      <c r="C3186" s="105" t="s">
        <v>1477</v>
      </c>
      <c r="D3186" s="175">
        <v>9.8699999999999992</v>
      </c>
      <c r="E3186" s="106">
        <f>IF(D3186=0,0,ROUND(D3186*(1+D$9)*(1-D$10),2))</f>
        <v>12.81</v>
      </c>
      <c r="F3186" s="107"/>
      <c r="G3186" s="112"/>
      <c r="H3186" s="110">
        <f>IF(ISBLANK(D3186),0,ROUND(E3186*F3186,2))</f>
        <v>0</v>
      </c>
      <c r="I3186" s="110">
        <f>IF(ISBLANK(F3186),0,ROUND(F3186*G3186,2))</f>
        <v>0</v>
      </c>
      <c r="J3186" s="111"/>
      <c r="K3186" s="112">
        <f t="shared" si="885"/>
        <v>0</v>
      </c>
      <c r="L3186" s="112">
        <f t="shared" si="885"/>
        <v>0</v>
      </c>
      <c r="M3186" s="109">
        <f>IF(ISBLANK(D3186),0,ROUND(E3186*K3186,2))</f>
        <v>0</v>
      </c>
      <c r="N3186" s="109">
        <f>IF(ISBLANK(K3186),0,ROUND(K3186*L3186,2))</f>
        <v>0</v>
      </c>
      <c r="O3186" s="103"/>
      <c r="P3186" s="113"/>
      <c r="Q3186" s="94" t="str">
        <f>IF(P3186="X","x",IF(P3186="xx","x",IF(N3186&gt;0,"x","")))</f>
        <v/>
      </c>
      <c r="R3186" s="94" t="str">
        <f t="shared" si="883"/>
        <v/>
      </c>
    </row>
    <row r="3187" spans="1:18" hidden="1">
      <c r="A3187" s="196" t="s">
        <v>4551</v>
      </c>
      <c r="B3187" s="145" t="s">
        <v>4552</v>
      </c>
      <c r="C3187" s="105"/>
      <c r="D3187" s="175"/>
      <c r="E3187" s="106"/>
      <c r="F3187" s="218"/>
      <c r="G3187" s="218"/>
      <c r="H3187" s="219"/>
      <c r="I3187" s="220"/>
      <c r="J3187" s="111"/>
      <c r="K3187" s="218"/>
      <c r="L3187" s="218"/>
      <c r="M3187" s="219"/>
      <c r="N3187" s="220"/>
      <c r="O3187" s="103"/>
      <c r="P3187" s="93" t="str">
        <f>IF(OR(SUM(I3188:I3194)&gt;0,SUM(N3188:N3194)&gt;0),"xx","")</f>
        <v/>
      </c>
      <c r="Q3187" s="94" t="str">
        <f>IF(P3187="X","x",IF(P3187="xx","x",IF(N3187&gt;0,"x","")))</f>
        <v/>
      </c>
      <c r="R3187" s="94" t="str">
        <f t="shared" si="883"/>
        <v/>
      </c>
    </row>
    <row r="3188" spans="1:18" ht="25.5" hidden="1">
      <c r="A3188" s="196">
        <v>89446</v>
      </c>
      <c r="B3188" s="104" t="s">
        <v>4553</v>
      </c>
      <c r="C3188" s="105" t="s">
        <v>1477</v>
      </c>
      <c r="D3188" s="175">
        <v>3.07</v>
      </c>
      <c r="E3188" s="106">
        <f t="shared" ref="E3188:E3194" si="886">IF(D3188=0,0,ROUND(D3188*(1+D$9)*(1-D$10),2))</f>
        <v>3.98</v>
      </c>
      <c r="F3188" s="107"/>
      <c r="G3188" s="112"/>
      <c r="H3188" s="110">
        <f t="shared" ref="H3188:H3194" si="887">IF(ISBLANK(D3188),0,ROUND(E3188*F3188,2))</f>
        <v>0</v>
      </c>
      <c r="I3188" s="110">
        <f t="shared" ref="I3188:I3194" si="888">IF(ISBLANK(F3188),0,ROUND(F3188*G3188,2))</f>
        <v>0</v>
      </c>
      <c r="J3188" s="111"/>
      <c r="K3188" s="112">
        <f t="shared" ref="K3188:K3194" si="889">F3188</f>
        <v>0</v>
      </c>
      <c r="L3188" s="112">
        <f t="shared" ref="L3188:L3194" si="890">G3188</f>
        <v>0</v>
      </c>
      <c r="M3188" s="109">
        <f t="shared" ref="M3188:M3194" si="891">IF(ISBLANK(D3188),0,ROUND(E3188*K3188,2))</f>
        <v>0</v>
      </c>
      <c r="N3188" s="109">
        <f t="shared" ref="N3188:N3194" si="892">IF(ISBLANK(K3188),0,ROUND(K3188*L3188,2))</f>
        <v>0</v>
      </c>
      <c r="O3188" s="103"/>
      <c r="P3188" s="113"/>
      <c r="Q3188" s="94" t="str">
        <f t="shared" ref="Q3188:Q3194" si="893">IF(P3188="X","x",IF(P3188="xx","x",IF(N3188&gt;0,"x","")))</f>
        <v/>
      </c>
      <c r="R3188" s="94" t="str">
        <f t="shared" ref="R3188:R3194" si="894">IF(P3188="X","x",IF(P3188="xx","x",IF(OR(I3188&gt;0,N3188&gt;0),"x","")))</f>
        <v/>
      </c>
    </row>
    <row r="3189" spans="1:18" ht="25.5" hidden="1">
      <c r="A3189" s="196">
        <v>89447</v>
      </c>
      <c r="B3189" s="104" t="s">
        <v>4554</v>
      </c>
      <c r="C3189" s="105" t="s">
        <v>1477</v>
      </c>
      <c r="D3189" s="175">
        <v>6.09</v>
      </c>
      <c r="E3189" s="106">
        <f t="shared" si="886"/>
        <v>7.9</v>
      </c>
      <c r="F3189" s="107"/>
      <c r="G3189" s="112"/>
      <c r="H3189" s="110">
        <f t="shared" si="887"/>
        <v>0</v>
      </c>
      <c r="I3189" s="110">
        <f t="shared" si="888"/>
        <v>0</v>
      </c>
      <c r="J3189" s="111"/>
      <c r="K3189" s="112">
        <f t="shared" si="889"/>
        <v>0</v>
      </c>
      <c r="L3189" s="112">
        <f t="shared" si="890"/>
        <v>0</v>
      </c>
      <c r="M3189" s="109">
        <f t="shared" si="891"/>
        <v>0</v>
      </c>
      <c r="N3189" s="109">
        <f t="shared" si="892"/>
        <v>0</v>
      </c>
      <c r="O3189" s="103"/>
      <c r="P3189" s="113"/>
      <c r="Q3189" s="94" t="str">
        <f t="shared" si="893"/>
        <v/>
      </c>
      <c r="R3189" s="94" t="str">
        <f t="shared" si="894"/>
        <v/>
      </c>
    </row>
    <row r="3190" spans="1:18" ht="25.5" hidden="1">
      <c r="A3190" s="196">
        <v>89448</v>
      </c>
      <c r="B3190" s="104" t="s">
        <v>4555</v>
      </c>
      <c r="C3190" s="105" t="s">
        <v>1477</v>
      </c>
      <c r="D3190" s="175">
        <v>8.73</v>
      </c>
      <c r="E3190" s="106">
        <f t="shared" si="886"/>
        <v>11.33</v>
      </c>
      <c r="F3190" s="107"/>
      <c r="G3190" s="112"/>
      <c r="H3190" s="110">
        <f t="shared" si="887"/>
        <v>0</v>
      </c>
      <c r="I3190" s="110">
        <f t="shared" si="888"/>
        <v>0</v>
      </c>
      <c r="J3190" s="111"/>
      <c r="K3190" s="112">
        <f t="shared" si="889"/>
        <v>0</v>
      </c>
      <c r="L3190" s="112">
        <f t="shared" si="890"/>
        <v>0</v>
      </c>
      <c r="M3190" s="109">
        <f t="shared" si="891"/>
        <v>0</v>
      </c>
      <c r="N3190" s="109">
        <f t="shared" si="892"/>
        <v>0</v>
      </c>
      <c r="O3190" s="103"/>
      <c r="P3190" s="113"/>
      <c r="Q3190" s="94" t="str">
        <f t="shared" si="893"/>
        <v/>
      </c>
      <c r="R3190" s="94" t="str">
        <f t="shared" si="894"/>
        <v/>
      </c>
    </row>
    <row r="3191" spans="1:18" ht="25.5" hidden="1">
      <c r="A3191" s="196">
        <v>89449</v>
      </c>
      <c r="B3191" s="104" t="s">
        <v>4556</v>
      </c>
      <c r="C3191" s="105" t="s">
        <v>1477</v>
      </c>
      <c r="D3191" s="175">
        <v>10.79</v>
      </c>
      <c r="E3191" s="106">
        <f t="shared" si="886"/>
        <v>14</v>
      </c>
      <c r="F3191" s="107"/>
      <c r="G3191" s="112"/>
      <c r="H3191" s="110">
        <f t="shared" si="887"/>
        <v>0</v>
      </c>
      <c r="I3191" s="110">
        <f t="shared" si="888"/>
        <v>0</v>
      </c>
      <c r="J3191" s="111"/>
      <c r="K3191" s="112">
        <f t="shared" si="889"/>
        <v>0</v>
      </c>
      <c r="L3191" s="112">
        <f t="shared" si="890"/>
        <v>0</v>
      </c>
      <c r="M3191" s="109">
        <f t="shared" si="891"/>
        <v>0</v>
      </c>
      <c r="N3191" s="109">
        <f t="shared" si="892"/>
        <v>0</v>
      </c>
      <c r="O3191" s="103"/>
      <c r="P3191" s="113"/>
      <c r="Q3191" s="94" t="str">
        <f t="shared" si="893"/>
        <v/>
      </c>
      <c r="R3191" s="94" t="str">
        <f t="shared" si="894"/>
        <v/>
      </c>
    </row>
    <row r="3192" spans="1:18" ht="25.5" hidden="1">
      <c r="A3192" s="196">
        <v>89450</v>
      </c>
      <c r="B3192" s="104" t="s">
        <v>4557</v>
      </c>
      <c r="C3192" s="105" t="s">
        <v>1477</v>
      </c>
      <c r="D3192" s="175">
        <v>16.46</v>
      </c>
      <c r="E3192" s="106">
        <f t="shared" si="886"/>
        <v>21.36</v>
      </c>
      <c r="F3192" s="107"/>
      <c r="G3192" s="112"/>
      <c r="H3192" s="110">
        <f t="shared" si="887"/>
        <v>0</v>
      </c>
      <c r="I3192" s="110">
        <f t="shared" si="888"/>
        <v>0</v>
      </c>
      <c r="J3192" s="111"/>
      <c r="K3192" s="112">
        <f t="shared" si="889"/>
        <v>0</v>
      </c>
      <c r="L3192" s="112">
        <f t="shared" si="890"/>
        <v>0</v>
      </c>
      <c r="M3192" s="109">
        <f t="shared" si="891"/>
        <v>0</v>
      </c>
      <c r="N3192" s="109">
        <f t="shared" si="892"/>
        <v>0</v>
      </c>
      <c r="O3192" s="103"/>
      <c r="P3192" s="113"/>
      <c r="Q3192" s="94" t="str">
        <f t="shared" si="893"/>
        <v/>
      </c>
      <c r="R3192" s="94" t="str">
        <f t="shared" si="894"/>
        <v/>
      </c>
    </row>
    <row r="3193" spans="1:18" ht="25.5" hidden="1">
      <c r="A3193" s="196">
        <v>89451</v>
      </c>
      <c r="B3193" s="104" t="s">
        <v>4558</v>
      </c>
      <c r="C3193" s="105" t="s">
        <v>1477</v>
      </c>
      <c r="D3193" s="175">
        <v>22.9</v>
      </c>
      <c r="E3193" s="106">
        <f t="shared" si="886"/>
        <v>29.72</v>
      </c>
      <c r="F3193" s="107"/>
      <c r="G3193" s="112"/>
      <c r="H3193" s="110">
        <f t="shared" si="887"/>
        <v>0</v>
      </c>
      <c r="I3193" s="110">
        <f t="shared" si="888"/>
        <v>0</v>
      </c>
      <c r="J3193" s="111"/>
      <c r="K3193" s="112">
        <f t="shared" si="889"/>
        <v>0</v>
      </c>
      <c r="L3193" s="112">
        <f t="shared" si="890"/>
        <v>0</v>
      </c>
      <c r="M3193" s="109">
        <f t="shared" si="891"/>
        <v>0</v>
      </c>
      <c r="N3193" s="109">
        <f t="shared" si="892"/>
        <v>0</v>
      </c>
      <c r="O3193" s="103"/>
      <c r="P3193" s="113"/>
      <c r="Q3193" s="94" t="str">
        <f t="shared" si="893"/>
        <v/>
      </c>
      <c r="R3193" s="94" t="str">
        <f t="shared" si="894"/>
        <v/>
      </c>
    </row>
    <row r="3194" spans="1:18" ht="25.5" hidden="1">
      <c r="A3194" s="196">
        <v>89452</v>
      </c>
      <c r="B3194" s="104" t="s">
        <v>4559</v>
      </c>
      <c r="C3194" s="105" t="s">
        <v>1477</v>
      </c>
      <c r="D3194" s="175">
        <v>28.67</v>
      </c>
      <c r="E3194" s="106">
        <f t="shared" si="886"/>
        <v>37.21</v>
      </c>
      <c r="F3194" s="107"/>
      <c r="G3194" s="112"/>
      <c r="H3194" s="110">
        <f t="shared" si="887"/>
        <v>0</v>
      </c>
      <c r="I3194" s="110">
        <f t="shared" si="888"/>
        <v>0</v>
      </c>
      <c r="J3194" s="111"/>
      <c r="K3194" s="112">
        <f t="shared" si="889"/>
        <v>0</v>
      </c>
      <c r="L3194" s="112">
        <f t="shared" si="890"/>
        <v>0</v>
      </c>
      <c r="M3194" s="109">
        <f t="shared" si="891"/>
        <v>0</v>
      </c>
      <c r="N3194" s="109">
        <f t="shared" si="892"/>
        <v>0</v>
      </c>
      <c r="O3194" s="103"/>
      <c r="P3194" s="113"/>
      <c r="Q3194" s="94" t="str">
        <f t="shared" si="893"/>
        <v/>
      </c>
      <c r="R3194" s="94" t="str">
        <f t="shared" si="894"/>
        <v/>
      </c>
    </row>
    <row r="3195" spans="1:18" hidden="1">
      <c r="A3195" s="196" t="s">
        <v>642</v>
      </c>
      <c r="B3195" s="145" t="s">
        <v>898</v>
      </c>
      <c r="C3195" s="105" t="s">
        <v>2203</v>
      </c>
      <c r="D3195" s="175"/>
      <c r="E3195" s="106"/>
      <c r="F3195" s="218"/>
      <c r="G3195" s="218"/>
      <c r="H3195" s="219"/>
      <c r="I3195" s="220"/>
      <c r="J3195" s="111"/>
      <c r="K3195" s="218"/>
      <c r="L3195" s="218"/>
      <c r="M3195" s="219"/>
      <c r="N3195" s="220"/>
      <c r="O3195" s="103"/>
      <c r="P3195" s="93" t="str">
        <f>IF(OR(SUM(I3196:I3217)&gt;0,SUM(N3196:N3217)&gt;0),"xx","")</f>
        <v/>
      </c>
      <c r="Q3195" s="94" t="str">
        <f t="shared" si="870"/>
        <v/>
      </c>
      <c r="R3195" s="94" t="str">
        <f t="shared" si="871"/>
        <v/>
      </c>
    </row>
    <row r="3196" spans="1:18" ht="25.5" hidden="1">
      <c r="A3196" s="196">
        <v>72783</v>
      </c>
      <c r="B3196" s="104" t="s">
        <v>4560</v>
      </c>
      <c r="C3196" s="105" t="s">
        <v>1460</v>
      </c>
      <c r="D3196" s="175">
        <v>9.67</v>
      </c>
      <c r="E3196" s="106">
        <f>IF(D3196=0,0,ROUND(D3196*(1+D$9)*(1-D$10),2))</f>
        <v>12.55</v>
      </c>
      <c r="F3196" s="107"/>
      <c r="G3196" s="112"/>
      <c r="H3196" s="110">
        <f>IF(ISBLANK(D3196),0,ROUND(E3196*F3196,2))</f>
        <v>0</v>
      </c>
      <c r="I3196" s="110">
        <f>IF(ISBLANK(F3196),0,ROUND(F3196*G3196,2))</f>
        <v>0</v>
      </c>
      <c r="J3196" s="111"/>
      <c r="K3196" s="112">
        <f t="shared" ref="K3196:L3198" si="895">F3196</f>
        <v>0</v>
      </c>
      <c r="L3196" s="112">
        <f t="shared" si="895"/>
        <v>0</v>
      </c>
      <c r="M3196" s="109">
        <f>IF(ISBLANK(D3196),0,ROUND(E3196*K3196,2))</f>
        <v>0</v>
      </c>
      <c r="N3196" s="109">
        <f>IF(ISBLANK(K3196),0,ROUND(K3196*L3196,2))</f>
        <v>0</v>
      </c>
      <c r="O3196" s="103"/>
      <c r="P3196" s="113"/>
      <c r="Q3196" s="94" t="str">
        <f>IF(P3196="X","x",IF(P3196="xx","x",IF(N3196&gt;0,"x","")))</f>
        <v/>
      </c>
      <c r="R3196" s="94" t="str">
        <f t="shared" si="871"/>
        <v/>
      </c>
    </row>
    <row r="3197" spans="1:18" ht="25.5" hidden="1">
      <c r="A3197" s="196">
        <v>72784</v>
      </c>
      <c r="B3197" s="104" t="s">
        <v>4561</v>
      </c>
      <c r="C3197" s="105" t="s">
        <v>1460</v>
      </c>
      <c r="D3197" s="175">
        <v>11.719999999999999</v>
      </c>
      <c r="E3197" s="106">
        <f>IF(D3197=0,0,ROUND(D3197*(1+D$9)*(1-D$10),2))</f>
        <v>15.21</v>
      </c>
      <c r="F3197" s="107"/>
      <c r="G3197" s="112"/>
      <c r="H3197" s="110">
        <f>IF(ISBLANK(D3197),0,ROUND(E3197*F3197,2))</f>
        <v>0</v>
      </c>
      <c r="I3197" s="110">
        <f>IF(ISBLANK(F3197),0,ROUND(F3197*G3197,2))</f>
        <v>0</v>
      </c>
      <c r="J3197" s="111"/>
      <c r="K3197" s="112">
        <f t="shared" si="895"/>
        <v>0</v>
      </c>
      <c r="L3197" s="112">
        <f t="shared" si="895"/>
        <v>0</v>
      </c>
      <c r="M3197" s="109">
        <f>IF(ISBLANK(D3197),0,ROUND(E3197*K3197,2))</f>
        <v>0</v>
      </c>
      <c r="N3197" s="109">
        <f>IF(ISBLANK(K3197),0,ROUND(K3197*L3197,2))</f>
        <v>0</v>
      </c>
      <c r="O3197" s="103"/>
      <c r="P3197" s="113"/>
      <c r="Q3197" s="94" t="str">
        <f>IF(P3197="X","x",IF(P3197="xx","x",IF(N3197&gt;0,"x","")))</f>
        <v/>
      </c>
      <c r="R3197" s="94" t="str">
        <f t="shared" si="871"/>
        <v/>
      </c>
    </row>
    <row r="3198" spans="1:18" ht="25.5" hidden="1">
      <c r="A3198" s="196">
        <v>72785</v>
      </c>
      <c r="B3198" s="104" t="s">
        <v>4562</v>
      </c>
      <c r="C3198" s="105" t="s">
        <v>1460</v>
      </c>
      <c r="D3198" s="175">
        <v>14.190000000000001</v>
      </c>
      <c r="E3198" s="106">
        <f>IF(D3198=0,0,ROUND(D3198*(1+D$9)*(1-D$10),2))</f>
        <v>18.420000000000002</v>
      </c>
      <c r="F3198" s="107"/>
      <c r="G3198" s="112"/>
      <c r="H3198" s="110">
        <f>IF(ISBLANK(D3198),0,ROUND(E3198*F3198,2))</f>
        <v>0</v>
      </c>
      <c r="I3198" s="110">
        <f>IF(ISBLANK(F3198),0,ROUND(F3198*G3198,2))</f>
        <v>0</v>
      </c>
      <c r="J3198" s="111"/>
      <c r="K3198" s="112">
        <f t="shared" si="895"/>
        <v>0</v>
      </c>
      <c r="L3198" s="112">
        <f t="shared" si="895"/>
        <v>0</v>
      </c>
      <c r="M3198" s="109">
        <f>IF(ISBLANK(D3198),0,ROUND(E3198*K3198,2))</f>
        <v>0</v>
      </c>
      <c r="N3198" s="109">
        <f>IF(ISBLANK(K3198),0,ROUND(K3198*L3198,2))</f>
        <v>0</v>
      </c>
      <c r="O3198" s="103"/>
      <c r="P3198" s="113"/>
      <c r="Q3198" s="94" t="str">
        <f>IF(P3198="X","x",IF(P3198="xx","x",IF(N3198&gt;0,"x","")))</f>
        <v/>
      </c>
      <c r="R3198" s="94" t="str">
        <f>IF(P3198="X","x",IF(P3198="xx","x",IF(OR(I3198&gt;0,N3198&gt;0),"x","")))</f>
        <v/>
      </c>
    </row>
    <row r="3199" spans="1:18" ht="25.5" hidden="1">
      <c r="A3199" s="196">
        <v>72786</v>
      </c>
      <c r="B3199" s="104" t="s">
        <v>4563</v>
      </c>
      <c r="C3199" s="105" t="s">
        <v>1460</v>
      </c>
      <c r="D3199" s="175">
        <v>22.729999999999997</v>
      </c>
      <c r="E3199" s="106">
        <f t="shared" ref="E3199:E3215" si="896">IF(D3199=0,0,ROUND(D3199*(1+D$9)*(1-D$10),2))</f>
        <v>29.5</v>
      </c>
      <c r="F3199" s="107"/>
      <c r="G3199" s="112"/>
      <c r="H3199" s="110">
        <f t="shared" ref="H3199:H3215" si="897">IF(ISBLANK(D3199),0,ROUND(E3199*F3199,2))</f>
        <v>0</v>
      </c>
      <c r="I3199" s="110">
        <f t="shared" ref="I3199:I3215" si="898">IF(ISBLANK(F3199),0,ROUND(F3199*G3199,2))</f>
        <v>0</v>
      </c>
      <c r="J3199" s="111"/>
      <c r="K3199" s="112">
        <f t="shared" ref="K3199:K3215" si="899">F3199</f>
        <v>0</v>
      </c>
      <c r="L3199" s="112">
        <f t="shared" ref="L3199:L3215" si="900">G3199</f>
        <v>0</v>
      </c>
      <c r="M3199" s="109">
        <f t="shared" ref="M3199:M3215" si="901">IF(ISBLANK(D3199),0,ROUND(E3199*K3199,2))</f>
        <v>0</v>
      </c>
      <c r="N3199" s="109">
        <f t="shared" ref="N3199:N3215" si="902">IF(ISBLANK(K3199),0,ROUND(K3199*L3199,2))</f>
        <v>0</v>
      </c>
      <c r="O3199" s="103"/>
      <c r="P3199" s="113"/>
      <c r="Q3199" s="94" t="str">
        <f t="shared" ref="Q3199:Q3215" si="903">IF(P3199="X","x",IF(P3199="xx","x",IF(N3199&gt;0,"x","")))</f>
        <v/>
      </c>
      <c r="R3199" s="94" t="str">
        <f t="shared" ref="R3199:R3215" si="904">IF(P3199="X","x",IF(P3199="xx","x",IF(OR(I3199&gt;0,N3199&gt;0),"x","")))</f>
        <v/>
      </c>
    </row>
    <row r="3200" spans="1:18" ht="25.5" hidden="1">
      <c r="A3200" s="196">
        <v>72787</v>
      </c>
      <c r="B3200" s="104" t="s">
        <v>4564</v>
      </c>
      <c r="C3200" s="105" t="s">
        <v>1460</v>
      </c>
      <c r="D3200" s="175">
        <v>25.86</v>
      </c>
      <c r="E3200" s="106">
        <f t="shared" si="896"/>
        <v>33.56</v>
      </c>
      <c r="F3200" s="107"/>
      <c r="G3200" s="112"/>
      <c r="H3200" s="110">
        <f t="shared" si="897"/>
        <v>0</v>
      </c>
      <c r="I3200" s="110">
        <f t="shared" si="898"/>
        <v>0</v>
      </c>
      <c r="J3200" s="111"/>
      <c r="K3200" s="112">
        <f t="shared" si="899"/>
        <v>0</v>
      </c>
      <c r="L3200" s="112">
        <f t="shared" si="900"/>
        <v>0</v>
      </c>
      <c r="M3200" s="109">
        <f t="shared" si="901"/>
        <v>0</v>
      </c>
      <c r="N3200" s="109">
        <f t="shared" si="902"/>
        <v>0</v>
      </c>
      <c r="O3200" s="103"/>
      <c r="P3200" s="113"/>
      <c r="Q3200" s="94" t="str">
        <f t="shared" si="903"/>
        <v/>
      </c>
      <c r="R3200" s="94" t="str">
        <f t="shared" si="904"/>
        <v/>
      </c>
    </row>
    <row r="3201" spans="1:18" ht="25.5" hidden="1">
      <c r="A3201" s="196">
        <v>72788</v>
      </c>
      <c r="B3201" s="104" t="s">
        <v>4565</v>
      </c>
      <c r="C3201" s="105" t="s">
        <v>1460</v>
      </c>
      <c r="D3201" s="175">
        <v>30.75</v>
      </c>
      <c r="E3201" s="106">
        <f t="shared" si="896"/>
        <v>39.909999999999997</v>
      </c>
      <c r="F3201" s="107"/>
      <c r="G3201" s="112"/>
      <c r="H3201" s="110">
        <f t="shared" si="897"/>
        <v>0</v>
      </c>
      <c r="I3201" s="110">
        <f t="shared" si="898"/>
        <v>0</v>
      </c>
      <c r="J3201" s="111"/>
      <c r="K3201" s="112">
        <f t="shared" si="899"/>
        <v>0</v>
      </c>
      <c r="L3201" s="112">
        <f t="shared" si="900"/>
        <v>0</v>
      </c>
      <c r="M3201" s="109">
        <f t="shared" si="901"/>
        <v>0</v>
      </c>
      <c r="N3201" s="109">
        <f t="shared" si="902"/>
        <v>0</v>
      </c>
      <c r="O3201" s="103"/>
      <c r="P3201" s="113"/>
      <c r="Q3201" s="94" t="str">
        <f t="shared" si="903"/>
        <v/>
      </c>
      <c r="R3201" s="94" t="str">
        <f t="shared" si="904"/>
        <v/>
      </c>
    </row>
    <row r="3202" spans="1:18" ht="25.5" hidden="1">
      <c r="A3202" s="196">
        <v>72789</v>
      </c>
      <c r="B3202" s="104" t="s">
        <v>4566</v>
      </c>
      <c r="C3202" s="105" t="s">
        <v>1460</v>
      </c>
      <c r="D3202" s="175">
        <v>10.350000000000001</v>
      </c>
      <c r="E3202" s="106">
        <f t="shared" si="896"/>
        <v>13.43</v>
      </c>
      <c r="F3202" s="107"/>
      <c r="G3202" s="112"/>
      <c r="H3202" s="110">
        <f t="shared" si="897"/>
        <v>0</v>
      </c>
      <c r="I3202" s="110">
        <f t="shared" si="898"/>
        <v>0</v>
      </c>
      <c r="J3202" s="111"/>
      <c r="K3202" s="112">
        <f t="shared" si="899"/>
        <v>0</v>
      </c>
      <c r="L3202" s="112">
        <f t="shared" si="900"/>
        <v>0</v>
      </c>
      <c r="M3202" s="109">
        <f t="shared" si="901"/>
        <v>0</v>
      </c>
      <c r="N3202" s="109">
        <f t="shared" si="902"/>
        <v>0</v>
      </c>
      <c r="O3202" s="103"/>
      <c r="P3202" s="113"/>
      <c r="Q3202" s="94" t="str">
        <f t="shared" si="903"/>
        <v/>
      </c>
      <c r="R3202" s="94" t="str">
        <f t="shared" si="904"/>
        <v/>
      </c>
    </row>
    <row r="3203" spans="1:18" ht="25.5" hidden="1">
      <c r="A3203" s="196">
        <v>72790</v>
      </c>
      <c r="B3203" s="104" t="s">
        <v>4567</v>
      </c>
      <c r="C3203" s="105" t="s">
        <v>1460</v>
      </c>
      <c r="D3203" s="175">
        <v>13.079999999999998</v>
      </c>
      <c r="E3203" s="106">
        <f t="shared" si="896"/>
        <v>16.98</v>
      </c>
      <c r="F3203" s="107"/>
      <c r="G3203" s="112"/>
      <c r="H3203" s="110">
        <f t="shared" si="897"/>
        <v>0</v>
      </c>
      <c r="I3203" s="110">
        <f t="shared" si="898"/>
        <v>0</v>
      </c>
      <c r="J3203" s="111"/>
      <c r="K3203" s="112">
        <f t="shared" si="899"/>
        <v>0</v>
      </c>
      <c r="L3203" s="112">
        <f t="shared" si="900"/>
        <v>0</v>
      </c>
      <c r="M3203" s="109">
        <f t="shared" si="901"/>
        <v>0</v>
      </c>
      <c r="N3203" s="109">
        <f t="shared" si="902"/>
        <v>0</v>
      </c>
      <c r="O3203" s="103"/>
      <c r="P3203" s="113"/>
      <c r="Q3203" s="94" t="str">
        <f t="shared" si="903"/>
        <v/>
      </c>
      <c r="R3203" s="94" t="str">
        <f t="shared" si="904"/>
        <v/>
      </c>
    </row>
    <row r="3204" spans="1:18" ht="25.5" hidden="1">
      <c r="A3204" s="196">
        <v>72791</v>
      </c>
      <c r="B3204" s="104" t="s">
        <v>4568</v>
      </c>
      <c r="C3204" s="105" t="s">
        <v>1460</v>
      </c>
      <c r="D3204" s="175">
        <v>19.490000000000002</v>
      </c>
      <c r="E3204" s="106">
        <f t="shared" si="896"/>
        <v>25.29</v>
      </c>
      <c r="F3204" s="107"/>
      <c r="G3204" s="112"/>
      <c r="H3204" s="110">
        <f t="shared" si="897"/>
        <v>0</v>
      </c>
      <c r="I3204" s="110">
        <f t="shared" si="898"/>
        <v>0</v>
      </c>
      <c r="J3204" s="111"/>
      <c r="K3204" s="112">
        <f t="shared" si="899"/>
        <v>0</v>
      </c>
      <c r="L3204" s="112">
        <f t="shared" si="900"/>
        <v>0</v>
      </c>
      <c r="M3204" s="109">
        <f t="shared" si="901"/>
        <v>0</v>
      </c>
      <c r="N3204" s="109">
        <f t="shared" si="902"/>
        <v>0</v>
      </c>
      <c r="O3204" s="103"/>
      <c r="P3204" s="113"/>
      <c r="Q3204" s="94" t="str">
        <f t="shared" si="903"/>
        <v/>
      </c>
      <c r="R3204" s="94" t="str">
        <f t="shared" si="904"/>
        <v/>
      </c>
    </row>
    <row r="3205" spans="1:18" ht="25.5" hidden="1">
      <c r="A3205" s="196">
        <v>72792</v>
      </c>
      <c r="B3205" s="104" t="s">
        <v>4569</v>
      </c>
      <c r="C3205" s="105" t="s">
        <v>1460</v>
      </c>
      <c r="D3205" s="175">
        <v>22.03</v>
      </c>
      <c r="E3205" s="106">
        <f t="shared" si="896"/>
        <v>28.59</v>
      </c>
      <c r="F3205" s="107"/>
      <c r="G3205" s="112"/>
      <c r="H3205" s="110">
        <f t="shared" si="897"/>
        <v>0</v>
      </c>
      <c r="I3205" s="110">
        <f t="shared" si="898"/>
        <v>0</v>
      </c>
      <c r="J3205" s="111"/>
      <c r="K3205" s="112">
        <f t="shared" si="899"/>
        <v>0</v>
      </c>
      <c r="L3205" s="112">
        <f t="shared" si="900"/>
        <v>0</v>
      </c>
      <c r="M3205" s="109">
        <f t="shared" si="901"/>
        <v>0</v>
      </c>
      <c r="N3205" s="109">
        <f t="shared" si="902"/>
        <v>0</v>
      </c>
      <c r="O3205" s="103"/>
      <c r="P3205" s="113"/>
      <c r="Q3205" s="94" t="str">
        <f t="shared" si="903"/>
        <v/>
      </c>
      <c r="R3205" s="94" t="str">
        <f t="shared" si="904"/>
        <v/>
      </c>
    </row>
    <row r="3206" spans="1:18" ht="25.5" hidden="1">
      <c r="A3206" s="196">
        <v>72793</v>
      </c>
      <c r="B3206" s="104" t="s">
        <v>4570</v>
      </c>
      <c r="C3206" s="105" t="s">
        <v>1460</v>
      </c>
      <c r="D3206" s="175">
        <v>30.75</v>
      </c>
      <c r="E3206" s="106">
        <f t="shared" si="896"/>
        <v>39.909999999999997</v>
      </c>
      <c r="F3206" s="107"/>
      <c r="G3206" s="112"/>
      <c r="H3206" s="110">
        <f t="shared" si="897"/>
        <v>0</v>
      </c>
      <c r="I3206" s="110">
        <f t="shared" si="898"/>
        <v>0</v>
      </c>
      <c r="J3206" s="111"/>
      <c r="K3206" s="112">
        <f t="shared" si="899"/>
        <v>0</v>
      </c>
      <c r="L3206" s="112">
        <f t="shared" si="900"/>
        <v>0</v>
      </c>
      <c r="M3206" s="109">
        <f t="shared" si="901"/>
        <v>0</v>
      </c>
      <c r="N3206" s="109">
        <f t="shared" si="902"/>
        <v>0</v>
      </c>
      <c r="O3206" s="103"/>
      <c r="P3206" s="113"/>
      <c r="Q3206" s="94" t="str">
        <f t="shared" si="903"/>
        <v/>
      </c>
      <c r="R3206" s="94" t="str">
        <f t="shared" si="904"/>
        <v/>
      </c>
    </row>
    <row r="3207" spans="1:18" ht="25.5" hidden="1">
      <c r="A3207" s="196">
        <v>72794</v>
      </c>
      <c r="B3207" s="104" t="s">
        <v>4571</v>
      </c>
      <c r="C3207" s="105" t="s">
        <v>1460</v>
      </c>
      <c r="D3207" s="175">
        <v>107.42</v>
      </c>
      <c r="E3207" s="106">
        <f t="shared" si="896"/>
        <v>139.41</v>
      </c>
      <c r="F3207" s="107"/>
      <c r="G3207" s="112"/>
      <c r="H3207" s="110">
        <f t="shared" si="897"/>
        <v>0</v>
      </c>
      <c r="I3207" s="110">
        <f t="shared" si="898"/>
        <v>0</v>
      </c>
      <c r="J3207" s="111"/>
      <c r="K3207" s="112">
        <f t="shared" si="899"/>
        <v>0</v>
      </c>
      <c r="L3207" s="112">
        <f t="shared" si="900"/>
        <v>0</v>
      </c>
      <c r="M3207" s="109">
        <f t="shared" si="901"/>
        <v>0</v>
      </c>
      <c r="N3207" s="109">
        <f t="shared" si="902"/>
        <v>0</v>
      </c>
      <c r="O3207" s="103"/>
      <c r="P3207" s="113"/>
      <c r="Q3207" s="94" t="str">
        <f t="shared" si="903"/>
        <v/>
      </c>
      <c r="R3207" s="94" t="str">
        <f t="shared" si="904"/>
        <v/>
      </c>
    </row>
    <row r="3208" spans="1:18" ht="25.5" hidden="1">
      <c r="A3208" s="196">
        <v>72795</v>
      </c>
      <c r="B3208" s="104" t="s">
        <v>4572</v>
      </c>
      <c r="C3208" s="105" t="s">
        <v>1460</v>
      </c>
      <c r="D3208" s="175">
        <v>147.32999999999998</v>
      </c>
      <c r="E3208" s="106">
        <f t="shared" si="896"/>
        <v>191.2</v>
      </c>
      <c r="F3208" s="107"/>
      <c r="G3208" s="112"/>
      <c r="H3208" s="110">
        <f t="shared" si="897"/>
        <v>0</v>
      </c>
      <c r="I3208" s="110">
        <f t="shared" si="898"/>
        <v>0</v>
      </c>
      <c r="J3208" s="111"/>
      <c r="K3208" s="112">
        <f t="shared" si="899"/>
        <v>0</v>
      </c>
      <c r="L3208" s="112">
        <f t="shared" si="900"/>
        <v>0</v>
      </c>
      <c r="M3208" s="109">
        <f t="shared" si="901"/>
        <v>0</v>
      </c>
      <c r="N3208" s="109">
        <f t="shared" si="902"/>
        <v>0</v>
      </c>
      <c r="O3208" s="103"/>
      <c r="P3208" s="113"/>
      <c r="Q3208" s="94" t="str">
        <f t="shared" si="903"/>
        <v/>
      </c>
      <c r="R3208" s="94" t="str">
        <f t="shared" si="904"/>
        <v/>
      </c>
    </row>
    <row r="3209" spans="1:18" ht="25.5" hidden="1">
      <c r="A3209" s="196">
        <v>72796</v>
      </c>
      <c r="B3209" s="104" t="s">
        <v>4573</v>
      </c>
      <c r="C3209" s="105" t="s">
        <v>1460</v>
      </c>
      <c r="D3209" s="175">
        <v>202.26999999999998</v>
      </c>
      <c r="E3209" s="106">
        <f t="shared" si="896"/>
        <v>262.51</v>
      </c>
      <c r="F3209" s="107"/>
      <c r="G3209" s="112"/>
      <c r="H3209" s="110">
        <f t="shared" si="897"/>
        <v>0</v>
      </c>
      <c r="I3209" s="110">
        <f t="shared" si="898"/>
        <v>0</v>
      </c>
      <c r="J3209" s="111"/>
      <c r="K3209" s="112">
        <f t="shared" si="899"/>
        <v>0</v>
      </c>
      <c r="L3209" s="112">
        <f t="shared" si="900"/>
        <v>0</v>
      </c>
      <c r="M3209" s="109">
        <f t="shared" si="901"/>
        <v>0</v>
      </c>
      <c r="N3209" s="109">
        <f t="shared" si="902"/>
        <v>0</v>
      </c>
      <c r="O3209" s="103"/>
      <c r="P3209" s="113"/>
      <c r="Q3209" s="94" t="str">
        <f t="shared" si="903"/>
        <v/>
      </c>
      <c r="R3209" s="94" t="str">
        <f t="shared" si="904"/>
        <v/>
      </c>
    </row>
    <row r="3210" spans="1:18" ht="25.5" hidden="1">
      <c r="A3210" s="196">
        <v>72797</v>
      </c>
      <c r="B3210" s="104" t="s">
        <v>4574</v>
      </c>
      <c r="C3210" s="105" t="s">
        <v>1460</v>
      </c>
      <c r="D3210" s="175">
        <v>14.170000000000002</v>
      </c>
      <c r="E3210" s="106">
        <f t="shared" si="896"/>
        <v>18.39</v>
      </c>
      <c r="F3210" s="107"/>
      <c r="G3210" s="112"/>
      <c r="H3210" s="110">
        <f t="shared" si="897"/>
        <v>0</v>
      </c>
      <c r="I3210" s="110">
        <f t="shared" si="898"/>
        <v>0</v>
      </c>
      <c r="J3210" s="111"/>
      <c r="K3210" s="112">
        <f t="shared" si="899"/>
        <v>0</v>
      </c>
      <c r="L3210" s="112">
        <f t="shared" si="900"/>
        <v>0</v>
      </c>
      <c r="M3210" s="109">
        <f t="shared" si="901"/>
        <v>0</v>
      </c>
      <c r="N3210" s="109">
        <f t="shared" si="902"/>
        <v>0</v>
      </c>
      <c r="O3210" s="103"/>
      <c r="P3210" s="113"/>
      <c r="Q3210" s="94" t="str">
        <f t="shared" si="903"/>
        <v/>
      </c>
      <c r="R3210" s="94" t="str">
        <f t="shared" si="904"/>
        <v/>
      </c>
    </row>
    <row r="3211" spans="1:18" ht="25.5" hidden="1">
      <c r="A3211" s="196">
        <v>72798</v>
      </c>
      <c r="B3211" s="104" t="s">
        <v>4575</v>
      </c>
      <c r="C3211" s="105" t="s">
        <v>1460</v>
      </c>
      <c r="D3211" s="175">
        <v>16.62</v>
      </c>
      <c r="E3211" s="106">
        <f t="shared" si="896"/>
        <v>21.57</v>
      </c>
      <c r="F3211" s="107"/>
      <c r="G3211" s="112"/>
      <c r="H3211" s="110">
        <f t="shared" si="897"/>
        <v>0</v>
      </c>
      <c r="I3211" s="110">
        <f t="shared" si="898"/>
        <v>0</v>
      </c>
      <c r="J3211" s="111"/>
      <c r="K3211" s="112">
        <f t="shared" si="899"/>
        <v>0</v>
      </c>
      <c r="L3211" s="112">
        <f t="shared" si="900"/>
        <v>0</v>
      </c>
      <c r="M3211" s="109">
        <f t="shared" si="901"/>
        <v>0</v>
      </c>
      <c r="N3211" s="109">
        <f t="shared" si="902"/>
        <v>0</v>
      </c>
      <c r="O3211" s="103"/>
      <c r="P3211" s="113"/>
      <c r="Q3211" s="94" t="str">
        <f t="shared" si="903"/>
        <v/>
      </c>
      <c r="R3211" s="94" t="str">
        <f t="shared" si="904"/>
        <v/>
      </c>
    </row>
    <row r="3212" spans="1:18" ht="38.25" hidden="1">
      <c r="A3212" s="196">
        <v>72800</v>
      </c>
      <c r="B3212" s="104" t="s">
        <v>4576</v>
      </c>
      <c r="C3212" s="105" t="s">
        <v>1460</v>
      </c>
      <c r="D3212" s="175">
        <v>24.659999999999997</v>
      </c>
      <c r="E3212" s="106">
        <f t="shared" si="896"/>
        <v>32</v>
      </c>
      <c r="F3212" s="107"/>
      <c r="G3212" s="112"/>
      <c r="H3212" s="110">
        <f t="shared" si="897"/>
        <v>0</v>
      </c>
      <c r="I3212" s="110">
        <f t="shared" si="898"/>
        <v>0</v>
      </c>
      <c r="J3212" s="111"/>
      <c r="K3212" s="112">
        <f t="shared" si="899"/>
        <v>0</v>
      </c>
      <c r="L3212" s="112">
        <f t="shared" si="900"/>
        <v>0</v>
      </c>
      <c r="M3212" s="109">
        <f t="shared" si="901"/>
        <v>0</v>
      </c>
      <c r="N3212" s="109">
        <f t="shared" si="902"/>
        <v>0</v>
      </c>
      <c r="O3212" s="103"/>
      <c r="P3212" s="113"/>
      <c r="Q3212" s="94" t="str">
        <f t="shared" si="903"/>
        <v/>
      </c>
      <c r="R3212" s="94" t="str">
        <f t="shared" si="904"/>
        <v/>
      </c>
    </row>
    <row r="3213" spans="1:18" ht="38.25" hidden="1">
      <c r="A3213" s="196">
        <v>72801</v>
      </c>
      <c r="B3213" s="104" t="s">
        <v>4577</v>
      </c>
      <c r="C3213" s="105" t="s">
        <v>1460</v>
      </c>
      <c r="D3213" s="175">
        <v>27.950000000000003</v>
      </c>
      <c r="E3213" s="106">
        <f t="shared" si="896"/>
        <v>36.270000000000003</v>
      </c>
      <c r="F3213" s="107"/>
      <c r="G3213" s="112"/>
      <c r="H3213" s="110">
        <f t="shared" si="897"/>
        <v>0</v>
      </c>
      <c r="I3213" s="110">
        <f t="shared" si="898"/>
        <v>0</v>
      </c>
      <c r="J3213" s="111"/>
      <c r="K3213" s="112">
        <f t="shared" si="899"/>
        <v>0</v>
      </c>
      <c r="L3213" s="112">
        <f t="shared" si="900"/>
        <v>0</v>
      </c>
      <c r="M3213" s="109">
        <f t="shared" si="901"/>
        <v>0</v>
      </c>
      <c r="N3213" s="109">
        <f t="shared" si="902"/>
        <v>0</v>
      </c>
      <c r="O3213" s="103"/>
      <c r="P3213" s="113"/>
      <c r="Q3213" s="94" t="str">
        <f t="shared" si="903"/>
        <v/>
      </c>
      <c r="R3213" s="94" t="str">
        <f t="shared" si="904"/>
        <v/>
      </c>
    </row>
    <row r="3214" spans="1:18" ht="25.5" hidden="1">
      <c r="A3214" s="196">
        <v>72802</v>
      </c>
      <c r="B3214" s="104" t="s">
        <v>4578</v>
      </c>
      <c r="C3214" s="105" t="s">
        <v>1460</v>
      </c>
      <c r="D3214" s="175">
        <v>39.56</v>
      </c>
      <c r="E3214" s="106">
        <f t="shared" si="896"/>
        <v>51.34</v>
      </c>
      <c r="F3214" s="107"/>
      <c r="G3214" s="112"/>
      <c r="H3214" s="110">
        <f t="shared" si="897"/>
        <v>0</v>
      </c>
      <c r="I3214" s="110">
        <f t="shared" si="898"/>
        <v>0</v>
      </c>
      <c r="J3214" s="111"/>
      <c r="K3214" s="112">
        <f t="shared" si="899"/>
        <v>0</v>
      </c>
      <c r="L3214" s="112">
        <f t="shared" si="900"/>
        <v>0</v>
      </c>
      <c r="M3214" s="109">
        <f t="shared" si="901"/>
        <v>0</v>
      </c>
      <c r="N3214" s="109">
        <f t="shared" si="902"/>
        <v>0</v>
      </c>
      <c r="O3214" s="103"/>
      <c r="P3214" s="113"/>
      <c r="Q3214" s="94" t="str">
        <f t="shared" si="903"/>
        <v/>
      </c>
      <c r="R3214" s="94" t="str">
        <f t="shared" si="904"/>
        <v/>
      </c>
    </row>
    <row r="3215" spans="1:18" ht="38.25" hidden="1">
      <c r="A3215" s="196">
        <v>72803</v>
      </c>
      <c r="B3215" s="104" t="s">
        <v>4579</v>
      </c>
      <c r="C3215" s="105" t="s">
        <v>1460</v>
      </c>
      <c r="D3215" s="175">
        <v>141.70000000000002</v>
      </c>
      <c r="E3215" s="106">
        <f t="shared" si="896"/>
        <v>183.9</v>
      </c>
      <c r="F3215" s="107"/>
      <c r="G3215" s="112"/>
      <c r="H3215" s="110">
        <f t="shared" si="897"/>
        <v>0</v>
      </c>
      <c r="I3215" s="110">
        <f t="shared" si="898"/>
        <v>0</v>
      </c>
      <c r="J3215" s="111"/>
      <c r="K3215" s="112">
        <f t="shared" si="899"/>
        <v>0</v>
      </c>
      <c r="L3215" s="112">
        <f t="shared" si="900"/>
        <v>0</v>
      </c>
      <c r="M3215" s="109">
        <f t="shared" si="901"/>
        <v>0</v>
      </c>
      <c r="N3215" s="109">
        <f t="shared" si="902"/>
        <v>0</v>
      </c>
      <c r="O3215" s="103"/>
      <c r="P3215" s="113"/>
      <c r="Q3215" s="94" t="str">
        <f t="shared" si="903"/>
        <v/>
      </c>
      <c r="R3215" s="94" t="str">
        <f t="shared" si="904"/>
        <v/>
      </c>
    </row>
    <row r="3216" spans="1:18" ht="25.5" hidden="1">
      <c r="A3216" s="196">
        <v>72804</v>
      </c>
      <c r="B3216" s="104" t="s">
        <v>4580</v>
      </c>
      <c r="C3216" s="105" t="s">
        <v>1460</v>
      </c>
      <c r="D3216" s="175">
        <v>191.69</v>
      </c>
      <c r="E3216" s="106">
        <f>IF(D3216=0,0,ROUND(D3216*(1+D$9)*(1-D$10),2))</f>
        <v>248.78</v>
      </c>
      <c r="F3216" s="107"/>
      <c r="G3216" s="112"/>
      <c r="H3216" s="110">
        <f>IF(ISBLANK(D3216),0,ROUND(E3216*F3216,2))</f>
        <v>0</v>
      </c>
      <c r="I3216" s="110">
        <f>IF(ISBLANK(F3216),0,ROUND(F3216*G3216,2))</f>
        <v>0</v>
      </c>
      <c r="J3216" s="111"/>
      <c r="K3216" s="112">
        <f>F3216</f>
        <v>0</v>
      </c>
      <c r="L3216" s="112">
        <f>G3216</f>
        <v>0</v>
      </c>
      <c r="M3216" s="109">
        <f>IF(ISBLANK(D3216),0,ROUND(E3216*K3216,2))</f>
        <v>0</v>
      </c>
      <c r="N3216" s="109">
        <f>IF(ISBLANK(K3216),0,ROUND(K3216*L3216,2))</f>
        <v>0</v>
      </c>
      <c r="O3216" s="103"/>
      <c r="P3216" s="113"/>
      <c r="Q3216" s="94" t="str">
        <f>IF(P3216="X","x",IF(P3216="xx","x",IF(N3216&gt;0,"x","")))</f>
        <v/>
      </c>
      <c r="R3216" s="94" t="str">
        <f>IF(P3216="X","x",IF(P3216="xx","x",IF(OR(I3216&gt;0,N3216&gt;0),"x","")))</f>
        <v/>
      </c>
    </row>
    <row r="3217" spans="1:18" ht="25.5" hidden="1">
      <c r="A3217" s="196">
        <v>72805</v>
      </c>
      <c r="B3217" s="104" t="s">
        <v>4581</v>
      </c>
      <c r="C3217" s="105" t="s">
        <v>1460</v>
      </c>
      <c r="D3217" s="175">
        <v>285.45</v>
      </c>
      <c r="E3217" s="106">
        <f>IF(D3217=0,0,ROUND(D3217*(1+D$9)*(1-D$10),2))</f>
        <v>370.46</v>
      </c>
      <c r="F3217" s="107"/>
      <c r="G3217" s="112"/>
      <c r="H3217" s="110">
        <f>IF(ISBLANK(D3217),0,ROUND(E3217*F3217,2))</f>
        <v>0</v>
      </c>
      <c r="I3217" s="110">
        <f>IF(ISBLANK(F3217),0,ROUND(F3217*G3217,2))</f>
        <v>0</v>
      </c>
      <c r="J3217" s="111"/>
      <c r="K3217" s="112">
        <f>F3217</f>
        <v>0</v>
      </c>
      <c r="L3217" s="112">
        <f>G3217</f>
        <v>0</v>
      </c>
      <c r="M3217" s="109">
        <f>IF(ISBLANK(D3217),0,ROUND(E3217*K3217,2))</f>
        <v>0</v>
      </c>
      <c r="N3217" s="109">
        <f>IF(ISBLANK(K3217),0,ROUND(K3217*L3217,2))</f>
        <v>0</v>
      </c>
      <c r="O3217" s="103"/>
      <c r="P3217" s="113"/>
      <c r="Q3217" s="94" t="str">
        <f>IF(P3217="X","x",IF(P3217="xx","x",IF(N3217&gt;0,"x","")))</f>
        <v/>
      </c>
      <c r="R3217" s="94" t="str">
        <f>IF(P3217="X","x",IF(P3217="xx","x",IF(OR(I3217&gt;0,N3217&gt;0),"x","")))</f>
        <v/>
      </c>
    </row>
    <row r="3218" spans="1:18" hidden="1">
      <c r="A3218" s="196" t="s">
        <v>644</v>
      </c>
      <c r="B3218" s="145" t="s">
        <v>4584</v>
      </c>
      <c r="C3218" s="105" t="s">
        <v>2203</v>
      </c>
      <c r="D3218" s="175"/>
      <c r="E3218" s="106"/>
      <c r="F3218" s="218"/>
      <c r="G3218" s="218"/>
      <c r="H3218" s="219"/>
      <c r="I3218" s="220"/>
      <c r="J3218" s="111"/>
      <c r="K3218" s="218"/>
      <c r="L3218" s="218"/>
      <c r="M3218" s="219"/>
      <c r="N3218" s="220"/>
      <c r="O3218" s="103"/>
      <c r="P3218" s="93" t="str">
        <f>IF(OR(SUM(I3219:I3260)&gt;0,SUM(N3219:N3260)&gt;0),"xx","")</f>
        <v/>
      </c>
      <c r="Q3218" s="94" t="str">
        <f>IF(P3218="X","x",IF(P3218="xx","x",IF(N3218&gt;0,"x","")))</f>
        <v/>
      </c>
      <c r="R3218" s="94" t="str">
        <f>IF(P3218="X","x",IF(P3218="xx","x",IF(OR(I3218&gt;0,N3218&gt;0),"x","")))</f>
        <v/>
      </c>
    </row>
    <row r="3219" spans="1:18" ht="38.25" hidden="1">
      <c r="A3219" s="196">
        <v>89376</v>
      </c>
      <c r="B3219" s="104" t="s">
        <v>4585</v>
      </c>
      <c r="C3219" s="105" t="s">
        <v>1460</v>
      </c>
      <c r="D3219" s="175">
        <v>3.84</v>
      </c>
      <c r="E3219" s="106">
        <f>IF(D3219=0,0,ROUND(D3219*(1+D$9)*(1-D$10),2))</f>
        <v>4.9800000000000004</v>
      </c>
      <c r="F3219" s="107"/>
      <c r="G3219" s="112"/>
      <c r="H3219" s="110">
        <f>IF(ISBLANK(D3219),0,ROUND(E3219*F3219,2))</f>
        <v>0</v>
      </c>
      <c r="I3219" s="110">
        <f>IF(ISBLANK(F3219),0,ROUND(F3219*G3219,2))</f>
        <v>0</v>
      </c>
      <c r="J3219" s="111"/>
      <c r="K3219" s="112">
        <f>F3219</f>
        <v>0</v>
      </c>
      <c r="L3219" s="112">
        <f>G3219</f>
        <v>0</v>
      </c>
      <c r="M3219" s="109">
        <f>IF(ISBLANK(D3219),0,ROUND(E3219*K3219,2))</f>
        <v>0</v>
      </c>
      <c r="N3219" s="109">
        <f>IF(ISBLANK(K3219),0,ROUND(K3219*L3219,2))</f>
        <v>0</v>
      </c>
      <c r="O3219" s="103"/>
      <c r="P3219" s="113"/>
      <c r="Q3219" s="94" t="str">
        <f>IF(P3219="X","x",IF(P3219="xx","x",IF(N3219&gt;0,"x","")))</f>
        <v/>
      </c>
      <c r="R3219" s="94" t="str">
        <f>IF(P3219="X","x",IF(P3219="xx","x",IF(OR(I3219&gt;0,N3219&gt;0),"x","")))</f>
        <v/>
      </c>
    </row>
    <row r="3220" spans="1:18" ht="38.25" hidden="1">
      <c r="A3220" s="196">
        <v>89383</v>
      </c>
      <c r="B3220" s="104" t="s">
        <v>4586</v>
      </c>
      <c r="C3220" s="105" t="s">
        <v>1460</v>
      </c>
      <c r="D3220" s="175">
        <v>4.4800000000000004</v>
      </c>
      <c r="E3220" s="106">
        <f t="shared" ref="E3220:E3260" si="905">IF(D3220=0,0,ROUND(D3220*(1+D$9)*(1-D$10),2))</f>
        <v>5.81</v>
      </c>
      <c r="F3220" s="107"/>
      <c r="G3220" s="112"/>
      <c r="H3220" s="110">
        <f t="shared" ref="H3220:H3260" si="906">IF(ISBLANK(D3220),0,ROUND(E3220*F3220,2))</f>
        <v>0</v>
      </c>
      <c r="I3220" s="110">
        <f t="shared" ref="I3220:I3260" si="907">IF(ISBLANK(F3220),0,ROUND(F3220*G3220,2))</f>
        <v>0</v>
      </c>
      <c r="J3220" s="111"/>
      <c r="K3220" s="112">
        <f t="shared" ref="K3220:K3260" si="908">F3220</f>
        <v>0</v>
      </c>
      <c r="L3220" s="112">
        <f t="shared" ref="L3220:L3260" si="909">G3220</f>
        <v>0</v>
      </c>
      <c r="M3220" s="109">
        <f t="shared" ref="M3220:M3260" si="910">IF(ISBLANK(D3220),0,ROUND(E3220*K3220,2))</f>
        <v>0</v>
      </c>
      <c r="N3220" s="109">
        <f t="shared" ref="N3220:N3260" si="911">IF(ISBLANK(K3220),0,ROUND(K3220*L3220,2))</f>
        <v>0</v>
      </c>
      <c r="O3220" s="103"/>
      <c r="P3220" s="93"/>
      <c r="Q3220" s="94" t="str">
        <f t="shared" ref="Q3220:Q3260" si="912">IF(P3220="X","x",IF(P3220="xx","x",IF(N3220&gt;0,"x","")))</f>
        <v/>
      </c>
      <c r="R3220" s="94" t="str">
        <f t="shared" ref="R3220:R3260" si="913">IF(P3220="X","x",IF(P3220="xx","x",IF(OR(I3220&gt;0,N3220&gt;0),"x","")))</f>
        <v/>
      </c>
    </row>
    <row r="3221" spans="1:18" ht="38.25" hidden="1">
      <c r="A3221" s="196">
        <v>89391</v>
      </c>
      <c r="B3221" s="104" t="s">
        <v>4587</v>
      </c>
      <c r="C3221" s="105" t="s">
        <v>1460</v>
      </c>
      <c r="D3221" s="175">
        <v>5.87</v>
      </c>
      <c r="E3221" s="106">
        <f t="shared" si="905"/>
        <v>7.62</v>
      </c>
      <c r="F3221" s="107"/>
      <c r="G3221" s="112"/>
      <c r="H3221" s="110">
        <f t="shared" si="906"/>
        <v>0</v>
      </c>
      <c r="I3221" s="110">
        <f t="shared" si="907"/>
        <v>0</v>
      </c>
      <c r="J3221" s="111"/>
      <c r="K3221" s="112">
        <f t="shared" si="908"/>
        <v>0</v>
      </c>
      <c r="L3221" s="112">
        <f t="shared" si="909"/>
        <v>0</v>
      </c>
      <c r="M3221" s="109">
        <f t="shared" si="910"/>
        <v>0</v>
      </c>
      <c r="N3221" s="109">
        <f t="shared" si="911"/>
        <v>0</v>
      </c>
      <c r="O3221" s="103"/>
      <c r="P3221" s="93"/>
      <c r="Q3221" s="94" t="str">
        <f t="shared" si="912"/>
        <v/>
      </c>
      <c r="R3221" s="94" t="str">
        <f t="shared" si="913"/>
        <v/>
      </c>
    </row>
    <row r="3222" spans="1:18" ht="38.25" hidden="1">
      <c r="A3222" s="196">
        <v>89359</v>
      </c>
      <c r="B3222" s="104" t="s">
        <v>4588</v>
      </c>
      <c r="C3222" s="105" t="s">
        <v>1460</v>
      </c>
      <c r="D3222" s="175">
        <v>5.29</v>
      </c>
      <c r="E3222" s="106">
        <f t="shared" si="905"/>
        <v>6.87</v>
      </c>
      <c r="F3222" s="107"/>
      <c r="G3222" s="112"/>
      <c r="H3222" s="110">
        <f t="shared" si="906"/>
        <v>0</v>
      </c>
      <c r="I3222" s="110">
        <f t="shared" si="907"/>
        <v>0</v>
      </c>
      <c r="J3222" s="111"/>
      <c r="K3222" s="112">
        <f t="shared" si="908"/>
        <v>0</v>
      </c>
      <c r="L3222" s="112">
        <f t="shared" si="909"/>
        <v>0</v>
      </c>
      <c r="M3222" s="109">
        <f t="shared" si="910"/>
        <v>0</v>
      </c>
      <c r="N3222" s="109">
        <f t="shared" si="911"/>
        <v>0</v>
      </c>
      <c r="O3222" s="103"/>
      <c r="P3222" s="93"/>
      <c r="Q3222" s="94" t="str">
        <f t="shared" si="912"/>
        <v/>
      </c>
      <c r="R3222" s="94" t="str">
        <f t="shared" si="913"/>
        <v/>
      </c>
    </row>
    <row r="3223" spans="1:18" ht="38.25" hidden="1">
      <c r="A3223" s="196">
        <v>89363</v>
      </c>
      <c r="B3223" s="104" t="s">
        <v>4589</v>
      </c>
      <c r="C3223" s="105" t="s">
        <v>1460</v>
      </c>
      <c r="D3223" s="175">
        <v>6.59</v>
      </c>
      <c r="E3223" s="106">
        <f t="shared" si="905"/>
        <v>8.5500000000000007</v>
      </c>
      <c r="F3223" s="107"/>
      <c r="G3223" s="112"/>
      <c r="H3223" s="110">
        <f t="shared" si="906"/>
        <v>0</v>
      </c>
      <c r="I3223" s="110">
        <f t="shared" si="907"/>
        <v>0</v>
      </c>
      <c r="J3223" s="111"/>
      <c r="K3223" s="112">
        <f t="shared" si="908"/>
        <v>0</v>
      </c>
      <c r="L3223" s="112">
        <f t="shared" si="909"/>
        <v>0</v>
      </c>
      <c r="M3223" s="109">
        <f t="shared" si="910"/>
        <v>0</v>
      </c>
      <c r="N3223" s="109">
        <f t="shared" si="911"/>
        <v>0</v>
      </c>
      <c r="O3223" s="103"/>
      <c r="P3223" s="93"/>
      <c r="Q3223" s="94" t="str">
        <f t="shared" si="912"/>
        <v/>
      </c>
      <c r="R3223" s="94" t="str">
        <f t="shared" si="913"/>
        <v/>
      </c>
    </row>
    <row r="3224" spans="1:18" ht="38.25" hidden="1">
      <c r="A3224" s="196">
        <v>89368</v>
      </c>
      <c r="B3224" s="104" t="s">
        <v>4590</v>
      </c>
      <c r="C3224" s="105" t="s">
        <v>1460</v>
      </c>
      <c r="D3224" s="175">
        <v>9.2199999999999989</v>
      </c>
      <c r="E3224" s="106">
        <f t="shared" si="905"/>
        <v>11.97</v>
      </c>
      <c r="F3224" s="107"/>
      <c r="G3224" s="112"/>
      <c r="H3224" s="110">
        <f t="shared" si="906"/>
        <v>0</v>
      </c>
      <c r="I3224" s="110">
        <f t="shared" si="907"/>
        <v>0</v>
      </c>
      <c r="J3224" s="111"/>
      <c r="K3224" s="112">
        <f t="shared" si="908"/>
        <v>0</v>
      </c>
      <c r="L3224" s="112">
        <f t="shared" si="909"/>
        <v>0</v>
      </c>
      <c r="M3224" s="109">
        <f t="shared" si="910"/>
        <v>0</v>
      </c>
      <c r="N3224" s="109">
        <f t="shared" si="911"/>
        <v>0</v>
      </c>
      <c r="O3224" s="103"/>
      <c r="P3224" s="93"/>
      <c r="Q3224" s="94" t="str">
        <f t="shared" si="912"/>
        <v/>
      </c>
      <c r="R3224" s="94" t="str">
        <f t="shared" si="913"/>
        <v/>
      </c>
    </row>
    <row r="3225" spans="1:18" ht="38.25" hidden="1">
      <c r="A3225" s="196">
        <v>89358</v>
      </c>
      <c r="B3225" s="104" t="s">
        <v>4591</v>
      </c>
      <c r="C3225" s="105" t="s">
        <v>1460</v>
      </c>
      <c r="D3225" s="175">
        <v>5.14</v>
      </c>
      <c r="E3225" s="106">
        <f t="shared" si="905"/>
        <v>6.67</v>
      </c>
      <c r="F3225" s="107"/>
      <c r="G3225" s="112"/>
      <c r="H3225" s="110">
        <f t="shared" si="906"/>
        <v>0</v>
      </c>
      <c r="I3225" s="110">
        <f t="shared" si="907"/>
        <v>0</v>
      </c>
      <c r="J3225" s="111"/>
      <c r="K3225" s="112">
        <f t="shared" si="908"/>
        <v>0</v>
      </c>
      <c r="L3225" s="112">
        <f t="shared" si="909"/>
        <v>0</v>
      </c>
      <c r="M3225" s="109">
        <f t="shared" si="910"/>
        <v>0</v>
      </c>
      <c r="N3225" s="109">
        <f t="shared" si="911"/>
        <v>0</v>
      </c>
      <c r="O3225" s="103"/>
      <c r="P3225" s="93"/>
      <c r="Q3225" s="94" t="str">
        <f t="shared" si="912"/>
        <v/>
      </c>
      <c r="R3225" s="94" t="str">
        <f t="shared" si="913"/>
        <v/>
      </c>
    </row>
    <row r="3226" spans="1:18" ht="38.25" hidden="1">
      <c r="A3226" s="196">
        <v>89362</v>
      </c>
      <c r="B3226" s="104" t="s">
        <v>4592</v>
      </c>
      <c r="C3226" s="105" t="s">
        <v>1460</v>
      </c>
      <c r="D3226" s="175">
        <v>6.05</v>
      </c>
      <c r="E3226" s="106">
        <f t="shared" si="905"/>
        <v>7.85</v>
      </c>
      <c r="F3226" s="107"/>
      <c r="G3226" s="112"/>
      <c r="H3226" s="110">
        <f t="shared" si="906"/>
        <v>0</v>
      </c>
      <c r="I3226" s="110">
        <f t="shared" si="907"/>
        <v>0</v>
      </c>
      <c r="J3226" s="111"/>
      <c r="K3226" s="112">
        <f t="shared" si="908"/>
        <v>0</v>
      </c>
      <c r="L3226" s="112">
        <f t="shared" si="909"/>
        <v>0</v>
      </c>
      <c r="M3226" s="109">
        <f t="shared" si="910"/>
        <v>0</v>
      </c>
      <c r="N3226" s="109">
        <f t="shared" si="911"/>
        <v>0</v>
      </c>
      <c r="O3226" s="103"/>
      <c r="P3226" s="93"/>
      <c r="Q3226" s="94" t="str">
        <f t="shared" si="912"/>
        <v/>
      </c>
      <c r="R3226" s="94" t="str">
        <f t="shared" si="913"/>
        <v/>
      </c>
    </row>
    <row r="3227" spans="1:18" ht="38.25" hidden="1">
      <c r="A3227" s="196">
        <v>89367</v>
      </c>
      <c r="B3227" s="104" t="s">
        <v>4593</v>
      </c>
      <c r="C3227" s="105" t="s">
        <v>1460</v>
      </c>
      <c r="D3227" s="175">
        <v>7.99</v>
      </c>
      <c r="E3227" s="106">
        <f t="shared" si="905"/>
        <v>10.37</v>
      </c>
      <c r="F3227" s="107"/>
      <c r="G3227" s="112"/>
      <c r="H3227" s="110">
        <f t="shared" si="906"/>
        <v>0</v>
      </c>
      <c r="I3227" s="110">
        <f t="shared" si="907"/>
        <v>0</v>
      </c>
      <c r="J3227" s="111"/>
      <c r="K3227" s="112">
        <f t="shared" si="908"/>
        <v>0</v>
      </c>
      <c r="L3227" s="112">
        <f t="shared" si="909"/>
        <v>0</v>
      </c>
      <c r="M3227" s="109">
        <f t="shared" si="910"/>
        <v>0</v>
      </c>
      <c r="N3227" s="109">
        <f t="shared" si="911"/>
        <v>0</v>
      </c>
      <c r="O3227" s="103"/>
      <c r="P3227" s="93"/>
      <c r="Q3227" s="94" t="str">
        <f t="shared" si="912"/>
        <v/>
      </c>
      <c r="R3227" s="94" t="str">
        <f t="shared" si="913"/>
        <v/>
      </c>
    </row>
    <row r="3228" spans="1:18" ht="38.25" hidden="1">
      <c r="A3228" s="196">
        <v>89366</v>
      </c>
      <c r="B3228" s="104" t="s">
        <v>4594</v>
      </c>
      <c r="C3228" s="105" t="s">
        <v>1460</v>
      </c>
      <c r="D3228" s="175">
        <v>10.58</v>
      </c>
      <c r="E3228" s="106">
        <f t="shared" si="905"/>
        <v>13.73</v>
      </c>
      <c r="F3228" s="107"/>
      <c r="G3228" s="112"/>
      <c r="H3228" s="110">
        <f t="shared" si="906"/>
        <v>0</v>
      </c>
      <c r="I3228" s="110">
        <f t="shared" si="907"/>
        <v>0</v>
      </c>
      <c r="J3228" s="111"/>
      <c r="K3228" s="112">
        <f t="shared" si="908"/>
        <v>0</v>
      </c>
      <c r="L3228" s="112">
        <f t="shared" si="909"/>
        <v>0</v>
      </c>
      <c r="M3228" s="109">
        <f t="shared" si="910"/>
        <v>0</v>
      </c>
      <c r="N3228" s="109">
        <f t="shared" si="911"/>
        <v>0</v>
      </c>
      <c r="O3228" s="103"/>
      <c r="P3228" s="93"/>
      <c r="Q3228" s="94" t="str">
        <f t="shared" si="912"/>
        <v/>
      </c>
      <c r="R3228" s="94" t="str">
        <f t="shared" si="913"/>
        <v/>
      </c>
    </row>
    <row r="3229" spans="1:18" ht="38.25" hidden="1">
      <c r="A3229" s="196">
        <v>90373</v>
      </c>
      <c r="B3229" s="104" t="s">
        <v>4595</v>
      </c>
      <c r="C3229" s="105" t="s">
        <v>1460</v>
      </c>
      <c r="D3229" s="175">
        <v>9.7899999999999991</v>
      </c>
      <c r="E3229" s="106">
        <f t="shared" si="905"/>
        <v>12.71</v>
      </c>
      <c r="F3229" s="107"/>
      <c r="G3229" s="112"/>
      <c r="H3229" s="110">
        <f t="shared" si="906"/>
        <v>0</v>
      </c>
      <c r="I3229" s="110">
        <f t="shared" si="907"/>
        <v>0</v>
      </c>
      <c r="J3229" s="111"/>
      <c r="K3229" s="112">
        <f t="shared" si="908"/>
        <v>0</v>
      </c>
      <c r="L3229" s="112">
        <f t="shared" si="909"/>
        <v>0</v>
      </c>
      <c r="M3229" s="109">
        <f t="shared" si="910"/>
        <v>0</v>
      </c>
      <c r="N3229" s="109">
        <f t="shared" si="911"/>
        <v>0</v>
      </c>
      <c r="O3229" s="103"/>
      <c r="P3229" s="93"/>
      <c r="Q3229" s="94" t="str">
        <f t="shared" si="912"/>
        <v/>
      </c>
      <c r="R3229" s="94" t="str">
        <f t="shared" si="913"/>
        <v/>
      </c>
    </row>
    <row r="3230" spans="1:18" ht="38.25" hidden="1">
      <c r="A3230" s="196">
        <v>89360</v>
      </c>
      <c r="B3230" s="104" t="s">
        <v>4596</v>
      </c>
      <c r="C3230" s="105" t="s">
        <v>1460</v>
      </c>
      <c r="D3230" s="175">
        <v>5.99</v>
      </c>
      <c r="E3230" s="106">
        <f t="shared" si="905"/>
        <v>7.77</v>
      </c>
      <c r="F3230" s="107"/>
      <c r="G3230" s="112"/>
      <c r="H3230" s="110">
        <f t="shared" si="906"/>
        <v>0</v>
      </c>
      <c r="I3230" s="110">
        <f t="shared" si="907"/>
        <v>0</v>
      </c>
      <c r="J3230" s="111"/>
      <c r="K3230" s="112">
        <f t="shared" si="908"/>
        <v>0</v>
      </c>
      <c r="L3230" s="112">
        <f t="shared" si="909"/>
        <v>0</v>
      </c>
      <c r="M3230" s="109">
        <f t="shared" si="910"/>
        <v>0</v>
      </c>
      <c r="N3230" s="109">
        <f t="shared" si="911"/>
        <v>0</v>
      </c>
      <c r="O3230" s="103"/>
      <c r="P3230" s="93"/>
      <c r="Q3230" s="94" t="str">
        <f t="shared" si="912"/>
        <v/>
      </c>
      <c r="R3230" s="94" t="str">
        <f t="shared" si="913"/>
        <v/>
      </c>
    </row>
    <row r="3231" spans="1:18" ht="38.25" hidden="1">
      <c r="A3231" s="196">
        <v>89364</v>
      </c>
      <c r="B3231" s="104" t="s">
        <v>4597</v>
      </c>
      <c r="C3231" s="105" t="s">
        <v>1460</v>
      </c>
      <c r="D3231" s="175">
        <v>7.35</v>
      </c>
      <c r="E3231" s="106">
        <f t="shared" si="905"/>
        <v>9.5399999999999991</v>
      </c>
      <c r="F3231" s="107"/>
      <c r="G3231" s="112"/>
      <c r="H3231" s="110">
        <f t="shared" si="906"/>
        <v>0</v>
      </c>
      <c r="I3231" s="110">
        <f t="shared" si="907"/>
        <v>0</v>
      </c>
      <c r="J3231" s="111"/>
      <c r="K3231" s="112">
        <f t="shared" si="908"/>
        <v>0</v>
      </c>
      <c r="L3231" s="112">
        <f t="shared" si="909"/>
        <v>0</v>
      </c>
      <c r="M3231" s="109">
        <f t="shared" si="910"/>
        <v>0</v>
      </c>
      <c r="N3231" s="109">
        <f t="shared" si="911"/>
        <v>0</v>
      </c>
      <c r="O3231" s="103"/>
      <c r="P3231" s="93"/>
      <c r="Q3231" s="94" t="str">
        <f t="shared" si="912"/>
        <v/>
      </c>
      <c r="R3231" s="94" t="str">
        <f t="shared" si="913"/>
        <v/>
      </c>
    </row>
    <row r="3232" spans="1:18" ht="38.25" hidden="1">
      <c r="A3232" s="196">
        <v>89369</v>
      </c>
      <c r="B3232" s="104" t="s">
        <v>4598</v>
      </c>
      <c r="C3232" s="105" t="s">
        <v>1460</v>
      </c>
      <c r="D3232" s="175">
        <v>10.34</v>
      </c>
      <c r="E3232" s="106">
        <f t="shared" si="905"/>
        <v>13.42</v>
      </c>
      <c r="F3232" s="107"/>
      <c r="G3232" s="112"/>
      <c r="H3232" s="110">
        <f t="shared" si="906"/>
        <v>0</v>
      </c>
      <c r="I3232" s="110">
        <f t="shared" si="907"/>
        <v>0</v>
      </c>
      <c r="J3232" s="111"/>
      <c r="K3232" s="112">
        <f t="shared" si="908"/>
        <v>0</v>
      </c>
      <c r="L3232" s="112">
        <f t="shared" si="909"/>
        <v>0</v>
      </c>
      <c r="M3232" s="109">
        <f t="shared" si="910"/>
        <v>0</v>
      </c>
      <c r="N3232" s="109">
        <f t="shared" si="911"/>
        <v>0</v>
      </c>
      <c r="O3232" s="103"/>
      <c r="P3232" s="93"/>
      <c r="Q3232" s="94" t="str">
        <f t="shared" si="912"/>
        <v/>
      </c>
      <c r="R3232" s="94" t="str">
        <f t="shared" si="913"/>
        <v/>
      </c>
    </row>
    <row r="3233" spans="1:18" ht="38.25" hidden="1">
      <c r="A3233" s="196">
        <v>89361</v>
      </c>
      <c r="B3233" s="104" t="s">
        <v>4599</v>
      </c>
      <c r="C3233" s="105" t="s">
        <v>1460</v>
      </c>
      <c r="D3233" s="175">
        <v>5.92</v>
      </c>
      <c r="E3233" s="106">
        <f t="shared" si="905"/>
        <v>7.68</v>
      </c>
      <c r="F3233" s="107"/>
      <c r="G3233" s="112"/>
      <c r="H3233" s="110">
        <f t="shared" si="906"/>
        <v>0</v>
      </c>
      <c r="I3233" s="110">
        <f t="shared" si="907"/>
        <v>0</v>
      </c>
      <c r="J3233" s="111"/>
      <c r="K3233" s="112">
        <f t="shared" si="908"/>
        <v>0</v>
      </c>
      <c r="L3233" s="112">
        <f t="shared" si="909"/>
        <v>0</v>
      </c>
      <c r="M3233" s="109">
        <f t="shared" si="910"/>
        <v>0</v>
      </c>
      <c r="N3233" s="109">
        <f t="shared" si="911"/>
        <v>0</v>
      </c>
      <c r="O3233" s="103"/>
      <c r="P3233" s="93"/>
      <c r="Q3233" s="94" t="str">
        <f t="shared" si="912"/>
        <v/>
      </c>
      <c r="R3233" s="94" t="str">
        <f t="shared" si="913"/>
        <v/>
      </c>
    </row>
    <row r="3234" spans="1:18" ht="38.25" hidden="1">
      <c r="A3234" s="196">
        <v>89365</v>
      </c>
      <c r="B3234" s="104" t="s">
        <v>4600</v>
      </c>
      <c r="C3234" s="105" t="s">
        <v>1460</v>
      </c>
      <c r="D3234" s="175">
        <v>6.99</v>
      </c>
      <c r="E3234" s="106">
        <f t="shared" si="905"/>
        <v>9.07</v>
      </c>
      <c r="F3234" s="107"/>
      <c r="G3234" s="112"/>
      <c r="H3234" s="110">
        <f t="shared" si="906"/>
        <v>0</v>
      </c>
      <c r="I3234" s="110">
        <f t="shared" si="907"/>
        <v>0</v>
      </c>
      <c r="J3234" s="111"/>
      <c r="K3234" s="112">
        <f t="shared" si="908"/>
        <v>0</v>
      </c>
      <c r="L3234" s="112">
        <f t="shared" si="909"/>
        <v>0</v>
      </c>
      <c r="M3234" s="109">
        <f t="shared" si="910"/>
        <v>0</v>
      </c>
      <c r="N3234" s="109">
        <f t="shared" si="911"/>
        <v>0</v>
      </c>
      <c r="O3234" s="103"/>
      <c r="P3234" s="93"/>
      <c r="Q3234" s="94" t="str">
        <f t="shared" si="912"/>
        <v/>
      </c>
      <c r="R3234" s="94" t="str">
        <f t="shared" si="913"/>
        <v/>
      </c>
    </row>
    <row r="3235" spans="1:18" ht="38.25" hidden="1">
      <c r="A3235" s="196">
        <v>89370</v>
      </c>
      <c r="B3235" s="104" t="s">
        <v>4601</v>
      </c>
      <c r="C3235" s="105" t="s">
        <v>1460</v>
      </c>
      <c r="D3235" s="175">
        <v>9.0399999999999991</v>
      </c>
      <c r="E3235" s="106">
        <f t="shared" si="905"/>
        <v>11.73</v>
      </c>
      <c r="F3235" s="107"/>
      <c r="G3235" s="112"/>
      <c r="H3235" s="110">
        <f t="shared" si="906"/>
        <v>0</v>
      </c>
      <c r="I3235" s="110">
        <f t="shared" si="907"/>
        <v>0</v>
      </c>
      <c r="J3235" s="111"/>
      <c r="K3235" s="112">
        <f t="shared" si="908"/>
        <v>0</v>
      </c>
      <c r="L3235" s="112">
        <f t="shared" si="909"/>
        <v>0</v>
      </c>
      <c r="M3235" s="109">
        <f t="shared" si="910"/>
        <v>0</v>
      </c>
      <c r="N3235" s="109">
        <f t="shared" si="911"/>
        <v>0</v>
      </c>
      <c r="O3235" s="103"/>
      <c r="P3235" s="93"/>
      <c r="Q3235" s="94" t="str">
        <f t="shared" si="912"/>
        <v/>
      </c>
      <c r="R3235" s="94" t="str">
        <f t="shared" si="913"/>
        <v/>
      </c>
    </row>
    <row r="3236" spans="1:18" ht="25.5" hidden="1">
      <c r="A3236" s="196">
        <v>89371</v>
      </c>
      <c r="B3236" s="104" t="s">
        <v>4602</v>
      </c>
      <c r="C3236" s="105" t="s">
        <v>1460</v>
      </c>
      <c r="D3236" s="175">
        <v>3.6999999999999997</v>
      </c>
      <c r="E3236" s="106">
        <f t="shared" si="905"/>
        <v>4.8</v>
      </c>
      <c r="F3236" s="107"/>
      <c r="G3236" s="112"/>
      <c r="H3236" s="110">
        <f t="shared" si="906"/>
        <v>0</v>
      </c>
      <c r="I3236" s="110">
        <f t="shared" si="907"/>
        <v>0</v>
      </c>
      <c r="J3236" s="111"/>
      <c r="K3236" s="112">
        <f t="shared" si="908"/>
        <v>0</v>
      </c>
      <c r="L3236" s="112">
        <f t="shared" si="909"/>
        <v>0</v>
      </c>
      <c r="M3236" s="109">
        <f t="shared" si="910"/>
        <v>0</v>
      </c>
      <c r="N3236" s="109">
        <f t="shared" si="911"/>
        <v>0</v>
      </c>
      <c r="O3236" s="103"/>
      <c r="P3236" s="93"/>
      <c r="Q3236" s="94" t="str">
        <f t="shared" si="912"/>
        <v/>
      </c>
      <c r="R3236" s="94" t="str">
        <f t="shared" si="913"/>
        <v/>
      </c>
    </row>
    <row r="3237" spans="1:18" ht="25.5" hidden="1">
      <c r="A3237" s="196">
        <v>89378</v>
      </c>
      <c r="B3237" s="104" t="s">
        <v>4603</v>
      </c>
      <c r="C3237" s="105" t="s">
        <v>1460</v>
      </c>
      <c r="D3237" s="175">
        <v>4.33</v>
      </c>
      <c r="E3237" s="106">
        <f t="shared" si="905"/>
        <v>5.62</v>
      </c>
      <c r="F3237" s="107"/>
      <c r="G3237" s="112"/>
      <c r="H3237" s="110">
        <f t="shared" si="906"/>
        <v>0</v>
      </c>
      <c r="I3237" s="110">
        <f t="shared" si="907"/>
        <v>0</v>
      </c>
      <c r="J3237" s="111"/>
      <c r="K3237" s="112">
        <f t="shared" si="908"/>
        <v>0</v>
      </c>
      <c r="L3237" s="112">
        <f t="shared" si="909"/>
        <v>0</v>
      </c>
      <c r="M3237" s="109">
        <f t="shared" si="910"/>
        <v>0</v>
      </c>
      <c r="N3237" s="109">
        <f t="shared" si="911"/>
        <v>0</v>
      </c>
      <c r="O3237" s="103"/>
      <c r="P3237" s="93"/>
      <c r="Q3237" s="94" t="str">
        <f t="shared" si="912"/>
        <v/>
      </c>
      <c r="R3237" s="94" t="str">
        <f t="shared" si="913"/>
        <v/>
      </c>
    </row>
    <row r="3238" spans="1:18" ht="25.5" hidden="1">
      <c r="A3238" s="196">
        <v>89386</v>
      </c>
      <c r="B3238" s="104" t="s">
        <v>4604</v>
      </c>
      <c r="C3238" s="105" t="s">
        <v>1460</v>
      </c>
      <c r="D3238" s="175">
        <v>5.6099999999999994</v>
      </c>
      <c r="E3238" s="106">
        <f t="shared" si="905"/>
        <v>7.28</v>
      </c>
      <c r="F3238" s="107"/>
      <c r="G3238" s="112"/>
      <c r="H3238" s="110">
        <f t="shared" si="906"/>
        <v>0</v>
      </c>
      <c r="I3238" s="110">
        <f t="shared" si="907"/>
        <v>0</v>
      </c>
      <c r="J3238" s="111"/>
      <c r="K3238" s="112">
        <f t="shared" si="908"/>
        <v>0</v>
      </c>
      <c r="L3238" s="112">
        <f t="shared" si="909"/>
        <v>0</v>
      </c>
      <c r="M3238" s="109">
        <f t="shared" si="910"/>
        <v>0</v>
      </c>
      <c r="N3238" s="109">
        <f t="shared" si="911"/>
        <v>0</v>
      </c>
      <c r="O3238" s="103"/>
      <c r="P3238" s="93"/>
      <c r="Q3238" s="94" t="str">
        <f t="shared" si="912"/>
        <v/>
      </c>
      <c r="R3238" s="94" t="str">
        <f t="shared" si="913"/>
        <v/>
      </c>
    </row>
    <row r="3239" spans="1:18" ht="38.25" hidden="1">
      <c r="A3239" s="196">
        <v>89372</v>
      </c>
      <c r="B3239" s="104" t="s">
        <v>4605</v>
      </c>
      <c r="C3239" s="105" t="s">
        <v>1460</v>
      </c>
      <c r="D3239" s="175">
        <v>7.67</v>
      </c>
      <c r="E3239" s="106">
        <f t="shared" si="905"/>
        <v>9.9499999999999993</v>
      </c>
      <c r="F3239" s="107"/>
      <c r="G3239" s="112"/>
      <c r="H3239" s="110">
        <f t="shared" si="906"/>
        <v>0</v>
      </c>
      <c r="I3239" s="110">
        <f t="shared" si="907"/>
        <v>0</v>
      </c>
      <c r="J3239" s="111"/>
      <c r="K3239" s="112">
        <f t="shared" si="908"/>
        <v>0</v>
      </c>
      <c r="L3239" s="112">
        <f t="shared" si="909"/>
        <v>0</v>
      </c>
      <c r="M3239" s="109">
        <f t="shared" si="910"/>
        <v>0</v>
      </c>
      <c r="N3239" s="109">
        <f t="shared" si="911"/>
        <v>0</v>
      </c>
      <c r="O3239" s="103"/>
      <c r="P3239" s="93"/>
      <c r="Q3239" s="94" t="str">
        <f t="shared" si="912"/>
        <v/>
      </c>
      <c r="R3239" s="94" t="str">
        <f t="shared" si="913"/>
        <v/>
      </c>
    </row>
    <row r="3240" spans="1:18" ht="38.25" hidden="1">
      <c r="A3240" s="196">
        <v>89379</v>
      </c>
      <c r="B3240" s="104" t="s">
        <v>4606</v>
      </c>
      <c r="C3240" s="105" t="s">
        <v>1460</v>
      </c>
      <c r="D3240" s="175">
        <v>10.030000000000001</v>
      </c>
      <c r="E3240" s="106">
        <f t="shared" si="905"/>
        <v>13.02</v>
      </c>
      <c r="F3240" s="107"/>
      <c r="G3240" s="112"/>
      <c r="H3240" s="110">
        <f t="shared" si="906"/>
        <v>0</v>
      </c>
      <c r="I3240" s="110">
        <f t="shared" si="907"/>
        <v>0</v>
      </c>
      <c r="J3240" s="111"/>
      <c r="K3240" s="112">
        <f t="shared" si="908"/>
        <v>0</v>
      </c>
      <c r="L3240" s="112">
        <f t="shared" si="909"/>
        <v>0</v>
      </c>
      <c r="M3240" s="109">
        <f t="shared" si="910"/>
        <v>0</v>
      </c>
      <c r="N3240" s="109">
        <f t="shared" si="911"/>
        <v>0</v>
      </c>
      <c r="O3240" s="103"/>
      <c r="P3240" s="93"/>
      <c r="Q3240" s="94" t="str">
        <f t="shared" si="912"/>
        <v/>
      </c>
      <c r="R3240" s="94" t="str">
        <f t="shared" si="913"/>
        <v/>
      </c>
    </row>
    <row r="3241" spans="1:18" ht="38.25" hidden="1">
      <c r="A3241" s="196">
        <v>89373</v>
      </c>
      <c r="B3241" s="104" t="s">
        <v>4607</v>
      </c>
      <c r="C3241" s="105" t="s">
        <v>1460</v>
      </c>
      <c r="D3241" s="175">
        <v>3.9799999999999995</v>
      </c>
      <c r="E3241" s="106">
        <f t="shared" si="905"/>
        <v>5.17</v>
      </c>
      <c r="F3241" s="107"/>
      <c r="G3241" s="112"/>
      <c r="H3241" s="110">
        <f t="shared" si="906"/>
        <v>0</v>
      </c>
      <c r="I3241" s="110">
        <f t="shared" si="907"/>
        <v>0</v>
      </c>
      <c r="J3241" s="111"/>
      <c r="K3241" s="112">
        <f t="shared" si="908"/>
        <v>0</v>
      </c>
      <c r="L3241" s="112">
        <f t="shared" si="909"/>
        <v>0</v>
      </c>
      <c r="M3241" s="109">
        <f t="shared" si="910"/>
        <v>0</v>
      </c>
      <c r="N3241" s="109">
        <f t="shared" si="911"/>
        <v>0</v>
      </c>
      <c r="O3241" s="103"/>
      <c r="P3241" s="93"/>
      <c r="Q3241" s="94" t="str">
        <f t="shared" si="912"/>
        <v/>
      </c>
      <c r="R3241" s="94" t="str">
        <f t="shared" si="913"/>
        <v/>
      </c>
    </row>
    <row r="3242" spans="1:18" ht="38.25" hidden="1">
      <c r="A3242" s="196">
        <v>89380</v>
      </c>
      <c r="B3242" s="104" t="s">
        <v>4608</v>
      </c>
      <c r="C3242" s="105" t="s">
        <v>1460</v>
      </c>
      <c r="D3242" s="175">
        <v>5.47</v>
      </c>
      <c r="E3242" s="106">
        <f t="shared" si="905"/>
        <v>7.1</v>
      </c>
      <c r="F3242" s="107"/>
      <c r="G3242" s="112"/>
      <c r="H3242" s="110">
        <f t="shared" si="906"/>
        <v>0</v>
      </c>
      <c r="I3242" s="110">
        <f t="shared" si="907"/>
        <v>0</v>
      </c>
      <c r="J3242" s="111"/>
      <c r="K3242" s="112">
        <f t="shared" si="908"/>
        <v>0</v>
      </c>
      <c r="L3242" s="112">
        <f t="shared" si="909"/>
        <v>0</v>
      </c>
      <c r="M3242" s="109">
        <f t="shared" si="910"/>
        <v>0</v>
      </c>
      <c r="N3242" s="109">
        <f t="shared" si="911"/>
        <v>0</v>
      </c>
      <c r="O3242" s="103"/>
      <c r="P3242" s="93"/>
      <c r="Q3242" s="94" t="str">
        <f t="shared" si="912"/>
        <v/>
      </c>
      <c r="R3242" s="94" t="str">
        <f t="shared" si="913"/>
        <v/>
      </c>
    </row>
    <row r="3243" spans="1:18" ht="38.25" hidden="1">
      <c r="A3243" s="196">
        <v>89388</v>
      </c>
      <c r="B3243" s="104" t="s">
        <v>4609</v>
      </c>
      <c r="C3243" s="105" t="s">
        <v>1460</v>
      </c>
      <c r="D3243" s="175">
        <v>6.65</v>
      </c>
      <c r="E3243" s="106">
        <f t="shared" si="905"/>
        <v>8.6300000000000008</v>
      </c>
      <c r="F3243" s="107"/>
      <c r="G3243" s="112"/>
      <c r="H3243" s="110">
        <f t="shared" si="906"/>
        <v>0</v>
      </c>
      <c r="I3243" s="110">
        <f t="shared" si="907"/>
        <v>0</v>
      </c>
      <c r="J3243" s="111"/>
      <c r="K3243" s="112">
        <f t="shared" si="908"/>
        <v>0</v>
      </c>
      <c r="L3243" s="112">
        <f t="shared" si="909"/>
        <v>0</v>
      </c>
      <c r="M3243" s="109">
        <f t="shared" si="910"/>
        <v>0</v>
      </c>
      <c r="N3243" s="109">
        <f t="shared" si="911"/>
        <v>0</v>
      </c>
      <c r="O3243" s="103"/>
      <c r="P3243" s="93"/>
      <c r="Q3243" s="94" t="str">
        <f t="shared" si="912"/>
        <v/>
      </c>
      <c r="R3243" s="94" t="str">
        <f t="shared" si="913"/>
        <v/>
      </c>
    </row>
    <row r="3244" spans="1:18" ht="38.25" hidden="1">
      <c r="A3244" s="196">
        <v>89374</v>
      </c>
      <c r="B3244" s="104" t="s">
        <v>4610</v>
      </c>
      <c r="C3244" s="105" t="s">
        <v>1460</v>
      </c>
      <c r="D3244" s="175">
        <v>5.98</v>
      </c>
      <c r="E3244" s="106">
        <f t="shared" si="905"/>
        <v>7.76</v>
      </c>
      <c r="F3244" s="107"/>
      <c r="G3244" s="112"/>
      <c r="H3244" s="110">
        <f t="shared" si="906"/>
        <v>0</v>
      </c>
      <c r="I3244" s="110">
        <f t="shared" si="907"/>
        <v>0</v>
      </c>
      <c r="J3244" s="111"/>
      <c r="K3244" s="112">
        <f t="shared" si="908"/>
        <v>0</v>
      </c>
      <c r="L3244" s="112">
        <f t="shared" si="909"/>
        <v>0</v>
      </c>
      <c r="M3244" s="109">
        <f t="shared" si="910"/>
        <v>0</v>
      </c>
      <c r="N3244" s="109">
        <f t="shared" si="911"/>
        <v>0</v>
      </c>
      <c r="O3244" s="103"/>
      <c r="P3244" s="93"/>
      <c r="Q3244" s="94" t="str">
        <f t="shared" si="912"/>
        <v/>
      </c>
      <c r="R3244" s="94" t="str">
        <f t="shared" si="913"/>
        <v/>
      </c>
    </row>
    <row r="3245" spans="1:18" ht="38.25" hidden="1">
      <c r="A3245" s="196">
        <v>89381</v>
      </c>
      <c r="B3245" s="104" t="s">
        <v>4611</v>
      </c>
      <c r="C3245" s="105" t="s">
        <v>1460</v>
      </c>
      <c r="D3245" s="175">
        <v>7.45</v>
      </c>
      <c r="E3245" s="106">
        <f t="shared" si="905"/>
        <v>9.67</v>
      </c>
      <c r="F3245" s="107"/>
      <c r="G3245" s="112"/>
      <c r="H3245" s="110">
        <f t="shared" si="906"/>
        <v>0</v>
      </c>
      <c r="I3245" s="110">
        <f t="shared" si="907"/>
        <v>0</v>
      </c>
      <c r="J3245" s="111"/>
      <c r="K3245" s="112">
        <f t="shared" si="908"/>
        <v>0</v>
      </c>
      <c r="L3245" s="112">
        <f t="shared" si="909"/>
        <v>0</v>
      </c>
      <c r="M3245" s="109">
        <f t="shared" si="910"/>
        <v>0</v>
      </c>
      <c r="N3245" s="109">
        <f t="shared" si="911"/>
        <v>0</v>
      </c>
      <c r="O3245" s="103"/>
      <c r="P3245" s="93"/>
      <c r="Q3245" s="94" t="str">
        <f t="shared" si="912"/>
        <v/>
      </c>
      <c r="R3245" s="94" t="str">
        <f t="shared" si="913"/>
        <v/>
      </c>
    </row>
    <row r="3246" spans="1:18" ht="38.25" hidden="1">
      <c r="A3246" s="196">
        <v>89385</v>
      </c>
      <c r="B3246" s="104" t="s">
        <v>4612</v>
      </c>
      <c r="C3246" s="105" t="s">
        <v>1460</v>
      </c>
      <c r="D3246" s="175">
        <v>4.66</v>
      </c>
      <c r="E3246" s="106">
        <f t="shared" si="905"/>
        <v>6.05</v>
      </c>
      <c r="F3246" s="107"/>
      <c r="G3246" s="112"/>
      <c r="H3246" s="110">
        <f t="shared" si="906"/>
        <v>0</v>
      </c>
      <c r="I3246" s="110">
        <f t="shared" si="907"/>
        <v>0</v>
      </c>
      <c r="J3246" s="111"/>
      <c r="K3246" s="112">
        <f t="shared" si="908"/>
        <v>0</v>
      </c>
      <c r="L3246" s="112">
        <f t="shared" si="909"/>
        <v>0</v>
      </c>
      <c r="M3246" s="109">
        <f t="shared" si="910"/>
        <v>0</v>
      </c>
      <c r="N3246" s="109">
        <f t="shared" si="911"/>
        <v>0</v>
      </c>
      <c r="O3246" s="103"/>
      <c r="P3246" s="93"/>
      <c r="Q3246" s="94" t="str">
        <f t="shared" si="912"/>
        <v/>
      </c>
      <c r="R3246" s="94" t="str">
        <f t="shared" si="913"/>
        <v/>
      </c>
    </row>
    <row r="3247" spans="1:18" ht="38.25" hidden="1">
      <c r="A3247" s="196">
        <v>89389</v>
      </c>
      <c r="B3247" s="104" t="s">
        <v>4613</v>
      </c>
      <c r="C3247" s="105" t="s">
        <v>1460</v>
      </c>
      <c r="D3247" s="175">
        <v>7.11</v>
      </c>
      <c r="E3247" s="106">
        <f t="shared" si="905"/>
        <v>9.23</v>
      </c>
      <c r="F3247" s="107"/>
      <c r="G3247" s="112"/>
      <c r="H3247" s="110">
        <f t="shared" si="906"/>
        <v>0</v>
      </c>
      <c r="I3247" s="110">
        <f t="shared" si="907"/>
        <v>0</v>
      </c>
      <c r="J3247" s="111"/>
      <c r="K3247" s="112">
        <f t="shared" si="908"/>
        <v>0</v>
      </c>
      <c r="L3247" s="112">
        <f t="shared" si="909"/>
        <v>0</v>
      </c>
      <c r="M3247" s="109">
        <f t="shared" si="910"/>
        <v>0</v>
      </c>
      <c r="N3247" s="109">
        <f t="shared" si="911"/>
        <v>0</v>
      </c>
      <c r="O3247" s="103"/>
      <c r="P3247" s="93"/>
      <c r="Q3247" s="94" t="str">
        <f t="shared" si="912"/>
        <v/>
      </c>
      <c r="R3247" s="94" t="str">
        <f t="shared" si="913"/>
        <v/>
      </c>
    </row>
    <row r="3248" spans="1:18" ht="38.25" hidden="1">
      <c r="A3248" s="196">
        <v>89375</v>
      </c>
      <c r="B3248" s="104" t="s">
        <v>4614</v>
      </c>
      <c r="C3248" s="105" t="s">
        <v>1460</v>
      </c>
      <c r="D3248" s="175">
        <v>7.03</v>
      </c>
      <c r="E3248" s="106">
        <f t="shared" si="905"/>
        <v>9.1199999999999992</v>
      </c>
      <c r="F3248" s="107"/>
      <c r="G3248" s="112"/>
      <c r="H3248" s="110">
        <f t="shared" si="906"/>
        <v>0</v>
      </c>
      <c r="I3248" s="110">
        <f t="shared" si="907"/>
        <v>0</v>
      </c>
      <c r="J3248" s="111"/>
      <c r="K3248" s="112">
        <f t="shared" si="908"/>
        <v>0</v>
      </c>
      <c r="L3248" s="112">
        <f t="shared" si="909"/>
        <v>0</v>
      </c>
      <c r="M3248" s="109">
        <f t="shared" si="910"/>
        <v>0</v>
      </c>
      <c r="N3248" s="109">
        <f t="shared" si="911"/>
        <v>0</v>
      </c>
      <c r="O3248" s="103"/>
      <c r="P3248" s="93"/>
      <c r="Q3248" s="94" t="str">
        <f t="shared" si="912"/>
        <v/>
      </c>
      <c r="R3248" s="94" t="str">
        <f t="shared" si="913"/>
        <v/>
      </c>
    </row>
    <row r="3249" spans="1:18" ht="38.25" hidden="1">
      <c r="A3249" s="196">
        <v>89382</v>
      </c>
      <c r="B3249" s="104" t="s">
        <v>4615</v>
      </c>
      <c r="C3249" s="105" t="s">
        <v>1460</v>
      </c>
      <c r="D3249" s="175">
        <v>8.2800000000000011</v>
      </c>
      <c r="E3249" s="106">
        <f t="shared" si="905"/>
        <v>10.75</v>
      </c>
      <c r="F3249" s="107"/>
      <c r="G3249" s="112"/>
      <c r="H3249" s="110">
        <f t="shared" si="906"/>
        <v>0</v>
      </c>
      <c r="I3249" s="110">
        <f t="shared" si="907"/>
        <v>0</v>
      </c>
      <c r="J3249" s="111"/>
      <c r="K3249" s="112">
        <f t="shared" si="908"/>
        <v>0</v>
      </c>
      <c r="L3249" s="112">
        <f t="shared" si="909"/>
        <v>0</v>
      </c>
      <c r="M3249" s="109">
        <f t="shared" si="910"/>
        <v>0</v>
      </c>
      <c r="N3249" s="109">
        <f t="shared" si="911"/>
        <v>0</v>
      </c>
      <c r="O3249" s="103"/>
      <c r="P3249" s="93"/>
      <c r="Q3249" s="94" t="str">
        <f t="shared" si="912"/>
        <v/>
      </c>
      <c r="R3249" s="94" t="str">
        <f t="shared" si="913"/>
        <v/>
      </c>
    </row>
    <row r="3250" spans="1:18" ht="38.25" hidden="1">
      <c r="A3250" s="196">
        <v>89390</v>
      </c>
      <c r="B3250" s="104" t="s">
        <v>4616</v>
      </c>
      <c r="C3250" s="105" t="s">
        <v>1460</v>
      </c>
      <c r="D3250" s="175">
        <v>12.11</v>
      </c>
      <c r="E3250" s="106">
        <f t="shared" si="905"/>
        <v>15.72</v>
      </c>
      <c r="F3250" s="107"/>
      <c r="G3250" s="112"/>
      <c r="H3250" s="110">
        <f t="shared" si="906"/>
        <v>0</v>
      </c>
      <c r="I3250" s="110">
        <f t="shared" si="907"/>
        <v>0</v>
      </c>
      <c r="J3250" s="111"/>
      <c r="K3250" s="112">
        <f t="shared" si="908"/>
        <v>0</v>
      </c>
      <c r="L3250" s="112">
        <f t="shared" si="909"/>
        <v>0</v>
      </c>
      <c r="M3250" s="109">
        <f t="shared" si="910"/>
        <v>0</v>
      </c>
      <c r="N3250" s="109">
        <f t="shared" si="911"/>
        <v>0</v>
      </c>
      <c r="O3250" s="103"/>
      <c r="P3250" s="93"/>
      <c r="Q3250" s="94" t="str">
        <f t="shared" si="912"/>
        <v/>
      </c>
      <c r="R3250" s="94" t="str">
        <f t="shared" si="913"/>
        <v/>
      </c>
    </row>
    <row r="3251" spans="1:18" ht="38.25" hidden="1">
      <c r="A3251" s="196">
        <v>89397</v>
      </c>
      <c r="B3251" s="104" t="s">
        <v>4617</v>
      </c>
      <c r="C3251" s="105" t="s">
        <v>1460</v>
      </c>
      <c r="D3251" s="175">
        <v>9.66</v>
      </c>
      <c r="E3251" s="106">
        <f t="shared" si="905"/>
        <v>12.54</v>
      </c>
      <c r="F3251" s="107"/>
      <c r="G3251" s="112"/>
      <c r="H3251" s="110">
        <f t="shared" si="906"/>
        <v>0</v>
      </c>
      <c r="I3251" s="110">
        <f t="shared" si="907"/>
        <v>0</v>
      </c>
      <c r="J3251" s="111"/>
      <c r="K3251" s="112">
        <f t="shared" si="908"/>
        <v>0</v>
      </c>
      <c r="L3251" s="112">
        <f t="shared" si="909"/>
        <v>0</v>
      </c>
      <c r="M3251" s="109">
        <f t="shared" si="910"/>
        <v>0</v>
      </c>
      <c r="N3251" s="109">
        <f t="shared" si="911"/>
        <v>0</v>
      </c>
      <c r="O3251" s="103"/>
      <c r="P3251" s="93"/>
      <c r="Q3251" s="94" t="str">
        <f t="shared" si="912"/>
        <v/>
      </c>
      <c r="R3251" s="94" t="str">
        <f t="shared" si="913"/>
        <v/>
      </c>
    </row>
    <row r="3252" spans="1:18" ht="38.25" hidden="1">
      <c r="A3252" s="196">
        <v>89400</v>
      </c>
      <c r="B3252" s="104" t="s">
        <v>4618</v>
      </c>
      <c r="C3252" s="105" t="s">
        <v>1460</v>
      </c>
      <c r="D3252" s="175">
        <v>13.25</v>
      </c>
      <c r="E3252" s="106">
        <f t="shared" si="905"/>
        <v>17.2</v>
      </c>
      <c r="F3252" s="107"/>
      <c r="G3252" s="112"/>
      <c r="H3252" s="110">
        <f t="shared" si="906"/>
        <v>0</v>
      </c>
      <c r="I3252" s="110">
        <f t="shared" si="907"/>
        <v>0</v>
      </c>
      <c r="J3252" s="111"/>
      <c r="K3252" s="112">
        <f t="shared" si="908"/>
        <v>0</v>
      </c>
      <c r="L3252" s="112">
        <f t="shared" si="909"/>
        <v>0</v>
      </c>
      <c r="M3252" s="109">
        <f t="shared" si="910"/>
        <v>0</v>
      </c>
      <c r="N3252" s="109">
        <f t="shared" si="911"/>
        <v>0</v>
      </c>
      <c r="O3252" s="103"/>
      <c r="P3252" s="93"/>
      <c r="Q3252" s="94" t="str">
        <f t="shared" si="912"/>
        <v/>
      </c>
      <c r="R3252" s="94" t="str">
        <f t="shared" si="913"/>
        <v/>
      </c>
    </row>
    <row r="3253" spans="1:18" ht="25.5" hidden="1">
      <c r="A3253" s="196">
        <v>89393</v>
      </c>
      <c r="B3253" s="104" t="s">
        <v>4619</v>
      </c>
      <c r="C3253" s="105" t="s">
        <v>1460</v>
      </c>
      <c r="D3253" s="175">
        <v>7.07</v>
      </c>
      <c r="E3253" s="106">
        <f t="shared" si="905"/>
        <v>9.18</v>
      </c>
      <c r="F3253" s="107"/>
      <c r="G3253" s="112"/>
      <c r="H3253" s="110">
        <f t="shared" si="906"/>
        <v>0</v>
      </c>
      <c r="I3253" s="110">
        <f t="shared" si="907"/>
        <v>0</v>
      </c>
      <c r="J3253" s="111"/>
      <c r="K3253" s="112">
        <f t="shared" si="908"/>
        <v>0</v>
      </c>
      <c r="L3253" s="112">
        <f t="shared" si="909"/>
        <v>0</v>
      </c>
      <c r="M3253" s="109">
        <f t="shared" si="910"/>
        <v>0</v>
      </c>
      <c r="N3253" s="109">
        <f t="shared" si="911"/>
        <v>0</v>
      </c>
      <c r="O3253" s="103"/>
      <c r="P3253" s="93"/>
      <c r="Q3253" s="94" t="str">
        <f t="shared" si="912"/>
        <v/>
      </c>
      <c r="R3253" s="94" t="str">
        <f t="shared" si="913"/>
        <v/>
      </c>
    </row>
    <row r="3254" spans="1:18" ht="25.5" hidden="1">
      <c r="A3254" s="196">
        <v>89395</v>
      </c>
      <c r="B3254" s="104" t="s">
        <v>4620</v>
      </c>
      <c r="C3254" s="105" t="s">
        <v>1460</v>
      </c>
      <c r="D3254" s="175">
        <v>8.43</v>
      </c>
      <c r="E3254" s="106">
        <f t="shared" si="905"/>
        <v>10.94</v>
      </c>
      <c r="F3254" s="107"/>
      <c r="G3254" s="112"/>
      <c r="H3254" s="110">
        <f t="shared" si="906"/>
        <v>0</v>
      </c>
      <c r="I3254" s="110">
        <f t="shared" si="907"/>
        <v>0</v>
      </c>
      <c r="J3254" s="111"/>
      <c r="K3254" s="112">
        <f t="shared" si="908"/>
        <v>0</v>
      </c>
      <c r="L3254" s="112">
        <f t="shared" si="909"/>
        <v>0</v>
      </c>
      <c r="M3254" s="109">
        <f t="shared" si="910"/>
        <v>0</v>
      </c>
      <c r="N3254" s="109">
        <f t="shared" si="911"/>
        <v>0</v>
      </c>
      <c r="O3254" s="103"/>
      <c r="P3254" s="93"/>
      <c r="Q3254" s="94" t="str">
        <f t="shared" si="912"/>
        <v/>
      </c>
      <c r="R3254" s="94" t="str">
        <f t="shared" si="913"/>
        <v/>
      </c>
    </row>
    <row r="3255" spans="1:18" ht="25.5" hidden="1">
      <c r="A3255" s="196">
        <v>89398</v>
      </c>
      <c r="B3255" s="104" t="s">
        <v>4621</v>
      </c>
      <c r="C3255" s="105" t="s">
        <v>1460</v>
      </c>
      <c r="D3255" s="175">
        <v>11.34</v>
      </c>
      <c r="E3255" s="106">
        <f t="shared" si="905"/>
        <v>14.72</v>
      </c>
      <c r="F3255" s="107"/>
      <c r="G3255" s="112"/>
      <c r="H3255" s="110">
        <f t="shared" si="906"/>
        <v>0</v>
      </c>
      <c r="I3255" s="110">
        <f t="shared" si="907"/>
        <v>0</v>
      </c>
      <c r="J3255" s="111"/>
      <c r="K3255" s="112">
        <f t="shared" si="908"/>
        <v>0</v>
      </c>
      <c r="L3255" s="112">
        <f t="shared" si="909"/>
        <v>0</v>
      </c>
      <c r="M3255" s="109">
        <f t="shared" si="910"/>
        <v>0</v>
      </c>
      <c r="N3255" s="109">
        <f t="shared" si="911"/>
        <v>0</v>
      </c>
      <c r="O3255" s="103"/>
      <c r="P3255" s="93"/>
      <c r="Q3255" s="94" t="str">
        <f t="shared" si="912"/>
        <v/>
      </c>
      <c r="R3255" s="94" t="str">
        <f t="shared" si="913"/>
        <v/>
      </c>
    </row>
    <row r="3256" spans="1:18" ht="38.25" hidden="1">
      <c r="A3256" s="196">
        <v>89394</v>
      </c>
      <c r="B3256" s="104" t="s">
        <v>4622</v>
      </c>
      <c r="C3256" s="105" t="s">
        <v>1460</v>
      </c>
      <c r="D3256" s="175">
        <v>12.57</v>
      </c>
      <c r="E3256" s="106">
        <f t="shared" si="905"/>
        <v>16.309999999999999</v>
      </c>
      <c r="F3256" s="107"/>
      <c r="G3256" s="112"/>
      <c r="H3256" s="110">
        <f t="shared" si="906"/>
        <v>0</v>
      </c>
      <c r="I3256" s="110">
        <f t="shared" si="907"/>
        <v>0</v>
      </c>
      <c r="J3256" s="111"/>
      <c r="K3256" s="112">
        <f t="shared" si="908"/>
        <v>0</v>
      </c>
      <c r="L3256" s="112">
        <f t="shared" si="909"/>
        <v>0</v>
      </c>
      <c r="M3256" s="109">
        <f t="shared" si="910"/>
        <v>0</v>
      </c>
      <c r="N3256" s="109">
        <f t="shared" si="911"/>
        <v>0</v>
      </c>
      <c r="O3256" s="103"/>
      <c r="P3256" s="93"/>
      <c r="Q3256" s="94" t="str">
        <f t="shared" si="912"/>
        <v/>
      </c>
      <c r="R3256" s="94" t="str">
        <f t="shared" si="913"/>
        <v/>
      </c>
    </row>
    <row r="3257" spans="1:18" ht="38.25" hidden="1">
      <c r="A3257" s="196">
        <v>89396</v>
      </c>
      <c r="B3257" s="104" t="s">
        <v>4623</v>
      </c>
      <c r="C3257" s="105" t="s">
        <v>1460</v>
      </c>
      <c r="D3257" s="175">
        <v>14.27</v>
      </c>
      <c r="E3257" s="106">
        <f t="shared" si="905"/>
        <v>18.52</v>
      </c>
      <c r="F3257" s="107"/>
      <c r="G3257" s="112"/>
      <c r="H3257" s="110">
        <f t="shared" si="906"/>
        <v>0</v>
      </c>
      <c r="I3257" s="110">
        <f t="shared" si="907"/>
        <v>0</v>
      </c>
      <c r="J3257" s="111"/>
      <c r="K3257" s="112">
        <f t="shared" si="908"/>
        <v>0</v>
      </c>
      <c r="L3257" s="112">
        <f t="shared" si="909"/>
        <v>0</v>
      </c>
      <c r="M3257" s="109">
        <f t="shared" si="910"/>
        <v>0</v>
      </c>
      <c r="N3257" s="109">
        <f t="shared" si="911"/>
        <v>0</v>
      </c>
      <c r="O3257" s="103"/>
      <c r="P3257" s="93"/>
      <c r="Q3257" s="94" t="str">
        <f t="shared" si="912"/>
        <v/>
      </c>
      <c r="R3257" s="94" t="str">
        <f t="shared" si="913"/>
        <v/>
      </c>
    </row>
    <row r="3258" spans="1:18" ht="38.25" hidden="1">
      <c r="A3258" s="196">
        <v>90374</v>
      </c>
      <c r="B3258" s="104" t="s">
        <v>4624</v>
      </c>
      <c r="C3258" s="105" t="s">
        <v>1460</v>
      </c>
      <c r="D3258" s="175">
        <v>14.47</v>
      </c>
      <c r="E3258" s="106">
        <f t="shared" si="905"/>
        <v>18.78</v>
      </c>
      <c r="F3258" s="107"/>
      <c r="G3258" s="112"/>
      <c r="H3258" s="110">
        <f t="shared" si="906"/>
        <v>0</v>
      </c>
      <c r="I3258" s="110">
        <f t="shared" si="907"/>
        <v>0</v>
      </c>
      <c r="J3258" s="111"/>
      <c r="K3258" s="112">
        <f t="shared" si="908"/>
        <v>0</v>
      </c>
      <c r="L3258" s="112">
        <f t="shared" si="909"/>
        <v>0</v>
      </c>
      <c r="M3258" s="109">
        <f t="shared" si="910"/>
        <v>0</v>
      </c>
      <c r="N3258" s="109">
        <f t="shared" si="911"/>
        <v>0</v>
      </c>
      <c r="O3258" s="103"/>
      <c r="P3258" s="93"/>
      <c r="Q3258" s="94" t="str">
        <f t="shared" si="912"/>
        <v/>
      </c>
      <c r="R3258" s="94" t="str">
        <f t="shared" si="913"/>
        <v/>
      </c>
    </row>
    <row r="3259" spans="1:18" ht="38.25" hidden="1">
      <c r="A3259" s="196">
        <v>89399</v>
      </c>
      <c r="B3259" s="104" t="s">
        <v>4625</v>
      </c>
      <c r="C3259" s="105" t="s">
        <v>1460</v>
      </c>
      <c r="D3259" s="175">
        <v>20.689999999999998</v>
      </c>
      <c r="E3259" s="106">
        <f t="shared" si="905"/>
        <v>26.85</v>
      </c>
      <c r="F3259" s="107"/>
      <c r="G3259" s="112"/>
      <c r="H3259" s="110">
        <f t="shared" si="906"/>
        <v>0</v>
      </c>
      <c r="I3259" s="110">
        <f t="shared" si="907"/>
        <v>0</v>
      </c>
      <c r="J3259" s="111"/>
      <c r="K3259" s="112">
        <f t="shared" si="908"/>
        <v>0</v>
      </c>
      <c r="L3259" s="112">
        <f t="shared" si="909"/>
        <v>0</v>
      </c>
      <c r="M3259" s="109">
        <f t="shared" si="910"/>
        <v>0</v>
      </c>
      <c r="N3259" s="109">
        <f t="shared" si="911"/>
        <v>0</v>
      </c>
      <c r="O3259" s="103"/>
      <c r="P3259" s="93"/>
      <c r="Q3259" s="94" t="str">
        <f t="shared" si="912"/>
        <v/>
      </c>
      <c r="R3259" s="94" t="str">
        <f t="shared" si="913"/>
        <v/>
      </c>
    </row>
    <row r="3260" spans="1:18" ht="38.25" hidden="1">
      <c r="A3260" s="196">
        <v>90375</v>
      </c>
      <c r="B3260" s="104" t="s">
        <v>4626</v>
      </c>
      <c r="C3260" s="105" t="s">
        <v>1460</v>
      </c>
      <c r="D3260" s="175">
        <v>5.75</v>
      </c>
      <c r="E3260" s="106">
        <f t="shared" si="905"/>
        <v>7.46</v>
      </c>
      <c r="F3260" s="107"/>
      <c r="G3260" s="112"/>
      <c r="H3260" s="110">
        <f t="shared" si="906"/>
        <v>0</v>
      </c>
      <c r="I3260" s="110">
        <f t="shared" si="907"/>
        <v>0</v>
      </c>
      <c r="J3260" s="111"/>
      <c r="K3260" s="112">
        <f t="shared" si="908"/>
        <v>0</v>
      </c>
      <c r="L3260" s="112">
        <f t="shared" si="909"/>
        <v>0</v>
      </c>
      <c r="M3260" s="109">
        <f t="shared" si="910"/>
        <v>0</v>
      </c>
      <c r="N3260" s="109">
        <f t="shared" si="911"/>
        <v>0</v>
      </c>
      <c r="O3260" s="103"/>
      <c r="P3260" s="93"/>
      <c r="Q3260" s="94" t="str">
        <f t="shared" si="912"/>
        <v/>
      </c>
      <c r="R3260" s="94" t="str">
        <f t="shared" si="913"/>
        <v/>
      </c>
    </row>
    <row r="3261" spans="1:18" hidden="1">
      <c r="A3261" s="196" t="s">
        <v>648</v>
      </c>
      <c r="B3261" s="145" t="s">
        <v>4637</v>
      </c>
      <c r="C3261" s="105" t="s">
        <v>2203</v>
      </c>
      <c r="D3261" s="175"/>
      <c r="E3261" s="106"/>
      <c r="F3261" s="218"/>
      <c r="G3261" s="218"/>
      <c r="H3261" s="219"/>
      <c r="I3261" s="220"/>
      <c r="J3261" s="111"/>
      <c r="K3261" s="218"/>
      <c r="L3261" s="218"/>
      <c r="M3261" s="219"/>
      <c r="N3261" s="220"/>
      <c r="O3261" s="103"/>
      <c r="P3261" s="93" t="str">
        <f>IF(OR(SUM(I3262:I3299)&gt;0,SUM(N3262:N3299)&gt;0),"xx","")</f>
        <v/>
      </c>
      <c r="Q3261" s="94" t="str">
        <f>IF(P3261="X","x",IF(P3261="xx","x",IF(N3261&gt;0,"x","")))</f>
        <v/>
      </c>
      <c r="R3261" s="94" t="str">
        <f>IF(P3261="X","x",IF(P3261="xx","x",IF(OR(I3261&gt;0,N3261&gt;0),"x","")))</f>
        <v/>
      </c>
    </row>
    <row r="3262" spans="1:18" ht="51" hidden="1">
      <c r="A3262" s="196">
        <v>89422</v>
      </c>
      <c r="B3262" s="104" t="s">
        <v>4638</v>
      </c>
      <c r="C3262" s="105" t="s">
        <v>1460</v>
      </c>
      <c r="D3262" s="175">
        <v>2.71</v>
      </c>
      <c r="E3262" s="106">
        <f>IF(D3262=0,0,ROUND(D3262*(1+D$9)*(1-D$10),2))</f>
        <v>3.52</v>
      </c>
      <c r="F3262" s="107"/>
      <c r="G3262" s="112"/>
      <c r="H3262" s="110">
        <f>IF(ISBLANK(D3262),0,ROUND(E3262*F3262,2))</f>
        <v>0</v>
      </c>
      <c r="I3262" s="110">
        <f>IF(ISBLANK(F3262),0,ROUND(F3262*G3262,2))</f>
        <v>0</v>
      </c>
      <c r="J3262" s="111"/>
      <c r="K3262" s="112">
        <f>F3262</f>
        <v>0</v>
      </c>
      <c r="L3262" s="112">
        <f>G3262</f>
        <v>0</v>
      </c>
      <c r="M3262" s="109">
        <f>IF(ISBLANK(D3262),0,ROUND(E3262*K3262,2))</f>
        <v>0</v>
      </c>
      <c r="N3262" s="109">
        <f>IF(ISBLANK(K3262),0,ROUND(K3262*L3262,2))</f>
        <v>0</v>
      </c>
      <c r="O3262" s="103"/>
      <c r="P3262" s="113"/>
      <c r="Q3262" s="94" t="str">
        <f>IF(P3262="X","x",IF(P3262="xx","x",IF(N3262&gt;0,"x","")))</f>
        <v/>
      </c>
      <c r="R3262" s="94" t="str">
        <f>IF(P3262="X","x",IF(P3262="xx","x",IF(OR(I3262&gt;0,N3262&gt;0),"x","")))</f>
        <v/>
      </c>
    </row>
    <row r="3263" spans="1:18" ht="51" hidden="1">
      <c r="A3263" s="196">
        <v>89429</v>
      </c>
      <c r="B3263" s="104" t="s">
        <v>4639</v>
      </c>
      <c r="C3263" s="105" t="s">
        <v>1460</v>
      </c>
      <c r="D3263" s="175">
        <v>3.16</v>
      </c>
      <c r="E3263" s="106">
        <f t="shared" ref="E3263:E3299" si="914">IF(D3263=0,0,ROUND(D3263*(1+D$9)*(1-D$10),2))</f>
        <v>4.0999999999999996</v>
      </c>
      <c r="F3263" s="107"/>
      <c r="G3263" s="112"/>
      <c r="H3263" s="110">
        <f t="shared" ref="H3263:H3299" si="915">IF(ISBLANK(D3263),0,ROUND(E3263*F3263,2))</f>
        <v>0</v>
      </c>
      <c r="I3263" s="110">
        <f t="shared" ref="I3263:I3299" si="916">IF(ISBLANK(F3263),0,ROUND(F3263*G3263,2))</f>
        <v>0</v>
      </c>
      <c r="J3263" s="111"/>
      <c r="K3263" s="112">
        <f t="shared" ref="K3263:K3299" si="917">F3263</f>
        <v>0</v>
      </c>
      <c r="L3263" s="112">
        <f t="shared" ref="L3263:L3299" si="918">G3263</f>
        <v>0</v>
      </c>
      <c r="M3263" s="109">
        <f t="shared" ref="M3263:M3299" si="919">IF(ISBLANK(D3263),0,ROUND(E3263*K3263,2))</f>
        <v>0</v>
      </c>
      <c r="N3263" s="109">
        <f t="shared" ref="N3263:N3299" si="920">IF(ISBLANK(K3263),0,ROUND(K3263*L3263,2))</f>
        <v>0</v>
      </c>
      <c r="O3263" s="103"/>
      <c r="P3263" s="93"/>
      <c r="Q3263" s="94" t="str">
        <f t="shared" ref="Q3263:Q3299" si="921">IF(P3263="X","x",IF(P3263="xx","x",IF(N3263&gt;0,"x","")))</f>
        <v/>
      </c>
      <c r="R3263" s="94" t="str">
        <f t="shared" ref="R3263:R3299" si="922">IF(P3263="X","x",IF(P3263="xx","x",IF(OR(I3263&gt;0,N3263&gt;0),"x","")))</f>
        <v/>
      </c>
    </row>
    <row r="3264" spans="1:18" ht="51" hidden="1">
      <c r="A3264" s="196">
        <v>89436</v>
      </c>
      <c r="B3264" s="104" t="s">
        <v>4640</v>
      </c>
      <c r="C3264" s="105" t="s">
        <v>1460</v>
      </c>
      <c r="D3264" s="175">
        <v>4.2799999999999994</v>
      </c>
      <c r="E3264" s="106">
        <f t="shared" si="914"/>
        <v>5.55</v>
      </c>
      <c r="F3264" s="107"/>
      <c r="G3264" s="112"/>
      <c r="H3264" s="110">
        <f t="shared" si="915"/>
        <v>0</v>
      </c>
      <c r="I3264" s="110">
        <f t="shared" si="916"/>
        <v>0</v>
      </c>
      <c r="J3264" s="111"/>
      <c r="K3264" s="112">
        <f t="shared" si="917"/>
        <v>0</v>
      </c>
      <c r="L3264" s="112">
        <f t="shared" si="918"/>
        <v>0</v>
      </c>
      <c r="M3264" s="109">
        <f t="shared" si="919"/>
        <v>0</v>
      </c>
      <c r="N3264" s="109">
        <f t="shared" si="920"/>
        <v>0</v>
      </c>
      <c r="O3264" s="103"/>
      <c r="P3264" s="93"/>
      <c r="Q3264" s="94" t="str">
        <f t="shared" si="921"/>
        <v/>
      </c>
      <c r="R3264" s="94" t="str">
        <f t="shared" si="922"/>
        <v/>
      </c>
    </row>
    <row r="3265" spans="1:18" ht="38.25" hidden="1">
      <c r="A3265" s="196">
        <v>89404</v>
      </c>
      <c r="B3265" s="104" t="s">
        <v>4641</v>
      </c>
      <c r="C3265" s="105" t="s">
        <v>1460</v>
      </c>
      <c r="D3265" s="175">
        <v>3.41</v>
      </c>
      <c r="E3265" s="106">
        <f t="shared" si="914"/>
        <v>4.43</v>
      </c>
      <c r="F3265" s="107"/>
      <c r="G3265" s="112"/>
      <c r="H3265" s="110">
        <f t="shared" si="915"/>
        <v>0</v>
      </c>
      <c r="I3265" s="110">
        <f t="shared" si="916"/>
        <v>0</v>
      </c>
      <c r="J3265" s="111"/>
      <c r="K3265" s="112">
        <f t="shared" si="917"/>
        <v>0</v>
      </c>
      <c r="L3265" s="112">
        <f t="shared" si="918"/>
        <v>0</v>
      </c>
      <c r="M3265" s="109">
        <f t="shared" si="919"/>
        <v>0</v>
      </c>
      <c r="N3265" s="109">
        <f t="shared" si="920"/>
        <v>0</v>
      </c>
      <c r="O3265" s="103"/>
      <c r="P3265" s="93"/>
      <c r="Q3265" s="94" t="str">
        <f t="shared" si="921"/>
        <v/>
      </c>
      <c r="R3265" s="94" t="str">
        <f t="shared" si="922"/>
        <v/>
      </c>
    </row>
    <row r="3266" spans="1:18" ht="38.25" hidden="1">
      <c r="A3266" s="196">
        <v>89408</v>
      </c>
      <c r="B3266" s="104" t="s">
        <v>4642</v>
      </c>
      <c r="C3266" s="105" t="s">
        <v>1460</v>
      </c>
      <c r="D3266" s="175">
        <v>4.0600000000000005</v>
      </c>
      <c r="E3266" s="106">
        <f t="shared" si="914"/>
        <v>5.27</v>
      </c>
      <c r="F3266" s="107"/>
      <c r="G3266" s="112"/>
      <c r="H3266" s="110">
        <f t="shared" si="915"/>
        <v>0</v>
      </c>
      <c r="I3266" s="110">
        <f t="shared" si="916"/>
        <v>0</v>
      </c>
      <c r="J3266" s="111"/>
      <c r="K3266" s="112">
        <f t="shared" si="917"/>
        <v>0</v>
      </c>
      <c r="L3266" s="112">
        <f t="shared" si="918"/>
        <v>0</v>
      </c>
      <c r="M3266" s="109">
        <f t="shared" si="919"/>
        <v>0</v>
      </c>
      <c r="N3266" s="109">
        <f t="shared" si="920"/>
        <v>0</v>
      </c>
      <c r="O3266" s="103"/>
      <c r="P3266" s="93"/>
      <c r="Q3266" s="94" t="str">
        <f t="shared" si="921"/>
        <v/>
      </c>
      <c r="R3266" s="94" t="str">
        <f t="shared" si="922"/>
        <v/>
      </c>
    </row>
    <row r="3267" spans="1:18" ht="38.25" hidden="1">
      <c r="A3267" s="196">
        <v>89412</v>
      </c>
      <c r="B3267" s="104" t="s">
        <v>4643</v>
      </c>
      <c r="C3267" s="105" t="s">
        <v>1460</v>
      </c>
      <c r="D3267" s="175">
        <v>5.4399999999999995</v>
      </c>
      <c r="E3267" s="106">
        <f t="shared" si="914"/>
        <v>7.06</v>
      </c>
      <c r="F3267" s="107"/>
      <c r="G3267" s="112"/>
      <c r="H3267" s="110">
        <f t="shared" si="915"/>
        <v>0</v>
      </c>
      <c r="I3267" s="110">
        <f t="shared" si="916"/>
        <v>0</v>
      </c>
      <c r="J3267" s="111"/>
      <c r="K3267" s="112">
        <f t="shared" si="917"/>
        <v>0</v>
      </c>
      <c r="L3267" s="112">
        <f t="shared" si="918"/>
        <v>0</v>
      </c>
      <c r="M3267" s="109">
        <f t="shared" si="919"/>
        <v>0</v>
      </c>
      <c r="N3267" s="109">
        <f t="shared" si="920"/>
        <v>0</v>
      </c>
      <c r="O3267" s="103"/>
      <c r="P3267" s="93"/>
      <c r="Q3267" s="94" t="str">
        <f t="shared" si="921"/>
        <v/>
      </c>
      <c r="R3267" s="94" t="str">
        <f t="shared" si="922"/>
        <v/>
      </c>
    </row>
    <row r="3268" spans="1:18" ht="38.25" hidden="1">
      <c r="A3268" s="196">
        <v>89413</v>
      </c>
      <c r="B3268" s="104" t="s">
        <v>4644</v>
      </c>
      <c r="C3268" s="105" t="s">
        <v>1460</v>
      </c>
      <c r="D3268" s="175">
        <v>5.6099999999999994</v>
      </c>
      <c r="E3268" s="106">
        <f t="shared" si="914"/>
        <v>7.28</v>
      </c>
      <c r="F3268" s="107"/>
      <c r="G3268" s="112"/>
      <c r="H3268" s="110">
        <f t="shared" si="915"/>
        <v>0</v>
      </c>
      <c r="I3268" s="110">
        <f t="shared" si="916"/>
        <v>0</v>
      </c>
      <c r="J3268" s="111"/>
      <c r="K3268" s="112">
        <f t="shared" si="917"/>
        <v>0</v>
      </c>
      <c r="L3268" s="112">
        <f t="shared" si="918"/>
        <v>0</v>
      </c>
      <c r="M3268" s="109">
        <f t="shared" si="919"/>
        <v>0</v>
      </c>
      <c r="N3268" s="109">
        <f t="shared" si="920"/>
        <v>0</v>
      </c>
      <c r="O3268" s="103"/>
      <c r="P3268" s="93"/>
      <c r="Q3268" s="94" t="str">
        <f t="shared" si="921"/>
        <v/>
      </c>
      <c r="R3268" s="94" t="str">
        <f t="shared" si="922"/>
        <v/>
      </c>
    </row>
    <row r="3269" spans="1:18" ht="38.25" hidden="1">
      <c r="A3269" s="196">
        <v>89405</v>
      </c>
      <c r="B3269" s="104" t="s">
        <v>4645</v>
      </c>
      <c r="C3269" s="105" t="s">
        <v>1460</v>
      </c>
      <c r="D3269" s="175">
        <v>3.56</v>
      </c>
      <c r="E3269" s="106">
        <f t="shared" si="914"/>
        <v>4.62</v>
      </c>
      <c r="F3269" s="107"/>
      <c r="G3269" s="112"/>
      <c r="H3269" s="110">
        <f t="shared" si="915"/>
        <v>0</v>
      </c>
      <c r="I3269" s="110">
        <f t="shared" si="916"/>
        <v>0</v>
      </c>
      <c r="J3269" s="111"/>
      <c r="K3269" s="112">
        <f t="shared" si="917"/>
        <v>0</v>
      </c>
      <c r="L3269" s="112">
        <f t="shared" si="918"/>
        <v>0</v>
      </c>
      <c r="M3269" s="109">
        <f t="shared" si="919"/>
        <v>0</v>
      </c>
      <c r="N3269" s="109">
        <f t="shared" si="920"/>
        <v>0</v>
      </c>
      <c r="O3269" s="103"/>
      <c r="P3269" s="93"/>
      <c r="Q3269" s="94" t="str">
        <f t="shared" si="921"/>
        <v/>
      </c>
      <c r="R3269" s="94" t="str">
        <f t="shared" si="922"/>
        <v/>
      </c>
    </row>
    <row r="3270" spans="1:18" ht="38.25" hidden="1">
      <c r="A3270" s="196">
        <v>89409</v>
      </c>
      <c r="B3270" s="104" t="s">
        <v>4646</v>
      </c>
      <c r="C3270" s="105" t="s">
        <v>1460</v>
      </c>
      <c r="D3270" s="175">
        <v>4.5999999999999996</v>
      </c>
      <c r="E3270" s="106">
        <f t="shared" si="914"/>
        <v>5.97</v>
      </c>
      <c r="F3270" s="107"/>
      <c r="G3270" s="112"/>
      <c r="H3270" s="110">
        <f t="shared" si="915"/>
        <v>0</v>
      </c>
      <c r="I3270" s="110">
        <f t="shared" si="916"/>
        <v>0</v>
      </c>
      <c r="J3270" s="111"/>
      <c r="K3270" s="112">
        <f t="shared" si="917"/>
        <v>0</v>
      </c>
      <c r="L3270" s="112">
        <f t="shared" si="918"/>
        <v>0</v>
      </c>
      <c r="M3270" s="109">
        <f t="shared" si="919"/>
        <v>0</v>
      </c>
      <c r="N3270" s="109">
        <f t="shared" si="920"/>
        <v>0</v>
      </c>
      <c r="O3270" s="103"/>
      <c r="P3270" s="93"/>
      <c r="Q3270" s="94" t="str">
        <f t="shared" si="921"/>
        <v/>
      </c>
      <c r="R3270" s="94" t="str">
        <f t="shared" si="922"/>
        <v/>
      </c>
    </row>
    <row r="3271" spans="1:18" ht="38.25" hidden="1">
      <c r="A3271" s="196">
        <v>89414</v>
      </c>
      <c r="B3271" s="104" t="s">
        <v>4647</v>
      </c>
      <c r="C3271" s="105" t="s">
        <v>1460</v>
      </c>
      <c r="D3271" s="175">
        <v>6.84</v>
      </c>
      <c r="E3271" s="106">
        <f t="shared" si="914"/>
        <v>8.8800000000000008</v>
      </c>
      <c r="F3271" s="107"/>
      <c r="G3271" s="112"/>
      <c r="H3271" s="110">
        <f t="shared" si="915"/>
        <v>0</v>
      </c>
      <c r="I3271" s="110">
        <f t="shared" si="916"/>
        <v>0</v>
      </c>
      <c r="J3271" s="111"/>
      <c r="K3271" s="112">
        <f t="shared" si="917"/>
        <v>0</v>
      </c>
      <c r="L3271" s="112">
        <f t="shared" si="918"/>
        <v>0</v>
      </c>
      <c r="M3271" s="109">
        <f t="shared" si="919"/>
        <v>0</v>
      </c>
      <c r="N3271" s="109">
        <f t="shared" si="920"/>
        <v>0</v>
      </c>
      <c r="O3271" s="103"/>
      <c r="P3271" s="93"/>
      <c r="Q3271" s="94" t="str">
        <f t="shared" si="921"/>
        <v/>
      </c>
      <c r="R3271" s="94" t="str">
        <f t="shared" si="922"/>
        <v/>
      </c>
    </row>
    <row r="3272" spans="1:18" ht="38.25" hidden="1">
      <c r="A3272" s="196">
        <v>89406</v>
      </c>
      <c r="B3272" s="104" t="s">
        <v>4648</v>
      </c>
      <c r="C3272" s="105" t="s">
        <v>1460</v>
      </c>
      <c r="D3272" s="175">
        <v>4.26</v>
      </c>
      <c r="E3272" s="106">
        <f t="shared" si="914"/>
        <v>5.53</v>
      </c>
      <c r="F3272" s="107"/>
      <c r="G3272" s="112"/>
      <c r="H3272" s="110">
        <f t="shared" si="915"/>
        <v>0</v>
      </c>
      <c r="I3272" s="110">
        <f t="shared" si="916"/>
        <v>0</v>
      </c>
      <c r="J3272" s="111"/>
      <c r="K3272" s="112">
        <f t="shared" si="917"/>
        <v>0</v>
      </c>
      <c r="L3272" s="112">
        <f t="shared" si="918"/>
        <v>0</v>
      </c>
      <c r="M3272" s="109">
        <f t="shared" si="919"/>
        <v>0</v>
      </c>
      <c r="N3272" s="109">
        <f t="shared" si="920"/>
        <v>0</v>
      </c>
      <c r="O3272" s="103"/>
      <c r="P3272" s="93"/>
      <c r="Q3272" s="94" t="str">
        <f t="shared" si="921"/>
        <v/>
      </c>
      <c r="R3272" s="94" t="str">
        <f t="shared" si="922"/>
        <v/>
      </c>
    </row>
    <row r="3273" spans="1:18" ht="38.25" hidden="1">
      <c r="A3273" s="196">
        <v>89410</v>
      </c>
      <c r="B3273" s="104" t="s">
        <v>4649</v>
      </c>
      <c r="C3273" s="105" t="s">
        <v>1460</v>
      </c>
      <c r="D3273" s="175">
        <v>5.36</v>
      </c>
      <c r="E3273" s="106">
        <f t="shared" si="914"/>
        <v>6.96</v>
      </c>
      <c r="F3273" s="107"/>
      <c r="G3273" s="112"/>
      <c r="H3273" s="110">
        <f t="shared" si="915"/>
        <v>0</v>
      </c>
      <c r="I3273" s="110">
        <f t="shared" si="916"/>
        <v>0</v>
      </c>
      <c r="J3273" s="111"/>
      <c r="K3273" s="112">
        <f t="shared" si="917"/>
        <v>0</v>
      </c>
      <c r="L3273" s="112">
        <f t="shared" si="918"/>
        <v>0</v>
      </c>
      <c r="M3273" s="109">
        <f t="shared" si="919"/>
        <v>0</v>
      </c>
      <c r="N3273" s="109">
        <f t="shared" si="920"/>
        <v>0</v>
      </c>
      <c r="O3273" s="103"/>
      <c r="P3273" s="93"/>
      <c r="Q3273" s="94" t="str">
        <f t="shared" si="921"/>
        <v/>
      </c>
      <c r="R3273" s="94" t="str">
        <f t="shared" si="922"/>
        <v/>
      </c>
    </row>
    <row r="3274" spans="1:18" ht="38.25" hidden="1">
      <c r="A3274" s="196">
        <v>89415</v>
      </c>
      <c r="B3274" s="104" t="s">
        <v>4650</v>
      </c>
      <c r="C3274" s="105" t="s">
        <v>1460</v>
      </c>
      <c r="D3274" s="175">
        <v>7.96</v>
      </c>
      <c r="E3274" s="106">
        <f t="shared" si="914"/>
        <v>10.33</v>
      </c>
      <c r="F3274" s="107"/>
      <c r="G3274" s="112"/>
      <c r="H3274" s="110">
        <f t="shared" si="915"/>
        <v>0</v>
      </c>
      <c r="I3274" s="110">
        <f t="shared" si="916"/>
        <v>0</v>
      </c>
      <c r="J3274" s="111"/>
      <c r="K3274" s="112">
        <f t="shared" si="917"/>
        <v>0</v>
      </c>
      <c r="L3274" s="112">
        <f t="shared" si="918"/>
        <v>0</v>
      </c>
      <c r="M3274" s="109">
        <f t="shared" si="919"/>
        <v>0</v>
      </c>
      <c r="N3274" s="109">
        <f t="shared" si="920"/>
        <v>0</v>
      </c>
      <c r="O3274" s="103"/>
      <c r="P3274" s="93"/>
      <c r="Q3274" s="94" t="str">
        <f t="shared" si="921"/>
        <v/>
      </c>
      <c r="R3274" s="94" t="str">
        <f t="shared" si="922"/>
        <v/>
      </c>
    </row>
    <row r="3275" spans="1:18" ht="38.25" hidden="1">
      <c r="A3275" s="196">
        <v>89407</v>
      </c>
      <c r="B3275" s="104" t="s">
        <v>4651</v>
      </c>
      <c r="C3275" s="105" t="s">
        <v>1460</v>
      </c>
      <c r="D3275" s="175">
        <v>4.2</v>
      </c>
      <c r="E3275" s="106">
        <f t="shared" si="914"/>
        <v>5.45</v>
      </c>
      <c r="F3275" s="107"/>
      <c r="G3275" s="112"/>
      <c r="H3275" s="110">
        <f t="shared" si="915"/>
        <v>0</v>
      </c>
      <c r="I3275" s="110">
        <f t="shared" si="916"/>
        <v>0</v>
      </c>
      <c r="J3275" s="111"/>
      <c r="K3275" s="112">
        <f t="shared" si="917"/>
        <v>0</v>
      </c>
      <c r="L3275" s="112">
        <f t="shared" si="918"/>
        <v>0</v>
      </c>
      <c r="M3275" s="109">
        <f t="shared" si="919"/>
        <v>0</v>
      </c>
      <c r="N3275" s="109">
        <f t="shared" si="920"/>
        <v>0</v>
      </c>
      <c r="O3275" s="103"/>
      <c r="P3275" s="93"/>
      <c r="Q3275" s="94" t="str">
        <f t="shared" si="921"/>
        <v/>
      </c>
      <c r="R3275" s="94" t="str">
        <f t="shared" si="922"/>
        <v/>
      </c>
    </row>
    <row r="3276" spans="1:18" ht="38.25" hidden="1">
      <c r="A3276" s="196">
        <v>89411</v>
      </c>
      <c r="B3276" s="104" t="s">
        <v>4652</v>
      </c>
      <c r="C3276" s="105" t="s">
        <v>1460</v>
      </c>
      <c r="D3276" s="175">
        <v>5</v>
      </c>
      <c r="E3276" s="106">
        <f t="shared" si="914"/>
        <v>6.49</v>
      </c>
      <c r="F3276" s="107"/>
      <c r="G3276" s="112"/>
      <c r="H3276" s="110">
        <f t="shared" si="915"/>
        <v>0</v>
      </c>
      <c r="I3276" s="110">
        <f t="shared" si="916"/>
        <v>0</v>
      </c>
      <c r="J3276" s="111"/>
      <c r="K3276" s="112">
        <f t="shared" si="917"/>
        <v>0</v>
      </c>
      <c r="L3276" s="112">
        <f t="shared" si="918"/>
        <v>0</v>
      </c>
      <c r="M3276" s="109">
        <f t="shared" si="919"/>
        <v>0</v>
      </c>
      <c r="N3276" s="109">
        <f t="shared" si="920"/>
        <v>0</v>
      </c>
      <c r="O3276" s="103"/>
      <c r="P3276" s="93"/>
      <c r="Q3276" s="94" t="str">
        <f t="shared" si="921"/>
        <v/>
      </c>
      <c r="R3276" s="94" t="str">
        <f t="shared" si="922"/>
        <v/>
      </c>
    </row>
    <row r="3277" spans="1:18" ht="38.25" hidden="1">
      <c r="A3277" s="196">
        <v>89416</v>
      </c>
      <c r="B3277" s="104" t="s">
        <v>4653</v>
      </c>
      <c r="C3277" s="105" t="s">
        <v>1460</v>
      </c>
      <c r="D3277" s="175">
        <v>6.66</v>
      </c>
      <c r="E3277" s="106">
        <f t="shared" si="914"/>
        <v>8.64</v>
      </c>
      <c r="F3277" s="107"/>
      <c r="G3277" s="112"/>
      <c r="H3277" s="110">
        <f t="shared" si="915"/>
        <v>0</v>
      </c>
      <c r="I3277" s="110">
        <f t="shared" si="916"/>
        <v>0</v>
      </c>
      <c r="J3277" s="111"/>
      <c r="K3277" s="112">
        <f t="shared" si="917"/>
        <v>0</v>
      </c>
      <c r="L3277" s="112">
        <f t="shared" si="918"/>
        <v>0</v>
      </c>
      <c r="M3277" s="109">
        <f t="shared" si="919"/>
        <v>0</v>
      </c>
      <c r="N3277" s="109">
        <f t="shared" si="920"/>
        <v>0</v>
      </c>
      <c r="O3277" s="103"/>
      <c r="P3277" s="93"/>
      <c r="Q3277" s="94" t="str">
        <f t="shared" si="921"/>
        <v/>
      </c>
      <c r="R3277" s="94" t="str">
        <f t="shared" si="922"/>
        <v/>
      </c>
    </row>
    <row r="3278" spans="1:18" ht="38.25" hidden="1">
      <c r="A3278" s="196">
        <v>89417</v>
      </c>
      <c r="B3278" s="104" t="s">
        <v>4654</v>
      </c>
      <c r="C3278" s="105" t="s">
        <v>1460</v>
      </c>
      <c r="D3278" s="175">
        <v>2.5700000000000003</v>
      </c>
      <c r="E3278" s="106">
        <f t="shared" si="914"/>
        <v>3.34</v>
      </c>
      <c r="F3278" s="107"/>
      <c r="G3278" s="112"/>
      <c r="H3278" s="110">
        <f t="shared" si="915"/>
        <v>0</v>
      </c>
      <c r="I3278" s="110">
        <f t="shared" si="916"/>
        <v>0</v>
      </c>
      <c r="J3278" s="111"/>
      <c r="K3278" s="112">
        <f t="shared" si="917"/>
        <v>0</v>
      </c>
      <c r="L3278" s="112">
        <f t="shared" si="918"/>
        <v>0</v>
      </c>
      <c r="M3278" s="109">
        <f t="shared" si="919"/>
        <v>0</v>
      </c>
      <c r="N3278" s="109">
        <f t="shared" si="920"/>
        <v>0</v>
      </c>
      <c r="O3278" s="103"/>
      <c r="P3278" s="93"/>
      <c r="Q3278" s="94" t="str">
        <f t="shared" si="921"/>
        <v/>
      </c>
      <c r="R3278" s="94" t="str">
        <f t="shared" si="922"/>
        <v/>
      </c>
    </row>
    <row r="3279" spans="1:18" ht="38.25" hidden="1">
      <c r="A3279" s="196">
        <v>89424</v>
      </c>
      <c r="B3279" s="104" t="s">
        <v>4655</v>
      </c>
      <c r="C3279" s="105" t="s">
        <v>1460</v>
      </c>
      <c r="D3279" s="175">
        <v>3</v>
      </c>
      <c r="E3279" s="106">
        <f t="shared" si="914"/>
        <v>3.89</v>
      </c>
      <c r="F3279" s="107"/>
      <c r="G3279" s="112"/>
      <c r="H3279" s="110">
        <f t="shared" si="915"/>
        <v>0</v>
      </c>
      <c r="I3279" s="110">
        <f t="shared" si="916"/>
        <v>0</v>
      </c>
      <c r="J3279" s="111"/>
      <c r="K3279" s="112">
        <f t="shared" si="917"/>
        <v>0</v>
      </c>
      <c r="L3279" s="112">
        <f t="shared" si="918"/>
        <v>0</v>
      </c>
      <c r="M3279" s="109">
        <f t="shared" si="919"/>
        <v>0</v>
      </c>
      <c r="N3279" s="109">
        <f t="shared" si="920"/>
        <v>0</v>
      </c>
      <c r="O3279" s="103"/>
      <c r="P3279" s="93"/>
      <c r="Q3279" s="94" t="str">
        <f t="shared" si="921"/>
        <v/>
      </c>
      <c r="R3279" s="94" t="str">
        <f t="shared" si="922"/>
        <v/>
      </c>
    </row>
    <row r="3280" spans="1:18" ht="38.25" hidden="1">
      <c r="A3280" s="196">
        <v>89431</v>
      </c>
      <c r="B3280" s="104" t="s">
        <v>4656</v>
      </c>
      <c r="C3280" s="105" t="s">
        <v>1460</v>
      </c>
      <c r="D3280" s="175">
        <v>4.0199999999999996</v>
      </c>
      <c r="E3280" s="106">
        <f t="shared" si="914"/>
        <v>5.22</v>
      </c>
      <c r="F3280" s="107"/>
      <c r="G3280" s="112"/>
      <c r="H3280" s="110">
        <f t="shared" si="915"/>
        <v>0</v>
      </c>
      <c r="I3280" s="110">
        <f t="shared" si="916"/>
        <v>0</v>
      </c>
      <c r="J3280" s="111"/>
      <c r="K3280" s="112">
        <f t="shared" si="917"/>
        <v>0</v>
      </c>
      <c r="L3280" s="112">
        <f t="shared" si="918"/>
        <v>0</v>
      </c>
      <c r="M3280" s="109">
        <f t="shared" si="919"/>
        <v>0</v>
      </c>
      <c r="N3280" s="109">
        <f t="shared" si="920"/>
        <v>0</v>
      </c>
      <c r="O3280" s="103"/>
      <c r="P3280" s="93"/>
      <c r="Q3280" s="94" t="str">
        <f t="shared" si="921"/>
        <v/>
      </c>
      <c r="R3280" s="94" t="str">
        <f t="shared" si="922"/>
        <v/>
      </c>
    </row>
    <row r="3281" spans="1:18" ht="38.25" hidden="1">
      <c r="A3281" s="196">
        <v>89418</v>
      </c>
      <c r="B3281" s="104" t="s">
        <v>4657</v>
      </c>
      <c r="C3281" s="105" t="s">
        <v>1460</v>
      </c>
      <c r="D3281" s="175">
        <v>6.54</v>
      </c>
      <c r="E3281" s="106">
        <f t="shared" si="914"/>
        <v>8.49</v>
      </c>
      <c r="F3281" s="107"/>
      <c r="G3281" s="112"/>
      <c r="H3281" s="110">
        <f t="shared" si="915"/>
        <v>0</v>
      </c>
      <c r="I3281" s="110">
        <f t="shared" si="916"/>
        <v>0</v>
      </c>
      <c r="J3281" s="111"/>
      <c r="K3281" s="112">
        <f t="shared" si="917"/>
        <v>0</v>
      </c>
      <c r="L3281" s="112">
        <f t="shared" si="918"/>
        <v>0</v>
      </c>
      <c r="M3281" s="109">
        <f t="shared" si="919"/>
        <v>0</v>
      </c>
      <c r="N3281" s="109">
        <f t="shared" si="920"/>
        <v>0</v>
      </c>
      <c r="O3281" s="103"/>
      <c r="P3281" s="93"/>
      <c r="Q3281" s="94" t="str">
        <f t="shared" si="921"/>
        <v/>
      </c>
      <c r="R3281" s="94" t="str">
        <f t="shared" si="922"/>
        <v/>
      </c>
    </row>
    <row r="3282" spans="1:18" ht="38.25" hidden="1">
      <c r="A3282" s="196">
        <v>89425</v>
      </c>
      <c r="B3282" s="104" t="s">
        <v>4658</v>
      </c>
      <c r="C3282" s="105" t="s">
        <v>1460</v>
      </c>
      <c r="D3282" s="175">
        <v>8.7100000000000009</v>
      </c>
      <c r="E3282" s="106">
        <f t="shared" si="914"/>
        <v>11.3</v>
      </c>
      <c r="F3282" s="107"/>
      <c r="G3282" s="112"/>
      <c r="H3282" s="110">
        <f t="shared" si="915"/>
        <v>0</v>
      </c>
      <c r="I3282" s="110">
        <f t="shared" si="916"/>
        <v>0</v>
      </c>
      <c r="J3282" s="111"/>
      <c r="K3282" s="112">
        <f t="shared" si="917"/>
        <v>0</v>
      </c>
      <c r="L3282" s="112">
        <f t="shared" si="918"/>
        <v>0</v>
      </c>
      <c r="M3282" s="109">
        <f t="shared" si="919"/>
        <v>0</v>
      </c>
      <c r="N3282" s="109">
        <f t="shared" si="920"/>
        <v>0</v>
      </c>
      <c r="O3282" s="103"/>
      <c r="P3282" s="93"/>
      <c r="Q3282" s="94" t="str">
        <f t="shared" si="921"/>
        <v/>
      </c>
      <c r="R3282" s="94" t="str">
        <f t="shared" si="922"/>
        <v/>
      </c>
    </row>
    <row r="3283" spans="1:18" ht="38.25" hidden="1">
      <c r="A3283" s="196">
        <v>89419</v>
      </c>
      <c r="B3283" s="104" t="s">
        <v>4659</v>
      </c>
      <c r="C3283" s="105" t="s">
        <v>1460</v>
      </c>
      <c r="D3283" s="175">
        <v>2.85</v>
      </c>
      <c r="E3283" s="106">
        <f t="shared" si="914"/>
        <v>3.7</v>
      </c>
      <c r="F3283" s="107"/>
      <c r="G3283" s="112"/>
      <c r="H3283" s="110">
        <f t="shared" si="915"/>
        <v>0</v>
      </c>
      <c r="I3283" s="110">
        <f t="shared" si="916"/>
        <v>0</v>
      </c>
      <c r="J3283" s="111"/>
      <c r="K3283" s="112">
        <f t="shared" si="917"/>
        <v>0</v>
      </c>
      <c r="L3283" s="112">
        <f t="shared" si="918"/>
        <v>0</v>
      </c>
      <c r="M3283" s="109">
        <f t="shared" si="919"/>
        <v>0</v>
      </c>
      <c r="N3283" s="109">
        <f t="shared" si="920"/>
        <v>0</v>
      </c>
      <c r="O3283" s="103"/>
      <c r="P3283" s="93"/>
      <c r="Q3283" s="94" t="str">
        <f t="shared" si="921"/>
        <v/>
      </c>
      <c r="R3283" s="94" t="str">
        <f t="shared" si="922"/>
        <v/>
      </c>
    </row>
    <row r="3284" spans="1:18" ht="38.25" hidden="1">
      <c r="A3284" s="196">
        <v>89426</v>
      </c>
      <c r="B3284" s="104" t="s">
        <v>4660</v>
      </c>
      <c r="C3284" s="105" t="s">
        <v>1460</v>
      </c>
      <c r="D3284" s="175">
        <v>4.1399999999999997</v>
      </c>
      <c r="E3284" s="106">
        <f t="shared" si="914"/>
        <v>5.37</v>
      </c>
      <c r="F3284" s="107"/>
      <c r="G3284" s="112"/>
      <c r="H3284" s="110">
        <f t="shared" si="915"/>
        <v>0</v>
      </c>
      <c r="I3284" s="110">
        <f t="shared" si="916"/>
        <v>0</v>
      </c>
      <c r="J3284" s="111"/>
      <c r="K3284" s="112">
        <f t="shared" si="917"/>
        <v>0</v>
      </c>
      <c r="L3284" s="112">
        <f t="shared" si="918"/>
        <v>0</v>
      </c>
      <c r="M3284" s="109">
        <f t="shared" si="919"/>
        <v>0</v>
      </c>
      <c r="N3284" s="109">
        <f t="shared" si="920"/>
        <v>0</v>
      </c>
      <c r="O3284" s="103"/>
      <c r="P3284" s="93"/>
      <c r="Q3284" s="94" t="str">
        <f t="shared" si="921"/>
        <v/>
      </c>
      <c r="R3284" s="94" t="str">
        <f t="shared" si="922"/>
        <v/>
      </c>
    </row>
    <row r="3285" spans="1:18" ht="38.25" hidden="1">
      <c r="A3285" s="196">
        <v>89433</v>
      </c>
      <c r="B3285" s="104" t="s">
        <v>4661</v>
      </c>
      <c r="C3285" s="105" t="s">
        <v>1460</v>
      </c>
      <c r="D3285" s="175">
        <v>5.0600000000000005</v>
      </c>
      <c r="E3285" s="106">
        <f t="shared" si="914"/>
        <v>6.57</v>
      </c>
      <c r="F3285" s="107"/>
      <c r="G3285" s="112"/>
      <c r="H3285" s="110">
        <f t="shared" si="915"/>
        <v>0</v>
      </c>
      <c r="I3285" s="110">
        <f t="shared" si="916"/>
        <v>0</v>
      </c>
      <c r="J3285" s="111"/>
      <c r="K3285" s="112">
        <f t="shared" si="917"/>
        <v>0</v>
      </c>
      <c r="L3285" s="112">
        <f t="shared" si="918"/>
        <v>0</v>
      </c>
      <c r="M3285" s="109">
        <f t="shared" si="919"/>
        <v>0</v>
      </c>
      <c r="N3285" s="109">
        <f t="shared" si="920"/>
        <v>0</v>
      </c>
      <c r="O3285" s="103"/>
      <c r="P3285" s="93"/>
      <c r="Q3285" s="94" t="str">
        <f t="shared" si="921"/>
        <v/>
      </c>
      <c r="R3285" s="94" t="str">
        <f t="shared" si="922"/>
        <v/>
      </c>
    </row>
    <row r="3286" spans="1:18" ht="38.25" hidden="1">
      <c r="A3286" s="196">
        <v>89420</v>
      </c>
      <c r="B3286" s="104" t="s">
        <v>4662</v>
      </c>
      <c r="C3286" s="105" t="s">
        <v>1460</v>
      </c>
      <c r="D3286" s="175">
        <v>4.8499999999999996</v>
      </c>
      <c r="E3286" s="106">
        <f t="shared" si="914"/>
        <v>6.29</v>
      </c>
      <c r="F3286" s="107"/>
      <c r="G3286" s="112"/>
      <c r="H3286" s="110">
        <f t="shared" si="915"/>
        <v>0</v>
      </c>
      <c r="I3286" s="110">
        <f t="shared" si="916"/>
        <v>0</v>
      </c>
      <c r="J3286" s="111"/>
      <c r="K3286" s="112">
        <f t="shared" si="917"/>
        <v>0</v>
      </c>
      <c r="L3286" s="112">
        <f t="shared" si="918"/>
        <v>0</v>
      </c>
      <c r="M3286" s="109">
        <f t="shared" si="919"/>
        <v>0</v>
      </c>
      <c r="N3286" s="109">
        <f t="shared" si="920"/>
        <v>0</v>
      </c>
      <c r="O3286" s="103"/>
      <c r="P3286" s="93"/>
      <c r="Q3286" s="94" t="str">
        <f t="shared" si="921"/>
        <v/>
      </c>
      <c r="R3286" s="94" t="str">
        <f t="shared" si="922"/>
        <v/>
      </c>
    </row>
    <row r="3287" spans="1:18" ht="38.25" hidden="1">
      <c r="A3287" s="196">
        <v>89427</v>
      </c>
      <c r="B3287" s="104" t="s">
        <v>4663</v>
      </c>
      <c r="C3287" s="105" t="s">
        <v>1460</v>
      </c>
      <c r="D3287" s="175">
        <v>6.12</v>
      </c>
      <c r="E3287" s="106">
        <f t="shared" si="914"/>
        <v>7.94</v>
      </c>
      <c r="F3287" s="107"/>
      <c r="G3287" s="112"/>
      <c r="H3287" s="110">
        <f t="shared" si="915"/>
        <v>0</v>
      </c>
      <c r="I3287" s="110">
        <f t="shared" si="916"/>
        <v>0</v>
      </c>
      <c r="J3287" s="111"/>
      <c r="K3287" s="112">
        <f t="shared" si="917"/>
        <v>0</v>
      </c>
      <c r="L3287" s="112">
        <f t="shared" si="918"/>
        <v>0</v>
      </c>
      <c r="M3287" s="109">
        <f t="shared" si="919"/>
        <v>0</v>
      </c>
      <c r="N3287" s="109">
        <f t="shared" si="920"/>
        <v>0</v>
      </c>
      <c r="O3287" s="103"/>
      <c r="P3287" s="93"/>
      <c r="Q3287" s="94" t="str">
        <f t="shared" si="921"/>
        <v/>
      </c>
      <c r="R3287" s="94" t="str">
        <f t="shared" si="922"/>
        <v/>
      </c>
    </row>
    <row r="3288" spans="1:18" ht="38.25" hidden="1">
      <c r="A3288" s="196">
        <v>89434</v>
      </c>
      <c r="B3288" s="104" t="s">
        <v>4664</v>
      </c>
      <c r="C3288" s="105" t="s">
        <v>1460</v>
      </c>
      <c r="D3288" s="175">
        <v>5.52</v>
      </c>
      <c r="E3288" s="106">
        <f t="shared" si="914"/>
        <v>7.16</v>
      </c>
      <c r="F3288" s="107"/>
      <c r="G3288" s="112"/>
      <c r="H3288" s="110">
        <f t="shared" si="915"/>
        <v>0</v>
      </c>
      <c r="I3288" s="110">
        <f t="shared" si="916"/>
        <v>0</v>
      </c>
      <c r="J3288" s="111"/>
      <c r="K3288" s="112">
        <f t="shared" si="917"/>
        <v>0</v>
      </c>
      <c r="L3288" s="112">
        <f t="shared" si="918"/>
        <v>0</v>
      </c>
      <c r="M3288" s="109">
        <f t="shared" si="919"/>
        <v>0</v>
      </c>
      <c r="N3288" s="109">
        <f t="shared" si="920"/>
        <v>0</v>
      </c>
      <c r="O3288" s="103"/>
      <c r="P3288" s="93"/>
      <c r="Q3288" s="94" t="str">
        <f t="shared" si="921"/>
        <v/>
      </c>
      <c r="R3288" s="94" t="str">
        <f t="shared" si="922"/>
        <v/>
      </c>
    </row>
    <row r="3289" spans="1:18" ht="38.25" hidden="1">
      <c r="A3289" s="196">
        <v>89421</v>
      </c>
      <c r="B3289" s="104" t="s">
        <v>4665</v>
      </c>
      <c r="C3289" s="105" t="s">
        <v>1460</v>
      </c>
      <c r="D3289" s="175">
        <v>5.9</v>
      </c>
      <c r="E3289" s="106">
        <f t="shared" si="914"/>
        <v>7.66</v>
      </c>
      <c r="F3289" s="107"/>
      <c r="G3289" s="112"/>
      <c r="H3289" s="110">
        <f t="shared" si="915"/>
        <v>0</v>
      </c>
      <c r="I3289" s="110">
        <f t="shared" si="916"/>
        <v>0</v>
      </c>
      <c r="J3289" s="111"/>
      <c r="K3289" s="112">
        <f t="shared" si="917"/>
        <v>0</v>
      </c>
      <c r="L3289" s="112">
        <f t="shared" si="918"/>
        <v>0</v>
      </c>
      <c r="M3289" s="109">
        <f t="shared" si="919"/>
        <v>0</v>
      </c>
      <c r="N3289" s="109">
        <f t="shared" si="920"/>
        <v>0</v>
      </c>
      <c r="O3289" s="103"/>
      <c r="P3289" s="93"/>
      <c r="Q3289" s="94" t="str">
        <f t="shared" si="921"/>
        <v/>
      </c>
      <c r="R3289" s="94" t="str">
        <f t="shared" si="922"/>
        <v/>
      </c>
    </row>
    <row r="3290" spans="1:18" ht="38.25" hidden="1">
      <c r="A3290" s="196">
        <v>89428</v>
      </c>
      <c r="B3290" s="104" t="s">
        <v>4666</v>
      </c>
      <c r="C3290" s="105" t="s">
        <v>1460</v>
      </c>
      <c r="D3290" s="175">
        <v>6.9499999999999993</v>
      </c>
      <c r="E3290" s="106">
        <f t="shared" si="914"/>
        <v>9.02</v>
      </c>
      <c r="F3290" s="107"/>
      <c r="G3290" s="112"/>
      <c r="H3290" s="110">
        <f t="shared" si="915"/>
        <v>0</v>
      </c>
      <c r="I3290" s="110">
        <f t="shared" si="916"/>
        <v>0</v>
      </c>
      <c r="J3290" s="111"/>
      <c r="K3290" s="112">
        <f t="shared" si="917"/>
        <v>0</v>
      </c>
      <c r="L3290" s="112">
        <f t="shared" si="918"/>
        <v>0</v>
      </c>
      <c r="M3290" s="109">
        <f t="shared" si="919"/>
        <v>0</v>
      </c>
      <c r="N3290" s="109">
        <f t="shared" si="920"/>
        <v>0</v>
      </c>
      <c r="O3290" s="103"/>
      <c r="P3290" s="93"/>
      <c r="Q3290" s="94" t="str">
        <f t="shared" si="921"/>
        <v/>
      </c>
      <c r="R3290" s="94" t="str">
        <f t="shared" si="922"/>
        <v/>
      </c>
    </row>
    <row r="3291" spans="1:18" ht="38.25" hidden="1">
      <c r="A3291" s="196">
        <v>89435</v>
      </c>
      <c r="B3291" s="104" t="s">
        <v>4667</v>
      </c>
      <c r="C3291" s="105" t="s">
        <v>1460</v>
      </c>
      <c r="D3291" s="175">
        <v>10.51</v>
      </c>
      <c r="E3291" s="106">
        <f t="shared" si="914"/>
        <v>13.64</v>
      </c>
      <c r="F3291" s="107"/>
      <c r="G3291" s="112"/>
      <c r="H3291" s="110">
        <f t="shared" si="915"/>
        <v>0</v>
      </c>
      <c r="I3291" s="110">
        <f t="shared" si="916"/>
        <v>0</v>
      </c>
      <c r="J3291" s="111"/>
      <c r="K3291" s="112">
        <f t="shared" si="917"/>
        <v>0</v>
      </c>
      <c r="L3291" s="112">
        <f t="shared" si="918"/>
        <v>0</v>
      </c>
      <c r="M3291" s="109">
        <f t="shared" si="919"/>
        <v>0</v>
      </c>
      <c r="N3291" s="109">
        <f t="shared" si="920"/>
        <v>0</v>
      </c>
      <c r="O3291" s="103"/>
      <c r="P3291" s="93"/>
      <c r="Q3291" s="94" t="str">
        <f t="shared" si="921"/>
        <v/>
      </c>
      <c r="R3291" s="94" t="str">
        <f t="shared" si="922"/>
        <v/>
      </c>
    </row>
    <row r="3292" spans="1:18" ht="38.25" hidden="1">
      <c r="A3292" s="196">
        <v>89438</v>
      </c>
      <c r="B3292" s="104" t="s">
        <v>4668</v>
      </c>
      <c r="C3292" s="105" t="s">
        <v>1460</v>
      </c>
      <c r="D3292" s="175">
        <v>4.78</v>
      </c>
      <c r="E3292" s="106">
        <f t="shared" si="914"/>
        <v>6.2</v>
      </c>
      <c r="F3292" s="107"/>
      <c r="G3292" s="112"/>
      <c r="H3292" s="110">
        <f t="shared" si="915"/>
        <v>0</v>
      </c>
      <c r="I3292" s="110">
        <f t="shared" si="916"/>
        <v>0</v>
      </c>
      <c r="J3292" s="111"/>
      <c r="K3292" s="112">
        <f t="shared" si="917"/>
        <v>0</v>
      </c>
      <c r="L3292" s="112">
        <f t="shared" si="918"/>
        <v>0</v>
      </c>
      <c r="M3292" s="109">
        <f t="shared" si="919"/>
        <v>0</v>
      </c>
      <c r="N3292" s="109">
        <f t="shared" si="920"/>
        <v>0</v>
      </c>
      <c r="O3292" s="103"/>
      <c r="P3292" s="93"/>
      <c r="Q3292" s="94" t="str">
        <f t="shared" si="921"/>
        <v/>
      </c>
      <c r="R3292" s="94" t="str">
        <f t="shared" si="922"/>
        <v/>
      </c>
    </row>
    <row r="3293" spans="1:18" ht="38.25" hidden="1">
      <c r="A3293" s="196">
        <v>89440</v>
      </c>
      <c r="B3293" s="104" t="s">
        <v>4669</v>
      </c>
      <c r="C3293" s="105" t="s">
        <v>1460</v>
      </c>
      <c r="D3293" s="175">
        <v>5.79</v>
      </c>
      <c r="E3293" s="106">
        <f t="shared" si="914"/>
        <v>7.51</v>
      </c>
      <c r="F3293" s="107"/>
      <c r="G3293" s="112"/>
      <c r="H3293" s="110">
        <f t="shared" si="915"/>
        <v>0</v>
      </c>
      <c r="I3293" s="110">
        <f t="shared" si="916"/>
        <v>0</v>
      </c>
      <c r="J3293" s="111"/>
      <c r="K3293" s="112">
        <f t="shared" si="917"/>
        <v>0</v>
      </c>
      <c r="L3293" s="112">
        <f t="shared" si="918"/>
        <v>0</v>
      </c>
      <c r="M3293" s="109">
        <f t="shared" si="919"/>
        <v>0</v>
      </c>
      <c r="N3293" s="109">
        <f t="shared" si="920"/>
        <v>0</v>
      </c>
      <c r="O3293" s="103"/>
      <c r="P3293" s="93"/>
      <c r="Q3293" s="94" t="str">
        <f t="shared" si="921"/>
        <v/>
      </c>
      <c r="R3293" s="94" t="str">
        <f t="shared" si="922"/>
        <v/>
      </c>
    </row>
    <row r="3294" spans="1:18" ht="38.25" hidden="1">
      <c r="A3294" s="196">
        <v>89443</v>
      </c>
      <c r="B3294" s="104" t="s">
        <v>4670</v>
      </c>
      <c r="C3294" s="105" t="s">
        <v>1460</v>
      </c>
      <c r="D3294" s="175">
        <v>8.1900000000000013</v>
      </c>
      <c r="E3294" s="106">
        <f t="shared" si="914"/>
        <v>10.63</v>
      </c>
      <c r="F3294" s="107"/>
      <c r="G3294" s="112"/>
      <c r="H3294" s="110">
        <f t="shared" si="915"/>
        <v>0</v>
      </c>
      <c r="I3294" s="110">
        <f t="shared" si="916"/>
        <v>0</v>
      </c>
      <c r="J3294" s="111"/>
      <c r="K3294" s="112">
        <f t="shared" si="917"/>
        <v>0</v>
      </c>
      <c r="L3294" s="112">
        <f t="shared" si="918"/>
        <v>0</v>
      </c>
      <c r="M3294" s="109">
        <f t="shared" si="919"/>
        <v>0</v>
      </c>
      <c r="N3294" s="109">
        <f t="shared" si="920"/>
        <v>0</v>
      </c>
      <c r="O3294" s="103"/>
      <c r="P3294" s="93"/>
      <c r="Q3294" s="94" t="str">
        <f t="shared" si="921"/>
        <v/>
      </c>
      <c r="R3294" s="94" t="str">
        <f t="shared" si="922"/>
        <v/>
      </c>
    </row>
    <row r="3295" spans="1:18" ht="38.25" hidden="1">
      <c r="A3295" s="196">
        <v>89442</v>
      </c>
      <c r="B3295" s="104" t="s">
        <v>4671</v>
      </c>
      <c r="C3295" s="105" t="s">
        <v>1460</v>
      </c>
      <c r="D3295" s="175">
        <v>7.01</v>
      </c>
      <c r="E3295" s="106">
        <f t="shared" si="914"/>
        <v>9.1</v>
      </c>
      <c r="F3295" s="107"/>
      <c r="G3295" s="112"/>
      <c r="H3295" s="110">
        <f t="shared" si="915"/>
        <v>0</v>
      </c>
      <c r="I3295" s="110">
        <f t="shared" si="916"/>
        <v>0</v>
      </c>
      <c r="J3295" s="111"/>
      <c r="K3295" s="112">
        <f t="shared" si="917"/>
        <v>0</v>
      </c>
      <c r="L3295" s="112">
        <f t="shared" si="918"/>
        <v>0</v>
      </c>
      <c r="M3295" s="109">
        <f t="shared" si="919"/>
        <v>0</v>
      </c>
      <c r="N3295" s="109">
        <f t="shared" si="920"/>
        <v>0</v>
      </c>
      <c r="O3295" s="103"/>
      <c r="P3295" s="93"/>
      <c r="Q3295" s="94" t="str">
        <f t="shared" si="921"/>
        <v/>
      </c>
      <c r="R3295" s="94" t="str">
        <f t="shared" si="922"/>
        <v/>
      </c>
    </row>
    <row r="3296" spans="1:18" ht="38.25" hidden="1">
      <c r="A3296" s="196">
        <v>89445</v>
      </c>
      <c r="B3296" s="104" t="s">
        <v>4672</v>
      </c>
      <c r="C3296" s="105" t="s">
        <v>1460</v>
      </c>
      <c r="D3296" s="175">
        <v>10.100000000000001</v>
      </c>
      <c r="E3296" s="106">
        <f t="shared" si="914"/>
        <v>13.11</v>
      </c>
      <c r="F3296" s="107"/>
      <c r="G3296" s="112"/>
      <c r="H3296" s="110">
        <f t="shared" si="915"/>
        <v>0</v>
      </c>
      <c r="I3296" s="110">
        <f t="shared" si="916"/>
        <v>0</v>
      </c>
      <c r="J3296" s="111"/>
      <c r="K3296" s="112">
        <f t="shared" si="917"/>
        <v>0</v>
      </c>
      <c r="L3296" s="112">
        <f t="shared" si="918"/>
        <v>0</v>
      </c>
      <c r="M3296" s="109">
        <f t="shared" si="919"/>
        <v>0</v>
      </c>
      <c r="N3296" s="109">
        <f t="shared" si="920"/>
        <v>0</v>
      </c>
      <c r="O3296" s="103"/>
      <c r="P3296" s="93"/>
      <c r="Q3296" s="94" t="str">
        <f t="shared" si="921"/>
        <v/>
      </c>
      <c r="R3296" s="94" t="str">
        <f t="shared" si="922"/>
        <v/>
      </c>
    </row>
    <row r="3297" spans="1:18" ht="51" hidden="1">
      <c r="A3297" s="196">
        <v>89439</v>
      </c>
      <c r="B3297" s="104" t="s">
        <v>4673</v>
      </c>
      <c r="C3297" s="105" t="s">
        <v>1460</v>
      </c>
      <c r="D3297" s="175">
        <v>5.77</v>
      </c>
      <c r="E3297" s="106">
        <f t="shared" si="914"/>
        <v>7.49</v>
      </c>
      <c r="F3297" s="107"/>
      <c r="G3297" s="112"/>
      <c r="H3297" s="110">
        <f t="shared" si="915"/>
        <v>0</v>
      </c>
      <c r="I3297" s="110">
        <f t="shared" si="916"/>
        <v>0</v>
      </c>
      <c r="J3297" s="111"/>
      <c r="K3297" s="112">
        <f t="shared" si="917"/>
        <v>0</v>
      </c>
      <c r="L3297" s="112">
        <f t="shared" si="918"/>
        <v>0</v>
      </c>
      <c r="M3297" s="109">
        <f t="shared" si="919"/>
        <v>0</v>
      </c>
      <c r="N3297" s="109">
        <f t="shared" si="920"/>
        <v>0</v>
      </c>
      <c r="O3297" s="103"/>
      <c r="P3297" s="93"/>
      <c r="Q3297" s="94" t="str">
        <f t="shared" si="921"/>
        <v/>
      </c>
      <c r="R3297" s="94" t="str">
        <f t="shared" si="922"/>
        <v/>
      </c>
    </row>
    <row r="3298" spans="1:18" ht="38.25" hidden="1">
      <c r="A3298" s="196">
        <v>89441</v>
      </c>
      <c r="B3298" s="104" t="s">
        <v>4674</v>
      </c>
      <c r="C3298" s="105" t="s">
        <v>1460</v>
      </c>
      <c r="D3298" s="175">
        <v>11.62</v>
      </c>
      <c r="E3298" s="106">
        <f t="shared" si="914"/>
        <v>15.08</v>
      </c>
      <c r="F3298" s="107"/>
      <c r="G3298" s="112"/>
      <c r="H3298" s="110">
        <f t="shared" si="915"/>
        <v>0</v>
      </c>
      <c r="I3298" s="110">
        <f t="shared" si="916"/>
        <v>0</v>
      </c>
      <c r="J3298" s="111"/>
      <c r="K3298" s="112">
        <f t="shared" si="917"/>
        <v>0</v>
      </c>
      <c r="L3298" s="112">
        <f t="shared" si="918"/>
        <v>0</v>
      </c>
      <c r="M3298" s="109">
        <f t="shared" si="919"/>
        <v>0</v>
      </c>
      <c r="N3298" s="109">
        <f t="shared" si="920"/>
        <v>0</v>
      </c>
      <c r="O3298" s="103"/>
      <c r="P3298" s="93"/>
      <c r="Q3298" s="94" t="str">
        <f t="shared" si="921"/>
        <v/>
      </c>
      <c r="R3298" s="94" t="str">
        <f t="shared" si="922"/>
        <v/>
      </c>
    </row>
    <row r="3299" spans="1:18" ht="38.25" hidden="1">
      <c r="A3299" s="196">
        <v>89444</v>
      </c>
      <c r="B3299" s="104" t="s">
        <v>4675</v>
      </c>
      <c r="C3299" s="105" t="s">
        <v>1460</v>
      </c>
      <c r="D3299" s="175">
        <v>17.54</v>
      </c>
      <c r="E3299" s="106">
        <f t="shared" si="914"/>
        <v>22.76</v>
      </c>
      <c r="F3299" s="107"/>
      <c r="G3299" s="112"/>
      <c r="H3299" s="110">
        <f t="shared" si="915"/>
        <v>0</v>
      </c>
      <c r="I3299" s="110">
        <f t="shared" si="916"/>
        <v>0</v>
      </c>
      <c r="J3299" s="111"/>
      <c r="K3299" s="112">
        <f t="shared" si="917"/>
        <v>0</v>
      </c>
      <c r="L3299" s="112">
        <f t="shared" si="918"/>
        <v>0</v>
      </c>
      <c r="M3299" s="109">
        <f t="shared" si="919"/>
        <v>0</v>
      </c>
      <c r="N3299" s="109">
        <f t="shared" si="920"/>
        <v>0</v>
      </c>
      <c r="O3299" s="103"/>
      <c r="P3299" s="93"/>
      <c r="Q3299" s="94" t="str">
        <f t="shared" si="921"/>
        <v/>
      </c>
      <c r="R3299" s="94" t="str">
        <f t="shared" si="922"/>
        <v/>
      </c>
    </row>
    <row r="3300" spans="1:18" hidden="1">
      <c r="A3300" s="196" t="s">
        <v>4582</v>
      </c>
      <c r="B3300" s="145" t="s">
        <v>4676</v>
      </c>
      <c r="C3300" s="105" t="s">
        <v>2203</v>
      </c>
      <c r="D3300" s="175"/>
      <c r="E3300" s="106"/>
      <c r="F3300" s="218"/>
      <c r="G3300" s="218"/>
      <c r="H3300" s="219"/>
      <c r="I3300" s="220"/>
      <c r="J3300" s="111"/>
      <c r="K3300" s="218"/>
      <c r="L3300" s="218"/>
      <c r="M3300" s="219"/>
      <c r="N3300" s="220"/>
      <c r="O3300" s="103"/>
      <c r="P3300" s="93" t="str">
        <f>IF(OR(SUM(I3301:I3377)&gt;0,SUM(N3301:N3377)&gt;0),"xx","")</f>
        <v/>
      </c>
      <c r="Q3300" s="94" t="str">
        <f>IF(P3300="X","x",IF(P3300="xx","x",IF(N3300&gt;0,"x","")))</f>
        <v/>
      </c>
      <c r="R3300" s="94" t="str">
        <f>IF(P3300="X","x",IF(P3300="xx","x",IF(OR(I3300&gt;0,N3300&gt;0),"x","")))</f>
        <v/>
      </c>
    </row>
    <row r="3301" spans="1:18" ht="38.25" hidden="1">
      <c r="A3301" s="196">
        <v>89538</v>
      </c>
      <c r="B3301" s="104" t="s">
        <v>4677</v>
      </c>
      <c r="C3301" s="105" t="s">
        <v>1460</v>
      </c>
      <c r="D3301" s="175">
        <v>2.48</v>
      </c>
      <c r="E3301" s="106">
        <f>IF(D3301=0,0,ROUND(D3301*(1+D$9)*(1-D$10),2))</f>
        <v>3.22</v>
      </c>
      <c r="F3301" s="107"/>
      <c r="G3301" s="112"/>
      <c r="H3301" s="110">
        <f>IF(ISBLANK(D3301),0,ROUND(E3301*F3301,2))</f>
        <v>0</v>
      </c>
      <c r="I3301" s="110">
        <f>IF(ISBLANK(F3301),0,ROUND(F3301*G3301,2))</f>
        <v>0</v>
      </c>
      <c r="J3301" s="111"/>
      <c r="K3301" s="112">
        <f>F3301</f>
        <v>0</v>
      </c>
      <c r="L3301" s="112">
        <f>G3301</f>
        <v>0</v>
      </c>
      <c r="M3301" s="109">
        <f>IF(ISBLANK(D3301),0,ROUND(E3301*K3301,2))</f>
        <v>0</v>
      </c>
      <c r="N3301" s="109">
        <f>IF(ISBLANK(K3301),0,ROUND(K3301*L3301,2))</f>
        <v>0</v>
      </c>
      <c r="O3301" s="103"/>
      <c r="P3301" s="113"/>
      <c r="Q3301" s="94" t="str">
        <f>IF(P3301="X","x",IF(P3301="xx","x",IF(N3301&gt;0,"x","")))</f>
        <v/>
      </c>
      <c r="R3301" s="94" t="str">
        <f>IF(P3301="X","x",IF(P3301="xx","x",IF(OR(I3301&gt;0,N3301&gt;0),"x","")))</f>
        <v/>
      </c>
    </row>
    <row r="3302" spans="1:18" ht="38.25" hidden="1">
      <c r="A3302" s="196">
        <v>89553</v>
      </c>
      <c r="B3302" s="104" t="s">
        <v>4678</v>
      </c>
      <c r="C3302" s="105" t="s">
        <v>1460</v>
      </c>
      <c r="D3302" s="175">
        <v>3.1799999999999997</v>
      </c>
      <c r="E3302" s="106">
        <f t="shared" ref="E3302:E3365" si="923">IF(D3302=0,0,ROUND(D3302*(1+D$9)*(1-D$10),2))</f>
        <v>4.13</v>
      </c>
      <c r="F3302" s="107"/>
      <c r="G3302" s="112"/>
      <c r="H3302" s="110">
        <f t="shared" ref="H3302:H3365" si="924">IF(ISBLANK(D3302),0,ROUND(E3302*F3302,2))</f>
        <v>0</v>
      </c>
      <c r="I3302" s="110">
        <f t="shared" ref="I3302:I3365" si="925">IF(ISBLANK(F3302),0,ROUND(F3302*G3302,2))</f>
        <v>0</v>
      </c>
      <c r="J3302" s="111"/>
      <c r="K3302" s="112">
        <f t="shared" ref="K3302:K3365" si="926">F3302</f>
        <v>0</v>
      </c>
      <c r="L3302" s="112">
        <f t="shared" ref="L3302:L3365" si="927">G3302</f>
        <v>0</v>
      </c>
      <c r="M3302" s="109">
        <f t="shared" ref="M3302:M3365" si="928">IF(ISBLANK(D3302),0,ROUND(E3302*K3302,2))</f>
        <v>0</v>
      </c>
      <c r="N3302" s="109">
        <f t="shared" ref="N3302:N3365" si="929">IF(ISBLANK(K3302),0,ROUND(K3302*L3302,2))</f>
        <v>0</v>
      </c>
      <c r="O3302" s="103"/>
      <c r="P3302" s="93"/>
      <c r="Q3302" s="94" t="str">
        <f t="shared" ref="Q3302:Q3365" si="930">IF(P3302="X","x",IF(P3302="xx","x",IF(N3302&gt;0,"x","")))</f>
        <v/>
      </c>
      <c r="R3302" s="94" t="str">
        <f t="shared" ref="R3302:R3365" si="931">IF(P3302="X","x",IF(P3302="xx","x",IF(OR(I3302&gt;0,N3302&gt;0),"x","")))</f>
        <v/>
      </c>
    </row>
    <row r="3303" spans="1:18" ht="38.25" hidden="1">
      <c r="A3303" s="196">
        <v>89570</v>
      </c>
      <c r="B3303" s="104" t="s">
        <v>4679</v>
      </c>
      <c r="C3303" s="105" t="s">
        <v>1460</v>
      </c>
      <c r="D3303" s="175">
        <v>5.6400000000000006</v>
      </c>
      <c r="E3303" s="106">
        <f t="shared" si="923"/>
        <v>7.32</v>
      </c>
      <c r="F3303" s="107"/>
      <c r="G3303" s="112"/>
      <c r="H3303" s="110">
        <f t="shared" si="924"/>
        <v>0</v>
      </c>
      <c r="I3303" s="110">
        <f t="shared" si="925"/>
        <v>0</v>
      </c>
      <c r="J3303" s="111"/>
      <c r="K3303" s="112">
        <f t="shared" si="926"/>
        <v>0</v>
      </c>
      <c r="L3303" s="112">
        <f t="shared" si="927"/>
        <v>0</v>
      </c>
      <c r="M3303" s="109">
        <f t="shared" si="928"/>
        <v>0</v>
      </c>
      <c r="N3303" s="109">
        <f t="shared" si="929"/>
        <v>0</v>
      </c>
      <c r="O3303" s="103"/>
      <c r="P3303" s="93"/>
      <c r="Q3303" s="94" t="str">
        <f t="shared" si="930"/>
        <v/>
      </c>
      <c r="R3303" s="94" t="str">
        <f t="shared" si="931"/>
        <v/>
      </c>
    </row>
    <row r="3304" spans="1:18" ht="38.25" hidden="1">
      <c r="A3304" s="196">
        <v>89572</v>
      </c>
      <c r="B3304" s="104" t="s">
        <v>4680</v>
      </c>
      <c r="C3304" s="105" t="s">
        <v>1460</v>
      </c>
      <c r="D3304" s="175">
        <v>5.01</v>
      </c>
      <c r="E3304" s="106">
        <f t="shared" si="923"/>
        <v>6.5</v>
      </c>
      <c r="F3304" s="107"/>
      <c r="G3304" s="112"/>
      <c r="H3304" s="110">
        <f t="shared" si="924"/>
        <v>0</v>
      </c>
      <c r="I3304" s="110">
        <f t="shared" si="925"/>
        <v>0</v>
      </c>
      <c r="J3304" s="111"/>
      <c r="K3304" s="112">
        <f t="shared" si="926"/>
        <v>0</v>
      </c>
      <c r="L3304" s="112">
        <f t="shared" si="927"/>
        <v>0</v>
      </c>
      <c r="M3304" s="109">
        <f t="shared" si="928"/>
        <v>0</v>
      </c>
      <c r="N3304" s="109">
        <f t="shared" si="929"/>
        <v>0</v>
      </c>
      <c r="O3304" s="103"/>
      <c r="P3304" s="93"/>
      <c r="Q3304" s="94" t="str">
        <f t="shared" si="930"/>
        <v/>
      </c>
      <c r="R3304" s="94" t="str">
        <f t="shared" si="931"/>
        <v/>
      </c>
    </row>
    <row r="3305" spans="1:18" ht="38.25" hidden="1">
      <c r="A3305" s="196">
        <v>89595</v>
      </c>
      <c r="B3305" s="104" t="s">
        <v>4681</v>
      </c>
      <c r="C3305" s="105" t="s">
        <v>1460</v>
      </c>
      <c r="D3305" s="175">
        <v>8.59</v>
      </c>
      <c r="E3305" s="106">
        <f t="shared" si="923"/>
        <v>11.15</v>
      </c>
      <c r="F3305" s="107"/>
      <c r="G3305" s="112"/>
      <c r="H3305" s="110">
        <f t="shared" si="924"/>
        <v>0</v>
      </c>
      <c r="I3305" s="110">
        <f t="shared" si="925"/>
        <v>0</v>
      </c>
      <c r="J3305" s="111"/>
      <c r="K3305" s="112">
        <f t="shared" si="926"/>
        <v>0</v>
      </c>
      <c r="L3305" s="112">
        <f t="shared" si="927"/>
        <v>0</v>
      </c>
      <c r="M3305" s="109">
        <f t="shared" si="928"/>
        <v>0</v>
      </c>
      <c r="N3305" s="109">
        <f t="shared" si="929"/>
        <v>0</v>
      </c>
      <c r="O3305" s="103"/>
      <c r="P3305" s="93"/>
      <c r="Q3305" s="94" t="str">
        <f t="shared" si="930"/>
        <v/>
      </c>
      <c r="R3305" s="94" t="str">
        <f t="shared" si="931"/>
        <v/>
      </c>
    </row>
    <row r="3306" spans="1:18" ht="38.25" hidden="1">
      <c r="A3306" s="196">
        <v>89596</v>
      </c>
      <c r="B3306" s="104" t="s">
        <v>4682</v>
      </c>
      <c r="C3306" s="105" t="s">
        <v>1460</v>
      </c>
      <c r="D3306" s="175">
        <v>6.47</v>
      </c>
      <c r="E3306" s="106">
        <f t="shared" si="923"/>
        <v>8.4</v>
      </c>
      <c r="F3306" s="107"/>
      <c r="G3306" s="112"/>
      <c r="H3306" s="110">
        <f t="shared" si="924"/>
        <v>0</v>
      </c>
      <c r="I3306" s="110">
        <f t="shared" si="925"/>
        <v>0</v>
      </c>
      <c r="J3306" s="111"/>
      <c r="K3306" s="112">
        <f t="shared" si="926"/>
        <v>0</v>
      </c>
      <c r="L3306" s="112">
        <f t="shared" si="927"/>
        <v>0</v>
      </c>
      <c r="M3306" s="109">
        <f t="shared" si="928"/>
        <v>0</v>
      </c>
      <c r="N3306" s="109">
        <f t="shared" si="929"/>
        <v>0</v>
      </c>
      <c r="O3306" s="103"/>
      <c r="P3306" s="93"/>
      <c r="Q3306" s="94" t="str">
        <f t="shared" si="930"/>
        <v/>
      </c>
      <c r="R3306" s="94" t="str">
        <f t="shared" si="931"/>
        <v/>
      </c>
    </row>
    <row r="3307" spans="1:18" ht="38.25" hidden="1">
      <c r="A3307" s="196">
        <v>89610</v>
      </c>
      <c r="B3307" s="104" t="s">
        <v>4683</v>
      </c>
      <c r="C3307" s="105" t="s">
        <v>1460</v>
      </c>
      <c r="D3307" s="175">
        <v>11.32</v>
      </c>
      <c r="E3307" s="106">
        <f t="shared" si="923"/>
        <v>14.69</v>
      </c>
      <c r="F3307" s="107"/>
      <c r="G3307" s="112"/>
      <c r="H3307" s="110">
        <f t="shared" si="924"/>
        <v>0</v>
      </c>
      <c r="I3307" s="110">
        <f t="shared" si="925"/>
        <v>0</v>
      </c>
      <c r="J3307" s="111"/>
      <c r="K3307" s="112">
        <f t="shared" si="926"/>
        <v>0</v>
      </c>
      <c r="L3307" s="112">
        <f t="shared" si="927"/>
        <v>0</v>
      </c>
      <c r="M3307" s="109">
        <f t="shared" si="928"/>
        <v>0</v>
      </c>
      <c r="N3307" s="109">
        <f t="shared" si="929"/>
        <v>0</v>
      </c>
      <c r="O3307" s="103"/>
      <c r="P3307" s="93"/>
      <c r="Q3307" s="94" t="str">
        <f t="shared" si="930"/>
        <v/>
      </c>
      <c r="R3307" s="94" t="str">
        <f t="shared" si="931"/>
        <v/>
      </c>
    </row>
    <row r="3308" spans="1:18" ht="38.25" hidden="1">
      <c r="A3308" s="196">
        <v>89613</v>
      </c>
      <c r="B3308" s="104" t="s">
        <v>4684</v>
      </c>
      <c r="C3308" s="105" t="s">
        <v>1460</v>
      </c>
      <c r="D3308" s="175">
        <v>18.079999999999998</v>
      </c>
      <c r="E3308" s="106">
        <f t="shared" si="923"/>
        <v>23.46</v>
      </c>
      <c r="F3308" s="107"/>
      <c r="G3308" s="112"/>
      <c r="H3308" s="110">
        <f t="shared" si="924"/>
        <v>0</v>
      </c>
      <c r="I3308" s="110">
        <f t="shared" si="925"/>
        <v>0</v>
      </c>
      <c r="J3308" s="111"/>
      <c r="K3308" s="112">
        <f t="shared" si="926"/>
        <v>0</v>
      </c>
      <c r="L3308" s="112">
        <f t="shared" si="927"/>
        <v>0</v>
      </c>
      <c r="M3308" s="109">
        <f t="shared" si="928"/>
        <v>0</v>
      </c>
      <c r="N3308" s="109">
        <f t="shared" si="929"/>
        <v>0</v>
      </c>
      <c r="O3308" s="103"/>
      <c r="P3308" s="93"/>
      <c r="Q3308" s="94" t="str">
        <f t="shared" si="930"/>
        <v/>
      </c>
      <c r="R3308" s="94" t="str">
        <f t="shared" si="931"/>
        <v/>
      </c>
    </row>
    <row r="3309" spans="1:18" ht="38.25" hidden="1">
      <c r="A3309" s="196">
        <v>89616</v>
      </c>
      <c r="B3309" s="104" t="s">
        <v>4685</v>
      </c>
      <c r="C3309" s="105" t="s">
        <v>1460</v>
      </c>
      <c r="D3309" s="175">
        <v>24.63</v>
      </c>
      <c r="E3309" s="106">
        <f t="shared" si="923"/>
        <v>31.96</v>
      </c>
      <c r="F3309" s="107"/>
      <c r="G3309" s="112"/>
      <c r="H3309" s="110">
        <f t="shared" si="924"/>
        <v>0</v>
      </c>
      <c r="I3309" s="110">
        <f t="shared" si="925"/>
        <v>0</v>
      </c>
      <c r="J3309" s="111"/>
      <c r="K3309" s="112">
        <f t="shared" si="926"/>
        <v>0</v>
      </c>
      <c r="L3309" s="112">
        <f t="shared" si="927"/>
        <v>0</v>
      </c>
      <c r="M3309" s="109">
        <f t="shared" si="928"/>
        <v>0</v>
      </c>
      <c r="N3309" s="109">
        <f t="shared" si="929"/>
        <v>0</v>
      </c>
      <c r="O3309" s="103"/>
      <c r="P3309" s="93"/>
      <c r="Q3309" s="94" t="str">
        <f t="shared" si="930"/>
        <v/>
      </c>
      <c r="R3309" s="94" t="str">
        <f t="shared" si="931"/>
        <v/>
      </c>
    </row>
    <row r="3310" spans="1:18" ht="38.25" hidden="1">
      <c r="A3310" s="196">
        <v>89485</v>
      </c>
      <c r="B3310" s="104" t="s">
        <v>4686</v>
      </c>
      <c r="C3310" s="105" t="s">
        <v>1460</v>
      </c>
      <c r="D3310" s="175">
        <v>3.6100000000000003</v>
      </c>
      <c r="E3310" s="106">
        <f t="shared" si="923"/>
        <v>4.6900000000000004</v>
      </c>
      <c r="F3310" s="107"/>
      <c r="G3310" s="112"/>
      <c r="H3310" s="110">
        <f t="shared" si="924"/>
        <v>0</v>
      </c>
      <c r="I3310" s="110">
        <f t="shared" si="925"/>
        <v>0</v>
      </c>
      <c r="J3310" s="111"/>
      <c r="K3310" s="112">
        <f t="shared" si="926"/>
        <v>0</v>
      </c>
      <c r="L3310" s="112">
        <f t="shared" si="927"/>
        <v>0</v>
      </c>
      <c r="M3310" s="109">
        <f t="shared" si="928"/>
        <v>0</v>
      </c>
      <c r="N3310" s="109">
        <f t="shared" si="929"/>
        <v>0</v>
      </c>
      <c r="O3310" s="103"/>
      <c r="P3310" s="93"/>
      <c r="Q3310" s="94" t="str">
        <f t="shared" si="930"/>
        <v/>
      </c>
      <c r="R3310" s="94" t="str">
        <f t="shared" si="931"/>
        <v/>
      </c>
    </row>
    <row r="3311" spans="1:18" ht="38.25" hidden="1">
      <c r="A3311" s="196">
        <v>89493</v>
      </c>
      <c r="B3311" s="104" t="s">
        <v>4687</v>
      </c>
      <c r="C3311" s="105" t="s">
        <v>1460</v>
      </c>
      <c r="D3311" s="175">
        <v>5.71</v>
      </c>
      <c r="E3311" s="106">
        <f t="shared" si="923"/>
        <v>7.41</v>
      </c>
      <c r="F3311" s="107"/>
      <c r="G3311" s="112"/>
      <c r="H3311" s="110">
        <f t="shared" si="924"/>
        <v>0</v>
      </c>
      <c r="I3311" s="110">
        <f t="shared" si="925"/>
        <v>0</v>
      </c>
      <c r="J3311" s="111"/>
      <c r="K3311" s="112">
        <f t="shared" si="926"/>
        <v>0</v>
      </c>
      <c r="L3311" s="112">
        <f t="shared" si="927"/>
        <v>0</v>
      </c>
      <c r="M3311" s="109">
        <f t="shared" si="928"/>
        <v>0</v>
      </c>
      <c r="N3311" s="109">
        <f t="shared" si="929"/>
        <v>0</v>
      </c>
      <c r="O3311" s="103"/>
      <c r="P3311" s="93"/>
      <c r="Q3311" s="94" t="str">
        <f t="shared" si="930"/>
        <v/>
      </c>
      <c r="R3311" s="94" t="str">
        <f t="shared" si="931"/>
        <v/>
      </c>
    </row>
    <row r="3312" spans="1:18" ht="38.25" hidden="1">
      <c r="A3312" s="196">
        <v>89498</v>
      </c>
      <c r="B3312" s="104" t="s">
        <v>4688</v>
      </c>
      <c r="C3312" s="105" t="s">
        <v>1460</v>
      </c>
      <c r="D3312" s="175">
        <v>7.66</v>
      </c>
      <c r="E3312" s="106">
        <f t="shared" si="923"/>
        <v>9.94</v>
      </c>
      <c r="F3312" s="107"/>
      <c r="G3312" s="112"/>
      <c r="H3312" s="110">
        <f t="shared" si="924"/>
        <v>0</v>
      </c>
      <c r="I3312" s="110">
        <f t="shared" si="925"/>
        <v>0</v>
      </c>
      <c r="J3312" s="111"/>
      <c r="K3312" s="112">
        <f t="shared" si="926"/>
        <v>0</v>
      </c>
      <c r="L3312" s="112">
        <f t="shared" si="927"/>
        <v>0</v>
      </c>
      <c r="M3312" s="109">
        <f t="shared" si="928"/>
        <v>0</v>
      </c>
      <c r="N3312" s="109">
        <f t="shared" si="929"/>
        <v>0</v>
      </c>
      <c r="O3312" s="103"/>
      <c r="P3312" s="93"/>
      <c r="Q3312" s="94" t="str">
        <f t="shared" si="930"/>
        <v/>
      </c>
      <c r="R3312" s="94" t="str">
        <f t="shared" si="931"/>
        <v/>
      </c>
    </row>
    <row r="3313" spans="1:18" ht="38.25" hidden="1">
      <c r="A3313" s="196">
        <v>89502</v>
      </c>
      <c r="B3313" s="104" t="s">
        <v>4689</v>
      </c>
      <c r="C3313" s="105" t="s">
        <v>1460</v>
      </c>
      <c r="D3313" s="175">
        <v>9.82</v>
      </c>
      <c r="E3313" s="106">
        <f t="shared" si="923"/>
        <v>12.74</v>
      </c>
      <c r="F3313" s="107"/>
      <c r="G3313" s="112"/>
      <c r="H3313" s="110">
        <f t="shared" si="924"/>
        <v>0</v>
      </c>
      <c r="I3313" s="110">
        <f t="shared" si="925"/>
        <v>0</v>
      </c>
      <c r="J3313" s="111"/>
      <c r="K3313" s="112">
        <f t="shared" si="926"/>
        <v>0</v>
      </c>
      <c r="L3313" s="112">
        <f t="shared" si="927"/>
        <v>0</v>
      </c>
      <c r="M3313" s="109">
        <f t="shared" si="928"/>
        <v>0</v>
      </c>
      <c r="N3313" s="109">
        <f t="shared" si="929"/>
        <v>0</v>
      </c>
      <c r="O3313" s="103"/>
      <c r="P3313" s="93"/>
      <c r="Q3313" s="94" t="str">
        <f t="shared" si="930"/>
        <v/>
      </c>
      <c r="R3313" s="94" t="str">
        <f t="shared" si="931"/>
        <v/>
      </c>
    </row>
    <row r="3314" spans="1:18" ht="38.25" hidden="1">
      <c r="A3314" s="196">
        <v>89506</v>
      </c>
      <c r="B3314" s="104" t="s">
        <v>4690</v>
      </c>
      <c r="C3314" s="105" t="s">
        <v>1460</v>
      </c>
      <c r="D3314" s="175">
        <v>22.75</v>
      </c>
      <c r="E3314" s="106">
        <f t="shared" si="923"/>
        <v>29.52</v>
      </c>
      <c r="F3314" s="107"/>
      <c r="G3314" s="112"/>
      <c r="H3314" s="110">
        <f t="shared" si="924"/>
        <v>0</v>
      </c>
      <c r="I3314" s="110">
        <f t="shared" si="925"/>
        <v>0</v>
      </c>
      <c r="J3314" s="111"/>
      <c r="K3314" s="112">
        <f t="shared" si="926"/>
        <v>0</v>
      </c>
      <c r="L3314" s="112">
        <f t="shared" si="927"/>
        <v>0</v>
      </c>
      <c r="M3314" s="109">
        <f t="shared" si="928"/>
        <v>0</v>
      </c>
      <c r="N3314" s="109">
        <f t="shared" si="929"/>
        <v>0</v>
      </c>
      <c r="O3314" s="103"/>
      <c r="P3314" s="93"/>
      <c r="Q3314" s="94" t="str">
        <f t="shared" si="930"/>
        <v/>
      </c>
      <c r="R3314" s="94" t="str">
        <f t="shared" si="931"/>
        <v/>
      </c>
    </row>
    <row r="3315" spans="1:18" ht="38.25" hidden="1">
      <c r="A3315" s="196">
        <v>89515</v>
      </c>
      <c r="B3315" s="104" t="s">
        <v>4691</v>
      </c>
      <c r="C3315" s="105" t="s">
        <v>1460</v>
      </c>
      <c r="D3315" s="175">
        <v>48.74</v>
      </c>
      <c r="E3315" s="106">
        <f t="shared" si="923"/>
        <v>63.25</v>
      </c>
      <c r="F3315" s="107"/>
      <c r="G3315" s="112"/>
      <c r="H3315" s="110">
        <f t="shared" si="924"/>
        <v>0</v>
      </c>
      <c r="I3315" s="110">
        <f t="shared" si="925"/>
        <v>0</v>
      </c>
      <c r="J3315" s="111"/>
      <c r="K3315" s="112">
        <f t="shared" si="926"/>
        <v>0</v>
      </c>
      <c r="L3315" s="112">
        <f t="shared" si="927"/>
        <v>0</v>
      </c>
      <c r="M3315" s="109">
        <f t="shared" si="928"/>
        <v>0</v>
      </c>
      <c r="N3315" s="109">
        <f t="shared" si="929"/>
        <v>0</v>
      </c>
      <c r="O3315" s="103"/>
      <c r="P3315" s="93"/>
      <c r="Q3315" s="94" t="str">
        <f t="shared" si="930"/>
        <v/>
      </c>
      <c r="R3315" s="94" t="str">
        <f t="shared" si="931"/>
        <v/>
      </c>
    </row>
    <row r="3316" spans="1:18" ht="38.25" hidden="1">
      <c r="A3316" s="196">
        <v>89523</v>
      </c>
      <c r="B3316" s="104" t="s">
        <v>4692</v>
      </c>
      <c r="C3316" s="105" t="s">
        <v>1460</v>
      </c>
      <c r="D3316" s="175">
        <v>55.32</v>
      </c>
      <c r="E3316" s="106">
        <f t="shared" si="923"/>
        <v>71.790000000000006</v>
      </c>
      <c r="F3316" s="107"/>
      <c r="G3316" s="112"/>
      <c r="H3316" s="110">
        <f t="shared" si="924"/>
        <v>0</v>
      </c>
      <c r="I3316" s="110">
        <f t="shared" si="925"/>
        <v>0</v>
      </c>
      <c r="J3316" s="111"/>
      <c r="K3316" s="112">
        <f t="shared" si="926"/>
        <v>0</v>
      </c>
      <c r="L3316" s="112">
        <f t="shared" si="927"/>
        <v>0</v>
      </c>
      <c r="M3316" s="109">
        <f t="shared" si="928"/>
        <v>0</v>
      </c>
      <c r="N3316" s="109">
        <f t="shared" si="929"/>
        <v>0</v>
      </c>
      <c r="O3316" s="103"/>
      <c r="P3316" s="93"/>
      <c r="Q3316" s="94" t="str">
        <f t="shared" si="930"/>
        <v/>
      </c>
      <c r="R3316" s="94" t="str">
        <f t="shared" si="931"/>
        <v/>
      </c>
    </row>
    <row r="3317" spans="1:18" ht="38.25" hidden="1">
      <c r="A3317" s="196">
        <v>89481</v>
      </c>
      <c r="B3317" s="104" t="s">
        <v>4693</v>
      </c>
      <c r="C3317" s="105" t="s">
        <v>1460</v>
      </c>
      <c r="D3317" s="175">
        <v>3.07</v>
      </c>
      <c r="E3317" s="106">
        <f t="shared" si="923"/>
        <v>3.98</v>
      </c>
      <c r="F3317" s="107"/>
      <c r="G3317" s="112"/>
      <c r="H3317" s="110">
        <f t="shared" si="924"/>
        <v>0</v>
      </c>
      <c r="I3317" s="110">
        <f t="shared" si="925"/>
        <v>0</v>
      </c>
      <c r="J3317" s="111"/>
      <c r="K3317" s="112">
        <f t="shared" si="926"/>
        <v>0</v>
      </c>
      <c r="L3317" s="112">
        <f t="shared" si="927"/>
        <v>0</v>
      </c>
      <c r="M3317" s="109">
        <f t="shared" si="928"/>
        <v>0</v>
      </c>
      <c r="N3317" s="109">
        <f t="shared" si="929"/>
        <v>0</v>
      </c>
      <c r="O3317" s="103"/>
      <c r="P3317" s="93"/>
      <c r="Q3317" s="94" t="str">
        <f t="shared" si="930"/>
        <v/>
      </c>
      <c r="R3317" s="94" t="str">
        <f t="shared" si="931"/>
        <v/>
      </c>
    </row>
    <row r="3318" spans="1:18" ht="38.25" hidden="1">
      <c r="A3318" s="196">
        <v>89492</v>
      </c>
      <c r="B3318" s="104" t="s">
        <v>4694</v>
      </c>
      <c r="C3318" s="105" t="s">
        <v>1460</v>
      </c>
      <c r="D3318" s="175">
        <v>4.4800000000000004</v>
      </c>
      <c r="E3318" s="106">
        <f t="shared" si="923"/>
        <v>5.81</v>
      </c>
      <c r="F3318" s="107"/>
      <c r="G3318" s="112"/>
      <c r="H3318" s="110">
        <f t="shared" si="924"/>
        <v>0</v>
      </c>
      <c r="I3318" s="110">
        <f t="shared" si="925"/>
        <v>0</v>
      </c>
      <c r="J3318" s="111"/>
      <c r="K3318" s="112">
        <f t="shared" si="926"/>
        <v>0</v>
      </c>
      <c r="L3318" s="112">
        <f t="shared" si="927"/>
        <v>0</v>
      </c>
      <c r="M3318" s="109">
        <f t="shared" si="928"/>
        <v>0</v>
      </c>
      <c r="N3318" s="109">
        <f t="shared" si="929"/>
        <v>0</v>
      </c>
      <c r="O3318" s="103"/>
      <c r="P3318" s="93"/>
      <c r="Q3318" s="94" t="str">
        <f t="shared" si="930"/>
        <v/>
      </c>
      <c r="R3318" s="94" t="str">
        <f t="shared" si="931"/>
        <v/>
      </c>
    </row>
    <row r="3319" spans="1:18" ht="38.25" hidden="1">
      <c r="A3319" s="196">
        <v>89497</v>
      </c>
      <c r="B3319" s="104" t="s">
        <v>4695</v>
      </c>
      <c r="C3319" s="105" t="s">
        <v>1460</v>
      </c>
      <c r="D3319" s="175">
        <v>6.92</v>
      </c>
      <c r="E3319" s="106">
        <f t="shared" si="923"/>
        <v>8.98</v>
      </c>
      <c r="F3319" s="107"/>
      <c r="G3319" s="112"/>
      <c r="H3319" s="110">
        <f t="shared" si="924"/>
        <v>0</v>
      </c>
      <c r="I3319" s="110">
        <f t="shared" si="925"/>
        <v>0</v>
      </c>
      <c r="J3319" s="111"/>
      <c r="K3319" s="112">
        <f t="shared" si="926"/>
        <v>0</v>
      </c>
      <c r="L3319" s="112">
        <f t="shared" si="927"/>
        <v>0</v>
      </c>
      <c r="M3319" s="109">
        <f t="shared" si="928"/>
        <v>0</v>
      </c>
      <c r="N3319" s="109">
        <f t="shared" si="929"/>
        <v>0</v>
      </c>
      <c r="O3319" s="103"/>
      <c r="P3319" s="93"/>
      <c r="Q3319" s="94" t="str">
        <f t="shared" si="930"/>
        <v/>
      </c>
      <c r="R3319" s="94" t="str">
        <f t="shared" si="931"/>
        <v/>
      </c>
    </row>
    <row r="3320" spans="1:18" ht="38.25" hidden="1">
      <c r="A3320" s="196">
        <v>89501</v>
      </c>
      <c r="B3320" s="104" t="s">
        <v>4696</v>
      </c>
      <c r="C3320" s="105" t="s">
        <v>1460</v>
      </c>
      <c r="D3320" s="175">
        <v>8.59</v>
      </c>
      <c r="E3320" s="106">
        <f t="shared" si="923"/>
        <v>11.15</v>
      </c>
      <c r="F3320" s="107"/>
      <c r="G3320" s="112"/>
      <c r="H3320" s="110">
        <f t="shared" si="924"/>
        <v>0</v>
      </c>
      <c r="I3320" s="110">
        <f t="shared" si="925"/>
        <v>0</v>
      </c>
      <c r="J3320" s="111"/>
      <c r="K3320" s="112">
        <f t="shared" si="926"/>
        <v>0</v>
      </c>
      <c r="L3320" s="112">
        <f t="shared" si="927"/>
        <v>0</v>
      </c>
      <c r="M3320" s="109">
        <f t="shared" si="928"/>
        <v>0</v>
      </c>
      <c r="N3320" s="109">
        <f t="shared" si="929"/>
        <v>0</v>
      </c>
      <c r="O3320" s="103"/>
      <c r="P3320" s="93"/>
      <c r="Q3320" s="94" t="str">
        <f t="shared" si="930"/>
        <v/>
      </c>
      <c r="R3320" s="94" t="str">
        <f t="shared" si="931"/>
        <v/>
      </c>
    </row>
    <row r="3321" spans="1:18" ht="38.25" hidden="1">
      <c r="A3321" s="196">
        <v>89505</v>
      </c>
      <c r="B3321" s="104" t="s">
        <v>4697</v>
      </c>
      <c r="C3321" s="105" t="s">
        <v>1460</v>
      </c>
      <c r="D3321" s="175">
        <v>23.150000000000002</v>
      </c>
      <c r="E3321" s="106">
        <f t="shared" si="923"/>
        <v>30.04</v>
      </c>
      <c r="F3321" s="107"/>
      <c r="G3321" s="112"/>
      <c r="H3321" s="110">
        <f t="shared" si="924"/>
        <v>0</v>
      </c>
      <c r="I3321" s="110">
        <f t="shared" si="925"/>
        <v>0</v>
      </c>
      <c r="J3321" s="111"/>
      <c r="K3321" s="112">
        <f t="shared" si="926"/>
        <v>0</v>
      </c>
      <c r="L3321" s="112">
        <f t="shared" si="927"/>
        <v>0</v>
      </c>
      <c r="M3321" s="109">
        <f t="shared" si="928"/>
        <v>0</v>
      </c>
      <c r="N3321" s="109">
        <f t="shared" si="929"/>
        <v>0</v>
      </c>
      <c r="O3321" s="103"/>
      <c r="P3321" s="93"/>
      <c r="Q3321" s="94" t="str">
        <f t="shared" si="930"/>
        <v/>
      </c>
      <c r="R3321" s="94" t="str">
        <f t="shared" si="931"/>
        <v/>
      </c>
    </row>
    <row r="3322" spans="1:18" ht="38.25" hidden="1">
      <c r="A3322" s="196">
        <v>89513</v>
      </c>
      <c r="B3322" s="104" t="s">
        <v>4698</v>
      </c>
      <c r="C3322" s="105" t="s">
        <v>1460</v>
      </c>
      <c r="D3322" s="175">
        <v>62.96</v>
      </c>
      <c r="E3322" s="106">
        <f t="shared" si="923"/>
        <v>81.709999999999994</v>
      </c>
      <c r="F3322" s="107"/>
      <c r="G3322" s="112"/>
      <c r="H3322" s="110">
        <f t="shared" si="924"/>
        <v>0</v>
      </c>
      <c r="I3322" s="110">
        <f t="shared" si="925"/>
        <v>0</v>
      </c>
      <c r="J3322" s="111"/>
      <c r="K3322" s="112">
        <f t="shared" si="926"/>
        <v>0</v>
      </c>
      <c r="L3322" s="112">
        <f t="shared" si="927"/>
        <v>0</v>
      </c>
      <c r="M3322" s="109">
        <f t="shared" si="928"/>
        <v>0</v>
      </c>
      <c r="N3322" s="109">
        <f t="shared" si="929"/>
        <v>0</v>
      </c>
      <c r="O3322" s="103"/>
      <c r="P3322" s="93"/>
      <c r="Q3322" s="94" t="str">
        <f t="shared" si="930"/>
        <v/>
      </c>
      <c r="R3322" s="94" t="str">
        <f t="shared" si="931"/>
        <v/>
      </c>
    </row>
    <row r="3323" spans="1:18" ht="38.25" hidden="1">
      <c r="A3323" s="196">
        <v>89521</v>
      </c>
      <c r="B3323" s="104" t="s">
        <v>4699</v>
      </c>
      <c r="C3323" s="105" t="s">
        <v>1460</v>
      </c>
      <c r="D3323" s="175">
        <v>71.069999999999993</v>
      </c>
      <c r="E3323" s="106">
        <f t="shared" si="923"/>
        <v>92.23</v>
      </c>
      <c r="F3323" s="107"/>
      <c r="G3323" s="112"/>
      <c r="H3323" s="110">
        <f t="shared" si="924"/>
        <v>0</v>
      </c>
      <c r="I3323" s="110">
        <f t="shared" si="925"/>
        <v>0</v>
      </c>
      <c r="J3323" s="111"/>
      <c r="K3323" s="112">
        <f t="shared" si="926"/>
        <v>0</v>
      </c>
      <c r="L3323" s="112">
        <f t="shared" si="927"/>
        <v>0</v>
      </c>
      <c r="M3323" s="109">
        <f t="shared" si="928"/>
        <v>0</v>
      </c>
      <c r="N3323" s="109">
        <f t="shared" si="929"/>
        <v>0</v>
      </c>
      <c r="O3323" s="103"/>
      <c r="P3323" s="93"/>
      <c r="Q3323" s="94" t="str">
        <f t="shared" si="930"/>
        <v/>
      </c>
      <c r="R3323" s="94" t="str">
        <f t="shared" si="931"/>
        <v/>
      </c>
    </row>
    <row r="3324" spans="1:18" ht="38.25" hidden="1">
      <c r="A3324" s="196">
        <v>89489</v>
      </c>
      <c r="B3324" s="104" t="s">
        <v>4700</v>
      </c>
      <c r="C3324" s="105" t="s">
        <v>1460</v>
      </c>
      <c r="D3324" s="175">
        <v>4.37</v>
      </c>
      <c r="E3324" s="106">
        <f t="shared" si="923"/>
        <v>5.67</v>
      </c>
      <c r="F3324" s="107"/>
      <c r="G3324" s="112"/>
      <c r="H3324" s="110">
        <f t="shared" si="924"/>
        <v>0</v>
      </c>
      <c r="I3324" s="110">
        <f t="shared" si="925"/>
        <v>0</v>
      </c>
      <c r="J3324" s="111"/>
      <c r="K3324" s="112">
        <f t="shared" si="926"/>
        <v>0</v>
      </c>
      <c r="L3324" s="112">
        <f t="shared" si="927"/>
        <v>0</v>
      </c>
      <c r="M3324" s="109">
        <f t="shared" si="928"/>
        <v>0</v>
      </c>
      <c r="N3324" s="109">
        <f t="shared" si="929"/>
        <v>0</v>
      </c>
      <c r="O3324" s="103"/>
      <c r="P3324" s="93"/>
      <c r="Q3324" s="94" t="str">
        <f t="shared" si="930"/>
        <v/>
      </c>
      <c r="R3324" s="94" t="str">
        <f t="shared" si="931"/>
        <v/>
      </c>
    </row>
    <row r="3325" spans="1:18" ht="38.25" hidden="1">
      <c r="A3325" s="196">
        <v>89494</v>
      </c>
      <c r="B3325" s="104" t="s">
        <v>4701</v>
      </c>
      <c r="C3325" s="105" t="s">
        <v>1460</v>
      </c>
      <c r="D3325" s="175">
        <v>6.83</v>
      </c>
      <c r="E3325" s="106">
        <f t="shared" si="923"/>
        <v>8.86</v>
      </c>
      <c r="F3325" s="107"/>
      <c r="G3325" s="112"/>
      <c r="H3325" s="110">
        <f t="shared" si="924"/>
        <v>0</v>
      </c>
      <c r="I3325" s="110">
        <f t="shared" si="925"/>
        <v>0</v>
      </c>
      <c r="J3325" s="111"/>
      <c r="K3325" s="112">
        <f t="shared" si="926"/>
        <v>0</v>
      </c>
      <c r="L3325" s="112">
        <f t="shared" si="927"/>
        <v>0</v>
      </c>
      <c r="M3325" s="109">
        <f t="shared" si="928"/>
        <v>0</v>
      </c>
      <c r="N3325" s="109">
        <f t="shared" si="929"/>
        <v>0</v>
      </c>
      <c r="O3325" s="103"/>
      <c r="P3325" s="93"/>
      <c r="Q3325" s="94" t="str">
        <f t="shared" si="930"/>
        <v/>
      </c>
      <c r="R3325" s="94" t="str">
        <f t="shared" si="931"/>
        <v/>
      </c>
    </row>
    <row r="3326" spans="1:18" ht="38.25" hidden="1">
      <c r="A3326" s="196">
        <v>89499</v>
      </c>
      <c r="B3326" s="104" t="s">
        <v>4702</v>
      </c>
      <c r="C3326" s="105" t="s">
        <v>1460</v>
      </c>
      <c r="D3326" s="175">
        <v>10.54</v>
      </c>
      <c r="E3326" s="106">
        <f t="shared" si="923"/>
        <v>13.68</v>
      </c>
      <c r="F3326" s="107"/>
      <c r="G3326" s="112"/>
      <c r="H3326" s="110">
        <f t="shared" si="924"/>
        <v>0</v>
      </c>
      <c r="I3326" s="110">
        <f t="shared" si="925"/>
        <v>0</v>
      </c>
      <c r="J3326" s="111"/>
      <c r="K3326" s="112">
        <f t="shared" si="926"/>
        <v>0</v>
      </c>
      <c r="L3326" s="112">
        <f t="shared" si="927"/>
        <v>0</v>
      </c>
      <c r="M3326" s="109">
        <f t="shared" si="928"/>
        <v>0</v>
      </c>
      <c r="N3326" s="109">
        <f t="shared" si="929"/>
        <v>0</v>
      </c>
      <c r="O3326" s="103"/>
      <c r="P3326" s="93"/>
      <c r="Q3326" s="94" t="str">
        <f t="shared" si="930"/>
        <v/>
      </c>
      <c r="R3326" s="94" t="str">
        <f t="shared" si="931"/>
        <v/>
      </c>
    </row>
    <row r="3327" spans="1:18" ht="38.25" hidden="1">
      <c r="A3327" s="196">
        <v>89503</v>
      </c>
      <c r="B3327" s="104" t="s">
        <v>4703</v>
      </c>
      <c r="C3327" s="105" t="s">
        <v>1460</v>
      </c>
      <c r="D3327" s="175">
        <v>12.39</v>
      </c>
      <c r="E3327" s="106">
        <f t="shared" si="923"/>
        <v>16.079999999999998</v>
      </c>
      <c r="F3327" s="107"/>
      <c r="G3327" s="112"/>
      <c r="H3327" s="110">
        <f t="shared" si="924"/>
        <v>0</v>
      </c>
      <c r="I3327" s="110">
        <f t="shared" si="925"/>
        <v>0</v>
      </c>
      <c r="J3327" s="111"/>
      <c r="K3327" s="112">
        <f t="shared" si="926"/>
        <v>0</v>
      </c>
      <c r="L3327" s="112">
        <f t="shared" si="927"/>
        <v>0</v>
      </c>
      <c r="M3327" s="109">
        <f t="shared" si="928"/>
        <v>0</v>
      </c>
      <c r="N3327" s="109">
        <f t="shared" si="929"/>
        <v>0</v>
      </c>
      <c r="O3327" s="103"/>
      <c r="P3327" s="93"/>
      <c r="Q3327" s="94" t="str">
        <f t="shared" si="930"/>
        <v/>
      </c>
      <c r="R3327" s="94" t="str">
        <f t="shared" si="931"/>
        <v/>
      </c>
    </row>
    <row r="3328" spans="1:18" ht="38.25" hidden="1">
      <c r="A3328" s="196">
        <v>89507</v>
      </c>
      <c r="B3328" s="104" t="s">
        <v>4704</v>
      </c>
      <c r="C3328" s="105" t="s">
        <v>1460</v>
      </c>
      <c r="D3328" s="175">
        <v>23.1</v>
      </c>
      <c r="E3328" s="106">
        <f t="shared" si="923"/>
        <v>29.98</v>
      </c>
      <c r="F3328" s="107"/>
      <c r="G3328" s="112"/>
      <c r="H3328" s="110">
        <f t="shared" si="924"/>
        <v>0</v>
      </c>
      <c r="I3328" s="110">
        <f t="shared" si="925"/>
        <v>0</v>
      </c>
      <c r="J3328" s="111"/>
      <c r="K3328" s="112">
        <f t="shared" si="926"/>
        <v>0</v>
      </c>
      <c r="L3328" s="112">
        <f t="shared" si="927"/>
        <v>0</v>
      </c>
      <c r="M3328" s="109">
        <f t="shared" si="928"/>
        <v>0</v>
      </c>
      <c r="N3328" s="109">
        <f t="shared" si="929"/>
        <v>0</v>
      </c>
      <c r="O3328" s="103"/>
      <c r="P3328" s="93"/>
      <c r="Q3328" s="94" t="str">
        <f t="shared" si="930"/>
        <v/>
      </c>
      <c r="R3328" s="94" t="str">
        <f t="shared" si="931"/>
        <v/>
      </c>
    </row>
    <row r="3329" spans="1:18" ht="38.25" hidden="1">
      <c r="A3329" s="196">
        <v>89517</v>
      </c>
      <c r="B3329" s="104" t="s">
        <v>4705</v>
      </c>
      <c r="C3329" s="105" t="s">
        <v>1460</v>
      </c>
      <c r="D3329" s="175">
        <v>37.72</v>
      </c>
      <c r="E3329" s="106">
        <f t="shared" si="923"/>
        <v>48.95</v>
      </c>
      <c r="F3329" s="107"/>
      <c r="G3329" s="112"/>
      <c r="H3329" s="110">
        <f t="shared" si="924"/>
        <v>0</v>
      </c>
      <c r="I3329" s="110">
        <f t="shared" si="925"/>
        <v>0</v>
      </c>
      <c r="J3329" s="111"/>
      <c r="K3329" s="112">
        <f t="shared" si="926"/>
        <v>0</v>
      </c>
      <c r="L3329" s="112">
        <f t="shared" si="927"/>
        <v>0</v>
      </c>
      <c r="M3329" s="109">
        <f t="shared" si="928"/>
        <v>0</v>
      </c>
      <c r="N3329" s="109">
        <f t="shared" si="929"/>
        <v>0</v>
      </c>
      <c r="O3329" s="103"/>
      <c r="P3329" s="93"/>
      <c r="Q3329" s="94" t="str">
        <f t="shared" si="930"/>
        <v/>
      </c>
      <c r="R3329" s="94" t="str">
        <f t="shared" si="931"/>
        <v/>
      </c>
    </row>
    <row r="3330" spans="1:18" ht="38.25" hidden="1">
      <c r="A3330" s="196">
        <v>89525</v>
      </c>
      <c r="B3330" s="104" t="s">
        <v>4706</v>
      </c>
      <c r="C3330" s="105" t="s">
        <v>1460</v>
      </c>
      <c r="D3330" s="175">
        <v>44.73</v>
      </c>
      <c r="E3330" s="106">
        <f t="shared" si="923"/>
        <v>58.05</v>
      </c>
      <c r="F3330" s="107"/>
      <c r="G3330" s="112"/>
      <c r="H3330" s="110">
        <f t="shared" si="924"/>
        <v>0</v>
      </c>
      <c r="I3330" s="110">
        <f t="shared" si="925"/>
        <v>0</v>
      </c>
      <c r="J3330" s="111"/>
      <c r="K3330" s="112">
        <f t="shared" si="926"/>
        <v>0</v>
      </c>
      <c r="L3330" s="112">
        <f t="shared" si="927"/>
        <v>0</v>
      </c>
      <c r="M3330" s="109">
        <f t="shared" si="928"/>
        <v>0</v>
      </c>
      <c r="N3330" s="109">
        <f t="shared" si="929"/>
        <v>0</v>
      </c>
      <c r="O3330" s="103"/>
      <c r="P3330" s="93"/>
      <c r="Q3330" s="94" t="str">
        <f t="shared" si="930"/>
        <v/>
      </c>
      <c r="R3330" s="94" t="str">
        <f t="shared" si="931"/>
        <v/>
      </c>
    </row>
    <row r="3331" spans="1:18" ht="38.25" hidden="1">
      <c r="A3331" s="196">
        <v>89490</v>
      </c>
      <c r="B3331" s="104" t="s">
        <v>4707</v>
      </c>
      <c r="C3331" s="105" t="s">
        <v>1460</v>
      </c>
      <c r="D3331" s="175">
        <v>4.01</v>
      </c>
      <c r="E3331" s="106">
        <f t="shared" si="923"/>
        <v>5.2</v>
      </c>
      <c r="F3331" s="107"/>
      <c r="G3331" s="112"/>
      <c r="H3331" s="110">
        <f t="shared" si="924"/>
        <v>0</v>
      </c>
      <c r="I3331" s="110">
        <f t="shared" si="925"/>
        <v>0</v>
      </c>
      <c r="J3331" s="111"/>
      <c r="K3331" s="112">
        <f t="shared" si="926"/>
        <v>0</v>
      </c>
      <c r="L3331" s="112">
        <f t="shared" si="927"/>
        <v>0</v>
      </c>
      <c r="M3331" s="109">
        <f t="shared" si="928"/>
        <v>0</v>
      </c>
      <c r="N3331" s="109">
        <f t="shared" si="929"/>
        <v>0</v>
      </c>
      <c r="O3331" s="103"/>
      <c r="P3331" s="93"/>
      <c r="Q3331" s="94" t="str">
        <f t="shared" si="930"/>
        <v/>
      </c>
      <c r="R3331" s="94" t="str">
        <f t="shared" si="931"/>
        <v/>
      </c>
    </row>
    <row r="3332" spans="1:18" ht="38.25" hidden="1">
      <c r="A3332" s="196">
        <v>89496</v>
      </c>
      <c r="B3332" s="104" t="s">
        <v>4708</v>
      </c>
      <c r="C3332" s="105" t="s">
        <v>1460</v>
      </c>
      <c r="D3332" s="175">
        <v>5.53</v>
      </c>
      <c r="E3332" s="106">
        <f t="shared" si="923"/>
        <v>7.18</v>
      </c>
      <c r="F3332" s="107"/>
      <c r="G3332" s="112"/>
      <c r="H3332" s="110">
        <f t="shared" si="924"/>
        <v>0</v>
      </c>
      <c r="I3332" s="110">
        <f t="shared" si="925"/>
        <v>0</v>
      </c>
      <c r="J3332" s="111"/>
      <c r="K3332" s="112">
        <f t="shared" si="926"/>
        <v>0</v>
      </c>
      <c r="L3332" s="112">
        <f t="shared" si="927"/>
        <v>0</v>
      </c>
      <c r="M3332" s="109">
        <f t="shared" si="928"/>
        <v>0</v>
      </c>
      <c r="N3332" s="109">
        <f t="shared" si="929"/>
        <v>0</v>
      </c>
      <c r="O3332" s="103"/>
      <c r="P3332" s="93"/>
      <c r="Q3332" s="94" t="str">
        <f t="shared" si="930"/>
        <v/>
      </c>
      <c r="R3332" s="94" t="str">
        <f t="shared" si="931"/>
        <v/>
      </c>
    </row>
    <row r="3333" spans="1:18" ht="38.25" hidden="1">
      <c r="A3333" s="196">
        <v>89500</v>
      </c>
      <c r="B3333" s="104" t="s">
        <v>4709</v>
      </c>
      <c r="C3333" s="105" t="s">
        <v>1460</v>
      </c>
      <c r="D3333" s="175">
        <v>6.92</v>
      </c>
      <c r="E3333" s="106">
        <f t="shared" si="923"/>
        <v>8.98</v>
      </c>
      <c r="F3333" s="107"/>
      <c r="G3333" s="112"/>
      <c r="H3333" s="110">
        <f t="shared" si="924"/>
        <v>0</v>
      </c>
      <c r="I3333" s="110">
        <f t="shared" si="925"/>
        <v>0</v>
      </c>
      <c r="J3333" s="111"/>
      <c r="K3333" s="112">
        <f t="shared" si="926"/>
        <v>0</v>
      </c>
      <c r="L3333" s="112">
        <f t="shared" si="927"/>
        <v>0</v>
      </c>
      <c r="M3333" s="109">
        <f t="shared" si="928"/>
        <v>0</v>
      </c>
      <c r="N3333" s="109">
        <f t="shared" si="929"/>
        <v>0</v>
      </c>
      <c r="O3333" s="103"/>
      <c r="P3333" s="93"/>
      <c r="Q3333" s="94" t="str">
        <f t="shared" si="930"/>
        <v/>
      </c>
      <c r="R3333" s="94" t="str">
        <f t="shared" si="931"/>
        <v/>
      </c>
    </row>
    <row r="3334" spans="1:18" ht="38.25" hidden="1">
      <c r="A3334" s="196">
        <v>89504</v>
      </c>
      <c r="B3334" s="104" t="s">
        <v>4710</v>
      </c>
      <c r="C3334" s="105" t="s">
        <v>1460</v>
      </c>
      <c r="D3334" s="175">
        <v>11.27</v>
      </c>
      <c r="E3334" s="106">
        <f t="shared" si="923"/>
        <v>14.63</v>
      </c>
      <c r="F3334" s="107"/>
      <c r="G3334" s="112"/>
      <c r="H3334" s="110">
        <f t="shared" si="924"/>
        <v>0</v>
      </c>
      <c r="I3334" s="110">
        <f t="shared" si="925"/>
        <v>0</v>
      </c>
      <c r="J3334" s="111"/>
      <c r="K3334" s="112">
        <f t="shared" si="926"/>
        <v>0</v>
      </c>
      <c r="L3334" s="112">
        <f t="shared" si="927"/>
        <v>0</v>
      </c>
      <c r="M3334" s="109">
        <f t="shared" si="928"/>
        <v>0</v>
      </c>
      <c r="N3334" s="109">
        <f t="shared" si="929"/>
        <v>0</v>
      </c>
      <c r="O3334" s="103"/>
      <c r="P3334" s="93"/>
      <c r="Q3334" s="94" t="str">
        <f t="shared" si="930"/>
        <v/>
      </c>
      <c r="R3334" s="94" t="str">
        <f t="shared" si="931"/>
        <v/>
      </c>
    </row>
    <row r="3335" spans="1:18" ht="38.25" hidden="1">
      <c r="A3335" s="196">
        <v>89510</v>
      </c>
      <c r="B3335" s="104" t="s">
        <v>4711</v>
      </c>
      <c r="C3335" s="105" t="s">
        <v>1460</v>
      </c>
      <c r="D3335" s="175">
        <v>16.73</v>
      </c>
      <c r="E3335" s="106">
        <f t="shared" si="923"/>
        <v>21.71</v>
      </c>
      <c r="F3335" s="107"/>
      <c r="G3335" s="112"/>
      <c r="H3335" s="110">
        <f t="shared" si="924"/>
        <v>0</v>
      </c>
      <c r="I3335" s="110">
        <f t="shared" si="925"/>
        <v>0</v>
      </c>
      <c r="J3335" s="111"/>
      <c r="K3335" s="112">
        <f t="shared" si="926"/>
        <v>0</v>
      </c>
      <c r="L3335" s="112">
        <f t="shared" si="927"/>
        <v>0</v>
      </c>
      <c r="M3335" s="109">
        <f t="shared" si="928"/>
        <v>0</v>
      </c>
      <c r="N3335" s="109">
        <f t="shared" si="929"/>
        <v>0</v>
      </c>
      <c r="O3335" s="103"/>
      <c r="P3335" s="93"/>
      <c r="Q3335" s="94" t="str">
        <f t="shared" si="930"/>
        <v/>
      </c>
      <c r="R3335" s="94" t="str">
        <f t="shared" si="931"/>
        <v/>
      </c>
    </row>
    <row r="3336" spans="1:18" ht="38.25" hidden="1">
      <c r="A3336" s="196">
        <v>89519</v>
      </c>
      <c r="B3336" s="104" t="s">
        <v>4712</v>
      </c>
      <c r="C3336" s="105" t="s">
        <v>1460</v>
      </c>
      <c r="D3336" s="175">
        <v>29.85</v>
      </c>
      <c r="E3336" s="106">
        <f t="shared" si="923"/>
        <v>38.74</v>
      </c>
      <c r="F3336" s="107"/>
      <c r="G3336" s="112"/>
      <c r="H3336" s="110">
        <f t="shared" si="924"/>
        <v>0</v>
      </c>
      <c r="I3336" s="110">
        <f t="shared" si="925"/>
        <v>0</v>
      </c>
      <c r="J3336" s="111"/>
      <c r="K3336" s="112">
        <f t="shared" si="926"/>
        <v>0</v>
      </c>
      <c r="L3336" s="112">
        <f t="shared" si="927"/>
        <v>0</v>
      </c>
      <c r="M3336" s="109">
        <f t="shared" si="928"/>
        <v>0</v>
      </c>
      <c r="N3336" s="109">
        <f t="shared" si="929"/>
        <v>0</v>
      </c>
      <c r="O3336" s="103"/>
      <c r="P3336" s="93"/>
      <c r="Q3336" s="94" t="str">
        <f t="shared" si="930"/>
        <v/>
      </c>
      <c r="R3336" s="94" t="str">
        <f t="shared" si="931"/>
        <v/>
      </c>
    </row>
    <row r="3337" spans="1:18" ht="38.25" hidden="1">
      <c r="A3337" s="196">
        <v>89527</v>
      </c>
      <c r="B3337" s="104" t="s">
        <v>4713</v>
      </c>
      <c r="C3337" s="105" t="s">
        <v>1460</v>
      </c>
      <c r="D3337" s="175">
        <v>35.159999999999997</v>
      </c>
      <c r="E3337" s="106">
        <f t="shared" si="923"/>
        <v>45.63</v>
      </c>
      <c r="F3337" s="107"/>
      <c r="G3337" s="112"/>
      <c r="H3337" s="110">
        <f t="shared" si="924"/>
        <v>0</v>
      </c>
      <c r="I3337" s="110">
        <f t="shared" si="925"/>
        <v>0</v>
      </c>
      <c r="J3337" s="111"/>
      <c r="K3337" s="112">
        <f t="shared" si="926"/>
        <v>0</v>
      </c>
      <c r="L3337" s="112">
        <f t="shared" si="927"/>
        <v>0</v>
      </c>
      <c r="M3337" s="109">
        <f t="shared" si="928"/>
        <v>0</v>
      </c>
      <c r="N3337" s="109">
        <f t="shared" si="929"/>
        <v>0</v>
      </c>
      <c r="O3337" s="103"/>
      <c r="P3337" s="93"/>
      <c r="Q3337" s="94" t="str">
        <f t="shared" si="930"/>
        <v/>
      </c>
      <c r="R3337" s="94" t="str">
        <f t="shared" si="931"/>
        <v/>
      </c>
    </row>
    <row r="3338" spans="1:18" ht="25.5" hidden="1">
      <c r="A3338" s="196">
        <v>89528</v>
      </c>
      <c r="B3338" s="104" t="s">
        <v>4714</v>
      </c>
      <c r="C3338" s="105" t="s">
        <v>1460</v>
      </c>
      <c r="D3338" s="175">
        <v>2.33</v>
      </c>
      <c r="E3338" s="106">
        <f t="shared" si="923"/>
        <v>3.02</v>
      </c>
      <c r="F3338" s="107"/>
      <c r="G3338" s="112"/>
      <c r="H3338" s="110">
        <f t="shared" si="924"/>
        <v>0</v>
      </c>
      <c r="I3338" s="110">
        <f t="shared" si="925"/>
        <v>0</v>
      </c>
      <c r="J3338" s="111"/>
      <c r="K3338" s="112">
        <f t="shared" si="926"/>
        <v>0</v>
      </c>
      <c r="L3338" s="112">
        <f t="shared" si="927"/>
        <v>0</v>
      </c>
      <c r="M3338" s="109">
        <f t="shared" si="928"/>
        <v>0</v>
      </c>
      <c r="N3338" s="109">
        <f t="shared" si="929"/>
        <v>0</v>
      </c>
      <c r="O3338" s="103"/>
      <c r="P3338" s="93"/>
      <c r="Q3338" s="94" t="str">
        <f t="shared" si="930"/>
        <v/>
      </c>
      <c r="R3338" s="94" t="str">
        <f t="shared" si="931"/>
        <v/>
      </c>
    </row>
    <row r="3339" spans="1:18" ht="25.5" hidden="1">
      <c r="A3339" s="196">
        <v>89541</v>
      </c>
      <c r="B3339" s="104" t="s">
        <v>4715</v>
      </c>
      <c r="C3339" s="105" t="s">
        <v>1460</v>
      </c>
      <c r="D3339" s="175">
        <v>3.2699999999999996</v>
      </c>
      <c r="E3339" s="106">
        <f t="shared" si="923"/>
        <v>4.24</v>
      </c>
      <c r="F3339" s="107"/>
      <c r="G3339" s="112"/>
      <c r="H3339" s="110">
        <f t="shared" si="924"/>
        <v>0</v>
      </c>
      <c r="I3339" s="110">
        <f t="shared" si="925"/>
        <v>0</v>
      </c>
      <c r="J3339" s="111"/>
      <c r="K3339" s="112">
        <f t="shared" si="926"/>
        <v>0</v>
      </c>
      <c r="L3339" s="112">
        <f t="shared" si="927"/>
        <v>0</v>
      </c>
      <c r="M3339" s="109">
        <f t="shared" si="928"/>
        <v>0</v>
      </c>
      <c r="N3339" s="109">
        <f t="shared" si="929"/>
        <v>0</v>
      </c>
      <c r="O3339" s="103"/>
      <c r="P3339" s="93"/>
      <c r="Q3339" s="94" t="str">
        <f t="shared" si="930"/>
        <v/>
      </c>
      <c r="R3339" s="94" t="str">
        <f t="shared" si="931"/>
        <v/>
      </c>
    </row>
    <row r="3340" spans="1:18" ht="25.5" hidden="1">
      <c r="A3340" s="196">
        <v>89558</v>
      </c>
      <c r="B3340" s="104" t="s">
        <v>4716</v>
      </c>
      <c r="C3340" s="105" t="s">
        <v>1460</v>
      </c>
      <c r="D3340" s="175">
        <v>4.9000000000000004</v>
      </c>
      <c r="E3340" s="106">
        <f t="shared" si="923"/>
        <v>6.36</v>
      </c>
      <c r="F3340" s="107"/>
      <c r="G3340" s="112"/>
      <c r="H3340" s="110">
        <f t="shared" si="924"/>
        <v>0</v>
      </c>
      <c r="I3340" s="110">
        <f t="shared" si="925"/>
        <v>0</v>
      </c>
      <c r="J3340" s="111"/>
      <c r="K3340" s="112">
        <f t="shared" si="926"/>
        <v>0</v>
      </c>
      <c r="L3340" s="112">
        <f t="shared" si="927"/>
        <v>0</v>
      </c>
      <c r="M3340" s="109">
        <f t="shared" si="928"/>
        <v>0</v>
      </c>
      <c r="N3340" s="109">
        <f t="shared" si="929"/>
        <v>0</v>
      </c>
      <c r="O3340" s="103"/>
      <c r="P3340" s="93"/>
      <c r="Q3340" s="94" t="str">
        <f t="shared" si="930"/>
        <v/>
      </c>
      <c r="R3340" s="94" t="str">
        <f t="shared" si="931"/>
        <v/>
      </c>
    </row>
    <row r="3341" spans="1:18" ht="25.5" hidden="1">
      <c r="A3341" s="196">
        <v>89575</v>
      </c>
      <c r="B3341" s="104" t="s">
        <v>4717</v>
      </c>
      <c r="C3341" s="105" t="s">
        <v>1460</v>
      </c>
      <c r="D3341" s="175">
        <v>6.22</v>
      </c>
      <c r="E3341" s="106">
        <f t="shared" si="923"/>
        <v>8.07</v>
      </c>
      <c r="F3341" s="107"/>
      <c r="G3341" s="112"/>
      <c r="H3341" s="110">
        <f t="shared" si="924"/>
        <v>0</v>
      </c>
      <c r="I3341" s="110">
        <f t="shared" si="925"/>
        <v>0</v>
      </c>
      <c r="J3341" s="111"/>
      <c r="K3341" s="112">
        <f t="shared" si="926"/>
        <v>0</v>
      </c>
      <c r="L3341" s="112">
        <f t="shared" si="927"/>
        <v>0</v>
      </c>
      <c r="M3341" s="109">
        <f t="shared" si="928"/>
        <v>0</v>
      </c>
      <c r="N3341" s="109">
        <f t="shared" si="929"/>
        <v>0</v>
      </c>
      <c r="O3341" s="103"/>
      <c r="P3341" s="93"/>
      <c r="Q3341" s="94" t="str">
        <f t="shared" si="930"/>
        <v/>
      </c>
      <c r="R3341" s="94" t="str">
        <f t="shared" si="931"/>
        <v/>
      </c>
    </row>
    <row r="3342" spans="1:18" ht="25.5" hidden="1">
      <c r="A3342" s="196">
        <v>89597</v>
      </c>
      <c r="B3342" s="104" t="s">
        <v>4718</v>
      </c>
      <c r="C3342" s="105" t="s">
        <v>1460</v>
      </c>
      <c r="D3342" s="175">
        <v>11.12</v>
      </c>
      <c r="E3342" s="106">
        <f t="shared" si="923"/>
        <v>14.43</v>
      </c>
      <c r="F3342" s="107"/>
      <c r="G3342" s="112"/>
      <c r="H3342" s="110">
        <f t="shared" si="924"/>
        <v>0</v>
      </c>
      <c r="I3342" s="110">
        <f t="shared" si="925"/>
        <v>0</v>
      </c>
      <c r="J3342" s="111"/>
      <c r="K3342" s="112">
        <f t="shared" si="926"/>
        <v>0</v>
      </c>
      <c r="L3342" s="112">
        <f t="shared" si="927"/>
        <v>0</v>
      </c>
      <c r="M3342" s="109">
        <f t="shared" si="928"/>
        <v>0</v>
      </c>
      <c r="N3342" s="109">
        <f t="shared" si="929"/>
        <v>0</v>
      </c>
      <c r="O3342" s="103"/>
      <c r="P3342" s="93"/>
      <c r="Q3342" s="94" t="str">
        <f t="shared" si="930"/>
        <v/>
      </c>
      <c r="R3342" s="94" t="str">
        <f t="shared" si="931"/>
        <v/>
      </c>
    </row>
    <row r="3343" spans="1:18" ht="25.5" hidden="1">
      <c r="A3343" s="196">
        <v>89611</v>
      </c>
      <c r="B3343" s="104" t="s">
        <v>4719</v>
      </c>
      <c r="C3343" s="105" t="s">
        <v>1460</v>
      </c>
      <c r="D3343" s="175">
        <v>16.32</v>
      </c>
      <c r="E3343" s="106">
        <f t="shared" si="923"/>
        <v>21.18</v>
      </c>
      <c r="F3343" s="107"/>
      <c r="G3343" s="112"/>
      <c r="H3343" s="110">
        <f t="shared" si="924"/>
        <v>0</v>
      </c>
      <c r="I3343" s="110">
        <f t="shared" si="925"/>
        <v>0</v>
      </c>
      <c r="J3343" s="111"/>
      <c r="K3343" s="112">
        <f t="shared" si="926"/>
        <v>0</v>
      </c>
      <c r="L3343" s="112">
        <f t="shared" si="927"/>
        <v>0</v>
      </c>
      <c r="M3343" s="109">
        <f t="shared" si="928"/>
        <v>0</v>
      </c>
      <c r="N3343" s="109">
        <f t="shared" si="929"/>
        <v>0</v>
      </c>
      <c r="O3343" s="103"/>
      <c r="P3343" s="93"/>
      <c r="Q3343" s="94" t="str">
        <f t="shared" si="930"/>
        <v/>
      </c>
      <c r="R3343" s="94" t="str">
        <f t="shared" si="931"/>
        <v/>
      </c>
    </row>
    <row r="3344" spans="1:18" ht="25.5" hidden="1">
      <c r="A3344" s="196">
        <v>89614</v>
      </c>
      <c r="B3344" s="104" t="s">
        <v>4720</v>
      </c>
      <c r="C3344" s="105" t="s">
        <v>1460</v>
      </c>
      <c r="D3344" s="175">
        <v>29.15</v>
      </c>
      <c r="E3344" s="106">
        <f t="shared" si="923"/>
        <v>37.83</v>
      </c>
      <c r="F3344" s="107"/>
      <c r="G3344" s="112"/>
      <c r="H3344" s="110">
        <f t="shared" si="924"/>
        <v>0</v>
      </c>
      <c r="I3344" s="110">
        <f t="shared" si="925"/>
        <v>0</v>
      </c>
      <c r="J3344" s="111"/>
      <c r="K3344" s="112">
        <f t="shared" si="926"/>
        <v>0</v>
      </c>
      <c r="L3344" s="112">
        <f t="shared" si="927"/>
        <v>0</v>
      </c>
      <c r="M3344" s="109">
        <f t="shared" si="928"/>
        <v>0</v>
      </c>
      <c r="N3344" s="109">
        <f t="shared" si="929"/>
        <v>0</v>
      </c>
      <c r="O3344" s="103"/>
      <c r="P3344" s="93"/>
      <c r="Q3344" s="94" t="str">
        <f t="shared" si="930"/>
        <v/>
      </c>
      <c r="R3344" s="94" t="str">
        <f t="shared" si="931"/>
        <v/>
      </c>
    </row>
    <row r="3345" spans="1:18" ht="38.25" hidden="1">
      <c r="A3345" s="196">
        <v>89530</v>
      </c>
      <c r="B3345" s="104" t="s">
        <v>4721</v>
      </c>
      <c r="C3345" s="105" t="s">
        <v>1460</v>
      </c>
      <c r="D3345" s="175">
        <v>8.0299999999999994</v>
      </c>
      <c r="E3345" s="106">
        <f t="shared" si="923"/>
        <v>10.42</v>
      </c>
      <c r="F3345" s="107"/>
      <c r="G3345" s="112"/>
      <c r="H3345" s="110">
        <f t="shared" si="924"/>
        <v>0</v>
      </c>
      <c r="I3345" s="110">
        <f t="shared" si="925"/>
        <v>0</v>
      </c>
      <c r="J3345" s="111"/>
      <c r="K3345" s="112">
        <f t="shared" si="926"/>
        <v>0</v>
      </c>
      <c r="L3345" s="112">
        <f t="shared" si="927"/>
        <v>0</v>
      </c>
      <c r="M3345" s="109">
        <f t="shared" si="928"/>
        <v>0</v>
      </c>
      <c r="N3345" s="109">
        <f t="shared" si="929"/>
        <v>0</v>
      </c>
      <c r="O3345" s="103"/>
      <c r="P3345" s="93"/>
      <c r="Q3345" s="94" t="str">
        <f t="shared" si="930"/>
        <v/>
      </c>
      <c r="R3345" s="94" t="str">
        <f t="shared" si="931"/>
        <v/>
      </c>
    </row>
    <row r="3346" spans="1:18" ht="38.25" hidden="1">
      <c r="A3346" s="196">
        <v>89577</v>
      </c>
      <c r="B3346" s="104" t="s">
        <v>4722</v>
      </c>
      <c r="C3346" s="105" t="s">
        <v>1460</v>
      </c>
      <c r="D3346" s="175">
        <v>17.91</v>
      </c>
      <c r="E3346" s="106">
        <f t="shared" si="923"/>
        <v>23.24</v>
      </c>
      <c r="F3346" s="107"/>
      <c r="G3346" s="112"/>
      <c r="H3346" s="110">
        <f t="shared" si="924"/>
        <v>0</v>
      </c>
      <c r="I3346" s="110">
        <f t="shared" si="925"/>
        <v>0</v>
      </c>
      <c r="J3346" s="111"/>
      <c r="K3346" s="112">
        <f t="shared" si="926"/>
        <v>0</v>
      </c>
      <c r="L3346" s="112">
        <f t="shared" si="927"/>
        <v>0</v>
      </c>
      <c r="M3346" s="109">
        <f t="shared" si="928"/>
        <v>0</v>
      </c>
      <c r="N3346" s="109">
        <f t="shared" si="929"/>
        <v>0</v>
      </c>
      <c r="O3346" s="103"/>
      <c r="P3346" s="93"/>
      <c r="Q3346" s="94" t="str">
        <f t="shared" si="930"/>
        <v/>
      </c>
      <c r="R3346" s="94" t="str">
        <f t="shared" si="931"/>
        <v/>
      </c>
    </row>
    <row r="3347" spans="1:18" ht="38.25" hidden="1">
      <c r="A3347" s="196">
        <v>89532</v>
      </c>
      <c r="B3347" s="104" t="s">
        <v>4723</v>
      </c>
      <c r="C3347" s="105" t="s">
        <v>1460</v>
      </c>
      <c r="D3347" s="175">
        <v>3.4699999999999998</v>
      </c>
      <c r="E3347" s="106">
        <f t="shared" si="923"/>
        <v>4.5</v>
      </c>
      <c r="F3347" s="107"/>
      <c r="G3347" s="112"/>
      <c r="H3347" s="110">
        <f t="shared" si="924"/>
        <v>0</v>
      </c>
      <c r="I3347" s="110">
        <f t="shared" si="925"/>
        <v>0</v>
      </c>
      <c r="J3347" s="111"/>
      <c r="K3347" s="112">
        <f t="shared" si="926"/>
        <v>0</v>
      </c>
      <c r="L3347" s="112">
        <f t="shared" si="927"/>
        <v>0</v>
      </c>
      <c r="M3347" s="109">
        <f t="shared" si="928"/>
        <v>0</v>
      </c>
      <c r="N3347" s="109">
        <f t="shared" si="929"/>
        <v>0</v>
      </c>
      <c r="O3347" s="103"/>
      <c r="P3347" s="93"/>
      <c r="Q3347" s="94" t="str">
        <f t="shared" si="930"/>
        <v/>
      </c>
      <c r="R3347" s="94" t="str">
        <f t="shared" si="931"/>
        <v/>
      </c>
    </row>
    <row r="3348" spans="1:18" ht="38.25" hidden="1">
      <c r="A3348" s="196">
        <v>89562</v>
      </c>
      <c r="B3348" s="104" t="s">
        <v>4724</v>
      </c>
      <c r="C3348" s="105" t="s">
        <v>1460</v>
      </c>
      <c r="D3348" s="175">
        <v>4.8900000000000006</v>
      </c>
      <c r="E3348" s="106">
        <f t="shared" si="923"/>
        <v>6.35</v>
      </c>
      <c r="F3348" s="107"/>
      <c r="G3348" s="112"/>
      <c r="H3348" s="110">
        <f t="shared" si="924"/>
        <v>0</v>
      </c>
      <c r="I3348" s="110">
        <f t="shared" si="925"/>
        <v>0</v>
      </c>
      <c r="J3348" s="111"/>
      <c r="K3348" s="112">
        <f t="shared" si="926"/>
        <v>0</v>
      </c>
      <c r="L3348" s="112">
        <f t="shared" si="927"/>
        <v>0</v>
      </c>
      <c r="M3348" s="109">
        <f t="shared" si="928"/>
        <v>0</v>
      </c>
      <c r="N3348" s="109">
        <f t="shared" si="929"/>
        <v>0</v>
      </c>
      <c r="O3348" s="103"/>
      <c r="P3348" s="93"/>
      <c r="Q3348" s="94" t="str">
        <f t="shared" si="930"/>
        <v/>
      </c>
      <c r="R3348" s="94" t="str">
        <f t="shared" si="931"/>
        <v/>
      </c>
    </row>
    <row r="3349" spans="1:18" ht="38.25" hidden="1">
      <c r="A3349" s="196">
        <v>89605</v>
      </c>
      <c r="B3349" s="104" t="s">
        <v>4725</v>
      </c>
      <c r="C3349" s="105" t="s">
        <v>1460</v>
      </c>
      <c r="D3349" s="175">
        <v>10.16</v>
      </c>
      <c r="E3349" s="106">
        <f t="shared" si="923"/>
        <v>13.19</v>
      </c>
      <c r="F3349" s="107"/>
      <c r="G3349" s="112"/>
      <c r="H3349" s="110">
        <f t="shared" si="924"/>
        <v>0</v>
      </c>
      <c r="I3349" s="110">
        <f t="shared" si="925"/>
        <v>0</v>
      </c>
      <c r="J3349" s="111"/>
      <c r="K3349" s="112">
        <f t="shared" si="926"/>
        <v>0</v>
      </c>
      <c r="L3349" s="112">
        <f t="shared" si="927"/>
        <v>0</v>
      </c>
      <c r="M3349" s="109">
        <f t="shared" si="928"/>
        <v>0</v>
      </c>
      <c r="N3349" s="109">
        <f t="shared" si="929"/>
        <v>0</v>
      </c>
      <c r="O3349" s="103"/>
      <c r="P3349" s="93"/>
      <c r="Q3349" s="94" t="str">
        <f t="shared" si="930"/>
        <v/>
      </c>
      <c r="R3349" s="94" t="str">
        <f t="shared" si="931"/>
        <v/>
      </c>
    </row>
    <row r="3350" spans="1:18" ht="38.25" hidden="1">
      <c r="A3350" s="196">
        <v>89980</v>
      </c>
      <c r="B3350" s="104" t="s">
        <v>4726</v>
      </c>
      <c r="C3350" s="105" t="s">
        <v>1460</v>
      </c>
      <c r="D3350" s="175">
        <v>5.45</v>
      </c>
      <c r="E3350" s="106">
        <f t="shared" si="923"/>
        <v>7.07</v>
      </c>
      <c r="F3350" s="107"/>
      <c r="G3350" s="112"/>
      <c r="H3350" s="110">
        <f t="shared" si="924"/>
        <v>0</v>
      </c>
      <c r="I3350" s="110">
        <f t="shared" si="925"/>
        <v>0</v>
      </c>
      <c r="J3350" s="111"/>
      <c r="K3350" s="112">
        <f t="shared" si="926"/>
        <v>0</v>
      </c>
      <c r="L3350" s="112">
        <f t="shared" si="927"/>
        <v>0</v>
      </c>
      <c r="M3350" s="109">
        <f t="shared" si="928"/>
        <v>0</v>
      </c>
      <c r="N3350" s="109">
        <f t="shared" si="929"/>
        <v>0</v>
      </c>
      <c r="O3350" s="103"/>
      <c r="P3350" s="93"/>
      <c r="Q3350" s="94" t="str">
        <f t="shared" si="930"/>
        <v/>
      </c>
      <c r="R3350" s="94" t="str">
        <f t="shared" si="931"/>
        <v/>
      </c>
    </row>
    <row r="3351" spans="1:18" ht="38.25" hidden="1">
      <c r="A3351" s="196">
        <v>89534</v>
      </c>
      <c r="B3351" s="104" t="s">
        <v>4727</v>
      </c>
      <c r="C3351" s="105" t="s">
        <v>1460</v>
      </c>
      <c r="D3351" s="175">
        <v>2.66</v>
      </c>
      <c r="E3351" s="106">
        <f t="shared" si="923"/>
        <v>3.45</v>
      </c>
      <c r="F3351" s="107"/>
      <c r="G3351" s="112"/>
      <c r="H3351" s="110">
        <f t="shared" si="924"/>
        <v>0</v>
      </c>
      <c r="I3351" s="110">
        <f t="shared" si="925"/>
        <v>0</v>
      </c>
      <c r="J3351" s="111"/>
      <c r="K3351" s="112">
        <f t="shared" si="926"/>
        <v>0</v>
      </c>
      <c r="L3351" s="112">
        <f t="shared" si="927"/>
        <v>0</v>
      </c>
      <c r="M3351" s="109">
        <f t="shared" si="928"/>
        <v>0</v>
      </c>
      <c r="N3351" s="109">
        <f t="shared" si="929"/>
        <v>0</v>
      </c>
      <c r="O3351" s="103"/>
      <c r="P3351" s="93"/>
      <c r="Q3351" s="94" t="str">
        <f t="shared" si="930"/>
        <v/>
      </c>
      <c r="R3351" s="94" t="str">
        <f t="shared" si="931"/>
        <v/>
      </c>
    </row>
    <row r="3352" spans="1:18" ht="38.25" hidden="1">
      <c r="A3352" s="196">
        <v>89551</v>
      </c>
      <c r="B3352" s="104" t="s">
        <v>4728</v>
      </c>
      <c r="C3352" s="105" t="s">
        <v>1460</v>
      </c>
      <c r="D3352" s="175">
        <v>4.43</v>
      </c>
      <c r="E3352" s="106">
        <f t="shared" si="923"/>
        <v>5.75</v>
      </c>
      <c r="F3352" s="107"/>
      <c r="G3352" s="112"/>
      <c r="H3352" s="110">
        <f t="shared" si="924"/>
        <v>0</v>
      </c>
      <c r="I3352" s="110">
        <f t="shared" si="925"/>
        <v>0</v>
      </c>
      <c r="J3352" s="111"/>
      <c r="K3352" s="112">
        <f t="shared" si="926"/>
        <v>0</v>
      </c>
      <c r="L3352" s="112">
        <f t="shared" si="927"/>
        <v>0</v>
      </c>
      <c r="M3352" s="109">
        <f t="shared" si="928"/>
        <v>0</v>
      </c>
      <c r="N3352" s="109">
        <f t="shared" si="929"/>
        <v>0</v>
      </c>
      <c r="O3352" s="103"/>
      <c r="P3352" s="93"/>
      <c r="Q3352" s="94" t="str">
        <f t="shared" si="930"/>
        <v/>
      </c>
      <c r="R3352" s="94" t="str">
        <f t="shared" si="931"/>
        <v/>
      </c>
    </row>
    <row r="3353" spans="1:18" ht="38.25" hidden="1">
      <c r="A3353" s="196">
        <v>89564</v>
      </c>
      <c r="B3353" s="104" t="s">
        <v>4729</v>
      </c>
      <c r="C3353" s="105" t="s">
        <v>1460</v>
      </c>
      <c r="D3353" s="175">
        <v>8.07</v>
      </c>
      <c r="E3353" s="106">
        <f t="shared" si="923"/>
        <v>10.47</v>
      </c>
      <c r="F3353" s="107"/>
      <c r="G3353" s="112"/>
      <c r="H3353" s="110">
        <f t="shared" si="924"/>
        <v>0</v>
      </c>
      <c r="I3353" s="110">
        <f t="shared" si="925"/>
        <v>0</v>
      </c>
      <c r="J3353" s="111"/>
      <c r="K3353" s="112">
        <f t="shared" si="926"/>
        <v>0</v>
      </c>
      <c r="L3353" s="112">
        <f t="shared" si="927"/>
        <v>0</v>
      </c>
      <c r="M3353" s="109">
        <f t="shared" si="928"/>
        <v>0</v>
      </c>
      <c r="N3353" s="109">
        <f t="shared" si="929"/>
        <v>0</v>
      </c>
      <c r="O3353" s="103"/>
      <c r="P3353" s="93"/>
      <c r="Q3353" s="94" t="str">
        <f t="shared" si="930"/>
        <v/>
      </c>
      <c r="R3353" s="94" t="str">
        <f t="shared" si="931"/>
        <v/>
      </c>
    </row>
    <row r="3354" spans="1:18" ht="38.25" hidden="1">
      <c r="A3354" s="196">
        <v>89593</v>
      </c>
      <c r="B3354" s="104" t="s">
        <v>4730</v>
      </c>
      <c r="C3354" s="105" t="s">
        <v>1460</v>
      </c>
      <c r="D3354" s="175">
        <v>12.940000000000001</v>
      </c>
      <c r="E3354" s="106">
        <f t="shared" si="923"/>
        <v>16.79</v>
      </c>
      <c r="F3354" s="107"/>
      <c r="G3354" s="112"/>
      <c r="H3354" s="110">
        <f t="shared" si="924"/>
        <v>0</v>
      </c>
      <c r="I3354" s="110">
        <f t="shared" si="925"/>
        <v>0</v>
      </c>
      <c r="J3354" s="111"/>
      <c r="K3354" s="112">
        <f t="shared" si="926"/>
        <v>0</v>
      </c>
      <c r="L3354" s="112">
        <f t="shared" si="927"/>
        <v>0</v>
      </c>
      <c r="M3354" s="109">
        <f t="shared" si="928"/>
        <v>0</v>
      </c>
      <c r="N3354" s="109">
        <f t="shared" si="929"/>
        <v>0</v>
      </c>
      <c r="O3354" s="103"/>
      <c r="P3354" s="93"/>
      <c r="Q3354" s="94" t="str">
        <f t="shared" si="930"/>
        <v/>
      </c>
      <c r="R3354" s="94" t="str">
        <f t="shared" si="931"/>
        <v/>
      </c>
    </row>
    <row r="3355" spans="1:18" ht="25.5" hidden="1">
      <c r="A3355" s="196">
        <v>89536</v>
      </c>
      <c r="B3355" s="104" t="s">
        <v>4731</v>
      </c>
      <c r="C3355" s="105" t="s">
        <v>1460</v>
      </c>
      <c r="D3355" s="175">
        <v>6.28</v>
      </c>
      <c r="E3355" s="106">
        <f t="shared" si="923"/>
        <v>8.15</v>
      </c>
      <c r="F3355" s="107"/>
      <c r="G3355" s="112"/>
      <c r="H3355" s="110">
        <f t="shared" si="924"/>
        <v>0</v>
      </c>
      <c r="I3355" s="110">
        <f t="shared" si="925"/>
        <v>0</v>
      </c>
      <c r="J3355" s="111"/>
      <c r="K3355" s="112">
        <f t="shared" si="926"/>
        <v>0</v>
      </c>
      <c r="L3355" s="112">
        <f t="shared" si="927"/>
        <v>0</v>
      </c>
      <c r="M3355" s="109">
        <f t="shared" si="928"/>
        <v>0</v>
      </c>
      <c r="N3355" s="109">
        <f t="shared" si="929"/>
        <v>0</v>
      </c>
      <c r="O3355" s="103"/>
      <c r="P3355" s="93"/>
      <c r="Q3355" s="94" t="str">
        <f t="shared" si="930"/>
        <v/>
      </c>
      <c r="R3355" s="94" t="str">
        <f t="shared" si="931"/>
        <v/>
      </c>
    </row>
    <row r="3356" spans="1:18" ht="25.5" hidden="1">
      <c r="A3356" s="196">
        <v>89552</v>
      </c>
      <c r="B3356" s="104" t="s">
        <v>4732</v>
      </c>
      <c r="C3356" s="105" t="s">
        <v>1460</v>
      </c>
      <c r="D3356" s="175">
        <v>9.42</v>
      </c>
      <c r="E3356" s="106">
        <f t="shared" si="923"/>
        <v>12.23</v>
      </c>
      <c r="F3356" s="107"/>
      <c r="G3356" s="112"/>
      <c r="H3356" s="110">
        <f t="shared" si="924"/>
        <v>0</v>
      </c>
      <c r="I3356" s="110">
        <f t="shared" si="925"/>
        <v>0</v>
      </c>
      <c r="J3356" s="111"/>
      <c r="K3356" s="112">
        <f t="shared" si="926"/>
        <v>0</v>
      </c>
      <c r="L3356" s="112">
        <f t="shared" si="927"/>
        <v>0</v>
      </c>
      <c r="M3356" s="109">
        <f t="shared" si="928"/>
        <v>0</v>
      </c>
      <c r="N3356" s="109">
        <f t="shared" si="929"/>
        <v>0</v>
      </c>
      <c r="O3356" s="103"/>
      <c r="P3356" s="93"/>
      <c r="Q3356" s="94" t="str">
        <f t="shared" si="930"/>
        <v/>
      </c>
      <c r="R3356" s="94" t="str">
        <f t="shared" si="931"/>
        <v/>
      </c>
    </row>
    <row r="3357" spans="1:18" ht="25.5" hidden="1">
      <c r="A3357" s="196">
        <v>89568</v>
      </c>
      <c r="B3357" s="104" t="s">
        <v>4733</v>
      </c>
      <c r="C3357" s="105" t="s">
        <v>1460</v>
      </c>
      <c r="D3357" s="175">
        <v>17.37</v>
      </c>
      <c r="E3357" s="106">
        <f t="shared" si="923"/>
        <v>22.54</v>
      </c>
      <c r="F3357" s="107"/>
      <c r="G3357" s="112"/>
      <c r="H3357" s="110">
        <f t="shared" si="924"/>
        <v>0</v>
      </c>
      <c r="I3357" s="110">
        <f t="shared" si="925"/>
        <v>0</v>
      </c>
      <c r="J3357" s="111"/>
      <c r="K3357" s="112">
        <f t="shared" si="926"/>
        <v>0</v>
      </c>
      <c r="L3357" s="112">
        <f t="shared" si="927"/>
        <v>0</v>
      </c>
      <c r="M3357" s="109">
        <f t="shared" si="928"/>
        <v>0</v>
      </c>
      <c r="N3357" s="109">
        <f t="shared" si="929"/>
        <v>0</v>
      </c>
      <c r="O3357" s="103"/>
      <c r="P3357" s="93"/>
      <c r="Q3357" s="94" t="str">
        <f t="shared" si="930"/>
        <v/>
      </c>
      <c r="R3357" s="94" t="str">
        <f t="shared" si="931"/>
        <v/>
      </c>
    </row>
    <row r="3358" spans="1:18" ht="25.5" hidden="1">
      <c r="A3358" s="196">
        <v>89594</v>
      </c>
      <c r="B3358" s="104" t="s">
        <v>4734</v>
      </c>
      <c r="C3358" s="105" t="s">
        <v>1460</v>
      </c>
      <c r="D3358" s="175">
        <v>20.89</v>
      </c>
      <c r="E3358" s="106">
        <f t="shared" si="923"/>
        <v>27.11</v>
      </c>
      <c r="F3358" s="107"/>
      <c r="G3358" s="112"/>
      <c r="H3358" s="110">
        <f t="shared" si="924"/>
        <v>0</v>
      </c>
      <c r="I3358" s="110">
        <f t="shared" si="925"/>
        <v>0</v>
      </c>
      <c r="J3358" s="111"/>
      <c r="K3358" s="112">
        <f t="shared" si="926"/>
        <v>0</v>
      </c>
      <c r="L3358" s="112">
        <f t="shared" si="927"/>
        <v>0</v>
      </c>
      <c r="M3358" s="109">
        <f t="shared" si="928"/>
        <v>0</v>
      </c>
      <c r="N3358" s="109">
        <f t="shared" si="929"/>
        <v>0</v>
      </c>
      <c r="O3358" s="103"/>
      <c r="P3358" s="93"/>
      <c r="Q3358" s="94" t="str">
        <f t="shared" si="930"/>
        <v/>
      </c>
      <c r="R3358" s="94" t="str">
        <f t="shared" si="931"/>
        <v/>
      </c>
    </row>
    <row r="3359" spans="1:18" ht="25.5" hidden="1">
      <c r="A3359" s="196">
        <v>89609</v>
      </c>
      <c r="B3359" s="104" t="s">
        <v>4735</v>
      </c>
      <c r="C3359" s="105" t="s">
        <v>1460</v>
      </c>
      <c r="D3359" s="175">
        <v>44.1</v>
      </c>
      <c r="E3359" s="106">
        <f t="shared" si="923"/>
        <v>57.23</v>
      </c>
      <c r="F3359" s="107"/>
      <c r="G3359" s="112"/>
      <c r="H3359" s="110">
        <f t="shared" si="924"/>
        <v>0</v>
      </c>
      <c r="I3359" s="110">
        <f t="shared" si="925"/>
        <v>0</v>
      </c>
      <c r="J3359" s="111"/>
      <c r="K3359" s="112">
        <f t="shared" si="926"/>
        <v>0</v>
      </c>
      <c r="L3359" s="112">
        <f t="shared" si="927"/>
        <v>0</v>
      </c>
      <c r="M3359" s="109">
        <f t="shared" si="928"/>
        <v>0</v>
      </c>
      <c r="N3359" s="109">
        <f t="shared" si="929"/>
        <v>0</v>
      </c>
      <c r="O3359" s="103"/>
      <c r="P3359" s="93"/>
      <c r="Q3359" s="94" t="str">
        <f t="shared" si="930"/>
        <v/>
      </c>
      <c r="R3359" s="94" t="str">
        <f t="shared" si="931"/>
        <v/>
      </c>
    </row>
    <row r="3360" spans="1:18" ht="25.5" hidden="1">
      <c r="A3360" s="196">
        <v>89612</v>
      </c>
      <c r="B3360" s="104" t="s">
        <v>4736</v>
      </c>
      <c r="C3360" s="105" t="s">
        <v>1460</v>
      </c>
      <c r="D3360" s="175">
        <v>88.44</v>
      </c>
      <c r="E3360" s="106">
        <f t="shared" si="923"/>
        <v>114.78</v>
      </c>
      <c r="F3360" s="107"/>
      <c r="G3360" s="112"/>
      <c r="H3360" s="110">
        <f t="shared" si="924"/>
        <v>0</v>
      </c>
      <c r="I3360" s="110">
        <f t="shared" si="925"/>
        <v>0</v>
      </c>
      <c r="J3360" s="111"/>
      <c r="K3360" s="112">
        <f t="shared" si="926"/>
        <v>0</v>
      </c>
      <c r="L3360" s="112">
        <f t="shared" si="927"/>
        <v>0</v>
      </c>
      <c r="M3360" s="109">
        <f t="shared" si="928"/>
        <v>0</v>
      </c>
      <c r="N3360" s="109">
        <f t="shared" si="929"/>
        <v>0</v>
      </c>
      <c r="O3360" s="103"/>
      <c r="P3360" s="93"/>
      <c r="Q3360" s="94" t="str">
        <f t="shared" si="930"/>
        <v/>
      </c>
      <c r="R3360" s="94" t="str">
        <f t="shared" si="931"/>
        <v/>
      </c>
    </row>
    <row r="3361" spans="1:18" ht="25.5" hidden="1">
      <c r="A3361" s="196">
        <v>89615</v>
      </c>
      <c r="B3361" s="104" t="s">
        <v>4737</v>
      </c>
      <c r="C3361" s="105" t="s">
        <v>1460</v>
      </c>
      <c r="D3361" s="175">
        <v>128.88</v>
      </c>
      <c r="E3361" s="106">
        <f t="shared" si="923"/>
        <v>167.26</v>
      </c>
      <c r="F3361" s="107"/>
      <c r="G3361" s="112"/>
      <c r="H3361" s="110">
        <f t="shared" si="924"/>
        <v>0</v>
      </c>
      <c r="I3361" s="110">
        <f t="shared" si="925"/>
        <v>0</v>
      </c>
      <c r="J3361" s="111"/>
      <c r="K3361" s="112">
        <f t="shared" si="926"/>
        <v>0</v>
      </c>
      <c r="L3361" s="112">
        <f t="shared" si="927"/>
        <v>0</v>
      </c>
      <c r="M3361" s="109">
        <f t="shared" si="928"/>
        <v>0</v>
      </c>
      <c r="N3361" s="109">
        <f t="shared" si="929"/>
        <v>0</v>
      </c>
      <c r="O3361" s="103"/>
      <c r="P3361" s="93"/>
      <c r="Q3361" s="94" t="str">
        <f t="shared" si="930"/>
        <v/>
      </c>
      <c r="R3361" s="94" t="str">
        <f t="shared" si="931"/>
        <v/>
      </c>
    </row>
    <row r="3362" spans="1:18" ht="25.5" hidden="1">
      <c r="A3362" s="196">
        <v>89617</v>
      </c>
      <c r="B3362" s="104" t="s">
        <v>4738</v>
      </c>
      <c r="C3362" s="105" t="s">
        <v>1460</v>
      </c>
      <c r="D3362" s="175">
        <v>4.4499999999999993</v>
      </c>
      <c r="E3362" s="106">
        <f t="shared" si="923"/>
        <v>5.78</v>
      </c>
      <c r="F3362" s="107"/>
      <c r="G3362" s="112"/>
      <c r="H3362" s="110">
        <f t="shared" si="924"/>
        <v>0</v>
      </c>
      <c r="I3362" s="110">
        <f t="shared" si="925"/>
        <v>0</v>
      </c>
      <c r="J3362" s="111"/>
      <c r="K3362" s="112">
        <f t="shared" si="926"/>
        <v>0</v>
      </c>
      <c r="L3362" s="112">
        <f t="shared" si="927"/>
        <v>0</v>
      </c>
      <c r="M3362" s="109">
        <f t="shared" si="928"/>
        <v>0</v>
      </c>
      <c r="N3362" s="109">
        <f t="shared" si="929"/>
        <v>0</v>
      </c>
      <c r="O3362" s="103"/>
      <c r="P3362" s="93"/>
      <c r="Q3362" s="94" t="str">
        <f t="shared" si="930"/>
        <v/>
      </c>
      <c r="R3362" s="94" t="str">
        <f t="shared" si="931"/>
        <v/>
      </c>
    </row>
    <row r="3363" spans="1:18" ht="25.5" hidden="1">
      <c r="A3363" s="196">
        <v>89620</v>
      </c>
      <c r="B3363" s="104" t="s">
        <v>4739</v>
      </c>
      <c r="C3363" s="105" t="s">
        <v>1460</v>
      </c>
      <c r="D3363" s="175">
        <v>6.69</v>
      </c>
      <c r="E3363" s="106">
        <f t="shared" si="923"/>
        <v>8.68</v>
      </c>
      <c r="F3363" s="107"/>
      <c r="G3363" s="112"/>
      <c r="H3363" s="110">
        <f t="shared" si="924"/>
        <v>0</v>
      </c>
      <c r="I3363" s="110">
        <f t="shared" si="925"/>
        <v>0</v>
      </c>
      <c r="J3363" s="111"/>
      <c r="K3363" s="112">
        <f t="shared" si="926"/>
        <v>0</v>
      </c>
      <c r="L3363" s="112">
        <f t="shared" si="927"/>
        <v>0</v>
      </c>
      <c r="M3363" s="109">
        <f t="shared" si="928"/>
        <v>0</v>
      </c>
      <c r="N3363" s="109">
        <f t="shared" si="929"/>
        <v>0</v>
      </c>
      <c r="O3363" s="103"/>
      <c r="P3363" s="93"/>
      <c r="Q3363" s="94" t="str">
        <f t="shared" si="930"/>
        <v/>
      </c>
      <c r="R3363" s="94" t="str">
        <f t="shared" si="931"/>
        <v/>
      </c>
    </row>
    <row r="3364" spans="1:18" ht="25.5" hidden="1">
      <c r="A3364" s="196">
        <v>89623</v>
      </c>
      <c r="B3364" s="104" t="s">
        <v>4740</v>
      </c>
      <c r="C3364" s="105" t="s">
        <v>1460</v>
      </c>
      <c r="D3364" s="175">
        <v>11.21</v>
      </c>
      <c r="E3364" s="106">
        <f t="shared" si="923"/>
        <v>14.55</v>
      </c>
      <c r="F3364" s="107"/>
      <c r="G3364" s="112"/>
      <c r="H3364" s="110">
        <f t="shared" si="924"/>
        <v>0</v>
      </c>
      <c r="I3364" s="110">
        <f t="shared" si="925"/>
        <v>0</v>
      </c>
      <c r="J3364" s="111"/>
      <c r="K3364" s="112">
        <f t="shared" si="926"/>
        <v>0</v>
      </c>
      <c r="L3364" s="112">
        <f t="shared" si="927"/>
        <v>0</v>
      </c>
      <c r="M3364" s="109">
        <f t="shared" si="928"/>
        <v>0</v>
      </c>
      <c r="N3364" s="109">
        <f t="shared" si="929"/>
        <v>0</v>
      </c>
      <c r="O3364" s="103"/>
      <c r="P3364" s="93"/>
      <c r="Q3364" s="94" t="str">
        <f t="shared" si="930"/>
        <v/>
      </c>
      <c r="R3364" s="94" t="str">
        <f t="shared" si="931"/>
        <v/>
      </c>
    </row>
    <row r="3365" spans="1:18" ht="25.5" hidden="1">
      <c r="A3365" s="196">
        <v>89625</v>
      </c>
      <c r="B3365" s="104" t="s">
        <v>4741</v>
      </c>
      <c r="C3365" s="105" t="s">
        <v>1460</v>
      </c>
      <c r="D3365" s="175">
        <v>13.58</v>
      </c>
      <c r="E3365" s="106">
        <f t="shared" si="923"/>
        <v>17.62</v>
      </c>
      <c r="F3365" s="107"/>
      <c r="G3365" s="112"/>
      <c r="H3365" s="110">
        <f t="shared" si="924"/>
        <v>0</v>
      </c>
      <c r="I3365" s="110">
        <f t="shared" si="925"/>
        <v>0</v>
      </c>
      <c r="J3365" s="111"/>
      <c r="K3365" s="112">
        <f t="shared" si="926"/>
        <v>0</v>
      </c>
      <c r="L3365" s="112">
        <f t="shared" si="927"/>
        <v>0</v>
      </c>
      <c r="M3365" s="109">
        <f t="shared" si="928"/>
        <v>0</v>
      </c>
      <c r="N3365" s="109">
        <f t="shared" si="929"/>
        <v>0</v>
      </c>
      <c r="O3365" s="103"/>
      <c r="P3365" s="93"/>
      <c r="Q3365" s="94" t="str">
        <f t="shared" si="930"/>
        <v/>
      </c>
      <c r="R3365" s="94" t="str">
        <f t="shared" si="931"/>
        <v/>
      </c>
    </row>
    <row r="3366" spans="1:18" ht="25.5" hidden="1">
      <c r="A3366" s="196">
        <v>89628</v>
      </c>
      <c r="B3366" s="104" t="s">
        <v>4742</v>
      </c>
      <c r="C3366" s="105" t="s">
        <v>1460</v>
      </c>
      <c r="D3366" s="175">
        <v>27.38</v>
      </c>
      <c r="E3366" s="106">
        <f t="shared" ref="E3366:E3377" si="932">IF(D3366=0,0,ROUND(D3366*(1+D$9)*(1-D$10),2))</f>
        <v>35.53</v>
      </c>
      <c r="F3366" s="107"/>
      <c r="G3366" s="112"/>
      <c r="H3366" s="110">
        <f t="shared" ref="H3366:H3377" si="933">IF(ISBLANK(D3366),0,ROUND(E3366*F3366,2))</f>
        <v>0</v>
      </c>
      <c r="I3366" s="110">
        <f t="shared" ref="I3366:I3377" si="934">IF(ISBLANK(F3366),0,ROUND(F3366*G3366,2))</f>
        <v>0</v>
      </c>
      <c r="J3366" s="111"/>
      <c r="K3366" s="112">
        <f t="shared" ref="K3366:K3377" si="935">F3366</f>
        <v>0</v>
      </c>
      <c r="L3366" s="112">
        <f t="shared" ref="L3366:L3377" si="936">G3366</f>
        <v>0</v>
      </c>
      <c r="M3366" s="109">
        <f t="shared" ref="M3366:M3377" si="937">IF(ISBLANK(D3366),0,ROUND(E3366*K3366,2))</f>
        <v>0</v>
      </c>
      <c r="N3366" s="109">
        <f t="shared" ref="N3366:N3377" si="938">IF(ISBLANK(K3366),0,ROUND(K3366*L3366,2))</f>
        <v>0</v>
      </c>
      <c r="O3366" s="103"/>
      <c r="P3366" s="93"/>
      <c r="Q3366" s="94" t="str">
        <f t="shared" ref="Q3366:Q3377" si="939">IF(P3366="X","x",IF(P3366="xx","x",IF(N3366&gt;0,"x","")))</f>
        <v/>
      </c>
      <c r="R3366" s="94" t="str">
        <f t="shared" ref="R3366:R3377" si="940">IF(P3366="X","x",IF(P3366="xx","x",IF(OR(I3366&gt;0,N3366&gt;0),"x","")))</f>
        <v/>
      </c>
    </row>
    <row r="3367" spans="1:18" ht="25.5" hidden="1">
      <c r="A3367" s="196">
        <v>89629</v>
      </c>
      <c r="B3367" s="104" t="s">
        <v>4743</v>
      </c>
      <c r="C3367" s="105" t="s">
        <v>1460</v>
      </c>
      <c r="D3367" s="175">
        <v>48.010000000000005</v>
      </c>
      <c r="E3367" s="106">
        <f t="shared" si="932"/>
        <v>62.31</v>
      </c>
      <c r="F3367" s="107"/>
      <c r="G3367" s="112"/>
      <c r="H3367" s="110">
        <f t="shared" si="933"/>
        <v>0</v>
      </c>
      <c r="I3367" s="110">
        <f t="shared" si="934"/>
        <v>0</v>
      </c>
      <c r="J3367" s="111"/>
      <c r="K3367" s="112">
        <f t="shared" si="935"/>
        <v>0</v>
      </c>
      <c r="L3367" s="112">
        <f t="shared" si="936"/>
        <v>0</v>
      </c>
      <c r="M3367" s="109">
        <f t="shared" si="937"/>
        <v>0</v>
      </c>
      <c r="N3367" s="109">
        <f t="shared" si="938"/>
        <v>0</v>
      </c>
      <c r="O3367" s="103"/>
      <c r="P3367" s="93"/>
      <c r="Q3367" s="94" t="str">
        <f t="shared" si="939"/>
        <v/>
      </c>
      <c r="R3367" s="94" t="str">
        <f t="shared" si="940"/>
        <v/>
      </c>
    </row>
    <row r="3368" spans="1:18" ht="25.5" hidden="1">
      <c r="A3368" s="196">
        <v>89631</v>
      </c>
      <c r="B3368" s="104" t="s">
        <v>4744</v>
      </c>
      <c r="C3368" s="105" t="s">
        <v>1460</v>
      </c>
      <c r="D3368" s="175">
        <v>70.039999999999992</v>
      </c>
      <c r="E3368" s="106">
        <f t="shared" si="932"/>
        <v>90.9</v>
      </c>
      <c r="F3368" s="107"/>
      <c r="G3368" s="112"/>
      <c r="H3368" s="110">
        <f t="shared" si="933"/>
        <v>0</v>
      </c>
      <c r="I3368" s="110">
        <f t="shared" si="934"/>
        <v>0</v>
      </c>
      <c r="J3368" s="111"/>
      <c r="K3368" s="112">
        <f t="shared" si="935"/>
        <v>0</v>
      </c>
      <c r="L3368" s="112">
        <f t="shared" si="936"/>
        <v>0</v>
      </c>
      <c r="M3368" s="109">
        <f t="shared" si="937"/>
        <v>0</v>
      </c>
      <c r="N3368" s="109">
        <f t="shared" si="938"/>
        <v>0</v>
      </c>
      <c r="O3368" s="103"/>
      <c r="P3368" s="93"/>
      <c r="Q3368" s="94" t="str">
        <f t="shared" si="939"/>
        <v/>
      </c>
      <c r="R3368" s="94" t="str">
        <f t="shared" si="940"/>
        <v/>
      </c>
    </row>
    <row r="3369" spans="1:18" ht="38.25" hidden="1">
      <c r="A3369" s="196">
        <v>89619</v>
      </c>
      <c r="B3369" s="104" t="s">
        <v>4745</v>
      </c>
      <c r="C3369" s="105" t="s">
        <v>1460</v>
      </c>
      <c r="D3369" s="175">
        <v>5.67</v>
      </c>
      <c r="E3369" s="106">
        <f t="shared" si="932"/>
        <v>7.36</v>
      </c>
      <c r="F3369" s="107"/>
      <c r="G3369" s="112"/>
      <c r="H3369" s="110">
        <f t="shared" si="933"/>
        <v>0</v>
      </c>
      <c r="I3369" s="110">
        <f t="shared" si="934"/>
        <v>0</v>
      </c>
      <c r="J3369" s="111"/>
      <c r="K3369" s="112">
        <f t="shared" si="935"/>
        <v>0</v>
      </c>
      <c r="L3369" s="112">
        <f t="shared" si="936"/>
        <v>0</v>
      </c>
      <c r="M3369" s="109">
        <f t="shared" si="937"/>
        <v>0</v>
      </c>
      <c r="N3369" s="109">
        <f t="shared" si="938"/>
        <v>0</v>
      </c>
      <c r="O3369" s="103"/>
      <c r="P3369" s="93"/>
      <c r="Q3369" s="94" t="str">
        <f t="shared" si="939"/>
        <v/>
      </c>
      <c r="R3369" s="94" t="str">
        <f t="shared" si="940"/>
        <v/>
      </c>
    </row>
    <row r="3370" spans="1:18" ht="38.25" hidden="1">
      <c r="A3370" s="196">
        <v>89622</v>
      </c>
      <c r="B3370" s="104" t="s">
        <v>4746</v>
      </c>
      <c r="C3370" s="105" t="s">
        <v>1460</v>
      </c>
      <c r="D3370" s="175">
        <v>8.59</v>
      </c>
      <c r="E3370" s="106">
        <f t="shared" si="932"/>
        <v>11.15</v>
      </c>
      <c r="F3370" s="107"/>
      <c r="G3370" s="112"/>
      <c r="H3370" s="110">
        <f t="shared" si="933"/>
        <v>0</v>
      </c>
      <c r="I3370" s="110">
        <f t="shared" si="934"/>
        <v>0</v>
      </c>
      <c r="J3370" s="111"/>
      <c r="K3370" s="112">
        <f t="shared" si="935"/>
        <v>0</v>
      </c>
      <c r="L3370" s="112">
        <f t="shared" si="936"/>
        <v>0</v>
      </c>
      <c r="M3370" s="109">
        <f t="shared" si="937"/>
        <v>0</v>
      </c>
      <c r="N3370" s="109">
        <f t="shared" si="938"/>
        <v>0</v>
      </c>
      <c r="O3370" s="103"/>
      <c r="P3370" s="93"/>
      <c r="Q3370" s="94" t="str">
        <f t="shared" si="939"/>
        <v/>
      </c>
      <c r="R3370" s="94" t="str">
        <f t="shared" si="940"/>
        <v/>
      </c>
    </row>
    <row r="3371" spans="1:18" ht="38.25" hidden="1">
      <c r="A3371" s="196">
        <v>89624</v>
      </c>
      <c r="B3371" s="104" t="s">
        <v>4747</v>
      </c>
      <c r="C3371" s="105" t="s">
        <v>1460</v>
      </c>
      <c r="D3371" s="175">
        <v>11.11</v>
      </c>
      <c r="E3371" s="106">
        <f t="shared" si="932"/>
        <v>14.42</v>
      </c>
      <c r="F3371" s="107"/>
      <c r="G3371" s="112"/>
      <c r="H3371" s="110">
        <f t="shared" si="933"/>
        <v>0</v>
      </c>
      <c r="I3371" s="110">
        <f t="shared" si="934"/>
        <v>0</v>
      </c>
      <c r="J3371" s="111"/>
      <c r="K3371" s="112">
        <f t="shared" si="935"/>
        <v>0</v>
      </c>
      <c r="L3371" s="112">
        <f t="shared" si="936"/>
        <v>0</v>
      </c>
      <c r="M3371" s="109">
        <f t="shared" si="937"/>
        <v>0</v>
      </c>
      <c r="N3371" s="109">
        <f t="shared" si="938"/>
        <v>0</v>
      </c>
      <c r="O3371" s="103"/>
      <c r="P3371" s="93"/>
      <c r="Q3371" s="94" t="str">
        <f t="shared" si="939"/>
        <v/>
      </c>
      <c r="R3371" s="94" t="str">
        <f t="shared" si="940"/>
        <v/>
      </c>
    </row>
    <row r="3372" spans="1:18" ht="38.25" hidden="1">
      <c r="A3372" s="196">
        <v>89626</v>
      </c>
      <c r="B3372" s="104" t="s">
        <v>4748</v>
      </c>
      <c r="C3372" s="105" t="s">
        <v>1460</v>
      </c>
      <c r="D3372" s="175">
        <v>16.86</v>
      </c>
      <c r="E3372" s="106">
        <f t="shared" si="932"/>
        <v>21.88</v>
      </c>
      <c r="F3372" s="107"/>
      <c r="G3372" s="112"/>
      <c r="H3372" s="110">
        <f t="shared" si="933"/>
        <v>0</v>
      </c>
      <c r="I3372" s="110">
        <f t="shared" si="934"/>
        <v>0</v>
      </c>
      <c r="J3372" s="111"/>
      <c r="K3372" s="112">
        <f t="shared" si="935"/>
        <v>0</v>
      </c>
      <c r="L3372" s="112">
        <f t="shared" si="936"/>
        <v>0</v>
      </c>
      <c r="M3372" s="109">
        <f t="shared" si="937"/>
        <v>0</v>
      </c>
      <c r="N3372" s="109">
        <f t="shared" si="938"/>
        <v>0</v>
      </c>
      <c r="O3372" s="103"/>
      <c r="P3372" s="93"/>
      <c r="Q3372" s="94" t="str">
        <f t="shared" si="939"/>
        <v/>
      </c>
      <c r="R3372" s="94" t="str">
        <f t="shared" si="940"/>
        <v/>
      </c>
    </row>
    <row r="3373" spans="1:18" ht="38.25" hidden="1">
      <c r="A3373" s="196">
        <v>89627</v>
      </c>
      <c r="B3373" s="104" t="s">
        <v>4749</v>
      </c>
      <c r="C3373" s="105" t="s">
        <v>1460</v>
      </c>
      <c r="D3373" s="175">
        <v>13.36</v>
      </c>
      <c r="E3373" s="106">
        <f t="shared" si="932"/>
        <v>17.34</v>
      </c>
      <c r="F3373" s="107"/>
      <c r="G3373" s="112"/>
      <c r="H3373" s="110">
        <f t="shared" si="933"/>
        <v>0</v>
      </c>
      <c r="I3373" s="110">
        <f t="shared" si="934"/>
        <v>0</v>
      </c>
      <c r="J3373" s="111"/>
      <c r="K3373" s="112">
        <f t="shared" si="935"/>
        <v>0</v>
      </c>
      <c r="L3373" s="112">
        <f t="shared" si="936"/>
        <v>0</v>
      </c>
      <c r="M3373" s="109">
        <f t="shared" si="937"/>
        <v>0</v>
      </c>
      <c r="N3373" s="109">
        <f t="shared" si="938"/>
        <v>0</v>
      </c>
      <c r="O3373" s="103"/>
      <c r="P3373" s="93"/>
      <c r="Q3373" s="94" t="str">
        <f t="shared" si="939"/>
        <v/>
      </c>
      <c r="R3373" s="94" t="str">
        <f t="shared" si="940"/>
        <v/>
      </c>
    </row>
    <row r="3374" spans="1:18" ht="38.25" hidden="1">
      <c r="A3374" s="196">
        <v>89630</v>
      </c>
      <c r="B3374" s="104" t="s">
        <v>4750</v>
      </c>
      <c r="C3374" s="105" t="s">
        <v>1460</v>
      </c>
      <c r="D3374" s="175">
        <v>41.47</v>
      </c>
      <c r="E3374" s="106">
        <f t="shared" si="932"/>
        <v>53.82</v>
      </c>
      <c r="F3374" s="107"/>
      <c r="G3374" s="112"/>
      <c r="H3374" s="110">
        <f t="shared" si="933"/>
        <v>0</v>
      </c>
      <c r="I3374" s="110">
        <f t="shared" si="934"/>
        <v>0</v>
      </c>
      <c r="J3374" s="111"/>
      <c r="K3374" s="112">
        <f t="shared" si="935"/>
        <v>0</v>
      </c>
      <c r="L3374" s="112">
        <f t="shared" si="936"/>
        <v>0</v>
      </c>
      <c r="M3374" s="109">
        <f t="shared" si="937"/>
        <v>0</v>
      </c>
      <c r="N3374" s="109">
        <f t="shared" si="938"/>
        <v>0</v>
      </c>
      <c r="O3374" s="103"/>
      <c r="P3374" s="93"/>
      <c r="Q3374" s="94" t="str">
        <f t="shared" si="939"/>
        <v/>
      </c>
      <c r="R3374" s="94" t="str">
        <f t="shared" si="940"/>
        <v/>
      </c>
    </row>
    <row r="3375" spans="1:18" ht="38.25" hidden="1">
      <c r="A3375" s="196">
        <v>89632</v>
      </c>
      <c r="B3375" s="104" t="s">
        <v>4751</v>
      </c>
      <c r="C3375" s="105" t="s">
        <v>1460</v>
      </c>
      <c r="D3375" s="175">
        <v>60.32</v>
      </c>
      <c r="E3375" s="106">
        <f t="shared" si="932"/>
        <v>78.28</v>
      </c>
      <c r="F3375" s="107"/>
      <c r="G3375" s="112"/>
      <c r="H3375" s="110">
        <f t="shared" si="933"/>
        <v>0</v>
      </c>
      <c r="I3375" s="110">
        <f t="shared" si="934"/>
        <v>0</v>
      </c>
      <c r="J3375" s="111"/>
      <c r="K3375" s="112">
        <f t="shared" si="935"/>
        <v>0</v>
      </c>
      <c r="L3375" s="112">
        <f t="shared" si="936"/>
        <v>0</v>
      </c>
      <c r="M3375" s="109">
        <f t="shared" si="937"/>
        <v>0</v>
      </c>
      <c r="N3375" s="109">
        <f t="shared" si="938"/>
        <v>0</v>
      </c>
      <c r="O3375" s="103"/>
      <c r="P3375" s="93"/>
      <c r="Q3375" s="94" t="str">
        <f t="shared" si="939"/>
        <v/>
      </c>
      <c r="R3375" s="94" t="str">
        <f t="shared" si="940"/>
        <v/>
      </c>
    </row>
    <row r="3376" spans="1:18" ht="38.25" hidden="1">
      <c r="A3376" s="196">
        <v>89618</v>
      </c>
      <c r="B3376" s="104" t="s">
        <v>4752</v>
      </c>
      <c r="C3376" s="105" t="s">
        <v>1460</v>
      </c>
      <c r="D3376" s="175">
        <v>10.280000000000001</v>
      </c>
      <c r="E3376" s="106">
        <f t="shared" si="932"/>
        <v>13.34</v>
      </c>
      <c r="F3376" s="107"/>
      <c r="G3376" s="112"/>
      <c r="H3376" s="110">
        <f t="shared" si="933"/>
        <v>0</v>
      </c>
      <c r="I3376" s="110">
        <f t="shared" si="934"/>
        <v>0</v>
      </c>
      <c r="J3376" s="111"/>
      <c r="K3376" s="112">
        <f t="shared" si="935"/>
        <v>0</v>
      </c>
      <c r="L3376" s="112">
        <f t="shared" si="936"/>
        <v>0</v>
      </c>
      <c r="M3376" s="109">
        <f t="shared" si="937"/>
        <v>0</v>
      </c>
      <c r="N3376" s="109">
        <f t="shared" si="938"/>
        <v>0</v>
      </c>
      <c r="O3376" s="103"/>
      <c r="P3376" s="93"/>
      <c r="Q3376" s="94" t="str">
        <f t="shared" si="939"/>
        <v/>
      </c>
      <c r="R3376" s="94" t="str">
        <f t="shared" si="940"/>
        <v/>
      </c>
    </row>
    <row r="3377" spans="1:18" ht="38.25" hidden="1">
      <c r="A3377" s="196">
        <v>89621</v>
      </c>
      <c r="B3377" s="104" t="s">
        <v>4753</v>
      </c>
      <c r="C3377" s="105" t="s">
        <v>1460</v>
      </c>
      <c r="D3377" s="175">
        <v>16.03</v>
      </c>
      <c r="E3377" s="106">
        <f t="shared" si="932"/>
        <v>20.8</v>
      </c>
      <c r="F3377" s="107"/>
      <c r="G3377" s="112"/>
      <c r="H3377" s="110">
        <f t="shared" si="933"/>
        <v>0</v>
      </c>
      <c r="I3377" s="110">
        <f t="shared" si="934"/>
        <v>0</v>
      </c>
      <c r="J3377" s="111"/>
      <c r="K3377" s="112">
        <f t="shared" si="935"/>
        <v>0</v>
      </c>
      <c r="L3377" s="112">
        <f t="shared" si="936"/>
        <v>0</v>
      </c>
      <c r="M3377" s="109">
        <f t="shared" si="937"/>
        <v>0</v>
      </c>
      <c r="N3377" s="109">
        <f t="shared" si="938"/>
        <v>0</v>
      </c>
      <c r="O3377" s="103"/>
      <c r="P3377" s="93"/>
      <c r="Q3377" s="94" t="str">
        <f t="shared" si="939"/>
        <v/>
      </c>
      <c r="R3377" s="94" t="str">
        <f t="shared" si="940"/>
        <v/>
      </c>
    </row>
    <row r="3378" spans="1:18" hidden="1">
      <c r="A3378" s="196" t="s">
        <v>4583</v>
      </c>
      <c r="B3378" s="145" t="s">
        <v>612</v>
      </c>
      <c r="C3378" s="105" t="s">
        <v>2203</v>
      </c>
      <c r="D3378" s="175"/>
      <c r="E3378" s="106"/>
      <c r="F3378" s="218"/>
      <c r="G3378" s="218"/>
      <c r="H3378" s="219"/>
      <c r="I3378" s="220"/>
      <c r="J3378" s="111"/>
      <c r="K3378" s="218"/>
      <c r="L3378" s="218"/>
      <c r="M3378" s="219"/>
      <c r="N3378" s="220"/>
      <c r="O3378" s="103"/>
      <c r="P3378" s="93" t="str">
        <f>IF(OR(SUM(I3379:I3383)&gt;0,SUM(N3379:N3383)&gt;0),"xx","")</f>
        <v/>
      </c>
      <c r="Q3378" s="94" t="str">
        <f t="shared" ref="Q3378:Q3385" si="941">IF(P3378="X","x",IF(P3378="xx","x",IF(N3378&gt;0,"x","")))</f>
        <v/>
      </c>
      <c r="R3378" s="94" t="str">
        <f t="shared" ref="R3378:R3385" si="942">IF(P3378="X","x",IF(P3378="xx","x",IF(OR(I3378&gt;0,N3378&gt;0),"x","")))</f>
        <v/>
      </c>
    </row>
    <row r="3379" spans="1:18" ht="38.25" hidden="1">
      <c r="A3379" s="196">
        <v>89633</v>
      </c>
      <c r="B3379" s="104" t="s">
        <v>4754</v>
      </c>
      <c r="C3379" s="105" t="s">
        <v>1477</v>
      </c>
      <c r="D3379" s="175">
        <v>15.120000000000001</v>
      </c>
      <c r="E3379" s="106">
        <f>IF(D3379=0,0,ROUND(D3379*(1+D$9)*(1-D$10),2))</f>
        <v>19.62</v>
      </c>
      <c r="F3379" s="107"/>
      <c r="G3379" s="112"/>
      <c r="H3379" s="110">
        <f>IF(ISBLANK(D3379),0,ROUND(E3379*F3379,2))</f>
        <v>0</v>
      </c>
      <c r="I3379" s="110">
        <f>IF(ISBLANK(F3379),0,ROUND(F3379*G3379,2))</f>
        <v>0</v>
      </c>
      <c r="J3379" s="111"/>
      <c r="K3379" s="112">
        <f t="shared" ref="K3379:L3383" si="943">F3379</f>
        <v>0</v>
      </c>
      <c r="L3379" s="112">
        <f t="shared" si="943"/>
        <v>0</v>
      </c>
      <c r="M3379" s="109">
        <f>IF(ISBLANK(D3379),0,ROUND(E3379*K3379,2))</f>
        <v>0</v>
      </c>
      <c r="N3379" s="109">
        <f>IF(ISBLANK(K3379),0,ROUND(K3379*L3379,2))</f>
        <v>0</v>
      </c>
      <c r="O3379" s="103"/>
      <c r="P3379" s="113"/>
      <c r="Q3379" s="94" t="str">
        <f t="shared" si="941"/>
        <v/>
      </c>
      <c r="R3379" s="94" t="str">
        <f t="shared" si="942"/>
        <v/>
      </c>
    </row>
    <row r="3380" spans="1:18" ht="38.25" hidden="1">
      <c r="A3380" s="196">
        <v>89634</v>
      </c>
      <c r="B3380" s="104" t="s">
        <v>4755</v>
      </c>
      <c r="C3380" s="105" t="s">
        <v>1477</v>
      </c>
      <c r="D3380" s="175">
        <v>22.34</v>
      </c>
      <c r="E3380" s="106">
        <f>IF(D3380=0,0,ROUND(D3380*(1+D$9)*(1-D$10),2))</f>
        <v>28.99</v>
      </c>
      <c r="F3380" s="107"/>
      <c r="G3380" s="112"/>
      <c r="H3380" s="110">
        <f>IF(ISBLANK(D3380),0,ROUND(E3380*F3380,2))</f>
        <v>0</v>
      </c>
      <c r="I3380" s="110">
        <f>IF(ISBLANK(F3380),0,ROUND(F3380*G3380,2))</f>
        <v>0</v>
      </c>
      <c r="J3380" s="111"/>
      <c r="K3380" s="112">
        <f t="shared" si="943"/>
        <v>0</v>
      </c>
      <c r="L3380" s="112">
        <f t="shared" si="943"/>
        <v>0</v>
      </c>
      <c r="M3380" s="109">
        <f>IF(ISBLANK(D3380),0,ROUND(E3380*K3380,2))</f>
        <v>0</v>
      </c>
      <c r="N3380" s="109">
        <f>IF(ISBLANK(K3380),0,ROUND(K3380*L3380,2))</f>
        <v>0</v>
      </c>
      <c r="O3380" s="103"/>
      <c r="P3380" s="93"/>
      <c r="Q3380" s="94" t="str">
        <f t="shared" si="941"/>
        <v/>
      </c>
      <c r="R3380" s="94" t="str">
        <f t="shared" si="942"/>
        <v/>
      </c>
    </row>
    <row r="3381" spans="1:18" ht="38.25" hidden="1">
      <c r="A3381" s="196">
        <v>89635</v>
      </c>
      <c r="B3381" s="104" t="s">
        <v>4756</v>
      </c>
      <c r="C3381" s="105" t="s">
        <v>1477</v>
      </c>
      <c r="D3381" s="175">
        <v>31.089999999999996</v>
      </c>
      <c r="E3381" s="106">
        <f>IF(D3381=0,0,ROUND(D3381*(1+D$9)*(1-D$10),2))</f>
        <v>40.35</v>
      </c>
      <c r="F3381" s="107"/>
      <c r="G3381" s="112"/>
      <c r="H3381" s="110">
        <f>IF(ISBLANK(D3381),0,ROUND(E3381*F3381,2))</f>
        <v>0</v>
      </c>
      <c r="I3381" s="110">
        <f>IF(ISBLANK(F3381),0,ROUND(F3381*G3381,2))</f>
        <v>0</v>
      </c>
      <c r="J3381" s="111"/>
      <c r="K3381" s="112">
        <f t="shared" si="943"/>
        <v>0</v>
      </c>
      <c r="L3381" s="112">
        <f t="shared" si="943"/>
        <v>0</v>
      </c>
      <c r="M3381" s="109">
        <f>IF(ISBLANK(D3381),0,ROUND(E3381*K3381,2))</f>
        <v>0</v>
      </c>
      <c r="N3381" s="109">
        <f>IF(ISBLANK(K3381),0,ROUND(K3381*L3381,2))</f>
        <v>0</v>
      </c>
      <c r="O3381" s="103"/>
      <c r="P3381" s="93"/>
      <c r="Q3381" s="94" t="str">
        <f t="shared" si="941"/>
        <v/>
      </c>
      <c r="R3381" s="94" t="str">
        <f t="shared" si="942"/>
        <v/>
      </c>
    </row>
    <row r="3382" spans="1:18" ht="38.25" hidden="1">
      <c r="A3382" s="196">
        <v>89716</v>
      </c>
      <c r="B3382" s="104" t="s">
        <v>4757</v>
      </c>
      <c r="C3382" s="105" t="s">
        <v>1477</v>
      </c>
      <c r="D3382" s="175">
        <v>14.580000000000002</v>
      </c>
      <c r="E3382" s="106">
        <f>IF(D3382=0,0,ROUND(D3382*(1+D$9)*(1-D$10),2))</f>
        <v>18.920000000000002</v>
      </c>
      <c r="F3382" s="107"/>
      <c r="G3382" s="112"/>
      <c r="H3382" s="110">
        <f>IF(ISBLANK(D3382),0,ROUND(E3382*F3382,2))</f>
        <v>0</v>
      </c>
      <c r="I3382" s="110">
        <f>IF(ISBLANK(F3382),0,ROUND(F3382*G3382,2))</f>
        <v>0</v>
      </c>
      <c r="J3382" s="111"/>
      <c r="K3382" s="112">
        <f t="shared" si="943"/>
        <v>0</v>
      </c>
      <c r="L3382" s="112">
        <f t="shared" si="943"/>
        <v>0</v>
      </c>
      <c r="M3382" s="109">
        <f>IF(ISBLANK(D3382),0,ROUND(E3382*K3382,2))</f>
        <v>0</v>
      </c>
      <c r="N3382" s="109">
        <f>IF(ISBLANK(K3382),0,ROUND(K3382*L3382,2))</f>
        <v>0</v>
      </c>
      <c r="O3382" s="103"/>
      <c r="P3382" s="93"/>
      <c r="Q3382" s="94" t="str">
        <f t="shared" si="941"/>
        <v/>
      </c>
      <c r="R3382" s="94" t="str">
        <f t="shared" si="942"/>
        <v/>
      </c>
    </row>
    <row r="3383" spans="1:18" ht="38.25" hidden="1">
      <c r="A3383" s="196">
        <v>89717</v>
      </c>
      <c r="B3383" s="104" t="s">
        <v>4758</v>
      </c>
      <c r="C3383" s="105" t="s">
        <v>1477</v>
      </c>
      <c r="D3383" s="175">
        <v>21.95</v>
      </c>
      <c r="E3383" s="106">
        <f>IF(D3383=0,0,ROUND(D3383*(1+D$9)*(1-D$10),2))</f>
        <v>28.49</v>
      </c>
      <c r="F3383" s="107"/>
      <c r="G3383" s="112"/>
      <c r="H3383" s="110">
        <f>IF(ISBLANK(D3383),0,ROUND(E3383*F3383,2))</f>
        <v>0</v>
      </c>
      <c r="I3383" s="110">
        <f>IF(ISBLANK(F3383),0,ROUND(F3383*G3383,2))</f>
        <v>0</v>
      </c>
      <c r="J3383" s="111"/>
      <c r="K3383" s="112">
        <f t="shared" si="943"/>
        <v>0</v>
      </c>
      <c r="L3383" s="112">
        <f t="shared" si="943"/>
        <v>0</v>
      </c>
      <c r="M3383" s="109">
        <f>IF(ISBLANK(D3383),0,ROUND(E3383*K3383,2))</f>
        <v>0</v>
      </c>
      <c r="N3383" s="109">
        <f>IF(ISBLANK(K3383),0,ROUND(K3383*L3383,2))</f>
        <v>0</v>
      </c>
      <c r="O3383" s="103"/>
      <c r="P3383" s="113"/>
      <c r="Q3383" s="94" t="str">
        <f t="shared" si="941"/>
        <v/>
      </c>
      <c r="R3383" s="94" t="str">
        <f t="shared" si="942"/>
        <v/>
      </c>
    </row>
    <row r="3384" spans="1:18" hidden="1">
      <c r="A3384" s="196" t="s">
        <v>4627</v>
      </c>
      <c r="B3384" s="145" t="s">
        <v>4759</v>
      </c>
      <c r="C3384" s="105" t="s">
        <v>2203</v>
      </c>
      <c r="D3384" s="175"/>
      <c r="E3384" s="106"/>
      <c r="F3384" s="218"/>
      <c r="G3384" s="218"/>
      <c r="H3384" s="219"/>
      <c r="I3384" s="220"/>
      <c r="J3384" s="111"/>
      <c r="K3384" s="218"/>
      <c r="L3384" s="218"/>
      <c r="M3384" s="219"/>
      <c r="N3384" s="220"/>
      <c r="O3384" s="103"/>
      <c r="P3384" s="93" t="str">
        <f>IF(OR(SUM(I3385:I3396)&gt;0,SUM(N3385:N3396)&gt;0),"xx","")</f>
        <v/>
      </c>
      <c r="Q3384" s="94" t="str">
        <f t="shared" si="941"/>
        <v/>
      </c>
      <c r="R3384" s="94" t="str">
        <f t="shared" si="942"/>
        <v/>
      </c>
    </row>
    <row r="3385" spans="1:18" ht="38.25" hidden="1">
      <c r="A3385" s="196">
        <v>89637</v>
      </c>
      <c r="B3385" s="104" t="s">
        <v>4760</v>
      </c>
      <c r="C3385" s="105" t="s">
        <v>1460</v>
      </c>
      <c r="D3385" s="175">
        <v>5.83</v>
      </c>
      <c r="E3385" s="106">
        <f>IF(D3385=0,0,ROUND(D3385*(1+D$9)*(1-D$10),2))</f>
        <v>7.57</v>
      </c>
      <c r="F3385" s="107"/>
      <c r="G3385" s="112"/>
      <c r="H3385" s="110">
        <f>IF(ISBLANK(D3385),0,ROUND(E3385*F3385,2))</f>
        <v>0</v>
      </c>
      <c r="I3385" s="110">
        <f>IF(ISBLANK(F3385),0,ROUND(F3385*G3385,2))</f>
        <v>0</v>
      </c>
      <c r="J3385" s="111"/>
      <c r="K3385" s="112">
        <f>F3385</f>
        <v>0</v>
      </c>
      <c r="L3385" s="112">
        <f>G3385</f>
        <v>0</v>
      </c>
      <c r="M3385" s="109">
        <f>IF(ISBLANK(D3385),0,ROUND(E3385*K3385,2))</f>
        <v>0</v>
      </c>
      <c r="N3385" s="109">
        <f>IF(ISBLANK(K3385),0,ROUND(K3385*L3385,2))</f>
        <v>0</v>
      </c>
      <c r="O3385" s="103"/>
      <c r="P3385" s="113"/>
      <c r="Q3385" s="94" t="str">
        <f t="shared" si="941"/>
        <v/>
      </c>
      <c r="R3385" s="94" t="str">
        <f t="shared" si="942"/>
        <v/>
      </c>
    </row>
    <row r="3386" spans="1:18" ht="38.25" hidden="1">
      <c r="A3386" s="196">
        <v>89641</v>
      </c>
      <c r="B3386" s="104" t="s">
        <v>4761</v>
      </c>
      <c r="C3386" s="105" t="s">
        <v>1460</v>
      </c>
      <c r="D3386" s="175">
        <v>8.17</v>
      </c>
      <c r="E3386" s="106">
        <f t="shared" ref="E3386:E3394" si="944">IF(D3386=0,0,ROUND(D3386*(1+D$9)*(1-D$10),2))</f>
        <v>10.6</v>
      </c>
      <c r="F3386" s="107"/>
      <c r="G3386" s="112"/>
      <c r="H3386" s="110">
        <f t="shared" ref="H3386:H3394" si="945">IF(ISBLANK(D3386),0,ROUND(E3386*F3386,2))</f>
        <v>0</v>
      </c>
      <c r="I3386" s="110">
        <f t="shared" ref="I3386:I3394" si="946">IF(ISBLANK(F3386),0,ROUND(F3386*G3386,2))</f>
        <v>0</v>
      </c>
      <c r="J3386" s="111"/>
      <c r="K3386" s="112">
        <f t="shared" ref="K3386:K3394" si="947">F3386</f>
        <v>0</v>
      </c>
      <c r="L3386" s="112">
        <f t="shared" ref="L3386:L3394" si="948">G3386</f>
        <v>0</v>
      </c>
      <c r="M3386" s="109">
        <f t="shared" ref="M3386:M3394" si="949">IF(ISBLANK(D3386),0,ROUND(E3386*K3386,2))</f>
        <v>0</v>
      </c>
      <c r="N3386" s="109">
        <f t="shared" ref="N3386:N3394" si="950">IF(ISBLANK(K3386),0,ROUND(K3386*L3386,2))</f>
        <v>0</v>
      </c>
      <c r="O3386" s="103"/>
      <c r="P3386" s="93"/>
      <c r="Q3386" s="94" t="str">
        <f t="shared" ref="Q3386:Q3394" si="951">IF(P3386="X","x",IF(P3386="xx","x",IF(N3386&gt;0,"x","")))</f>
        <v/>
      </c>
      <c r="R3386" s="94" t="str">
        <f t="shared" ref="R3386:R3394" si="952">IF(P3386="X","x",IF(P3386="xx","x",IF(OR(I3386&gt;0,N3386&gt;0),"x","")))</f>
        <v/>
      </c>
    </row>
    <row r="3387" spans="1:18" ht="38.25" hidden="1">
      <c r="A3387" s="196">
        <v>89645</v>
      </c>
      <c r="B3387" s="104" t="s">
        <v>4762</v>
      </c>
      <c r="C3387" s="105" t="s">
        <v>1460</v>
      </c>
      <c r="D3387" s="175">
        <v>13.709999999999999</v>
      </c>
      <c r="E3387" s="106">
        <f t="shared" si="944"/>
        <v>17.79</v>
      </c>
      <c r="F3387" s="107"/>
      <c r="G3387" s="112"/>
      <c r="H3387" s="110">
        <f t="shared" si="945"/>
        <v>0</v>
      </c>
      <c r="I3387" s="110">
        <f t="shared" si="946"/>
        <v>0</v>
      </c>
      <c r="J3387" s="111"/>
      <c r="K3387" s="112">
        <f t="shared" si="947"/>
        <v>0</v>
      </c>
      <c r="L3387" s="112">
        <f t="shared" si="948"/>
        <v>0</v>
      </c>
      <c r="M3387" s="109">
        <f t="shared" si="949"/>
        <v>0</v>
      </c>
      <c r="N3387" s="109">
        <f t="shared" si="950"/>
        <v>0</v>
      </c>
      <c r="O3387" s="103"/>
      <c r="P3387" s="93"/>
      <c r="Q3387" s="94" t="str">
        <f t="shared" si="951"/>
        <v/>
      </c>
      <c r="R3387" s="94" t="str">
        <f t="shared" si="952"/>
        <v/>
      </c>
    </row>
    <row r="3388" spans="1:18" ht="38.25" hidden="1">
      <c r="A3388" s="196">
        <v>89651</v>
      </c>
      <c r="B3388" s="104" t="s">
        <v>4763</v>
      </c>
      <c r="C3388" s="105" t="s">
        <v>1460</v>
      </c>
      <c r="D3388" s="175">
        <v>3.95</v>
      </c>
      <c r="E3388" s="106">
        <f t="shared" si="944"/>
        <v>5.13</v>
      </c>
      <c r="F3388" s="107"/>
      <c r="G3388" s="112"/>
      <c r="H3388" s="110">
        <f t="shared" si="945"/>
        <v>0</v>
      </c>
      <c r="I3388" s="110">
        <f t="shared" si="946"/>
        <v>0</v>
      </c>
      <c r="J3388" s="111"/>
      <c r="K3388" s="112">
        <f t="shared" si="947"/>
        <v>0</v>
      </c>
      <c r="L3388" s="112">
        <f t="shared" si="948"/>
        <v>0</v>
      </c>
      <c r="M3388" s="109">
        <f t="shared" si="949"/>
        <v>0</v>
      </c>
      <c r="N3388" s="109">
        <f t="shared" si="950"/>
        <v>0</v>
      </c>
      <c r="O3388" s="103"/>
      <c r="P3388" s="93"/>
      <c r="Q3388" s="94" t="str">
        <f t="shared" si="951"/>
        <v/>
      </c>
      <c r="R3388" s="94" t="str">
        <f t="shared" si="952"/>
        <v/>
      </c>
    </row>
    <row r="3389" spans="1:18" ht="38.25" hidden="1">
      <c r="A3389" s="196">
        <v>89653</v>
      </c>
      <c r="B3389" s="104" t="s">
        <v>4764</v>
      </c>
      <c r="C3389" s="105" t="s">
        <v>1460</v>
      </c>
      <c r="D3389" s="175">
        <v>11.55</v>
      </c>
      <c r="E3389" s="106">
        <f t="shared" si="944"/>
        <v>14.99</v>
      </c>
      <c r="F3389" s="107"/>
      <c r="G3389" s="112"/>
      <c r="H3389" s="110">
        <f t="shared" si="945"/>
        <v>0</v>
      </c>
      <c r="I3389" s="110">
        <f t="shared" si="946"/>
        <v>0</v>
      </c>
      <c r="J3389" s="111"/>
      <c r="K3389" s="112">
        <f t="shared" si="947"/>
        <v>0</v>
      </c>
      <c r="L3389" s="112">
        <f t="shared" si="948"/>
        <v>0</v>
      </c>
      <c r="M3389" s="109">
        <f t="shared" si="949"/>
        <v>0</v>
      </c>
      <c r="N3389" s="109">
        <f t="shared" si="950"/>
        <v>0</v>
      </c>
      <c r="O3389" s="103"/>
      <c r="P3389" s="93"/>
      <c r="Q3389" s="94" t="str">
        <f t="shared" si="951"/>
        <v/>
      </c>
      <c r="R3389" s="94" t="str">
        <f t="shared" si="952"/>
        <v/>
      </c>
    </row>
    <row r="3390" spans="1:18" ht="38.25" hidden="1">
      <c r="A3390" s="196">
        <v>89660</v>
      </c>
      <c r="B3390" s="104" t="s">
        <v>4765</v>
      </c>
      <c r="C3390" s="105" t="s">
        <v>1460</v>
      </c>
      <c r="D3390" s="175">
        <v>4.96</v>
      </c>
      <c r="E3390" s="106">
        <f t="shared" si="944"/>
        <v>6.44</v>
      </c>
      <c r="F3390" s="107"/>
      <c r="G3390" s="112"/>
      <c r="H3390" s="110">
        <f t="shared" si="945"/>
        <v>0</v>
      </c>
      <c r="I3390" s="110">
        <f t="shared" si="946"/>
        <v>0</v>
      </c>
      <c r="J3390" s="111"/>
      <c r="K3390" s="112">
        <f t="shared" si="947"/>
        <v>0</v>
      </c>
      <c r="L3390" s="112">
        <f t="shared" si="948"/>
        <v>0</v>
      </c>
      <c r="M3390" s="109">
        <f t="shared" si="949"/>
        <v>0</v>
      </c>
      <c r="N3390" s="109">
        <f t="shared" si="950"/>
        <v>0</v>
      </c>
      <c r="O3390" s="103"/>
      <c r="P3390" s="93"/>
      <c r="Q3390" s="94" t="str">
        <f t="shared" si="951"/>
        <v/>
      </c>
      <c r="R3390" s="94" t="str">
        <f t="shared" si="952"/>
        <v/>
      </c>
    </row>
    <row r="3391" spans="1:18" ht="38.25" hidden="1">
      <c r="A3391" s="196">
        <v>89668</v>
      </c>
      <c r="B3391" s="104" t="s">
        <v>4766</v>
      </c>
      <c r="C3391" s="105" t="s">
        <v>1460</v>
      </c>
      <c r="D3391" s="175">
        <v>16.240000000000002</v>
      </c>
      <c r="E3391" s="106">
        <f t="shared" si="944"/>
        <v>21.08</v>
      </c>
      <c r="F3391" s="107"/>
      <c r="G3391" s="112"/>
      <c r="H3391" s="110">
        <f t="shared" si="945"/>
        <v>0</v>
      </c>
      <c r="I3391" s="110">
        <f t="shared" si="946"/>
        <v>0</v>
      </c>
      <c r="J3391" s="111"/>
      <c r="K3391" s="112">
        <f t="shared" si="947"/>
        <v>0</v>
      </c>
      <c r="L3391" s="112">
        <f t="shared" si="948"/>
        <v>0</v>
      </c>
      <c r="M3391" s="109">
        <f t="shared" si="949"/>
        <v>0</v>
      </c>
      <c r="N3391" s="109">
        <f t="shared" si="950"/>
        <v>0</v>
      </c>
      <c r="O3391" s="103"/>
      <c r="P3391" s="93"/>
      <c r="Q3391" s="94" t="str">
        <f t="shared" si="951"/>
        <v/>
      </c>
      <c r="R3391" s="94" t="str">
        <f t="shared" si="952"/>
        <v/>
      </c>
    </row>
    <row r="3392" spans="1:18" ht="25.5" hidden="1">
      <c r="A3392" s="196">
        <v>89691</v>
      </c>
      <c r="B3392" s="104" t="s">
        <v>4767</v>
      </c>
      <c r="C3392" s="105" t="s">
        <v>1460</v>
      </c>
      <c r="D3392" s="175">
        <v>7.62</v>
      </c>
      <c r="E3392" s="106">
        <f t="shared" si="944"/>
        <v>9.89</v>
      </c>
      <c r="F3392" s="107"/>
      <c r="G3392" s="112"/>
      <c r="H3392" s="110">
        <f t="shared" si="945"/>
        <v>0</v>
      </c>
      <c r="I3392" s="110">
        <f t="shared" si="946"/>
        <v>0</v>
      </c>
      <c r="J3392" s="111"/>
      <c r="K3392" s="112">
        <f t="shared" si="947"/>
        <v>0</v>
      </c>
      <c r="L3392" s="112">
        <f t="shared" si="948"/>
        <v>0</v>
      </c>
      <c r="M3392" s="109">
        <f t="shared" si="949"/>
        <v>0</v>
      </c>
      <c r="N3392" s="109">
        <f t="shared" si="950"/>
        <v>0</v>
      </c>
      <c r="O3392" s="103"/>
      <c r="P3392" s="93"/>
      <c r="Q3392" s="94" t="str">
        <f t="shared" si="951"/>
        <v/>
      </c>
      <c r="R3392" s="94" t="str">
        <f t="shared" si="952"/>
        <v/>
      </c>
    </row>
    <row r="3393" spans="1:18" ht="25.5" hidden="1">
      <c r="A3393" s="196">
        <v>89697</v>
      </c>
      <c r="B3393" s="104" t="s">
        <v>4768</v>
      </c>
      <c r="C3393" s="105" t="s">
        <v>1460</v>
      </c>
      <c r="D3393" s="175">
        <v>9.24</v>
      </c>
      <c r="E3393" s="106">
        <f t="shared" si="944"/>
        <v>11.99</v>
      </c>
      <c r="F3393" s="107"/>
      <c r="G3393" s="112"/>
      <c r="H3393" s="110">
        <f t="shared" si="945"/>
        <v>0</v>
      </c>
      <c r="I3393" s="110">
        <f t="shared" si="946"/>
        <v>0</v>
      </c>
      <c r="J3393" s="111"/>
      <c r="K3393" s="112">
        <f t="shared" si="947"/>
        <v>0</v>
      </c>
      <c r="L3393" s="112">
        <f t="shared" si="948"/>
        <v>0</v>
      </c>
      <c r="M3393" s="109">
        <f t="shared" si="949"/>
        <v>0</v>
      </c>
      <c r="N3393" s="109">
        <f t="shared" si="950"/>
        <v>0</v>
      </c>
      <c r="O3393" s="103"/>
      <c r="P3393" s="93"/>
      <c r="Q3393" s="94" t="str">
        <f t="shared" si="951"/>
        <v/>
      </c>
      <c r="R3393" s="94" t="str">
        <f t="shared" si="952"/>
        <v/>
      </c>
    </row>
    <row r="3394" spans="1:18" ht="38.25" hidden="1">
      <c r="A3394" s="196">
        <v>89703</v>
      </c>
      <c r="B3394" s="104" t="s">
        <v>4769</v>
      </c>
      <c r="C3394" s="105" t="s">
        <v>1460</v>
      </c>
      <c r="D3394" s="175">
        <v>25.83</v>
      </c>
      <c r="E3394" s="106">
        <f t="shared" si="944"/>
        <v>33.520000000000003</v>
      </c>
      <c r="F3394" s="107"/>
      <c r="G3394" s="112"/>
      <c r="H3394" s="110">
        <f t="shared" si="945"/>
        <v>0</v>
      </c>
      <c r="I3394" s="110">
        <f t="shared" si="946"/>
        <v>0</v>
      </c>
      <c r="J3394" s="111"/>
      <c r="K3394" s="112">
        <f t="shared" si="947"/>
        <v>0</v>
      </c>
      <c r="L3394" s="112">
        <f t="shared" si="948"/>
        <v>0</v>
      </c>
      <c r="M3394" s="109">
        <f t="shared" si="949"/>
        <v>0</v>
      </c>
      <c r="N3394" s="109">
        <f t="shared" si="950"/>
        <v>0</v>
      </c>
      <c r="O3394" s="103"/>
      <c r="P3394" s="93"/>
      <c r="Q3394" s="94" t="str">
        <f t="shared" si="951"/>
        <v/>
      </c>
      <c r="R3394" s="94" t="str">
        <f t="shared" si="952"/>
        <v/>
      </c>
    </row>
    <row r="3395" spans="1:18" ht="51" hidden="1">
      <c r="A3395" s="196">
        <v>89959</v>
      </c>
      <c r="B3395" s="104" t="s">
        <v>4770</v>
      </c>
      <c r="C3395" s="105" t="s">
        <v>1460</v>
      </c>
      <c r="D3395" s="175">
        <v>147.17000000000002</v>
      </c>
      <c r="E3395" s="106">
        <f>IF(D3395=0,0,ROUND(D3395*(1+D$9)*(1-D$10),2))</f>
        <v>191</v>
      </c>
      <c r="F3395" s="107"/>
      <c r="G3395" s="112"/>
      <c r="H3395" s="110">
        <f>IF(ISBLANK(D3395),0,ROUND(E3395*F3395,2))</f>
        <v>0</v>
      </c>
      <c r="I3395" s="110">
        <f>IF(ISBLANK(F3395),0,ROUND(F3395*G3395,2))</f>
        <v>0</v>
      </c>
      <c r="J3395" s="111"/>
      <c r="K3395" s="112">
        <f>F3395</f>
        <v>0</v>
      </c>
      <c r="L3395" s="112">
        <f>G3395</f>
        <v>0</v>
      </c>
      <c r="M3395" s="109">
        <f>IF(ISBLANK(D3395),0,ROUND(E3395*K3395,2))</f>
        <v>0</v>
      </c>
      <c r="N3395" s="109">
        <f>IF(ISBLANK(K3395),0,ROUND(K3395*L3395,2))</f>
        <v>0</v>
      </c>
      <c r="O3395" s="103"/>
      <c r="P3395" s="93"/>
      <c r="Q3395" s="94" t="str">
        <f>IF(P3395="X","x",IF(P3395="xx","x",IF(N3395&gt;0,"x","")))</f>
        <v/>
      </c>
      <c r="R3395" s="94" t="str">
        <f>IF(P3395="X","x",IF(P3395="xx","x",IF(OR(I3395&gt;0,N3395&gt;0),"x","")))</f>
        <v/>
      </c>
    </row>
    <row r="3396" spans="1:18" ht="38.25" hidden="1">
      <c r="A3396" s="196">
        <v>89974</v>
      </c>
      <c r="B3396" s="104" t="s">
        <v>4771</v>
      </c>
      <c r="C3396" s="105" t="s">
        <v>1460</v>
      </c>
      <c r="D3396" s="175">
        <v>173.51</v>
      </c>
      <c r="E3396" s="106">
        <f>IF(D3396=0,0,ROUND(D3396*(1+D$9)*(1-D$10),2))</f>
        <v>225.18</v>
      </c>
      <c r="F3396" s="107"/>
      <c r="G3396" s="112"/>
      <c r="H3396" s="110">
        <f>IF(ISBLANK(D3396),0,ROUND(E3396*F3396,2))</f>
        <v>0</v>
      </c>
      <c r="I3396" s="110">
        <f>IF(ISBLANK(F3396),0,ROUND(F3396*G3396,2))</f>
        <v>0</v>
      </c>
      <c r="J3396" s="111"/>
      <c r="K3396" s="112">
        <f>F3396</f>
        <v>0</v>
      </c>
      <c r="L3396" s="112">
        <f>G3396</f>
        <v>0</v>
      </c>
      <c r="M3396" s="109">
        <f>IF(ISBLANK(D3396),0,ROUND(E3396*K3396,2))</f>
        <v>0</v>
      </c>
      <c r="N3396" s="109">
        <f>IF(ISBLANK(K3396),0,ROUND(K3396*L3396,2))</f>
        <v>0</v>
      </c>
      <c r="O3396" s="103"/>
      <c r="P3396" s="113"/>
      <c r="Q3396" s="94" t="str">
        <f>IF(P3396="X","x",IF(P3396="xx","x",IF(N3396&gt;0,"x","")))</f>
        <v/>
      </c>
      <c r="R3396" s="94" t="str">
        <f>IF(P3396="X","x",IF(P3396="xx","x",IF(OR(I3396&gt;0,N3396&gt;0),"x","")))</f>
        <v/>
      </c>
    </row>
    <row r="3397" spans="1:18">
      <c r="A3397" s="196" t="s">
        <v>4628</v>
      </c>
      <c r="B3397" s="145" t="s">
        <v>613</v>
      </c>
      <c r="C3397" s="105" t="s">
        <v>2203</v>
      </c>
      <c r="D3397" s="175"/>
      <c r="E3397" s="106"/>
      <c r="F3397" s="218"/>
      <c r="G3397" s="218"/>
      <c r="H3397" s="219"/>
      <c r="I3397" s="220"/>
      <c r="J3397" s="111"/>
      <c r="K3397" s="218"/>
      <c r="L3397" s="218"/>
      <c r="M3397" s="219"/>
      <c r="N3397" s="220"/>
      <c r="O3397" s="103"/>
      <c r="P3397" s="93" t="str">
        <f>IF(OR(SUM(I3398:I3421)&gt;0,SUM(N3398:N3421)&gt;0),"xx","")</f>
        <v>xx</v>
      </c>
      <c r="Q3397" s="94" t="str">
        <f>IF(P3397="X","x",IF(P3397="xx","x",IF(N3397&gt;0,"x","")))</f>
        <v>x</v>
      </c>
      <c r="R3397" s="94" t="str">
        <f>IF(P3397="X","x",IF(P3397="xx","x",IF(OR(I3397&gt;0,N3397&gt;0),"x","")))</f>
        <v>x</v>
      </c>
    </row>
    <row r="3398" spans="1:18" ht="38.25" hidden="1">
      <c r="A3398" s="196">
        <v>89711</v>
      </c>
      <c r="B3398" s="104" t="s">
        <v>4772</v>
      </c>
      <c r="C3398" s="105" t="s">
        <v>1477</v>
      </c>
      <c r="D3398" s="175">
        <v>14.27</v>
      </c>
      <c r="E3398" s="106">
        <f>IF(D3398=0,0,ROUND(D3398*(1+D$9)*(1-D$10),2))</f>
        <v>18.52</v>
      </c>
      <c r="F3398" s="107"/>
      <c r="G3398" s="112"/>
      <c r="H3398" s="110">
        <f>IF(ISBLANK(D3398),0,ROUND(E3398*F3398,2))</f>
        <v>0</v>
      </c>
      <c r="I3398" s="110">
        <f>IF(ISBLANK(F3398),0,ROUND(F3398*G3398,2))</f>
        <v>0</v>
      </c>
      <c r="J3398" s="111"/>
      <c r="K3398" s="112">
        <f>F3398</f>
        <v>0</v>
      </c>
      <c r="L3398" s="112">
        <f>G3398</f>
        <v>0</v>
      </c>
      <c r="M3398" s="109">
        <f>IF(ISBLANK(D3398),0,ROUND(E3398*K3398,2))</f>
        <v>0</v>
      </c>
      <c r="N3398" s="109">
        <f>IF(ISBLANK(K3398),0,ROUND(K3398*L3398,2))</f>
        <v>0</v>
      </c>
      <c r="O3398" s="103"/>
      <c r="P3398" s="113"/>
      <c r="Q3398" s="94" t="str">
        <f>IF(P3398="X","x",IF(P3398="xx","x",IF(N3398&gt;0,"x","")))</f>
        <v/>
      </c>
      <c r="R3398" s="94" t="str">
        <f>IF(P3398="X","x",IF(P3398="xx","x",IF(OR(I3398&gt;0,N3398&gt;0),"x","")))</f>
        <v/>
      </c>
    </row>
    <row r="3399" spans="1:18" ht="38.25" hidden="1">
      <c r="A3399" s="196">
        <v>89712</v>
      </c>
      <c r="B3399" s="104" t="s">
        <v>4773</v>
      </c>
      <c r="C3399" s="105" t="s">
        <v>1477</v>
      </c>
      <c r="D3399" s="175">
        <v>21.1</v>
      </c>
      <c r="E3399" s="106">
        <f t="shared" ref="E3399:E3419" si="953">IF(D3399=0,0,ROUND(D3399*(1+D$9)*(1-D$10),2))</f>
        <v>27.38</v>
      </c>
      <c r="F3399" s="107"/>
      <c r="G3399" s="112"/>
      <c r="H3399" s="110">
        <f t="shared" ref="H3399:H3419" si="954">IF(ISBLANK(D3399),0,ROUND(E3399*F3399,2))</f>
        <v>0</v>
      </c>
      <c r="I3399" s="110">
        <f t="shared" ref="I3399:I3419" si="955">IF(ISBLANK(F3399),0,ROUND(F3399*G3399,2))</f>
        <v>0</v>
      </c>
      <c r="J3399" s="111"/>
      <c r="K3399" s="112">
        <f t="shared" ref="K3399:K3419" si="956">F3399</f>
        <v>0</v>
      </c>
      <c r="L3399" s="112">
        <f t="shared" ref="L3399:L3419" si="957">G3399</f>
        <v>0</v>
      </c>
      <c r="M3399" s="109">
        <f t="shared" ref="M3399:M3419" si="958">IF(ISBLANK(D3399),0,ROUND(E3399*K3399,2))</f>
        <v>0</v>
      </c>
      <c r="N3399" s="109">
        <f t="shared" ref="N3399:N3419" si="959">IF(ISBLANK(K3399),0,ROUND(K3399*L3399,2))</f>
        <v>0</v>
      </c>
      <c r="O3399" s="103"/>
      <c r="P3399" s="93"/>
      <c r="Q3399" s="94" t="str">
        <f t="shared" ref="Q3399:Q3419" si="960">IF(P3399="X","x",IF(P3399="xx","x",IF(N3399&gt;0,"x","")))</f>
        <v/>
      </c>
      <c r="R3399" s="94" t="str">
        <f t="shared" ref="R3399:R3419" si="961">IF(P3399="X","x",IF(P3399="xx","x",IF(OR(I3399&gt;0,N3399&gt;0),"x","")))</f>
        <v/>
      </c>
    </row>
    <row r="3400" spans="1:18" ht="38.25" hidden="1">
      <c r="A3400" s="196">
        <v>89713</v>
      </c>
      <c r="B3400" s="104" t="s">
        <v>4774</v>
      </c>
      <c r="C3400" s="105" t="s">
        <v>1477</v>
      </c>
      <c r="D3400" s="175">
        <v>31.11</v>
      </c>
      <c r="E3400" s="106">
        <f t="shared" si="953"/>
        <v>40.369999999999997</v>
      </c>
      <c r="F3400" s="107"/>
      <c r="G3400" s="112"/>
      <c r="H3400" s="110">
        <f t="shared" si="954"/>
        <v>0</v>
      </c>
      <c r="I3400" s="110">
        <f t="shared" si="955"/>
        <v>0</v>
      </c>
      <c r="J3400" s="111"/>
      <c r="K3400" s="112">
        <f t="shared" si="956"/>
        <v>0</v>
      </c>
      <c r="L3400" s="112">
        <f t="shared" si="957"/>
        <v>0</v>
      </c>
      <c r="M3400" s="109">
        <f t="shared" si="958"/>
        <v>0</v>
      </c>
      <c r="N3400" s="109">
        <f t="shared" si="959"/>
        <v>0</v>
      </c>
      <c r="O3400" s="103"/>
      <c r="P3400" s="93"/>
      <c r="Q3400" s="94" t="str">
        <f t="shared" si="960"/>
        <v/>
      </c>
      <c r="R3400" s="94" t="str">
        <f t="shared" si="961"/>
        <v/>
      </c>
    </row>
    <row r="3401" spans="1:18" ht="38.25" hidden="1">
      <c r="A3401" s="196">
        <v>89714</v>
      </c>
      <c r="B3401" s="104" t="s">
        <v>4775</v>
      </c>
      <c r="C3401" s="105" t="s">
        <v>1477</v>
      </c>
      <c r="D3401" s="175">
        <v>39.71</v>
      </c>
      <c r="E3401" s="106">
        <f t="shared" si="953"/>
        <v>51.54</v>
      </c>
      <c r="F3401" s="107"/>
      <c r="G3401" s="112"/>
      <c r="H3401" s="110">
        <f t="shared" si="954"/>
        <v>0</v>
      </c>
      <c r="I3401" s="110">
        <f t="shared" si="955"/>
        <v>0</v>
      </c>
      <c r="J3401" s="111"/>
      <c r="K3401" s="112">
        <f t="shared" si="956"/>
        <v>0</v>
      </c>
      <c r="L3401" s="112">
        <f t="shared" si="957"/>
        <v>0</v>
      </c>
      <c r="M3401" s="109">
        <f t="shared" si="958"/>
        <v>0</v>
      </c>
      <c r="N3401" s="109">
        <f t="shared" si="959"/>
        <v>0</v>
      </c>
      <c r="O3401" s="103"/>
      <c r="P3401" s="93"/>
      <c r="Q3401" s="94" t="str">
        <f t="shared" si="960"/>
        <v/>
      </c>
      <c r="R3401" s="94" t="str">
        <f t="shared" si="961"/>
        <v/>
      </c>
    </row>
    <row r="3402" spans="1:18" ht="38.25">
      <c r="A3402" s="196">
        <v>89798</v>
      </c>
      <c r="B3402" s="104" t="s">
        <v>4776</v>
      </c>
      <c r="C3402" s="105" t="s">
        <v>1477</v>
      </c>
      <c r="D3402" s="175">
        <v>9.42</v>
      </c>
      <c r="E3402" s="106">
        <f t="shared" si="953"/>
        <v>12.23</v>
      </c>
      <c r="F3402" s="107">
        <v>12</v>
      </c>
      <c r="G3402" s="112">
        <v>11.78</v>
      </c>
      <c r="H3402" s="110">
        <f t="shared" si="954"/>
        <v>146.76</v>
      </c>
      <c r="I3402" s="110">
        <f t="shared" si="955"/>
        <v>141.36000000000001</v>
      </c>
      <c r="J3402" s="111"/>
      <c r="K3402" s="112">
        <f t="shared" si="956"/>
        <v>12</v>
      </c>
      <c r="L3402" s="112">
        <f t="shared" si="957"/>
        <v>11.78</v>
      </c>
      <c r="M3402" s="109">
        <f t="shared" si="958"/>
        <v>146.76</v>
      </c>
      <c r="N3402" s="109">
        <f t="shared" si="959"/>
        <v>141.36000000000001</v>
      </c>
      <c r="O3402" s="103"/>
      <c r="P3402" s="93"/>
      <c r="Q3402" s="94" t="str">
        <f t="shared" si="960"/>
        <v>x</v>
      </c>
      <c r="R3402" s="94" t="str">
        <f t="shared" si="961"/>
        <v>x</v>
      </c>
    </row>
    <row r="3403" spans="1:18" ht="38.25" hidden="1">
      <c r="A3403" s="196">
        <v>89799</v>
      </c>
      <c r="B3403" s="104" t="s">
        <v>4777</v>
      </c>
      <c r="C3403" s="105" t="s">
        <v>1477</v>
      </c>
      <c r="D3403" s="175">
        <v>14.52</v>
      </c>
      <c r="E3403" s="106">
        <f t="shared" si="953"/>
        <v>18.84</v>
      </c>
      <c r="F3403" s="107"/>
      <c r="G3403" s="112"/>
      <c r="H3403" s="110">
        <f t="shared" si="954"/>
        <v>0</v>
      </c>
      <c r="I3403" s="110">
        <f t="shared" si="955"/>
        <v>0</v>
      </c>
      <c r="J3403" s="111"/>
      <c r="K3403" s="112">
        <f t="shared" si="956"/>
        <v>0</v>
      </c>
      <c r="L3403" s="112">
        <f t="shared" si="957"/>
        <v>0</v>
      </c>
      <c r="M3403" s="109">
        <f t="shared" si="958"/>
        <v>0</v>
      </c>
      <c r="N3403" s="109">
        <f t="shared" si="959"/>
        <v>0</v>
      </c>
      <c r="O3403" s="103"/>
      <c r="P3403" s="93"/>
      <c r="Q3403" s="94" t="str">
        <f t="shared" si="960"/>
        <v/>
      </c>
      <c r="R3403" s="94" t="str">
        <f t="shared" si="961"/>
        <v/>
      </c>
    </row>
    <row r="3404" spans="1:18" ht="39" thickBot="1">
      <c r="A3404" s="196">
        <v>89800</v>
      </c>
      <c r="B3404" s="104" t="s">
        <v>4778</v>
      </c>
      <c r="C3404" s="105" t="s">
        <v>1477</v>
      </c>
      <c r="D3404" s="175">
        <v>17.940000000000001</v>
      </c>
      <c r="E3404" s="106">
        <f t="shared" si="953"/>
        <v>23.28</v>
      </c>
      <c r="F3404" s="107">
        <v>20</v>
      </c>
      <c r="G3404" s="112">
        <v>22.43</v>
      </c>
      <c r="H3404" s="110">
        <f t="shared" si="954"/>
        <v>465.6</v>
      </c>
      <c r="I3404" s="110">
        <f t="shared" si="955"/>
        <v>448.6</v>
      </c>
      <c r="J3404" s="111"/>
      <c r="K3404" s="112">
        <f t="shared" si="956"/>
        <v>20</v>
      </c>
      <c r="L3404" s="112">
        <f t="shared" si="957"/>
        <v>22.43</v>
      </c>
      <c r="M3404" s="109">
        <f t="shared" si="958"/>
        <v>465.6</v>
      </c>
      <c r="N3404" s="109">
        <f t="shared" si="959"/>
        <v>448.6</v>
      </c>
      <c r="O3404" s="103"/>
      <c r="P3404" s="93"/>
      <c r="Q3404" s="94" t="str">
        <f t="shared" si="960"/>
        <v>x</v>
      </c>
      <c r="R3404" s="94" t="str">
        <f t="shared" si="961"/>
        <v>x</v>
      </c>
    </row>
    <row r="3405" spans="1:18" ht="39" hidden="1" thickBot="1">
      <c r="A3405" s="196">
        <v>89848</v>
      </c>
      <c r="B3405" s="104" t="s">
        <v>4779</v>
      </c>
      <c r="C3405" s="105" t="s">
        <v>1477</v>
      </c>
      <c r="D3405" s="175">
        <v>21.799999999999997</v>
      </c>
      <c r="E3405" s="106">
        <f t="shared" si="953"/>
        <v>28.29</v>
      </c>
      <c r="F3405" s="107"/>
      <c r="G3405" s="112"/>
      <c r="H3405" s="110">
        <f t="shared" si="954"/>
        <v>0</v>
      </c>
      <c r="I3405" s="110">
        <f t="shared" si="955"/>
        <v>0</v>
      </c>
      <c r="J3405" s="111"/>
      <c r="K3405" s="112">
        <f t="shared" si="956"/>
        <v>0</v>
      </c>
      <c r="L3405" s="112">
        <f t="shared" si="957"/>
        <v>0</v>
      </c>
      <c r="M3405" s="109">
        <f t="shared" si="958"/>
        <v>0</v>
      </c>
      <c r="N3405" s="109">
        <f t="shared" si="959"/>
        <v>0</v>
      </c>
      <c r="O3405" s="103"/>
      <c r="P3405" s="93"/>
      <c r="Q3405" s="94" t="str">
        <f t="shared" si="960"/>
        <v/>
      </c>
      <c r="R3405" s="94" t="str">
        <f t="shared" si="961"/>
        <v/>
      </c>
    </row>
    <row r="3406" spans="1:18" ht="39" hidden="1" thickBot="1">
      <c r="A3406" s="196">
        <v>89849</v>
      </c>
      <c r="B3406" s="104" t="s">
        <v>4780</v>
      </c>
      <c r="C3406" s="105" t="s">
        <v>1477</v>
      </c>
      <c r="D3406" s="175">
        <v>41.17</v>
      </c>
      <c r="E3406" s="106">
        <f t="shared" si="953"/>
        <v>53.43</v>
      </c>
      <c r="F3406" s="107"/>
      <c r="G3406" s="112"/>
      <c r="H3406" s="110">
        <f t="shared" si="954"/>
        <v>0</v>
      </c>
      <c r="I3406" s="110">
        <f t="shared" si="955"/>
        <v>0</v>
      </c>
      <c r="J3406" s="111"/>
      <c r="K3406" s="112">
        <f t="shared" si="956"/>
        <v>0</v>
      </c>
      <c r="L3406" s="112">
        <f t="shared" si="957"/>
        <v>0</v>
      </c>
      <c r="M3406" s="109">
        <f t="shared" si="958"/>
        <v>0</v>
      </c>
      <c r="N3406" s="109">
        <f t="shared" si="959"/>
        <v>0</v>
      </c>
      <c r="O3406" s="103"/>
      <c r="P3406" s="93"/>
      <c r="Q3406" s="94" t="str">
        <f t="shared" si="960"/>
        <v/>
      </c>
      <c r="R3406" s="94" t="str">
        <f t="shared" si="961"/>
        <v/>
      </c>
    </row>
    <row r="3407" spans="1:18" ht="51.75" hidden="1" thickBot="1">
      <c r="A3407" s="196">
        <v>90694</v>
      </c>
      <c r="B3407" s="104" t="s">
        <v>4781</v>
      </c>
      <c r="C3407" s="105" t="s">
        <v>1477</v>
      </c>
      <c r="D3407" s="175">
        <v>14.209999999999999</v>
      </c>
      <c r="E3407" s="106">
        <f t="shared" si="953"/>
        <v>18.440000000000001</v>
      </c>
      <c r="F3407" s="107"/>
      <c r="G3407" s="112"/>
      <c r="H3407" s="110">
        <f t="shared" si="954"/>
        <v>0</v>
      </c>
      <c r="I3407" s="110">
        <f t="shared" si="955"/>
        <v>0</v>
      </c>
      <c r="J3407" s="111"/>
      <c r="K3407" s="112">
        <f t="shared" si="956"/>
        <v>0</v>
      </c>
      <c r="L3407" s="112">
        <f t="shared" si="957"/>
        <v>0</v>
      </c>
      <c r="M3407" s="109">
        <f t="shared" si="958"/>
        <v>0</v>
      </c>
      <c r="N3407" s="109">
        <f t="shared" si="959"/>
        <v>0</v>
      </c>
      <c r="O3407" s="103"/>
      <c r="P3407" s="93"/>
      <c r="Q3407" s="94" t="str">
        <f t="shared" si="960"/>
        <v/>
      </c>
      <c r="R3407" s="94" t="str">
        <f t="shared" si="961"/>
        <v/>
      </c>
    </row>
    <row r="3408" spans="1:18" ht="51.75" hidden="1" thickBot="1">
      <c r="A3408" s="196">
        <v>90695</v>
      </c>
      <c r="B3408" s="104" t="s">
        <v>4782</v>
      </c>
      <c r="C3408" s="105" t="s">
        <v>1477</v>
      </c>
      <c r="D3408" s="175">
        <v>27.89</v>
      </c>
      <c r="E3408" s="106">
        <f t="shared" si="953"/>
        <v>36.200000000000003</v>
      </c>
      <c r="F3408" s="107"/>
      <c r="G3408" s="112"/>
      <c r="H3408" s="110">
        <f t="shared" si="954"/>
        <v>0</v>
      </c>
      <c r="I3408" s="110">
        <f t="shared" si="955"/>
        <v>0</v>
      </c>
      <c r="J3408" s="111"/>
      <c r="K3408" s="112">
        <f t="shared" si="956"/>
        <v>0</v>
      </c>
      <c r="L3408" s="112">
        <f t="shared" si="957"/>
        <v>0</v>
      </c>
      <c r="M3408" s="109">
        <f t="shared" si="958"/>
        <v>0</v>
      </c>
      <c r="N3408" s="109">
        <f t="shared" si="959"/>
        <v>0</v>
      </c>
      <c r="O3408" s="103"/>
      <c r="P3408" s="93"/>
      <c r="Q3408" s="94" t="str">
        <f t="shared" si="960"/>
        <v/>
      </c>
      <c r="R3408" s="94" t="str">
        <f t="shared" si="961"/>
        <v/>
      </c>
    </row>
    <row r="3409" spans="1:18" ht="51.75" hidden="1" thickBot="1">
      <c r="A3409" s="196">
        <v>90696</v>
      </c>
      <c r="B3409" s="104" t="s">
        <v>4783</v>
      </c>
      <c r="C3409" s="105" t="s">
        <v>1477</v>
      </c>
      <c r="D3409" s="175">
        <v>41.81</v>
      </c>
      <c r="E3409" s="106">
        <f t="shared" si="953"/>
        <v>54.26</v>
      </c>
      <c r="F3409" s="107"/>
      <c r="G3409" s="112"/>
      <c r="H3409" s="110">
        <f t="shared" si="954"/>
        <v>0</v>
      </c>
      <c r="I3409" s="110">
        <f t="shared" si="955"/>
        <v>0</v>
      </c>
      <c r="J3409" s="111"/>
      <c r="K3409" s="112">
        <f t="shared" si="956"/>
        <v>0</v>
      </c>
      <c r="L3409" s="112">
        <f t="shared" si="957"/>
        <v>0</v>
      </c>
      <c r="M3409" s="109">
        <f t="shared" si="958"/>
        <v>0</v>
      </c>
      <c r="N3409" s="109">
        <f t="shared" si="959"/>
        <v>0</v>
      </c>
      <c r="O3409" s="103"/>
      <c r="P3409" s="93"/>
      <c r="Q3409" s="94" t="str">
        <f t="shared" si="960"/>
        <v/>
      </c>
      <c r="R3409" s="94" t="str">
        <f t="shared" si="961"/>
        <v/>
      </c>
    </row>
    <row r="3410" spans="1:18" ht="51.75" hidden="1" thickBot="1">
      <c r="A3410" s="196">
        <v>90697</v>
      </c>
      <c r="B3410" s="104" t="s">
        <v>4784</v>
      </c>
      <c r="C3410" s="105" t="s">
        <v>1477</v>
      </c>
      <c r="D3410" s="175">
        <v>69.63</v>
      </c>
      <c r="E3410" s="106">
        <f t="shared" si="953"/>
        <v>90.37</v>
      </c>
      <c r="F3410" s="107"/>
      <c r="G3410" s="112"/>
      <c r="H3410" s="110">
        <f t="shared" si="954"/>
        <v>0</v>
      </c>
      <c r="I3410" s="110">
        <f t="shared" si="955"/>
        <v>0</v>
      </c>
      <c r="J3410" s="111"/>
      <c r="K3410" s="112">
        <f t="shared" si="956"/>
        <v>0</v>
      </c>
      <c r="L3410" s="112">
        <f t="shared" si="957"/>
        <v>0</v>
      </c>
      <c r="M3410" s="109">
        <f t="shared" si="958"/>
        <v>0</v>
      </c>
      <c r="N3410" s="109">
        <f t="shared" si="959"/>
        <v>0</v>
      </c>
      <c r="O3410" s="103"/>
      <c r="P3410" s="93"/>
      <c r="Q3410" s="94" t="str">
        <f t="shared" si="960"/>
        <v/>
      </c>
      <c r="R3410" s="94" t="str">
        <f t="shared" si="961"/>
        <v/>
      </c>
    </row>
    <row r="3411" spans="1:18" ht="51.75" hidden="1" thickBot="1">
      <c r="A3411" s="196">
        <v>90698</v>
      </c>
      <c r="B3411" s="104" t="s">
        <v>4785</v>
      </c>
      <c r="C3411" s="105" t="s">
        <v>1477</v>
      </c>
      <c r="D3411" s="175">
        <v>107.05000000000001</v>
      </c>
      <c r="E3411" s="106">
        <f t="shared" si="953"/>
        <v>138.93</v>
      </c>
      <c r="F3411" s="107"/>
      <c r="G3411" s="112"/>
      <c r="H3411" s="110">
        <f t="shared" si="954"/>
        <v>0</v>
      </c>
      <c r="I3411" s="110">
        <f t="shared" si="955"/>
        <v>0</v>
      </c>
      <c r="J3411" s="111"/>
      <c r="K3411" s="112">
        <f t="shared" si="956"/>
        <v>0</v>
      </c>
      <c r="L3411" s="112">
        <f t="shared" si="957"/>
        <v>0</v>
      </c>
      <c r="M3411" s="109">
        <f t="shared" si="958"/>
        <v>0</v>
      </c>
      <c r="N3411" s="109">
        <f t="shared" si="959"/>
        <v>0</v>
      </c>
      <c r="O3411" s="103"/>
      <c r="P3411" s="93"/>
      <c r="Q3411" s="94" t="str">
        <f t="shared" si="960"/>
        <v/>
      </c>
      <c r="R3411" s="94" t="str">
        <f t="shared" si="961"/>
        <v/>
      </c>
    </row>
    <row r="3412" spans="1:18" ht="51.75" hidden="1" thickBot="1">
      <c r="A3412" s="196">
        <v>90699</v>
      </c>
      <c r="B3412" s="104" t="s">
        <v>4786</v>
      </c>
      <c r="C3412" s="105" t="s">
        <v>1477</v>
      </c>
      <c r="D3412" s="175">
        <v>137.35999999999999</v>
      </c>
      <c r="E3412" s="106">
        <f t="shared" si="953"/>
        <v>178.27</v>
      </c>
      <c r="F3412" s="107"/>
      <c r="G3412" s="112"/>
      <c r="H3412" s="110">
        <f t="shared" si="954"/>
        <v>0</v>
      </c>
      <c r="I3412" s="110">
        <f t="shared" si="955"/>
        <v>0</v>
      </c>
      <c r="J3412" s="111"/>
      <c r="K3412" s="112">
        <f t="shared" si="956"/>
        <v>0</v>
      </c>
      <c r="L3412" s="112">
        <f t="shared" si="957"/>
        <v>0</v>
      </c>
      <c r="M3412" s="109">
        <f t="shared" si="958"/>
        <v>0</v>
      </c>
      <c r="N3412" s="109">
        <f t="shared" si="959"/>
        <v>0</v>
      </c>
      <c r="O3412" s="103"/>
      <c r="P3412" s="93"/>
      <c r="Q3412" s="94" t="str">
        <f t="shared" si="960"/>
        <v/>
      </c>
      <c r="R3412" s="94" t="str">
        <f t="shared" si="961"/>
        <v/>
      </c>
    </row>
    <row r="3413" spans="1:18" ht="51.75" hidden="1" thickBot="1">
      <c r="A3413" s="196">
        <v>90700</v>
      </c>
      <c r="B3413" s="104" t="s">
        <v>4787</v>
      </c>
      <c r="C3413" s="105" t="s">
        <v>1477</v>
      </c>
      <c r="D3413" s="175">
        <v>179.3</v>
      </c>
      <c r="E3413" s="106">
        <f t="shared" si="953"/>
        <v>232.7</v>
      </c>
      <c r="F3413" s="107"/>
      <c r="G3413" s="112"/>
      <c r="H3413" s="110">
        <f t="shared" si="954"/>
        <v>0</v>
      </c>
      <c r="I3413" s="110">
        <f t="shared" si="955"/>
        <v>0</v>
      </c>
      <c r="J3413" s="111"/>
      <c r="K3413" s="112">
        <f t="shared" si="956"/>
        <v>0</v>
      </c>
      <c r="L3413" s="112">
        <f t="shared" si="957"/>
        <v>0</v>
      </c>
      <c r="M3413" s="109">
        <f t="shared" si="958"/>
        <v>0</v>
      </c>
      <c r="N3413" s="109">
        <f t="shared" si="959"/>
        <v>0</v>
      </c>
      <c r="O3413" s="103"/>
      <c r="P3413" s="93"/>
      <c r="Q3413" s="94" t="str">
        <f t="shared" si="960"/>
        <v/>
      </c>
      <c r="R3413" s="94" t="str">
        <f t="shared" si="961"/>
        <v/>
      </c>
    </row>
    <row r="3414" spans="1:18" ht="51.75" hidden="1" thickBot="1">
      <c r="A3414" s="196">
        <v>90709</v>
      </c>
      <c r="B3414" s="104" t="s">
        <v>4788</v>
      </c>
      <c r="C3414" s="105" t="s">
        <v>1477</v>
      </c>
      <c r="D3414" s="175">
        <v>15.950000000000001</v>
      </c>
      <c r="E3414" s="106">
        <f t="shared" si="953"/>
        <v>20.7</v>
      </c>
      <c r="F3414" s="107"/>
      <c r="G3414" s="112"/>
      <c r="H3414" s="110">
        <f t="shared" si="954"/>
        <v>0</v>
      </c>
      <c r="I3414" s="110">
        <f t="shared" si="955"/>
        <v>0</v>
      </c>
      <c r="J3414" s="111"/>
      <c r="K3414" s="112">
        <f t="shared" si="956"/>
        <v>0</v>
      </c>
      <c r="L3414" s="112">
        <f t="shared" si="957"/>
        <v>0</v>
      </c>
      <c r="M3414" s="109">
        <f t="shared" si="958"/>
        <v>0</v>
      </c>
      <c r="N3414" s="109">
        <f t="shared" si="959"/>
        <v>0</v>
      </c>
      <c r="O3414" s="103"/>
      <c r="P3414" s="93"/>
      <c r="Q3414" s="94" t="str">
        <f t="shared" si="960"/>
        <v/>
      </c>
      <c r="R3414" s="94" t="str">
        <f t="shared" si="961"/>
        <v/>
      </c>
    </row>
    <row r="3415" spans="1:18" ht="51.75" hidden="1" thickBot="1">
      <c r="A3415" s="196">
        <v>90710</v>
      </c>
      <c r="B3415" s="104" t="s">
        <v>4789</v>
      </c>
      <c r="C3415" s="105" t="s">
        <v>1477</v>
      </c>
      <c r="D3415" s="175">
        <v>29.67</v>
      </c>
      <c r="E3415" s="106">
        <f t="shared" si="953"/>
        <v>38.51</v>
      </c>
      <c r="F3415" s="107"/>
      <c r="G3415" s="112"/>
      <c r="H3415" s="110">
        <f t="shared" si="954"/>
        <v>0</v>
      </c>
      <c r="I3415" s="110">
        <f t="shared" si="955"/>
        <v>0</v>
      </c>
      <c r="J3415" s="111"/>
      <c r="K3415" s="112">
        <f t="shared" si="956"/>
        <v>0</v>
      </c>
      <c r="L3415" s="112">
        <f t="shared" si="957"/>
        <v>0</v>
      </c>
      <c r="M3415" s="109">
        <f t="shared" si="958"/>
        <v>0</v>
      </c>
      <c r="N3415" s="109">
        <f t="shared" si="959"/>
        <v>0</v>
      </c>
      <c r="O3415" s="103"/>
      <c r="P3415" s="93"/>
      <c r="Q3415" s="94" t="str">
        <f t="shared" si="960"/>
        <v/>
      </c>
      <c r="R3415" s="94" t="str">
        <f t="shared" si="961"/>
        <v/>
      </c>
    </row>
    <row r="3416" spans="1:18" ht="51.75" hidden="1" thickBot="1">
      <c r="A3416" s="196">
        <v>90711</v>
      </c>
      <c r="B3416" s="104" t="s">
        <v>4790</v>
      </c>
      <c r="C3416" s="105" t="s">
        <v>1477</v>
      </c>
      <c r="D3416" s="175">
        <v>43.54</v>
      </c>
      <c r="E3416" s="106">
        <f t="shared" si="953"/>
        <v>56.51</v>
      </c>
      <c r="F3416" s="107"/>
      <c r="G3416" s="112"/>
      <c r="H3416" s="110">
        <f t="shared" si="954"/>
        <v>0</v>
      </c>
      <c r="I3416" s="110">
        <f t="shared" si="955"/>
        <v>0</v>
      </c>
      <c r="J3416" s="111"/>
      <c r="K3416" s="112">
        <f t="shared" si="956"/>
        <v>0</v>
      </c>
      <c r="L3416" s="112">
        <f t="shared" si="957"/>
        <v>0</v>
      </c>
      <c r="M3416" s="109">
        <f t="shared" si="958"/>
        <v>0</v>
      </c>
      <c r="N3416" s="109">
        <f t="shared" si="959"/>
        <v>0</v>
      </c>
      <c r="O3416" s="103"/>
      <c r="P3416" s="93"/>
      <c r="Q3416" s="94" t="str">
        <f t="shared" si="960"/>
        <v/>
      </c>
      <c r="R3416" s="94" t="str">
        <f t="shared" si="961"/>
        <v/>
      </c>
    </row>
    <row r="3417" spans="1:18" ht="51.75" hidden="1" thickBot="1">
      <c r="A3417" s="196">
        <v>90712</v>
      </c>
      <c r="B3417" s="104" t="s">
        <v>4791</v>
      </c>
      <c r="C3417" s="105" t="s">
        <v>1477</v>
      </c>
      <c r="D3417" s="175">
        <v>71.38</v>
      </c>
      <c r="E3417" s="106">
        <f t="shared" si="953"/>
        <v>92.64</v>
      </c>
      <c r="F3417" s="107"/>
      <c r="G3417" s="112"/>
      <c r="H3417" s="110">
        <f t="shared" si="954"/>
        <v>0</v>
      </c>
      <c r="I3417" s="110">
        <f t="shared" si="955"/>
        <v>0</v>
      </c>
      <c r="J3417" s="111"/>
      <c r="K3417" s="112">
        <f t="shared" si="956"/>
        <v>0</v>
      </c>
      <c r="L3417" s="112">
        <f t="shared" si="957"/>
        <v>0</v>
      </c>
      <c r="M3417" s="109">
        <f t="shared" si="958"/>
        <v>0</v>
      </c>
      <c r="N3417" s="109">
        <f t="shared" si="959"/>
        <v>0</v>
      </c>
      <c r="O3417" s="103"/>
      <c r="P3417" s="93"/>
      <c r="Q3417" s="94" t="str">
        <f t="shared" si="960"/>
        <v/>
      </c>
      <c r="R3417" s="94" t="str">
        <f t="shared" si="961"/>
        <v/>
      </c>
    </row>
    <row r="3418" spans="1:18" ht="51.75" hidden="1" thickBot="1">
      <c r="A3418" s="196">
        <v>90713</v>
      </c>
      <c r="B3418" s="104" t="s">
        <v>4792</v>
      </c>
      <c r="C3418" s="105" t="s">
        <v>1477</v>
      </c>
      <c r="D3418" s="175">
        <v>108.83</v>
      </c>
      <c r="E3418" s="106">
        <f t="shared" si="953"/>
        <v>141.24</v>
      </c>
      <c r="F3418" s="107"/>
      <c r="G3418" s="112"/>
      <c r="H3418" s="110">
        <f t="shared" si="954"/>
        <v>0</v>
      </c>
      <c r="I3418" s="110">
        <f t="shared" si="955"/>
        <v>0</v>
      </c>
      <c r="J3418" s="111"/>
      <c r="K3418" s="112">
        <f t="shared" si="956"/>
        <v>0</v>
      </c>
      <c r="L3418" s="112">
        <f t="shared" si="957"/>
        <v>0</v>
      </c>
      <c r="M3418" s="109">
        <f t="shared" si="958"/>
        <v>0</v>
      </c>
      <c r="N3418" s="109">
        <f t="shared" si="959"/>
        <v>0</v>
      </c>
      <c r="O3418" s="103"/>
      <c r="P3418" s="93"/>
      <c r="Q3418" s="94" t="str">
        <f t="shared" si="960"/>
        <v/>
      </c>
      <c r="R3418" s="94" t="str">
        <f t="shared" si="961"/>
        <v/>
      </c>
    </row>
    <row r="3419" spans="1:18" ht="51.75" hidden="1" thickBot="1">
      <c r="A3419" s="196">
        <v>90714</v>
      </c>
      <c r="B3419" s="104" t="s">
        <v>4793</v>
      </c>
      <c r="C3419" s="105" t="s">
        <v>1477</v>
      </c>
      <c r="D3419" s="175">
        <v>139.1</v>
      </c>
      <c r="E3419" s="106">
        <f t="shared" si="953"/>
        <v>180.52</v>
      </c>
      <c r="F3419" s="107"/>
      <c r="G3419" s="112"/>
      <c r="H3419" s="110">
        <f t="shared" si="954"/>
        <v>0</v>
      </c>
      <c r="I3419" s="110">
        <f t="shared" si="955"/>
        <v>0</v>
      </c>
      <c r="J3419" s="111"/>
      <c r="K3419" s="112">
        <f t="shared" si="956"/>
        <v>0</v>
      </c>
      <c r="L3419" s="112">
        <f t="shared" si="957"/>
        <v>0</v>
      </c>
      <c r="M3419" s="109">
        <f t="shared" si="958"/>
        <v>0</v>
      </c>
      <c r="N3419" s="109">
        <f t="shared" si="959"/>
        <v>0</v>
      </c>
      <c r="O3419" s="103"/>
      <c r="P3419" s="93"/>
      <c r="Q3419" s="94" t="str">
        <f t="shared" si="960"/>
        <v/>
      </c>
      <c r="R3419" s="94" t="str">
        <f t="shared" si="961"/>
        <v/>
      </c>
    </row>
    <row r="3420" spans="1:18" ht="51.75" hidden="1" thickBot="1">
      <c r="A3420" s="196">
        <v>90715</v>
      </c>
      <c r="B3420" s="104" t="s">
        <v>4794</v>
      </c>
      <c r="C3420" s="105" t="s">
        <v>1477</v>
      </c>
      <c r="D3420" s="175">
        <v>182.76</v>
      </c>
      <c r="E3420" s="106">
        <f>IF(D3420=0,0,ROUND(D3420*(1+D$9)*(1-D$10),2))</f>
        <v>237.19</v>
      </c>
      <c r="F3420" s="107"/>
      <c r="G3420" s="112"/>
      <c r="H3420" s="110">
        <f>IF(ISBLANK(D3420),0,ROUND(E3420*F3420,2))</f>
        <v>0</v>
      </c>
      <c r="I3420" s="110">
        <f>IF(ISBLANK(F3420),0,ROUND(F3420*G3420,2))</f>
        <v>0</v>
      </c>
      <c r="J3420" s="111"/>
      <c r="K3420" s="112">
        <f>F3420</f>
        <v>0</v>
      </c>
      <c r="L3420" s="112">
        <f>G3420</f>
        <v>0</v>
      </c>
      <c r="M3420" s="109">
        <f>IF(ISBLANK(D3420),0,ROUND(E3420*K3420,2))</f>
        <v>0</v>
      </c>
      <c r="N3420" s="109">
        <f>IF(ISBLANK(K3420),0,ROUND(K3420*L3420,2))</f>
        <v>0</v>
      </c>
      <c r="O3420" s="103"/>
      <c r="P3420" s="93"/>
      <c r="Q3420" s="94" t="str">
        <f>IF(P3420="X","x",IF(P3420="xx","x",IF(N3420&gt;0,"x","")))</f>
        <v/>
      </c>
      <c r="R3420" s="94" t="str">
        <f>IF(P3420="X","x",IF(P3420="xx","x",IF(OR(I3420&gt;0,N3420&gt;0),"x","")))</f>
        <v/>
      </c>
    </row>
    <row r="3421" spans="1:18" ht="26.25" hidden="1" thickBot="1">
      <c r="A3421" s="196" t="s">
        <v>614</v>
      </c>
      <c r="B3421" s="104" t="s">
        <v>4795</v>
      </c>
      <c r="C3421" s="105" t="s">
        <v>1477</v>
      </c>
      <c r="D3421" s="175">
        <v>81.06</v>
      </c>
      <c r="E3421" s="106">
        <f>IF(D3421=0,0,ROUND(D3421*(1+D$9)*(1-D$10),2))</f>
        <v>105.2</v>
      </c>
      <c r="F3421" s="107"/>
      <c r="G3421" s="112"/>
      <c r="H3421" s="110">
        <f>IF(ISBLANK(D3421),0,ROUND(E3421*F3421,2))</f>
        <v>0</v>
      </c>
      <c r="I3421" s="110">
        <f>IF(ISBLANK(F3421),0,ROUND(F3421*G3421,2))</f>
        <v>0</v>
      </c>
      <c r="J3421" s="111"/>
      <c r="K3421" s="112">
        <f>F3421</f>
        <v>0</v>
      </c>
      <c r="L3421" s="112">
        <f>G3421</f>
        <v>0</v>
      </c>
      <c r="M3421" s="109">
        <f>IF(ISBLANK(D3421),0,ROUND(E3421*K3421,2))</f>
        <v>0</v>
      </c>
      <c r="N3421" s="109">
        <f>IF(ISBLANK(K3421),0,ROUND(K3421*L3421,2))</f>
        <v>0</v>
      </c>
      <c r="O3421" s="103"/>
      <c r="P3421" s="113"/>
      <c r="Q3421" s="94" t="str">
        <f>IF(P3421="X","x",IF(P3421="xx","x",IF(N3421&gt;0,"x","")))</f>
        <v/>
      </c>
      <c r="R3421" s="94" t="str">
        <f>IF(P3421="X","x",IF(P3421="xx","x",IF(OR(I3421&gt;0,N3421&gt;0),"x","")))</f>
        <v/>
      </c>
    </row>
    <row r="3422" spans="1:18" ht="13.5" hidden="1" thickBot="1">
      <c r="A3422" s="196" t="s">
        <v>4629</v>
      </c>
      <c r="B3422" s="145" t="s">
        <v>616</v>
      </c>
      <c r="C3422" s="105" t="s">
        <v>2203</v>
      </c>
      <c r="D3422" s="175"/>
      <c r="E3422" s="106"/>
      <c r="F3422" s="218"/>
      <c r="G3422" s="218"/>
      <c r="H3422" s="219"/>
      <c r="I3422" s="220"/>
      <c r="J3422" s="111"/>
      <c r="K3422" s="218"/>
      <c r="L3422" s="218"/>
      <c r="M3422" s="219"/>
      <c r="N3422" s="220"/>
      <c r="O3422" s="103"/>
      <c r="P3422" s="93" t="str">
        <f>IF(OR(SUM(I3423:I3428)&gt;0,SUM(N3423:N3428)&gt;0),"xx","")</f>
        <v/>
      </c>
      <c r="Q3422" s="94" t="str">
        <f t="shared" ref="Q3422:Q3428" si="962">IF(P3422="X","x",IF(P3422="xx","x",IF(N3422&gt;0,"x","")))</f>
        <v/>
      </c>
      <c r="R3422" s="94" t="str">
        <f t="shared" ref="R3422:R3428" si="963">IF(P3422="X","x",IF(P3422="xx","x",IF(OR(I3422&gt;0,N3422&gt;0),"x","")))</f>
        <v/>
      </c>
    </row>
    <row r="3423" spans="1:18" ht="26.25" hidden="1" thickBot="1">
      <c r="A3423" s="196">
        <v>72293</v>
      </c>
      <c r="B3423" s="104" t="s">
        <v>2484</v>
      </c>
      <c r="C3423" s="105" t="s">
        <v>1460</v>
      </c>
      <c r="D3423" s="175">
        <v>5.2</v>
      </c>
      <c r="E3423" s="106">
        <f t="shared" ref="E3423:E3428" si="964">IF(D3423=0,0,ROUND(D3423*(1+D$9)*(1-D$10),2))</f>
        <v>6.75</v>
      </c>
      <c r="F3423" s="107"/>
      <c r="G3423" s="112"/>
      <c r="H3423" s="110">
        <f t="shared" ref="H3423:H3428" si="965">IF(ISBLANK(D3423),0,ROUND(E3423*F3423,2))</f>
        <v>0</v>
      </c>
      <c r="I3423" s="110">
        <f t="shared" ref="I3423:I3428" si="966">IF(ISBLANK(F3423),0,ROUND(F3423*G3423,2))</f>
        <v>0</v>
      </c>
      <c r="J3423" s="111"/>
      <c r="K3423" s="112">
        <f t="shared" ref="K3423:L3428" si="967">F3423</f>
        <v>0</v>
      </c>
      <c r="L3423" s="112">
        <f t="shared" si="967"/>
        <v>0</v>
      </c>
      <c r="M3423" s="109">
        <f t="shared" ref="M3423:M3428" si="968">IF(ISBLANK(D3423),0,ROUND(E3423*K3423,2))</f>
        <v>0</v>
      </c>
      <c r="N3423" s="109">
        <f t="shared" ref="N3423:N3428" si="969">IF(ISBLANK(K3423),0,ROUND(K3423*L3423,2))</f>
        <v>0</v>
      </c>
      <c r="O3423" s="103"/>
      <c r="P3423" s="113"/>
      <c r="Q3423" s="94" t="str">
        <f t="shared" si="962"/>
        <v/>
      </c>
      <c r="R3423" s="94" t="str">
        <f t="shared" si="963"/>
        <v/>
      </c>
    </row>
    <row r="3424" spans="1:18" ht="26.25" hidden="1" thickBot="1">
      <c r="A3424" s="196">
        <v>72294</v>
      </c>
      <c r="B3424" s="104" t="s">
        <v>2485</v>
      </c>
      <c r="C3424" s="105" t="s">
        <v>1460</v>
      </c>
      <c r="D3424" s="175">
        <v>7.88</v>
      </c>
      <c r="E3424" s="106">
        <f t="shared" si="964"/>
        <v>10.23</v>
      </c>
      <c r="F3424" s="107"/>
      <c r="G3424" s="112"/>
      <c r="H3424" s="110">
        <f>IF(ISBLANK(D3424),0,ROUND(E3424*F3424,2))</f>
        <v>0</v>
      </c>
      <c r="I3424" s="110">
        <f>IF(ISBLANK(F3424),0,ROUND(F3424*G3424,2))</f>
        <v>0</v>
      </c>
      <c r="J3424" s="111"/>
      <c r="K3424" s="112">
        <f t="shared" si="967"/>
        <v>0</v>
      </c>
      <c r="L3424" s="112">
        <f t="shared" si="967"/>
        <v>0</v>
      </c>
      <c r="M3424" s="109">
        <f>IF(ISBLANK(D3424),0,ROUND(E3424*K3424,2))</f>
        <v>0</v>
      </c>
      <c r="N3424" s="109">
        <f>IF(ISBLANK(K3424),0,ROUND(K3424*L3424,2))</f>
        <v>0</v>
      </c>
      <c r="O3424" s="103"/>
      <c r="P3424" s="93"/>
      <c r="Q3424" s="94" t="str">
        <f>IF(P3424="X","x",IF(P3424="xx","x",IF(N3424&gt;0,"x","")))</f>
        <v/>
      </c>
      <c r="R3424" s="94" t="str">
        <f>IF(P3424="X","x",IF(P3424="xx","x",IF(OR(I3424&gt;0,N3424&gt;0),"x","")))</f>
        <v/>
      </c>
    </row>
    <row r="3425" spans="1:18" ht="26.25" hidden="1" thickBot="1">
      <c r="A3425" s="196">
        <v>72295</v>
      </c>
      <c r="B3425" s="104" t="s">
        <v>2486</v>
      </c>
      <c r="C3425" s="105" t="s">
        <v>1460</v>
      </c>
      <c r="D3425" s="175">
        <v>10.79</v>
      </c>
      <c r="E3425" s="106">
        <f t="shared" si="964"/>
        <v>14</v>
      </c>
      <c r="F3425" s="107"/>
      <c r="G3425" s="112"/>
      <c r="H3425" s="110">
        <f>IF(ISBLANK(D3425),0,ROUND(E3425*F3425,2))</f>
        <v>0</v>
      </c>
      <c r="I3425" s="110">
        <f>IF(ISBLANK(F3425),0,ROUND(F3425*G3425,2))</f>
        <v>0</v>
      </c>
      <c r="J3425" s="111"/>
      <c r="K3425" s="112">
        <f t="shared" si="967"/>
        <v>0</v>
      </c>
      <c r="L3425" s="112">
        <f t="shared" si="967"/>
        <v>0</v>
      </c>
      <c r="M3425" s="109">
        <f>IF(ISBLANK(D3425),0,ROUND(E3425*K3425,2))</f>
        <v>0</v>
      </c>
      <c r="N3425" s="109">
        <f>IF(ISBLANK(K3425),0,ROUND(K3425*L3425,2))</f>
        <v>0</v>
      </c>
      <c r="O3425" s="103"/>
      <c r="P3425" s="93"/>
      <c r="Q3425" s="94" t="str">
        <f>IF(P3425="X","x",IF(P3425="xx","x",IF(N3425&gt;0,"x","")))</f>
        <v/>
      </c>
      <c r="R3425" s="94" t="str">
        <f>IF(P3425="X","x",IF(P3425="xx","x",IF(OR(I3425&gt;0,N3425&gt;0),"x","")))</f>
        <v/>
      </c>
    </row>
    <row r="3426" spans="1:18" ht="26.25" hidden="1" thickBot="1">
      <c r="A3426" s="196">
        <v>83531</v>
      </c>
      <c r="B3426" s="104" t="s">
        <v>4796</v>
      </c>
      <c r="C3426" s="105" t="s">
        <v>1460</v>
      </c>
      <c r="D3426" s="175">
        <v>269.09000000000003</v>
      </c>
      <c r="E3426" s="106">
        <f t="shared" si="964"/>
        <v>349.23</v>
      </c>
      <c r="F3426" s="107"/>
      <c r="G3426" s="112"/>
      <c r="H3426" s="110">
        <f>IF(ISBLANK(D3426),0,ROUND(E3426*F3426,2))</f>
        <v>0</v>
      </c>
      <c r="I3426" s="110">
        <f>IF(ISBLANK(F3426),0,ROUND(F3426*G3426,2))</f>
        <v>0</v>
      </c>
      <c r="J3426" s="111"/>
      <c r="K3426" s="112">
        <f t="shared" si="967"/>
        <v>0</v>
      </c>
      <c r="L3426" s="112">
        <f t="shared" si="967"/>
        <v>0</v>
      </c>
      <c r="M3426" s="109">
        <f>IF(ISBLANK(D3426),0,ROUND(E3426*K3426,2))</f>
        <v>0</v>
      </c>
      <c r="N3426" s="109">
        <f>IF(ISBLANK(K3426),0,ROUND(K3426*L3426,2))</f>
        <v>0</v>
      </c>
      <c r="O3426" s="103"/>
      <c r="P3426" s="93"/>
      <c r="Q3426" s="94" t="str">
        <f>IF(P3426="X","x",IF(P3426="xx","x",IF(N3426&gt;0,"x","")))</f>
        <v/>
      </c>
      <c r="R3426" s="94" t="str">
        <f>IF(P3426="X","x",IF(P3426="xx","x",IF(OR(I3426&gt;0,N3426&gt;0),"x","")))</f>
        <v/>
      </c>
    </row>
    <row r="3427" spans="1:18" ht="26.25" hidden="1" thickBot="1">
      <c r="A3427" s="196">
        <v>83535</v>
      </c>
      <c r="B3427" s="104" t="s">
        <v>4797</v>
      </c>
      <c r="C3427" s="105" t="s">
        <v>1460</v>
      </c>
      <c r="D3427" s="175">
        <v>222.17</v>
      </c>
      <c r="E3427" s="106">
        <f t="shared" si="964"/>
        <v>288.33</v>
      </c>
      <c r="F3427" s="107"/>
      <c r="G3427" s="112"/>
      <c r="H3427" s="110">
        <f t="shared" si="965"/>
        <v>0</v>
      </c>
      <c r="I3427" s="110">
        <f t="shared" si="966"/>
        <v>0</v>
      </c>
      <c r="J3427" s="111"/>
      <c r="K3427" s="112">
        <f t="shared" si="967"/>
        <v>0</v>
      </c>
      <c r="L3427" s="112">
        <f t="shared" si="967"/>
        <v>0</v>
      </c>
      <c r="M3427" s="109">
        <f t="shared" si="968"/>
        <v>0</v>
      </c>
      <c r="N3427" s="109">
        <f t="shared" si="969"/>
        <v>0</v>
      </c>
      <c r="O3427" s="103"/>
      <c r="P3427" s="93"/>
      <c r="Q3427" s="94" t="str">
        <f t="shared" si="962"/>
        <v/>
      </c>
      <c r="R3427" s="94" t="str">
        <f t="shared" si="963"/>
        <v/>
      </c>
    </row>
    <row r="3428" spans="1:18" ht="26.25" hidden="1" thickBot="1">
      <c r="A3428" s="196">
        <v>83520</v>
      </c>
      <c r="B3428" s="104" t="s">
        <v>4798</v>
      </c>
      <c r="C3428" s="105" t="s">
        <v>1460</v>
      </c>
      <c r="D3428" s="175">
        <v>110.03</v>
      </c>
      <c r="E3428" s="106">
        <f t="shared" si="964"/>
        <v>142.80000000000001</v>
      </c>
      <c r="F3428" s="107"/>
      <c r="G3428" s="112"/>
      <c r="H3428" s="110">
        <f t="shared" si="965"/>
        <v>0</v>
      </c>
      <c r="I3428" s="110">
        <f t="shared" si="966"/>
        <v>0</v>
      </c>
      <c r="J3428" s="111"/>
      <c r="K3428" s="112">
        <f t="shared" si="967"/>
        <v>0</v>
      </c>
      <c r="L3428" s="112">
        <f t="shared" si="967"/>
        <v>0</v>
      </c>
      <c r="M3428" s="109">
        <f t="shared" si="968"/>
        <v>0</v>
      </c>
      <c r="N3428" s="109">
        <f t="shared" si="969"/>
        <v>0</v>
      </c>
      <c r="O3428" s="103"/>
      <c r="P3428" s="113"/>
      <c r="Q3428" s="94" t="str">
        <f t="shared" si="962"/>
        <v/>
      </c>
      <c r="R3428" s="94" t="str">
        <f t="shared" si="963"/>
        <v/>
      </c>
    </row>
    <row r="3429" spans="1:18" ht="13.5" hidden="1" thickBot="1">
      <c r="A3429" s="196" t="s">
        <v>4630</v>
      </c>
      <c r="B3429" s="145" t="s">
        <v>4799</v>
      </c>
      <c r="C3429" s="105" t="s">
        <v>2203</v>
      </c>
      <c r="D3429" s="175"/>
      <c r="E3429" s="106"/>
      <c r="F3429" s="218"/>
      <c r="G3429" s="218"/>
      <c r="H3429" s="219"/>
      <c r="I3429" s="220"/>
      <c r="J3429" s="111"/>
      <c r="K3429" s="218"/>
      <c r="L3429" s="218"/>
      <c r="M3429" s="219"/>
      <c r="N3429" s="220"/>
      <c r="O3429" s="103"/>
      <c r="P3429" s="93" t="str">
        <f>IF(OR(SUM(I3430:I3461)&gt;0,SUM(N3430:N3461)&gt;0),"xx","")</f>
        <v/>
      </c>
      <c r="Q3429" s="94" t="str">
        <f>IF(P3429="X","x",IF(P3429="xx","x",IF(N3429&gt;0,"x","")))</f>
        <v/>
      </c>
      <c r="R3429" s="94" t="str">
        <f>IF(P3429="X","x",IF(P3429="xx","x",IF(OR(I3429&gt;0,N3429&gt;0),"x","")))</f>
        <v/>
      </c>
    </row>
    <row r="3430" spans="1:18" ht="39" hidden="1" thickBot="1">
      <c r="A3430" s="196">
        <v>89726</v>
      </c>
      <c r="B3430" s="104" t="s">
        <v>4800</v>
      </c>
      <c r="C3430" s="105" t="s">
        <v>1460</v>
      </c>
      <c r="D3430" s="175">
        <v>5.6099999999999994</v>
      </c>
      <c r="E3430" s="106">
        <f>IF(D3430=0,0,ROUND(D3430*(1+D$9)*(1-D$10),2))</f>
        <v>7.28</v>
      </c>
      <c r="F3430" s="107"/>
      <c r="G3430" s="112"/>
      <c r="H3430" s="110">
        <f>IF(ISBLANK(D3430),0,ROUND(E3430*F3430,2))</f>
        <v>0</v>
      </c>
      <c r="I3430" s="110">
        <f>IF(ISBLANK(F3430),0,ROUND(F3430*G3430,2))</f>
        <v>0</v>
      </c>
      <c r="J3430" s="111"/>
      <c r="K3430" s="112">
        <f>F3430</f>
        <v>0</v>
      </c>
      <c r="L3430" s="112">
        <f>G3430</f>
        <v>0</v>
      </c>
      <c r="M3430" s="109">
        <f>IF(ISBLANK(D3430),0,ROUND(E3430*K3430,2))</f>
        <v>0</v>
      </c>
      <c r="N3430" s="109">
        <f>IF(ISBLANK(K3430),0,ROUND(K3430*L3430,2))</f>
        <v>0</v>
      </c>
      <c r="O3430" s="103"/>
      <c r="P3430" s="113"/>
      <c r="Q3430" s="94" t="str">
        <f>IF(P3430="X","x",IF(P3430="xx","x",IF(N3430&gt;0,"x","")))</f>
        <v/>
      </c>
      <c r="R3430" s="94" t="str">
        <f>IF(P3430="X","x",IF(P3430="xx","x",IF(OR(I3430&gt;0,N3430&gt;0),"x","")))</f>
        <v/>
      </c>
    </row>
    <row r="3431" spans="1:18" ht="39" hidden="1" thickBot="1">
      <c r="A3431" s="196">
        <v>89732</v>
      </c>
      <c r="B3431" s="104" t="s">
        <v>4801</v>
      </c>
      <c r="C3431" s="105" t="s">
        <v>1460</v>
      </c>
      <c r="D3431" s="175">
        <v>7.52</v>
      </c>
      <c r="E3431" s="106">
        <f t="shared" ref="E3431:E3460" si="970">IF(D3431=0,0,ROUND(D3431*(1+D$9)*(1-D$10),2))</f>
        <v>9.76</v>
      </c>
      <c r="F3431" s="107"/>
      <c r="G3431" s="112"/>
      <c r="H3431" s="110">
        <f t="shared" ref="H3431:H3460" si="971">IF(ISBLANK(D3431),0,ROUND(E3431*F3431,2))</f>
        <v>0</v>
      </c>
      <c r="I3431" s="110">
        <f t="shared" ref="I3431:I3460" si="972">IF(ISBLANK(F3431),0,ROUND(F3431*G3431,2))</f>
        <v>0</v>
      </c>
      <c r="J3431" s="111"/>
      <c r="K3431" s="112">
        <f t="shared" ref="K3431:K3460" si="973">F3431</f>
        <v>0</v>
      </c>
      <c r="L3431" s="112">
        <f t="shared" ref="L3431:L3460" si="974">G3431</f>
        <v>0</v>
      </c>
      <c r="M3431" s="109">
        <f t="shared" ref="M3431:M3460" si="975">IF(ISBLANK(D3431),0,ROUND(E3431*K3431,2))</f>
        <v>0</v>
      </c>
      <c r="N3431" s="109">
        <f t="shared" ref="N3431:N3460" si="976">IF(ISBLANK(K3431),0,ROUND(K3431*L3431,2))</f>
        <v>0</v>
      </c>
      <c r="O3431" s="103"/>
      <c r="P3431" s="93"/>
      <c r="Q3431" s="94" t="str">
        <f t="shared" ref="Q3431:Q3460" si="977">IF(P3431="X","x",IF(P3431="xx","x",IF(N3431&gt;0,"x","")))</f>
        <v/>
      </c>
      <c r="R3431" s="94" t="str">
        <f t="shared" ref="R3431:R3460" si="978">IF(P3431="X","x",IF(P3431="xx","x",IF(OR(I3431&gt;0,N3431&gt;0),"x","")))</f>
        <v/>
      </c>
    </row>
    <row r="3432" spans="1:18" ht="39" hidden="1" thickBot="1">
      <c r="A3432" s="196">
        <v>89739</v>
      </c>
      <c r="B3432" s="104" t="s">
        <v>4802</v>
      </c>
      <c r="C3432" s="105" t="s">
        <v>1460</v>
      </c>
      <c r="D3432" s="175">
        <v>12.559999999999999</v>
      </c>
      <c r="E3432" s="106">
        <f t="shared" si="970"/>
        <v>16.3</v>
      </c>
      <c r="F3432" s="107"/>
      <c r="G3432" s="112"/>
      <c r="H3432" s="110">
        <f t="shared" si="971"/>
        <v>0</v>
      </c>
      <c r="I3432" s="110">
        <f t="shared" si="972"/>
        <v>0</v>
      </c>
      <c r="J3432" s="111"/>
      <c r="K3432" s="112">
        <f t="shared" si="973"/>
        <v>0</v>
      </c>
      <c r="L3432" s="112">
        <f t="shared" si="974"/>
        <v>0</v>
      </c>
      <c r="M3432" s="109">
        <f t="shared" si="975"/>
        <v>0</v>
      </c>
      <c r="N3432" s="109">
        <f t="shared" si="976"/>
        <v>0</v>
      </c>
      <c r="O3432" s="103"/>
      <c r="P3432" s="93"/>
      <c r="Q3432" s="94" t="str">
        <f t="shared" si="977"/>
        <v/>
      </c>
      <c r="R3432" s="94" t="str">
        <f t="shared" si="978"/>
        <v/>
      </c>
    </row>
    <row r="3433" spans="1:18" ht="39" hidden="1" thickBot="1">
      <c r="A3433" s="196">
        <v>89746</v>
      </c>
      <c r="B3433" s="104" t="s">
        <v>4803</v>
      </c>
      <c r="C3433" s="105" t="s">
        <v>1460</v>
      </c>
      <c r="D3433" s="175">
        <v>15.48</v>
      </c>
      <c r="E3433" s="106">
        <f t="shared" si="970"/>
        <v>20.09</v>
      </c>
      <c r="F3433" s="107"/>
      <c r="G3433" s="112"/>
      <c r="H3433" s="110">
        <f t="shared" si="971"/>
        <v>0</v>
      </c>
      <c r="I3433" s="110">
        <f t="shared" si="972"/>
        <v>0</v>
      </c>
      <c r="J3433" s="111"/>
      <c r="K3433" s="112">
        <f t="shared" si="973"/>
        <v>0</v>
      </c>
      <c r="L3433" s="112">
        <f t="shared" si="974"/>
        <v>0</v>
      </c>
      <c r="M3433" s="109">
        <f t="shared" si="975"/>
        <v>0</v>
      </c>
      <c r="N3433" s="109">
        <f t="shared" si="976"/>
        <v>0</v>
      </c>
      <c r="O3433" s="103"/>
      <c r="P3433" s="93"/>
      <c r="Q3433" s="94" t="str">
        <f t="shared" si="977"/>
        <v/>
      </c>
      <c r="R3433" s="94" t="str">
        <f t="shared" si="978"/>
        <v/>
      </c>
    </row>
    <row r="3434" spans="1:18" ht="39" hidden="1" thickBot="1">
      <c r="A3434" s="196">
        <v>89724</v>
      </c>
      <c r="B3434" s="104" t="s">
        <v>4804</v>
      </c>
      <c r="C3434" s="105" t="s">
        <v>1460</v>
      </c>
      <c r="D3434" s="175">
        <v>5.41</v>
      </c>
      <c r="E3434" s="106">
        <f t="shared" si="970"/>
        <v>7.02</v>
      </c>
      <c r="F3434" s="107"/>
      <c r="G3434" s="112"/>
      <c r="H3434" s="110">
        <f t="shared" si="971"/>
        <v>0</v>
      </c>
      <c r="I3434" s="110">
        <f t="shared" si="972"/>
        <v>0</v>
      </c>
      <c r="J3434" s="111"/>
      <c r="K3434" s="112">
        <f t="shared" si="973"/>
        <v>0</v>
      </c>
      <c r="L3434" s="112">
        <f t="shared" si="974"/>
        <v>0</v>
      </c>
      <c r="M3434" s="109">
        <f t="shared" si="975"/>
        <v>0</v>
      </c>
      <c r="N3434" s="109">
        <f t="shared" si="976"/>
        <v>0</v>
      </c>
      <c r="O3434" s="103"/>
      <c r="P3434" s="93"/>
      <c r="Q3434" s="94" t="str">
        <f t="shared" si="977"/>
        <v/>
      </c>
      <c r="R3434" s="94" t="str">
        <f t="shared" si="978"/>
        <v/>
      </c>
    </row>
    <row r="3435" spans="1:18" ht="39" hidden="1" thickBot="1">
      <c r="A3435" s="196">
        <v>89731</v>
      </c>
      <c r="B3435" s="104" t="s">
        <v>4805</v>
      </c>
      <c r="C3435" s="105" t="s">
        <v>1460</v>
      </c>
      <c r="D3435" s="175">
        <v>7.03</v>
      </c>
      <c r="E3435" s="106">
        <f t="shared" si="970"/>
        <v>9.1199999999999992</v>
      </c>
      <c r="F3435" s="107"/>
      <c r="G3435" s="112"/>
      <c r="H3435" s="110">
        <f t="shared" si="971"/>
        <v>0</v>
      </c>
      <c r="I3435" s="110">
        <f t="shared" si="972"/>
        <v>0</v>
      </c>
      <c r="J3435" s="111"/>
      <c r="K3435" s="112">
        <f t="shared" si="973"/>
        <v>0</v>
      </c>
      <c r="L3435" s="112">
        <f t="shared" si="974"/>
        <v>0</v>
      </c>
      <c r="M3435" s="109">
        <f t="shared" si="975"/>
        <v>0</v>
      </c>
      <c r="N3435" s="109">
        <f t="shared" si="976"/>
        <v>0</v>
      </c>
      <c r="O3435" s="103"/>
      <c r="P3435" s="93"/>
      <c r="Q3435" s="94" t="str">
        <f t="shared" si="977"/>
        <v/>
      </c>
      <c r="R3435" s="94" t="str">
        <f t="shared" si="978"/>
        <v/>
      </c>
    </row>
    <row r="3436" spans="1:18" ht="39" hidden="1" thickBot="1">
      <c r="A3436" s="196">
        <v>89737</v>
      </c>
      <c r="B3436" s="104" t="s">
        <v>4806</v>
      </c>
      <c r="C3436" s="105" t="s">
        <v>1460</v>
      </c>
      <c r="D3436" s="175">
        <v>11.92</v>
      </c>
      <c r="E3436" s="106">
        <f t="shared" si="970"/>
        <v>15.47</v>
      </c>
      <c r="F3436" s="107"/>
      <c r="G3436" s="112"/>
      <c r="H3436" s="110">
        <f t="shared" si="971"/>
        <v>0</v>
      </c>
      <c r="I3436" s="110">
        <f t="shared" si="972"/>
        <v>0</v>
      </c>
      <c r="J3436" s="111"/>
      <c r="K3436" s="112">
        <f t="shared" si="973"/>
        <v>0</v>
      </c>
      <c r="L3436" s="112">
        <f t="shared" si="974"/>
        <v>0</v>
      </c>
      <c r="M3436" s="109">
        <f t="shared" si="975"/>
        <v>0</v>
      </c>
      <c r="N3436" s="109">
        <f t="shared" si="976"/>
        <v>0</v>
      </c>
      <c r="O3436" s="103"/>
      <c r="P3436" s="93"/>
      <c r="Q3436" s="94" t="str">
        <f t="shared" si="977"/>
        <v/>
      </c>
      <c r="R3436" s="94" t="str">
        <f t="shared" si="978"/>
        <v/>
      </c>
    </row>
    <row r="3437" spans="1:18" ht="39" hidden="1" thickBot="1">
      <c r="A3437" s="196">
        <v>89744</v>
      </c>
      <c r="B3437" s="104" t="s">
        <v>4807</v>
      </c>
      <c r="C3437" s="105" t="s">
        <v>1460</v>
      </c>
      <c r="D3437" s="175">
        <v>15.920000000000002</v>
      </c>
      <c r="E3437" s="106">
        <f t="shared" si="970"/>
        <v>20.66</v>
      </c>
      <c r="F3437" s="107"/>
      <c r="G3437" s="112"/>
      <c r="H3437" s="110">
        <f t="shared" si="971"/>
        <v>0</v>
      </c>
      <c r="I3437" s="110">
        <f t="shared" si="972"/>
        <v>0</v>
      </c>
      <c r="J3437" s="111"/>
      <c r="K3437" s="112">
        <f t="shared" si="973"/>
        <v>0</v>
      </c>
      <c r="L3437" s="112">
        <f t="shared" si="974"/>
        <v>0</v>
      </c>
      <c r="M3437" s="109">
        <f t="shared" si="975"/>
        <v>0</v>
      </c>
      <c r="N3437" s="109">
        <f t="shared" si="976"/>
        <v>0</v>
      </c>
      <c r="O3437" s="103"/>
      <c r="P3437" s="93"/>
      <c r="Q3437" s="94" t="str">
        <f t="shared" si="977"/>
        <v/>
      </c>
      <c r="R3437" s="94" t="str">
        <f t="shared" si="978"/>
        <v/>
      </c>
    </row>
    <row r="3438" spans="1:18" ht="51.75" hidden="1" thickBot="1">
      <c r="A3438" s="196">
        <v>89728</v>
      </c>
      <c r="B3438" s="104" t="s">
        <v>4808</v>
      </c>
      <c r="C3438" s="105" t="s">
        <v>1460</v>
      </c>
      <c r="D3438" s="175">
        <v>6.8</v>
      </c>
      <c r="E3438" s="106">
        <f t="shared" si="970"/>
        <v>8.83</v>
      </c>
      <c r="F3438" s="107"/>
      <c r="G3438" s="112"/>
      <c r="H3438" s="110">
        <f t="shared" si="971"/>
        <v>0</v>
      </c>
      <c r="I3438" s="110">
        <f t="shared" si="972"/>
        <v>0</v>
      </c>
      <c r="J3438" s="111"/>
      <c r="K3438" s="112">
        <f t="shared" si="973"/>
        <v>0</v>
      </c>
      <c r="L3438" s="112">
        <f t="shared" si="974"/>
        <v>0</v>
      </c>
      <c r="M3438" s="109">
        <f t="shared" si="975"/>
        <v>0</v>
      </c>
      <c r="N3438" s="109">
        <f t="shared" si="976"/>
        <v>0</v>
      </c>
      <c r="O3438" s="103"/>
      <c r="P3438" s="93"/>
      <c r="Q3438" s="94" t="str">
        <f t="shared" si="977"/>
        <v/>
      </c>
      <c r="R3438" s="94" t="str">
        <f t="shared" si="978"/>
        <v/>
      </c>
    </row>
    <row r="3439" spans="1:18" ht="51.75" hidden="1" thickBot="1">
      <c r="A3439" s="196">
        <v>89733</v>
      </c>
      <c r="B3439" s="104" t="s">
        <v>4809</v>
      </c>
      <c r="C3439" s="105" t="s">
        <v>1460</v>
      </c>
      <c r="D3439" s="175">
        <v>11.03</v>
      </c>
      <c r="E3439" s="106">
        <f t="shared" si="970"/>
        <v>14.31</v>
      </c>
      <c r="F3439" s="107"/>
      <c r="G3439" s="112"/>
      <c r="H3439" s="110">
        <f t="shared" si="971"/>
        <v>0</v>
      </c>
      <c r="I3439" s="110">
        <f t="shared" si="972"/>
        <v>0</v>
      </c>
      <c r="J3439" s="111"/>
      <c r="K3439" s="112">
        <f t="shared" si="973"/>
        <v>0</v>
      </c>
      <c r="L3439" s="112">
        <f t="shared" si="974"/>
        <v>0</v>
      </c>
      <c r="M3439" s="109">
        <f t="shared" si="975"/>
        <v>0</v>
      </c>
      <c r="N3439" s="109">
        <f t="shared" si="976"/>
        <v>0</v>
      </c>
      <c r="O3439" s="103"/>
      <c r="P3439" s="93"/>
      <c r="Q3439" s="94" t="str">
        <f t="shared" si="977"/>
        <v/>
      </c>
      <c r="R3439" s="94" t="str">
        <f t="shared" si="978"/>
        <v/>
      </c>
    </row>
    <row r="3440" spans="1:18" ht="51.75" hidden="1" thickBot="1">
      <c r="A3440" s="196">
        <v>89733</v>
      </c>
      <c r="B3440" s="104" t="s">
        <v>4809</v>
      </c>
      <c r="C3440" s="105" t="s">
        <v>1460</v>
      </c>
      <c r="D3440" s="175">
        <v>11.03</v>
      </c>
      <c r="E3440" s="106">
        <f t="shared" si="970"/>
        <v>14.31</v>
      </c>
      <c r="F3440" s="107"/>
      <c r="G3440" s="112"/>
      <c r="H3440" s="110">
        <f t="shared" si="971"/>
        <v>0</v>
      </c>
      <c r="I3440" s="110">
        <f t="shared" si="972"/>
        <v>0</v>
      </c>
      <c r="J3440" s="111"/>
      <c r="K3440" s="112">
        <f t="shared" si="973"/>
        <v>0</v>
      </c>
      <c r="L3440" s="112">
        <f t="shared" si="974"/>
        <v>0</v>
      </c>
      <c r="M3440" s="109">
        <f t="shared" si="975"/>
        <v>0</v>
      </c>
      <c r="N3440" s="109">
        <f t="shared" si="976"/>
        <v>0</v>
      </c>
      <c r="O3440" s="103"/>
      <c r="P3440" s="93"/>
      <c r="Q3440" s="94" t="str">
        <f t="shared" si="977"/>
        <v/>
      </c>
      <c r="R3440" s="94" t="str">
        <f t="shared" si="978"/>
        <v/>
      </c>
    </row>
    <row r="3441" spans="1:18" ht="51.75" hidden="1" thickBot="1">
      <c r="A3441" s="196">
        <v>89742</v>
      </c>
      <c r="B3441" s="104" t="s">
        <v>4810</v>
      </c>
      <c r="C3441" s="105" t="s">
        <v>1460</v>
      </c>
      <c r="D3441" s="175">
        <v>19.28</v>
      </c>
      <c r="E3441" s="106">
        <f t="shared" si="970"/>
        <v>25.02</v>
      </c>
      <c r="F3441" s="107"/>
      <c r="G3441" s="112"/>
      <c r="H3441" s="110">
        <f t="shared" si="971"/>
        <v>0</v>
      </c>
      <c r="I3441" s="110">
        <f t="shared" si="972"/>
        <v>0</v>
      </c>
      <c r="J3441" s="111"/>
      <c r="K3441" s="112">
        <f t="shared" si="973"/>
        <v>0</v>
      </c>
      <c r="L3441" s="112">
        <f t="shared" si="974"/>
        <v>0</v>
      </c>
      <c r="M3441" s="109">
        <f t="shared" si="975"/>
        <v>0</v>
      </c>
      <c r="N3441" s="109">
        <f t="shared" si="976"/>
        <v>0</v>
      </c>
      <c r="O3441" s="103"/>
      <c r="P3441" s="93"/>
      <c r="Q3441" s="94" t="str">
        <f t="shared" si="977"/>
        <v/>
      </c>
      <c r="R3441" s="94" t="str">
        <f t="shared" si="978"/>
        <v/>
      </c>
    </row>
    <row r="3442" spans="1:18" ht="51.75" hidden="1" thickBot="1">
      <c r="A3442" s="196">
        <v>89748</v>
      </c>
      <c r="B3442" s="104" t="s">
        <v>4811</v>
      </c>
      <c r="C3442" s="105" t="s">
        <v>1460</v>
      </c>
      <c r="D3442" s="175">
        <v>22.46</v>
      </c>
      <c r="E3442" s="106">
        <f t="shared" si="970"/>
        <v>29.15</v>
      </c>
      <c r="F3442" s="107"/>
      <c r="G3442" s="112"/>
      <c r="H3442" s="110">
        <f t="shared" si="971"/>
        <v>0</v>
      </c>
      <c r="I3442" s="110">
        <f t="shared" si="972"/>
        <v>0</v>
      </c>
      <c r="J3442" s="111"/>
      <c r="K3442" s="112">
        <f t="shared" si="973"/>
        <v>0</v>
      </c>
      <c r="L3442" s="112">
        <f t="shared" si="974"/>
        <v>0</v>
      </c>
      <c r="M3442" s="109">
        <f t="shared" si="975"/>
        <v>0</v>
      </c>
      <c r="N3442" s="109">
        <f t="shared" si="976"/>
        <v>0</v>
      </c>
      <c r="O3442" s="103"/>
      <c r="P3442" s="93"/>
      <c r="Q3442" s="94" t="str">
        <f t="shared" si="977"/>
        <v/>
      </c>
      <c r="R3442" s="94" t="str">
        <f t="shared" si="978"/>
        <v/>
      </c>
    </row>
    <row r="3443" spans="1:18" ht="51.75" hidden="1" thickBot="1">
      <c r="A3443" s="196">
        <v>89730</v>
      </c>
      <c r="B3443" s="104" t="s">
        <v>4812</v>
      </c>
      <c r="C3443" s="105" t="s">
        <v>1460</v>
      </c>
      <c r="D3443" s="175">
        <v>6.88</v>
      </c>
      <c r="E3443" s="106">
        <f t="shared" si="970"/>
        <v>8.93</v>
      </c>
      <c r="F3443" s="107"/>
      <c r="G3443" s="112"/>
      <c r="H3443" s="110">
        <f t="shared" si="971"/>
        <v>0</v>
      </c>
      <c r="I3443" s="110">
        <f t="shared" si="972"/>
        <v>0</v>
      </c>
      <c r="J3443" s="111"/>
      <c r="K3443" s="112">
        <f t="shared" si="973"/>
        <v>0</v>
      </c>
      <c r="L3443" s="112">
        <f t="shared" si="974"/>
        <v>0</v>
      </c>
      <c r="M3443" s="109">
        <f t="shared" si="975"/>
        <v>0</v>
      </c>
      <c r="N3443" s="109">
        <f t="shared" si="976"/>
        <v>0</v>
      </c>
      <c r="O3443" s="103"/>
      <c r="P3443" s="93"/>
      <c r="Q3443" s="94" t="str">
        <f t="shared" si="977"/>
        <v/>
      </c>
      <c r="R3443" s="94" t="str">
        <f t="shared" si="978"/>
        <v/>
      </c>
    </row>
    <row r="3444" spans="1:18" ht="51.75" hidden="1" thickBot="1">
      <c r="A3444" s="196">
        <v>89735</v>
      </c>
      <c r="B3444" s="104" t="s">
        <v>4813</v>
      </c>
      <c r="C3444" s="105" t="s">
        <v>1460</v>
      </c>
      <c r="D3444" s="175">
        <v>10.95</v>
      </c>
      <c r="E3444" s="106">
        <f t="shared" si="970"/>
        <v>14.21</v>
      </c>
      <c r="F3444" s="107"/>
      <c r="G3444" s="112"/>
      <c r="H3444" s="110">
        <f t="shared" si="971"/>
        <v>0</v>
      </c>
      <c r="I3444" s="110">
        <f t="shared" si="972"/>
        <v>0</v>
      </c>
      <c r="J3444" s="111"/>
      <c r="K3444" s="112">
        <f t="shared" si="973"/>
        <v>0</v>
      </c>
      <c r="L3444" s="112">
        <f t="shared" si="974"/>
        <v>0</v>
      </c>
      <c r="M3444" s="109">
        <f t="shared" si="975"/>
        <v>0</v>
      </c>
      <c r="N3444" s="109">
        <f t="shared" si="976"/>
        <v>0</v>
      </c>
      <c r="O3444" s="103"/>
      <c r="P3444" s="93"/>
      <c r="Q3444" s="94" t="str">
        <f t="shared" si="977"/>
        <v/>
      </c>
      <c r="R3444" s="94" t="str">
        <f t="shared" si="978"/>
        <v/>
      </c>
    </row>
    <row r="3445" spans="1:18" ht="51.75" hidden="1" thickBot="1">
      <c r="A3445" s="196">
        <v>89743</v>
      </c>
      <c r="B3445" s="104" t="s">
        <v>4814</v>
      </c>
      <c r="C3445" s="105" t="s">
        <v>1460</v>
      </c>
      <c r="D3445" s="175">
        <v>25.34</v>
      </c>
      <c r="E3445" s="106">
        <f t="shared" si="970"/>
        <v>32.89</v>
      </c>
      <c r="F3445" s="107"/>
      <c r="G3445" s="112"/>
      <c r="H3445" s="110">
        <f t="shared" si="971"/>
        <v>0</v>
      </c>
      <c r="I3445" s="110">
        <f t="shared" si="972"/>
        <v>0</v>
      </c>
      <c r="J3445" s="111"/>
      <c r="K3445" s="112">
        <f t="shared" si="973"/>
        <v>0</v>
      </c>
      <c r="L3445" s="112">
        <f t="shared" si="974"/>
        <v>0</v>
      </c>
      <c r="M3445" s="109">
        <f t="shared" si="975"/>
        <v>0</v>
      </c>
      <c r="N3445" s="109">
        <f t="shared" si="976"/>
        <v>0</v>
      </c>
      <c r="O3445" s="103"/>
      <c r="P3445" s="93"/>
      <c r="Q3445" s="94" t="str">
        <f t="shared" si="977"/>
        <v/>
      </c>
      <c r="R3445" s="94" t="str">
        <f t="shared" si="978"/>
        <v/>
      </c>
    </row>
    <row r="3446" spans="1:18" ht="51.75" hidden="1" thickBot="1">
      <c r="A3446" s="196">
        <v>89750</v>
      </c>
      <c r="B3446" s="104" t="s">
        <v>4815</v>
      </c>
      <c r="C3446" s="105" t="s">
        <v>1460</v>
      </c>
      <c r="D3446" s="175">
        <v>38.36</v>
      </c>
      <c r="E3446" s="106">
        <f t="shared" si="970"/>
        <v>49.78</v>
      </c>
      <c r="F3446" s="107"/>
      <c r="G3446" s="112"/>
      <c r="H3446" s="110">
        <f t="shared" si="971"/>
        <v>0</v>
      </c>
      <c r="I3446" s="110">
        <f t="shared" si="972"/>
        <v>0</v>
      </c>
      <c r="J3446" s="111"/>
      <c r="K3446" s="112">
        <f t="shared" si="973"/>
        <v>0</v>
      </c>
      <c r="L3446" s="112">
        <f t="shared" si="974"/>
        <v>0</v>
      </c>
      <c r="M3446" s="109">
        <f t="shared" si="975"/>
        <v>0</v>
      </c>
      <c r="N3446" s="109">
        <f t="shared" si="976"/>
        <v>0</v>
      </c>
      <c r="O3446" s="103"/>
      <c r="P3446" s="93"/>
      <c r="Q3446" s="94" t="str">
        <f t="shared" si="977"/>
        <v/>
      </c>
      <c r="R3446" s="94" t="str">
        <f t="shared" si="978"/>
        <v/>
      </c>
    </row>
    <row r="3447" spans="1:18" ht="39" hidden="1" thickBot="1">
      <c r="A3447" s="196">
        <v>89752</v>
      </c>
      <c r="B3447" s="104" t="s">
        <v>4816</v>
      </c>
      <c r="C3447" s="105" t="s">
        <v>1460</v>
      </c>
      <c r="D3447" s="175">
        <v>3.9399999999999995</v>
      </c>
      <c r="E3447" s="106">
        <f t="shared" si="970"/>
        <v>5.1100000000000003</v>
      </c>
      <c r="F3447" s="107"/>
      <c r="G3447" s="112"/>
      <c r="H3447" s="110">
        <f t="shared" si="971"/>
        <v>0</v>
      </c>
      <c r="I3447" s="110">
        <f t="shared" si="972"/>
        <v>0</v>
      </c>
      <c r="J3447" s="111"/>
      <c r="K3447" s="112">
        <f t="shared" si="973"/>
        <v>0</v>
      </c>
      <c r="L3447" s="112">
        <f t="shared" si="974"/>
        <v>0</v>
      </c>
      <c r="M3447" s="109">
        <f t="shared" si="975"/>
        <v>0</v>
      </c>
      <c r="N3447" s="109">
        <f t="shared" si="976"/>
        <v>0</v>
      </c>
      <c r="O3447" s="103"/>
      <c r="P3447" s="93"/>
      <c r="Q3447" s="94" t="str">
        <f t="shared" si="977"/>
        <v/>
      </c>
      <c r="R3447" s="94" t="str">
        <f t="shared" si="978"/>
        <v/>
      </c>
    </row>
    <row r="3448" spans="1:18" ht="39" hidden="1" thickBot="1">
      <c r="A3448" s="196">
        <v>89753</v>
      </c>
      <c r="B3448" s="104" t="s">
        <v>4817</v>
      </c>
      <c r="C3448" s="105" t="s">
        <v>1460</v>
      </c>
      <c r="D3448" s="175">
        <v>5.17</v>
      </c>
      <c r="E3448" s="106">
        <f t="shared" si="970"/>
        <v>6.71</v>
      </c>
      <c r="F3448" s="107"/>
      <c r="G3448" s="112"/>
      <c r="H3448" s="110">
        <f t="shared" si="971"/>
        <v>0</v>
      </c>
      <c r="I3448" s="110">
        <f t="shared" si="972"/>
        <v>0</v>
      </c>
      <c r="J3448" s="111"/>
      <c r="K3448" s="112">
        <f t="shared" si="973"/>
        <v>0</v>
      </c>
      <c r="L3448" s="112">
        <f t="shared" si="974"/>
        <v>0</v>
      </c>
      <c r="M3448" s="109">
        <f t="shared" si="975"/>
        <v>0</v>
      </c>
      <c r="N3448" s="109">
        <f t="shared" si="976"/>
        <v>0</v>
      </c>
      <c r="O3448" s="103"/>
      <c r="P3448" s="93"/>
      <c r="Q3448" s="94" t="str">
        <f t="shared" si="977"/>
        <v/>
      </c>
      <c r="R3448" s="94" t="str">
        <f t="shared" si="978"/>
        <v/>
      </c>
    </row>
    <row r="3449" spans="1:18" ht="39" hidden="1" thickBot="1">
      <c r="A3449" s="196">
        <v>89774</v>
      </c>
      <c r="B3449" s="104" t="s">
        <v>4818</v>
      </c>
      <c r="C3449" s="105" t="s">
        <v>1460</v>
      </c>
      <c r="D3449" s="175">
        <v>8.56</v>
      </c>
      <c r="E3449" s="106">
        <f t="shared" si="970"/>
        <v>11.11</v>
      </c>
      <c r="F3449" s="107"/>
      <c r="G3449" s="112"/>
      <c r="H3449" s="110">
        <f t="shared" si="971"/>
        <v>0</v>
      </c>
      <c r="I3449" s="110">
        <f t="shared" si="972"/>
        <v>0</v>
      </c>
      <c r="J3449" s="111"/>
      <c r="K3449" s="112">
        <f t="shared" si="973"/>
        <v>0</v>
      </c>
      <c r="L3449" s="112">
        <f t="shared" si="974"/>
        <v>0</v>
      </c>
      <c r="M3449" s="109">
        <f t="shared" si="975"/>
        <v>0</v>
      </c>
      <c r="N3449" s="109">
        <f t="shared" si="976"/>
        <v>0</v>
      </c>
      <c r="O3449" s="103"/>
      <c r="P3449" s="93"/>
      <c r="Q3449" s="94" t="str">
        <f t="shared" si="977"/>
        <v/>
      </c>
      <c r="R3449" s="94" t="str">
        <f t="shared" si="978"/>
        <v/>
      </c>
    </row>
    <row r="3450" spans="1:18" ht="39" hidden="1" thickBot="1">
      <c r="A3450" s="196">
        <v>89778</v>
      </c>
      <c r="B3450" s="104" t="s">
        <v>4819</v>
      </c>
      <c r="C3450" s="105" t="s">
        <v>1460</v>
      </c>
      <c r="D3450" s="175">
        <v>10.84</v>
      </c>
      <c r="E3450" s="106">
        <f t="shared" si="970"/>
        <v>14.07</v>
      </c>
      <c r="F3450" s="107"/>
      <c r="G3450" s="112"/>
      <c r="H3450" s="110">
        <f t="shared" si="971"/>
        <v>0</v>
      </c>
      <c r="I3450" s="110">
        <f t="shared" si="972"/>
        <v>0</v>
      </c>
      <c r="J3450" s="111"/>
      <c r="K3450" s="112">
        <f t="shared" si="973"/>
        <v>0</v>
      </c>
      <c r="L3450" s="112">
        <f t="shared" si="974"/>
        <v>0</v>
      </c>
      <c r="M3450" s="109">
        <f t="shared" si="975"/>
        <v>0</v>
      </c>
      <c r="N3450" s="109">
        <f t="shared" si="976"/>
        <v>0</v>
      </c>
      <c r="O3450" s="103"/>
      <c r="P3450" s="93"/>
      <c r="Q3450" s="94" t="str">
        <f t="shared" si="977"/>
        <v/>
      </c>
      <c r="R3450" s="94" t="str">
        <f t="shared" si="978"/>
        <v/>
      </c>
    </row>
    <row r="3451" spans="1:18" ht="39" hidden="1" thickBot="1">
      <c r="A3451" s="196">
        <v>89754</v>
      </c>
      <c r="B3451" s="104" t="s">
        <v>4820</v>
      </c>
      <c r="C3451" s="105" t="s">
        <v>1460</v>
      </c>
      <c r="D3451" s="175">
        <v>8.39</v>
      </c>
      <c r="E3451" s="106">
        <f t="shared" si="970"/>
        <v>10.89</v>
      </c>
      <c r="F3451" s="107"/>
      <c r="G3451" s="112"/>
      <c r="H3451" s="110">
        <f t="shared" si="971"/>
        <v>0</v>
      </c>
      <c r="I3451" s="110">
        <f t="shared" si="972"/>
        <v>0</v>
      </c>
      <c r="J3451" s="111"/>
      <c r="K3451" s="112">
        <f t="shared" si="973"/>
        <v>0</v>
      </c>
      <c r="L3451" s="112">
        <f t="shared" si="974"/>
        <v>0</v>
      </c>
      <c r="M3451" s="109">
        <f t="shared" si="975"/>
        <v>0</v>
      </c>
      <c r="N3451" s="109">
        <f t="shared" si="976"/>
        <v>0</v>
      </c>
      <c r="O3451" s="103"/>
      <c r="P3451" s="93"/>
      <c r="Q3451" s="94" t="str">
        <f t="shared" si="977"/>
        <v/>
      </c>
      <c r="R3451" s="94" t="str">
        <f t="shared" si="978"/>
        <v/>
      </c>
    </row>
    <row r="3452" spans="1:18" ht="39" hidden="1" thickBot="1">
      <c r="A3452" s="196">
        <v>89776</v>
      </c>
      <c r="B3452" s="104" t="s">
        <v>4821</v>
      </c>
      <c r="C3452" s="105" t="s">
        <v>1460</v>
      </c>
      <c r="D3452" s="175">
        <v>10.83</v>
      </c>
      <c r="E3452" s="106">
        <f t="shared" si="970"/>
        <v>14.06</v>
      </c>
      <c r="F3452" s="107"/>
      <c r="G3452" s="112"/>
      <c r="H3452" s="110">
        <f t="shared" si="971"/>
        <v>0</v>
      </c>
      <c r="I3452" s="110">
        <f t="shared" si="972"/>
        <v>0</v>
      </c>
      <c r="J3452" s="111"/>
      <c r="K3452" s="112">
        <f t="shared" si="973"/>
        <v>0</v>
      </c>
      <c r="L3452" s="112">
        <f t="shared" si="974"/>
        <v>0</v>
      </c>
      <c r="M3452" s="109">
        <f t="shared" si="975"/>
        <v>0</v>
      </c>
      <c r="N3452" s="109">
        <f t="shared" si="976"/>
        <v>0</v>
      </c>
      <c r="O3452" s="103"/>
      <c r="P3452" s="93"/>
      <c r="Q3452" s="94" t="str">
        <f t="shared" si="977"/>
        <v/>
      </c>
      <c r="R3452" s="94" t="str">
        <f t="shared" si="978"/>
        <v/>
      </c>
    </row>
    <row r="3453" spans="1:18" ht="39" hidden="1" thickBot="1">
      <c r="A3453" s="196">
        <v>89779</v>
      </c>
      <c r="B3453" s="104" t="s">
        <v>4822</v>
      </c>
      <c r="C3453" s="105" t="s">
        <v>1460</v>
      </c>
      <c r="D3453" s="175">
        <v>15.379999999999999</v>
      </c>
      <c r="E3453" s="106">
        <f t="shared" si="970"/>
        <v>19.96</v>
      </c>
      <c r="F3453" s="107"/>
      <c r="G3453" s="112"/>
      <c r="H3453" s="110">
        <f t="shared" si="971"/>
        <v>0</v>
      </c>
      <c r="I3453" s="110">
        <f t="shared" si="972"/>
        <v>0</v>
      </c>
      <c r="J3453" s="111"/>
      <c r="K3453" s="112">
        <f t="shared" si="973"/>
        <v>0</v>
      </c>
      <c r="L3453" s="112">
        <f t="shared" si="974"/>
        <v>0</v>
      </c>
      <c r="M3453" s="109">
        <f t="shared" si="975"/>
        <v>0</v>
      </c>
      <c r="N3453" s="109">
        <f t="shared" si="976"/>
        <v>0</v>
      </c>
      <c r="O3453" s="103"/>
      <c r="P3453" s="93"/>
      <c r="Q3453" s="94" t="str">
        <f t="shared" si="977"/>
        <v/>
      </c>
      <c r="R3453" s="94" t="str">
        <f t="shared" si="978"/>
        <v/>
      </c>
    </row>
    <row r="3454" spans="1:18" ht="39" hidden="1" thickBot="1">
      <c r="A3454" s="196">
        <v>89782</v>
      </c>
      <c r="B3454" s="104" t="s">
        <v>4823</v>
      </c>
      <c r="C3454" s="105" t="s">
        <v>1460</v>
      </c>
      <c r="D3454" s="175">
        <v>7.74</v>
      </c>
      <c r="E3454" s="106">
        <f t="shared" si="970"/>
        <v>10.039999999999999</v>
      </c>
      <c r="F3454" s="107"/>
      <c r="G3454" s="112"/>
      <c r="H3454" s="110">
        <f t="shared" si="971"/>
        <v>0</v>
      </c>
      <c r="I3454" s="110">
        <f t="shared" si="972"/>
        <v>0</v>
      </c>
      <c r="J3454" s="111"/>
      <c r="K3454" s="112">
        <f t="shared" si="973"/>
        <v>0</v>
      </c>
      <c r="L3454" s="112">
        <f t="shared" si="974"/>
        <v>0</v>
      </c>
      <c r="M3454" s="109">
        <f t="shared" si="975"/>
        <v>0</v>
      </c>
      <c r="N3454" s="109">
        <f t="shared" si="976"/>
        <v>0</v>
      </c>
      <c r="O3454" s="103"/>
      <c r="P3454" s="93"/>
      <c r="Q3454" s="94" t="str">
        <f t="shared" si="977"/>
        <v/>
      </c>
      <c r="R3454" s="94" t="str">
        <f t="shared" si="978"/>
        <v/>
      </c>
    </row>
    <row r="3455" spans="1:18" ht="39" hidden="1" thickBot="1">
      <c r="A3455" s="196">
        <v>89784</v>
      </c>
      <c r="B3455" s="104" t="s">
        <v>4824</v>
      </c>
      <c r="C3455" s="105" t="s">
        <v>1460</v>
      </c>
      <c r="D3455" s="175">
        <v>12.29</v>
      </c>
      <c r="E3455" s="106">
        <f t="shared" si="970"/>
        <v>15.95</v>
      </c>
      <c r="F3455" s="107"/>
      <c r="G3455" s="112"/>
      <c r="H3455" s="110">
        <f t="shared" si="971"/>
        <v>0</v>
      </c>
      <c r="I3455" s="110">
        <f t="shared" si="972"/>
        <v>0</v>
      </c>
      <c r="J3455" s="111"/>
      <c r="K3455" s="112">
        <f t="shared" si="973"/>
        <v>0</v>
      </c>
      <c r="L3455" s="112">
        <f t="shared" si="974"/>
        <v>0</v>
      </c>
      <c r="M3455" s="109">
        <f t="shared" si="975"/>
        <v>0</v>
      </c>
      <c r="N3455" s="109">
        <f t="shared" si="976"/>
        <v>0</v>
      </c>
      <c r="O3455" s="103"/>
      <c r="P3455" s="93"/>
      <c r="Q3455" s="94" t="str">
        <f t="shared" si="977"/>
        <v/>
      </c>
      <c r="R3455" s="94" t="str">
        <f t="shared" si="978"/>
        <v/>
      </c>
    </row>
    <row r="3456" spans="1:18" ht="39" hidden="1" thickBot="1">
      <c r="A3456" s="196">
        <v>89786</v>
      </c>
      <c r="B3456" s="104" t="s">
        <v>4825</v>
      </c>
      <c r="C3456" s="105" t="s">
        <v>1460</v>
      </c>
      <c r="D3456" s="175">
        <v>20.350000000000001</v>
      </c>
      <c r="E3456" s="106">
        <f t="shared" si="970"/>
        <v>26.41</v>
      </c>
      <c r="F3456" s="107"/>
      <c r="G3456" s="112"/>
      <c r="H3456" s="110">
        <f t="shared" si="971"/>
        <v>0</v>
      </c>
      <c r="I3456" s="110">
        <f t="shared" si="972"/>
        <v>0</v>
      </c>
      <c r="J3456" s="111"/>
      <c r="K3456" s="112">
        <f t="shared" si="973"/>
        <v>0</v>
      </c>
      <c r="L3456" s="112">
        <f t="shared" si="974"/>
        <v>0</v>
      </c>
      <c r="M3456" s="109">
        <f t="shared" si="975"/>
        <v>0</v>
      </c>
      <c r="N3456" s="109">
        <f t="shared" si="976"/>
        <v>0</v>
      </c>
      <c r="O3456" s="103"/>
      <c r="P3456" s="93"/>
      <c r="Q3456" s="94" t="str">
        <f t="shared" si="977"/>
        <v/>
      </c>
      <c r="R3456" s="94" t="str">
        <f t="shared" si="978"/>
        <v/>
      </c>
    </row>
    <row r="3457" spans="1:18" ht="39" hidden="1" thickBot="1">
      <c r="A3457" s="196">
        <v>89796</v>
      </c>
      <c r="B3457" s="104" t="s">
        <v>4826</v>
      </c>
      <c r="C3457" s="105" t="s">
        <v>1460</v>
      </c>
      <c r="D3457" s="175">
        <v>25.28</v>
      </c>
      <c r="E3457" s="106">
        <f t="shared" si="970"/>
        <v>32.81</v>
      </c>
      <c r="F3457" s="107"/>
      <c r="G3457" s="112"/>
      <c r="H3457" s="110">
        <f t="shared" si="971"/>
        <v>0</v>
      </c>
      <c r="I3457" s="110">
        <f t="shared" si="972"/>
        <v>0</v>
      </c>
      <c r="J3457" s="111"/>
      <c r="K3457" s="112">
        <f t="shared" si="973"/>
        <v>0</v>
      </c>
      <c r="L3457" s="112">
        <f t="shared" si="974"/>
        <v>0</v>
      </c>
      <c r="M3457" s="109">
        <f t="shared" si="975"/>
        <v>0</v>
      </c>
      <c r="N3457" s="109">
        <f t="shared" si="976"/>
        <v>0</v>
      </c>
      <c r="O3457" s="103"/>
      <c r="P3457" s="93"/>
      <c r="Q3457" s="94" t="str">
        <f t="shared" si="977"/>
        <v/>
      </c>
      <c r="R3457" s="94" t="str">
        <f t="shared" si="978"/>
        <v/>
      </c>
    </row>
    <row r="3458" spans="1:18" ht="39" hidden="1" thickBot="1">
      <c r="A3458" s="196">
        <v>89783</v>
      </c>
      <c r="B3458" s="104" t="s">
        <v>4827</v>
      </c>
      <c r="C3458" s="105" t="s">
        <v>1460</v>
      </c>
      <c r="D3458" s="175">
        <v>8.23</v>
      </c>
      <c r="E3458" s="106">
        <f t="shared" si="970"/>
        <v>10.68</v>
      </c>
      <c r="F3458" s="107"/>
      <c r="G3458" s="112"/>
      <c r="H3458" s="110">
        <f t="shared" si="971"/>
        <v>0</v>
      </c>
      <c r="I3458" s="110">
        <f t="shared" si="972"/>
        <v>0</v>
      </c>
      <c r="J3458" s="111"/>
      <c r="K3458" s="112">
        <f t="shared" si="973"/>
        <v>0</v>
      </c>
      <c r="L3458" s="112">
        <f t="shared" si="974"/>
        <v>0</v>
      </c>
      <c r="M3458" s="109">
        <f t="shared" si="975"/>
        <v>0</v>
      </c>
      <c r="N3458" s="109">
        <f t="shared" si="976"/>
        <v>0</v>
      </c>
      <c r="O3458" s="103"/>
      <c r="P3458" s="93"/>
      <c r="Q3458" s="94" t="str">
        <f t="shared" si="977"/>
        <v/>
      </c>
      <c r="R3458" s="94" t="str">
        <f t="shared" si="978"/>
        <v/>
      </c>
    </row>
    <row r="3459" spans="1:18" ht="39" hidden="1" thickBot="1">
      <c r="A3459" s="196">
        <v>89785</v>
      </c>
      <c r="B3459" s="104" t="s">
        <v>4828</v>
      </c>
      <c r="C3459" s="105" t="s">
        <v>1460</v>
      </c>
      <c r="D3459" s="175">
        <v>12.969999999999999</v>
      </c>
      <c r="E3459" s="106">
        <f t="shared" si="970"/>
        <v>16.829999999999998</v>
      </c>
      <c r="F3459" s="107"/>
      <c r="G3459" s="112"/>
      <c r="H3459" s="110">
        <f t="shared" si="971"/>
        <v>0</v>
      </c>
      <c r="I3459" s="110">
        <f t="shared" si="972"/>
        <v>0</v>
      </c>
      <c r="J3459" s="111"/>
      <c r="K3459" s="112">
        <f t="shared" si="973"/>
        <v>0</v>
      </c>
      <c r="L3459" s="112">
        <f t="shared" si="974"/>
        <v>0</v>
      </c>
      <c r="M3459" s="109">
        <f t="shared" si="975"/>
        <v>0</v>
      </c>
      <c r="N3459" s="109">
        <f t="shared" si="976"/>
        <v>0</v>
      </c>
      <c r="O3459" s="103"/>
      <c r="P3459" s="93"/>
      <c r="Q3459" s="94" t="str">
        <f t="shared" si="977"/>
        <v/>
      </c>
      <c r="R3459" s="94" t="str">
        <f t="shared" si="978"/>
        <v/>
      </c>
    </row>
    <row r="3460" spans="1:18" ht="39" hidden="1" thickBot="1">
      <c r="A3460" s="196">
        <v>89795</v>
      </c>
      <c r="B3460" s="104" t="s">
        <v>4829</v>
      </c>
      <c r="C3460" s="105" t="s">
        <v>1460</v>
      </c>
      <c r="D3460" s="175">
        <v>21.78</v>
      </c>
      <c r="E3460" s="106">
        <f t="shared" si="970"/>
        <v>28.27</v>
      </c>
      <c r="F3460" s="107"/>
      <c r="G3460" s="112"/>
      <c r="H3460" s="110">
        <f t="shared" si="971"/>
        <v>0</v>
      </c>
      <c r="I3460" s="110">
        <f t="shared" si="972"/>
        <v>0</v>
      </c>
      <c r="J3460" s="111"/>
      <c r="K3460" s="112">
        <f t="shared" si="973"/>
        <v>0</v>
      </c>
      <c r="L3460" s="112">
        <f t="shared" si="974"/>
        <v>0</v>
      </c>
      <c r="M3460" s="109">
        <f t="shared" si="975"/>
        <v>0</v>
      </c>
      <c r="N3460" s="109">
        <f t="shared" si="976"/>
        <v>0</v>
      </c>
      <c r="O3460" s="103"/>
      <c r="P3460" s="93"/>
      <c r="Q3460" s="94" t="str">
        <f t="shared" si="977"/>
        <v/>
      </c>
      <c r="R3460" s="94" t="str">
        <f t="shared" si="978"/>
        <v/>
      </c>
    </row>
    <row r="3461" spans="1:18" ht="51.75" hidden="1" thickBot="1">
      <c r="A3461" s="196">
        <v>89797</v>
      </c>
      <c r="B3461" s="104" t="s">
        <v>4830</v>
      </c>
      <c r="C3461" s="105" t="s">
        <v>1460</v>
      </c>
      <c r="D3461" s="175">
        <v>28.82</v>
      </c>
      <c r="E3461" s="106">
        <f>IF(D3461=0,0,ROUND(D3461*(1+D$9)*(1-D$10),2))</f>
        <v>37.4</v>
      </c>
      <c r="F3461" s="107"/>
      <c r="G3461" s="112"/>
      <c r="H3461" s="110">
        <f>IF(ISBLANK(D3461),0,ROUND(E3461*F3461,2))</f>
        <v>0</v>
      </c>
      <c r="I3461" s="110">
        <f>IF(ISBLANK(F3461),0,ROUND(F3461*G3461,2))</f>
        <v>0</v>
      </c>
      <c r="J3461" s="111"/>
      <c r="K3461" s="112">
        <f>F3461</f>
        <v>0</v>
      </c>
      <c r="L3461" s="112">
        <f>G3461</f>
        <v>0</v>
      </c>
      <c r="M3461" s="109">
        <f>IF(ISBLANK(D3461),0,ROUND(E3461*K3461,2))</f>
        <v>0</v>
      </c>
      <c r="N3461" s="109">
        <f>IF(ISBLANK(K3461),0,ROUND(K3461*L3461,2))</f>
        <v>0</v>
      </c>
      <c r="O3461" s="103"/>
      <c r="P3461" s="93"/>
      <c r="Q3461" s="94" t="str">
        <f>IF(P3461="X","x",IF(P3461="xx","x",IF(N3461&gt;0,"x","")))</f>
        <v/>
      </c>
      <c r="R3461" s="94" t="str">
        <f>IF(P3461="X","x",IF(P3461="xx","x",IF(OR(I3461&gt;0,N3461&gt;0),"x","")))</f>
        <v/>
      </c>
    </row>
    <row r="3462" spans="1:18" ht="13.5" hidden="1" thickBot="1">
      <c r="A3462" s="196" t="s">
        <v>4631</v>
      </c>
      <c r="B3462" s="145" t="s">
        <v>4831</v>
      </c>
      <c r="C3462" s="105" t="s">
        <v>2203</v>
      </c>
      <c r="D3462" s="175"/>
      <c r="E3462" s="106"/>
      <c r="F3462" s="218"/>
      <c r="G3462" s="218"/>
      <c r="H3462" s="219"/>
      <c r="I3462" s="220"/>
      <c r="J3462" s="111"/>
      <c r="K3462" s="218"/>
      <c r="L3462" s="218"/>
      <c r="M3462" s="219"/>
      <c r="N3462" s="220"/>
      <c r="O3462" s="103"/>
      <c r="P3462" s="93" t="str">
        <f>IF(OR(SUM(I3463:I3486)&gt;0,SUM(N3463:N3486)&gt;0),"xx","")</f>
        <v/>
      </c>
      <c r="Q3462" s="94" t="str">
        <f>IF(P3462="X","x",IF(P3462="xx","x",IF(N3462&gt;0,"x","")))</f>
        <v/>
      </c>
      <c r="R3462" s="94" t="str">
        <f>IF(P3462="X","x",IF(P3462="xx","x",IF(OR(I3462&gt;0,N3462&gt;0),"x","")))</f>
        <v/>
      </c>
    </row>
    <row r="3463" spans="1:18" ht="39" hidden="1" thickBot="1">
      <c r="A3463" s="196">
        <v>89802</v>
      </c>
      <c r="B3463" s="104" t="s">
        <v>4832</v>
      </c>
      <c r="C3463" s="105" t="s">
        <v>1460</v>
      </c>
      <c r="D3463" s="175">
        <v>4.5599999999999996</v>
      </c>
      <c r="E3463" s="106">
        <f>IF(D3463=0,0,ROUND(D3463*(1+D$9)*(1-D$10),2))</f>
        <v>5.92</v>
      </c>
      <c r="F3463" s="107"/>
      <c r="G3463" s="112"/>
      <c r="H3463" s="110">
        <f>IF(ISBLANK(D3463),0,ROUND(E3463*F3463,2))</f>
        <v>0</v>
      </c>
      <c r="I3463" s="110">
        <f>IF(ISBLANK(F3463),0,ROUND(F3463*G3463,2))</f>
        <v>0</v>
      </c>
      <c r="J3463" s="111"/>
      <c r="K3463" s="112">
        <f>F3463</f>
        <v>0</v>
      </c>
      <c r="L3463" s="112">
        <f>G3463</f>
        <v>0</v>
      </c>
      <c r="M3463" s="109">
        <f>IF(ISBLANK(D3463),0,ROUND(E3463*K3463,2))</f>
        <v>0</v>
      </c>
      <c r="N3463" s="109">
        <f>IF(ISBLANK(K3463),0,ROUND(K3463*L3463,2))</f>
        <v>0</v>
      </c>
      <c r="O3463" s="103"/>
      <c r="P3463" s="113"/>
      <c r="Q3463" s="94" t="str">
        <f>IF(P3463="X","x",IF(P3463="xx","x",IF(N3463&gt;0,"x","")))</f>
        <v/>
      </c>
      <c r="R3463" s="94" t="str">
        <f>IF(P3463="X","x",IF(P3463="xx","x",IF(OR(I3463&gt;0,N3463&gt;0),"x","")))</f>
        <v/>
      </c>
    </row>
    <row r="3464" spans="1:18" ht="39" hidden="1" thickBot="1">
      <c r="A3464" s="196">
        <v>89806</v>
      </c>
      <c r="B3464" s="104" t="s">
        <v>4833</v>
      </c>
      <c r="C3464" s="105" t="s">
        <v>1460</v>
      </c>
      <c r="D3464" s="175">
        <v>8.93</v>
      </c>
      <c r="E3464" s="106">
        <f t="shared" ref="E3464:E3486" si="979">IF(D3464=0,0,ROUND(D3464*(1+D$9)*(1-D$10),2))</f>
        <v>11.59</v>
      </c>
      <c r="F3464" s="107"/>
      <c r="G3464" s="112"/>
      <c r="H3464" s="110">
        <f t="shared" ref="H3464:H3486" si="980">IF(ISBLANK(D3464),0,ROUND(E3464*F3464,2))</f>
        <v>0</v>
      </c>
      <c r="I3464" s="110">
        <f t="shared" ref="I3464:I3486" si="981">IF(ISBLANK(F3464),0,ROUND(F3464*G3464,2))</f>
        <v>0</v>
      </c>
      <c r="J3464" s="111"/>
      <c r="K3464" s="112">
        <f t="shared" ref="K3464:K3486" si="982">F3464</f>
        <v>0</v>
      </c>
      <c r="L3464" s="112">
        <f t="shared" ref="L3464:L3486" si="983">G3464</f>
        <v>0</v>
      </c>
      <c r="M3464" s="109">
        <f t="shared" ref="M3464:M3486" si="984">IF(ISBLANK(D3464),0,ROUND(E3464*K3464,2))</f>
        <v>0</v>
      </c>
      <c r="N3464" s="109">
        <f t="shared" ref="N3464:N3486" si="985">IF(ISBLANK(K3464),0,ROUND(K3464*L3464,2))</f>
        <v>0</v>
      </c>
      <c r="O3464" s="103"/>
      <c r="P3464" s="93"/>
      <c r="Q3464" s="94" t="str">
        <f t="shared" ref="Q3464:Q3486" si="986">IF(P3464="X","x",IF(P3464="xx","x",IF(N3464&gt;0,"x","")))</f>
        <v/>
      </c>
      <c r="R3464" s="94" t="str">
        <f t="shared" ref="R3464:R3486" si="987">IF(P3464="X","x",IF(P3464="xx","x",IF(OR(I3464&gt;0,N3464&gt;0),"x","")))</f>
        <v/>
      </c>
    </row>
    <row r="3465" spans="1:18" ht="39" hidden="1" thickBot="1">
      <c r="A3465" s="196">
        <v>89810</v>
      </c>
      <c r="B3465" s="104" t="s">
        <v>4834</v>
      </c>
      <c r="C3465" s="105" t="s">
        <v>1460</v>
      </c>
      <c r="D3465" s="175">
        <v>11.209999999999999</v>
      </c>
      <c r="E3465" s="106">
        <f t="shared" si="979"/>
        <v>14.55</v>
      </c>
      <c r="F3465" s="107"/>
      <c r="G3465" s="112"/>
      <c r="H3465" s="110">
        <f t="shared" si="980"/>
        <v>0</v>
      </c>
      <c r="I3465" s="110">
        <f t="shared" si="981"/>
        <v>0</v>
      </c>
      <c r="J3465" s="111"/>
      <c r="K3465" s="112">
        <f t="shared" si="982"/>
        <v>0</v>
      </c>
      <c r="L3465" s="112">
        <f t="shared" si="983"/>
        <v>0</v>
      </c>
      <c r="M3465" s="109">
        <f t="shared" si="984"/>
        <v>0</v>
      </c>
      <c r="N3465" s="109">
        <f t="shared" si="985"/>
        <v>0</v>
      </c>
      <c r="O3465" s="103"/>
      <c r="P3465" s="93"/>
      <c r="Q3465" s="94" t="str">
        <f t="shared" si="986"/>
        <v/>
      </c>
      <c r="R3465" s="94" t="str">
        <f t="shared" si="987"/>
        <v/>
      </c>
    </row>
    <row r="3466" spans="1:18" ht="39" hidden="1" thickBot="1">
      <c r="A3466" s="196">
        <v>89801</v>
      </c>
      <c r="B3466" s="104" t="s">
        <v>4835</v>
      </c>
      <c r="C3466" s="105" t="s">
        <v>1460</v>
      </c>
      <c r="D3466" s="175">
        <v>4.07</v>
      </c>
      <c r="E3466" s="106">
        <f t="shared" si="979"/>
        <v>5.28</v>
      </c>
      <c r="F3466" s="107"/>
      <c r="G3466" s="112"/>
      <c r="H3466" s="110">
        <f t="shared" si="980"/>
        <v>0</v>
      </c>
      <c r="I3466" s="110">
        <f t="shared" si="981"/>
        <v>0</v>
      </c>
      <c r="J3466" s="111"/>
      <c r="K3466" s="112">
        <f t="shared" si="982"/>
        <v>0</v>
      </c>
      <c r="L3466" s="112">
        <f t="shared" si="983"/>
        <v>0</v>
      </c>
      <c r="M3466" s="109">
        <f t="shared" si="984"/>
        <v>0</v>
      </c>
      <c r="N3466" s="109">
        <f t="shared" si="985"/>
        <v>0</v>
      </c>
      <c r="O3466" s="103"/>
      <c r="P3466" s="93"/>
      <c r="Q3466" s="94" t="str">
        <f t="shared" si="986"/>
        <v/>
      </c>
      <c r="R3466" s="94" t="str">
        <f t="shared" si="987"/>
        <v/>
      </c>
    </row>
    <row r="3467" spans="1:18" ht="51.75" hidden="1" thickBot="1">
      <c r="A3467" s="196">
        <v>89803</v>
      </c>
      <c r="B3467" s="104" t="s">
        <v>4836</v>
      </c>
      <c r="C3467" s="105" t="s">
        <v>1460</v>
      </c>
      <c r="D3467" s="175">
        <v>8.07</v>
      </c>
      <c r="E3467" s="106">
        <f t="shared" si="979"/>
        <v>10.47</v>
      </c>
      <c r="F3467" s="107"/>
      <c r="G3467" s="112"/>
      <c r="H3467" s="110">
        <f t="shared" si="980"/>
        <v>0</v>
      </c>
      <c r="I3467" s="110">
        <f t="shared" si="981"/>
        <v>0</v>
      </c>
      <c r="J3467" s="111"/>
      <c r="K3467" s="112">
        <f t="shared" si="982"/>
        <v>0</v>
      </c>
      <c r="L3467" s="112">
        <f t="shared" si="983"/>
        <v>0</v>
      </c>
      <c r="M3467" s="109">
        <f t="shared" si="984"/>
        <v>0</v>
      </c>
      <c r="N3467" s="109">
        <f t="shared" si="985"/>
        <v>0</v>
      </c>
      <c r="O3467" s="103"/>
      <c r="P3467" s="93"/>
      <c r="Q3467" s="94" t="str">
        <f t="shared" si="986"/>
        <v/>
      </c>
      <c r="R3467" s="94" t="str">
        <f t="shared" si="987"/>
        <v/>
      </c>
    </row>
    <row r="3468" spans="1:18" ht="39" hidden="1" thickBot="1">
      <c r="A3468" s="196">
        <v>89805</v>
      </c>
      <c r="B3468" s="104" t="s">
        <v>4837</v>
      </c>
      <c r="C3468" s="105" t="s">
        <v>1460</v>
      </c>
      <c r="D3468" s="175">
        <v>8.2899999999999991</v>
      </c>
      <c r="E3468" s="106">
        <f t="shared" si="979"/>
        <v>10.76</v>
      </c>
      <c r="F3468" s="107"/>
      <c r="G3468" s="112"/>
      <c r="H3468" s="110">
        <f t="shared" si="980"/>
        <v>0</v>
      </c>
      <c r="I3468" s="110">
        <f t="shared" si="981"/>
        <v>0</v>
      </c>
      <c r="J3468" s="111"/>
      <c r="K3468" s="112">
        <f t="shared" si="982"/>
        <v>0</v>
      </c>
      <c r="L3468" s="112">
        <f t="shared" si="983"/>
        <v>0</v>
      </c>
      <c r="M3468" s="109">
        <f t="shared" si="984"/>
        <v>0</v>
      </c>
      <c r="N3468" s="109">
        <f t="shared" si="985"/>
        <v>0</v>
      </c>
      <c r="O3468" s="103"/>
      <c r="P3468" s="93"/>
      <c r="Q3468" s="94" t="str">
        <f t="shared" si="986"/>
        <v/>
      </c>
      <c r="R3468" s="94" t="str">
        <f t="shared" si="987"/>
        <v/>
      </c>
    </row>
    <row r="3469" spans="1:18" ht="39" hidden="1" thickBot="1">
      <c r="A3469" s="196">
        <v>89809</v>
      </c>
      <c r="B3469" s="104" t="s">
        <v>4838</v>
      </c>
      <c r="C3469" s="105" t="s">
        <v>1460</v>
      </c>
      <c r="D3469" s="175">
        <v>11.649999999999999</v>
      </c>
      <c r="E3469" s="106">
        <f t="shared" si="979"/>
        <v>15.12</v>
      </c>
      <c r="F3469" s="107"/>
      <c r="G3469" s="112"/>
      <c r="H3469" s="110">
        <f t="shared" si="980"/>
        <v>0</v>
      </c>
      <c r="I3469" s="110">
        <f t="shared" si="981"/>
        <v>0</v>
      </c>
      <c r="J3469" s="111"/>
      <c r="K3469" s="112">
        <f t="shared" si="982"/>
        <v>0</v>
      </c>
      <c r="L3469" s="112">
        <f t="shared" si="983"/>
        <v>0</v>
      </c>
      <c r="M3469" s="109">
        <f t="shared" si="984"/>
        <v>0</v>
      </c>
      <c r="N3469" s="109">
        <f t="shared" si="985"/>
        <v>0</v>
      </c>
      <c r="O3469" s="103"/>
      <c r="P3469" s="93"/>
      <c r="Q3469" s="94" t="str">
        <f t="shared" si="986"/>
        <v/>
      </c>
      <c r="R3469" s="94" t="str">
        <f t="shared" si="987"/>
        <v/>
      </c>
    </row>
    <row r="3470" spans="1:18" ht="51.75" hidden="1" thickBot="1">
      <c r="A3470" s="196">
        <v>89807</v>
      </c>
      <c r="B3470" s="104" t="s">
        <v>4839</v>
      </c>
      <c r="C3470" s="105" t="s">
        <v>1460</v>
      </c>
      <c r="D3470" s="175">
        <v>15.65</v>
      </c>
      <c r="E3470" s="106">
        <f t="shared" si="979"/>
        <v>20.309999999999999</v>
      </c>
      <c r="F3470" s="107"/>
      <c r="G3470" s="112"/>
      <c r="H3470" s="110">
        <f t="shared" si="980"/>
        <v>0</v>
      </c>
      <c r="I3470" s="110">
        <f t="shared" si="981"/>
        <v>0</v>
      </c>
      <c r="J3470" s="111"/>
      <c r="K3470" s="112">
        <f t="shared" si="982"/>
        <v>0</v>
      </c>
      <c r="L3470" s="112">
        <f t="shared" si="983"/>
        <v>0</v>
      </c>
      <c r="M3470" s="109">
        <f t="shared" si="984"/>
        <v>0</v>
      </c>
      <c r="N3470" s="109">
        <f t="shared" si="985"/>
        <v>0</v>
      </c>
      <c r="O3470" s="103"/>
      <c r="P3470" s="93"/>
      <c r="Q3470" s="94" t="str">
        <f t="shared" si="986"/>
        <v/>
      </c>
      <c r="R3470" s="94" t="str">
        <f t="shared" si="987"/>
        <v/>
      </c>
    </row>
    <row r="3471" spans="1:18" ht="51.75" hidden="1" thickBot="1">
      <c r="A3471" s="196">
        <v>89811</v>
      </c>
      <c r="B3471" s="104" t="s">
        <v>4840</v>
      </c>
      <c r="C3471" s="105" t="s">
        <v>1460</v>
      </c>
      <c r="D3471" s="175">
        <v>18.190000000000001</v>
      </c>
      <c r="E3471" s="106">
        <f t="shared" si="979"/>
        <v>23.61</v>
      </c>
      <c r="F3471" s="107"/>
      <c r="G3471" s="112"/>
      <c r="H3471" s="110">
        <f t="shared" si="980"/>
        <v>0</v>
      </c>
      <c r="I3471" s="110">
        <f t="shared" si="981"/>
        <v>0</v>
      </c>
      <c r="J3471" s="111"/>
      <c r="K3471" s="112">
        <f t="shared" si="982"/>
        <v>0</v>
      </c>
      <c r="L3471" s="112">
        <f t="shared" si="983"/>
        <v>0</v>
      </c>
      <c r="M3471" s="109">
        <f t="shared" si="984"/>
        <v>0</v>
      </c>
      <c r="N3471" s="109">
        <f t="shared" si="985"/>
        <v>0</v>
      </c>
      <c r="O3471" s="103"/>
      <c r="P3471" s="93"/>
      <c r="Q3471" s="94" t="str">
        <f t="shared" si="986"/>
        <v/>
      </c>
      <c r="R3471" s="94" t="str">
        <f t="shared" si="987"/>
        <v/>
      </c>
    </row>
    <row r="3472" spans="1:18" ht="51.75" hidden="1" thickBot="1">
      <c r="A3472" s="196">
        <v>89804</v>
      </c>
      <c r="B3472" s="104" t="s">
        <v>4841</v>
      </c>
      <c r="C3472" s="105" t="s">
        <v>1460</v>
      </c>
      <c r="D3472" s="175">
        <v>7.98</v>
      </c>
      <c r="E3472" s="106">
        <f t="shared" si="979"/>
        <v>10.36</v>
      </c>
      <c r="F3472" s="107"/>
      <c r="G3472" s="112"/>
      <c r="H3472" s="110">
        <f t="shared" si="980"/>
        <v>0</v>
      </c>
      <c r="I3472" s="110">
        <f t="shared" si="981"/>
        <v>0</v>
      </c>
      <c r="J3472" s="111"/>
      <c r="K3472" s="112">
        <f t="shared" si="982"/>
        <v>0</v>
      </c>
      <c r="L3472" s="112">
        <f t="shared" si="983"/>
        <v>0</v>
      </c>
      <c r="M3472" s="109">
        <f t="shared" si="984"/>
        <v>0</v>
      </c>
      <c r="N3472" s="109">
        <f t="shared" si="985"/>
        <v>0</v>
      </c>
      <c r="O3472" s="103"/>
      <c r="P3472" s="93"/>
      <c r="Q3472" s="94" t="str">
        <f t="shared" si="986"/>
        <v/>
      </c>
      <c r="R3472" s="94" t="str">
        <f t="shared" si="987"/>
        <v/>
      </c>
    </row>
    <row r="3473" spans="1:18" ht="51.75" hidden="1" thickBot="1">
      <c r="A3473" s="196">
        <v>89808</v>
      </c>
      <c r="B3473" s="104" t="s">
        <v>4842</v>
      </c>
      <c r="C3473" s="105" t="s">
        <v>1460</v>
      </c>
      <c r="D3473" s="175">
        <v>21.709999999999997</v>
      </c>
      <c r="E3473" s="106">
        <f t="shared" si="979"/>
        <v>28.18</v>
      </c>
      <c r="F3473" s="107"/>
      <c r="G3473" s="112"/>
      <c r="H3473" s="110">
        <f t="shared" si="980"/>
        <v>0</v>
      </c>
      <c r="I3473" s="110">
        <f t="shared" si="981"/>
        <v>0</v>
      </c>
      <c r="J3473" s="111"/>
      <c r="K3473" s="112">
        <f t="shared" si="982"/>
        <v>0</v>
      </c>
      <c r="L3473" s="112">
        <f t="shared" si="983"/>
        <v>0</v>
      </c>
      <c r="M3473" s="109">
        <f t="shared" si="984"/>
        <v>0</v>
      </c>
      <c r="N3473" s="109">
        <f t="shared" si="985"/>
        <v>0</v>
      </c>
      <c r="O3473" s="103"/>
      <c r="P3473" s="93"/>
      <c r="Q3473" s="94" t="str">
        <f t="shared" si="986"/>
        <v/>
      </c>
      <c r="R3473" s="94" t="str">
        <f t="shared" si="987"/>
        <v/>
      </c>
    </row>
    <row r="3474" spans="1:18" ht="51.75" hidden="1" thickBot="1">
      <c r="A3474" s="196">
        <v>89812</v>
      </c>
      <c r="B3474" s="104" t="s">
        <v>4843</v>
      </c>
      <c r="C3474" s="105" t="s">
        <v>1460</v>
      </c>
      <c r="D3474" s="175">
        <v>34.08</v>
      </c>
      <c r="E3474" s="106">
        <f t="shared" si="979"/>
        <v>44.23</v>
      </c>
      <c r="F3474" s="107"/>
      <c r="G3474" s="112"/>
      <c r="H3474" s="110">
        <f t="shared" si="980"/>
        <v>0</v>
      </c>
      <c r="I3474" s="110">
        <f t="shared" si="981"/>
        <v>0</v>
      </c>
      <c r="J3474" s="111"/>
      <c r="K3474" s="112">
        <f t="shared" si="982"/>
        <v>0</v>
      </c>
      <c r="L3474" s="112">
        <f t="shared" si="983"/>
        <v>0</v>
      </c>
      <c r="M3474" s="109">
        <f t="shared" si="984"/>
        <v>0</v>
      </c>
      <c r="N3474" s="109">
        <f t="shared" si="985"/>
        <v>0</v>
      </c>
      <c r="O3474" s="103"/>
      <c r="P3474" s="93"/>
      <c r="Q3474" s="94" t="str">
        <f t="shared" si="986"/>
        <v/>
      </c>
      <c r="R3474" s="94" t="str">
        <f t="shared" si="987"/>
        <v/>
      </c>
    </row>
    <row r="3475" spans="1:18" ht="39" hidden="1" thickBot="1">
      <c r="A3475" s="196">
        <v>89813</v>
      </c>
      <c r="B3475" s="104" t="s">
        <v>4844</v>
      </c>
      <c r="C3475" s="105" t="s">
        <v>1460</v>
      </c>
      <c r="D3475" s="175">
        <v>3.53</v>
      </c>
      <c r="E3475" s="106">
        <f t="shared" si="979"/>
        <v>4.58</v>
      </c>
      <c r="F3475" s="107"/>
      <c r="G3475" s="112"/>
      <c r="H3475" s="110">
        <f t="shared" si="980"/>
        <v>0</v>
      </c>
      <c r="I3475" s="110">
        <f t="shared" si="981"/>
        <v>0</v>
      </c>
      <c r="J3475" s="111"/>
      <c r="K3475" s="112">
        <f t="shared" si="982"/>
        <v>0</v>
      </c>
      <c r="L3475" s="112">
        <f t="shared" si="983"/>
        <v>0</v>
      </c>
      <c r="M3475" s="109">
        <f t="shared" si="984"/>
        <v>0</v>
      </c>
      <c r="N3475" s="109">
        <f t="shared" si="985"/>
        <v>0</v>
      </c>
      <c r="O3475" s="103"/>
      <c r="P3475" s="93"/>
      <c r="Q3475" s="94" t="str">
        <f t="shared" si="986"/>
        <v/>
      </c>
      <c r="R3475" s="94" t="str">
        <f t="shared" si="987"/>
        <v/>
      </c>
    </row>
    <row r="3476" spans="1:18" ht="39" hidden="1" thickBot="1">
      <c r="A3476" s="196">
        <v>89817</v>
      </c>
      <c r="B3476" s="104" t="s">
        <v>4845</v>
      </c>
      <c r="C3476" s="105" t="s">
        <v>1460</v>
      </c>
      <c r="D3476" s="175">
        <v>6.26</v>
      </c>
      <c r="E3476" s="106">
        <f t="shared" si="979"/>
        <v>8.1199999999999992</v>
      </c>
      <c r="F3476" s="107"/>
      <c r="G3476" s="112"/>
      <c r="H3476" s="110">
        <f t="shared" si="980"/>
        <v>0</v>
      </c>
      <c r="I3476" s="110">
        <f t="shared" si="981"/>
        <v>0</v>
      </c>
      <c r="J3476" s="111"/>
      <c r="K3476" s="112">
        <f t="shared" si="982"/>
        <v>0</v>
      </c>
      <c r="L3476" s="112">
        <f t="shared" si="983"/>
        <v>0</v>
      </c>
      <c r="M3476" s="109">
        <f t="shared" si="984"/>
        <v>0</v>
      </c>
      <c r="N3476" s="109">
        <f t="shared" si="985"/>
        <v>0</v>
      </c>
      <c r="O3476" s="103"/>
      <c r="P3476" s="93"/>
      <c r="Q3476" s="94" t="str">
        <f t="shared" si="986"/>
        <v/>
      </c>
      <c r="R3476" s="94" t="str">
        <f t="shared" si="987"/>
        <v/>
      </c>
    </row>
    <row r="3477" spans="1:18" ht="39" hidden="1" thickBot="1">
      <c r="A3477" s="196">
        <v>89821</v>
      </c>
      <c r="B3477" s="104" t="s">
        <v>4846</v>
      </c>
      <c r="C3477" s="105" t="s">
        <v>1460</v>
      </c>
      <c r="D3477" s="175">
        <v>7.8800000000000008</v>
      </c>
      <c r="E3477" s="106">
        <f t="shared" si="979"/>
        <v>10.23</v>
      </c>
      <c r="F3477" s="107"/>
      <c r="G3477" s="112"/>
      <c r="H3477" s="110">
        <f t="shared" si="980"/>
        <v>0</v>
      </c>
      <c r="I3477" s="110">
        <f t="shared" si="981"/>
        <v>0</v>
      </c>
      <c r="J3477" s="111"/>
      <c r="K3477" s="112">
        <f t="shared" si="982"/>
        <v>0</v>
      </c>
      <c r="L3477" s="112">
        <f t="shared" si="983"/>
        <v>0</v>
      </c>
      <c r="M3477" s="109">
        <f t="shared" si="984"/>
        <v>0</v>
      </c>
      <c r="N3477" s="109">
        <f t="shared" si="985"/>
        <v>0</v>
      </c>
      <c r="O3477" s="103"/>
      <c r="P3477" s="93"/>
      <c r="Q3477" s="94" t="str">
        <f t="shared" si="986"/>
        <v/>
      </c>
      <c r="R3477" s="94" t="str">
        <f t="shared" si="987"/>
        <v/>
      </c>
    </row>
    <row r="3478" spans="1:18" ht="39" hidden="1" thickBot="1">
      <c r="A3478" s="196">
        <v>89814</v>
      </c>
      <c r="B3478" s="104" t="s">
        <v>4847</v>
      </c>
      <c r="C3478" s="105" t="s">
        <v>1460</v>
      </c>
      <c r="D3478" s="175">
        <v>6.75</v>
      </c>
      <c r="E3478" s="106">
        <f t="shared" si="979"/>
        <v>8.76</v>
      </c>
      <c r="F3478" s="107"/>
      <c r="G3478" s="112"/>
      <c r="H3478" s="110">
        <f t="shared" si="980"/>
        <v>0</v>
      </c>
      <c r="I3478" s="110">
        <f t="shared" si="981"/>
        <v>0</v>
      </c>
      <c r="J3478" s="111"/>
      <c r="K3478" s="112">
        <f t="shared" si="982"/>
        <v>0</v>
      </c>
      <c r="L3478" s="112">
        <f t="shared" si="983"/>
        <v>0</v>
      </c>
      <c r="M3478" s="109">
        <f t="shared" si="984"/>
        <v>0</v>
      </c>
      <c r="N3478" s="109">
        <f t="shared" si="985"/>
        <v>0</v>
      </c>
      <c r="O3478" s="103"/>
      <c r="P3478" s="93"/>
      <c r="Q3478" s="94" t="str">
        <f t="shared" si="986"/>
        <v/>
      </c>
      <c r="R3478" s="94" t="str">
        <f t="shared" si="987"/>
        <v/>
      </c>
    </row>
    <row r="3479" spans="1:18" ht="39" hidden="1" thickBot="1">
      <c r="A3479" s="196">
        <v>89819</v>
      </c>
      <c r="B3479" s="104" t="s">
        <v>4848</v>
      </c>
      <c r="C3479" s="105" t="s">
        <v>1460</v>
      </c>
      <c r="D3479" s="175">
        <v>8.5299999999999994</v>
      </c>
      <c r="E3479" s="106">
        <f t="shared" si="979"/>
        <v>11.07</v>
      </c>
      <c r="F3479" s="107"/>
      <c r="G3479" s="112"/>
      <c r="H3479" s="110">
        <f t="shared" si="980"/>
        <v>0</v>
      </c>
      <c r="I3479" s="110">
        <f t="shared" si="981"/>
        <v>0</v>
      </c>
      <c r="J3479" s="111"/>
      <c r="K3479" s="112">
        <f t="shared" si="982"/>
        <v>0</v>
      </c>
      <c r="L3479" s="112">
        <f t="shared" si="983"/>
        <v>0</v>
      </c>
      <c r="M3479" s="109">
        <f t="shared" si="984"/>
        <v>0</v>
      </c>
      <c r="N3479" s="109">
        <f t="shared" si="985"/>
        <v>0</v>
      </c>
      <c r="O3479" s="103"/>
      <c r="P3479" s="93"/>
      <c r="Q3479" s="94" t="str">
        <f t="shared" si="986"/>
        <v/>
      </c>
      <c r="R3479" s="94" t="str">
        <f t="shared" si="987"/>
        <v/>
      </c>
    </row>
    <row r="3480" spans="1:18" ht="39" hidden="1" thickBot="1">
      <c r="A3480" s="196">
        <v>89823</v>
      </c>
      <c r="B3480" s="104" t="s">
        <v>4849</v>
      </c>
      <c r="C3480" s="105" t="s">
        <v>1460</v>
      </c>
      <c r="D3480" s="175">
        <v>12.42</v>
      </c>
      <c r="E3480" s="106">
        <f t="shared" si="979"/>
        <v>16.12</v>
      </c>
      <c r="F3480" s="107"/>
      <c r="G3480" s="112"/>
      <c r="H3480" s="110">
        <f t="shared" si="980"/>
        <v>0</v>
      </c>
      <c r="I3480" s="110">
        <f t="shared" si="981"/>
        <v>0</v>
      </c>
      <c r="J3480" s="111"/>
      <c r="K3480" s="112">
        <f t="shared" si="982"/>
        <v>0</v>
      </c>
      <c r="L3480" s="112">
        <f t="shared" si="983"/>
        <v>0</v>
      </c>
      <c r="M3480" s="109">
        <f t="shared" si="984"/>
        <v>0</v>
      </c>
      <c r="N3480" s="109">
        <f t="shared" si="985"/>
        <v>0</v>
      </c>
      <c r="O3480" s="103"/>
      <c r="P3480" s="93"/>
      <c r="Q3480" s="94" t="str">
        <f t="shared" si="986"/>
        <v/>
      </c>
      <c r="R3480" s="94" t="str">
        <f t="shared" si="987"/>
        <v/>
      </c>
    </row>
    <row r="3481" spans="1:18" ht="39" hidden="1" thickBot="1">
      <c r="A3481" s="196">
        <v>89825</v>
      </c>
      <c r="B3481" s="104" t="s">
        <v>4850</v>
      </c>
      <c r="C3481" s="105" t="s">
        <v>1460</v>
      </c>
      <c r="D3481" s="175">
        <v>8.68</v>
      </c>
      <c r="E3481" s="106">
        <f t="shared" si="979"/>
        <v>11.26</v>
      </c>
      <c r="F3481" s="107"/>
      <c r="G3481" s="112"/>
      <c r="H3481" s="110">
        <f t="shared" si="980"/>
        <v>0</v>
      </c>
      <c r="I3481" s="110">
        <f t="shared" si="981"/>
        <v>0</v>
      </c>
      <c r="J3481" s="111"/>
      <c r="K3481" s="112">
        <f t="shared" si="982"/>
        <v>0</v>
      </c>
      <c r="L3481" s="112">
        <f t="shared" si="983"/>
        <v>0</v>
      </c>
      <c r="M3481" s="109">
        <f t="shared" si="984"/>
        <v>0</v>
      </c>
      <c r="N3481" s="109">
        <f t="shared" si="985"/>
        <v>0</v>
      </c>
      <c r="O3481" s="103"/>
      <c r="P3481" s="93"/>
      <c r="Q3481" s="94" t="str">
        <f t="shared" si="986"/>
        <v/>
      </c>
      <c r="R3481" s="94" t="str">
        <f t="shared" si="987"/>
        <v/>
      </c>
    </row>
    <row r="3482" spans="1:18" ht="39" hidden="1" thickBot="1">
      <c r="A3482" s="196">
        <v>89829</v>
      </c>
      <c r="B3482" s="104" t="s">
        <v>4851</v>
      </c>
      <c r="C3482" s="105" t="s">
        <v>1460</v>
      </c>
      <c r="D3482" s="175">
        <v>15.75</v>
      </c>
      <c r="E3482" s="106">
        <f t="shared" si="979"/>
        <v>20.440000000000001</v>
      </c>
      <c r="F3482" s="107"/>
      <c r="G3482" s="112"/>
      <c r="H3482" s="110">
        <f t="shared" si="980"/>
        <v>0</v>
      </c>
      <c r="I3482" s="110">
        <f t="shared" si="981"/>
        <v>0</v>
      </c>
      <c r="J3482" s="111"/>
      <c r="K3482" s="112">
        <f t="shared" si="982"/>
        <v>0</v>
      </c>
      <c r="L3482" s="112">
        <f t="shared" si="983"/>
        <v>0</v>
      </c>
      <c r="M3482" s="109">
        <f t="shared" si="984"/>
        <v>0</v>
      </c>
      <c r="N3482" s="109">
        <f t="shared" si="985"/>
        <v>0</v>
      </c>
      <c r="O3482" s="103"/>
      <c r="P3482" s="93"/>
      <c r="Q3482" s="94" t="str">
        <f t="shared" si="986"/>
        <v/>
      </c>
      <c r="R3482" s="94" t="str">
        <f t="shared" si="987"/>
        <v/>
      </c>
    </row>
    <row r="3483" spans="1:18" ht="39" hidden="1" thickBot="1">
      <c r="A3483" s="196">
        <v>89833</v>
      </c>
      <c r="B3483" s="104" t="s">
        <v>4852</v>
      </c>
      <c r="C3483" s="105" t="s">
        <v>1460</v>
      </c>
      <c r="D3483" s="175">
        <v>19.68</v>
      </c>
      <c r="E3483" s="106">
        <f t="shared" si="979"/>
        <v>25.54</v>
      </c>
      <c r="F3483" s="107"/>
      <c r="G3483" s="112"/>
      <c r="H3483" s="110">
        <f t="shared" si="980"/>
        <v>0</v>
      </c>
      <c r="I3483" s="110">
        <f t="shared" si="981"/>
        <v>0</v>
      </c>
      <c r="J3483" s="111"/>
      <c r="K3483" s="112">
        <f t="shared" si="982"/>
        <v>0</v>
      </c>
      <c r="L3483" s="112">
        <f t="shared" si="983"/>
        <v>0</v>
      </c>
      <c r="M3483" s="109">
        <f t="shared" si="984"/>
        <v>0</v>
      </c>
      <c r="N3483" s="109">
        <f t="shared" si="985"/>
        <v>0</v>
      </c>
      <c r="O3483" s="103"/>
      <c r="P3483" s="93"/>
      <c r="Q3483" s="94" t="str">
        <f t="shared" si="986"/>
        <v/>
      </c>
      <c r="R3483" s="94" t="str">
        <f t="shared" si="987"/>
        <v/>
      </c>
    </row>
    <row r="3484" spans="1:18" ht="39" hidden="1" thickBot="1">
      <c r="A3484" s="196">
        <v>89827</v>
      </c>
      <c r="B3484" s="104" t="s">
        <v>4853</v>
      </c>
      <c r="C3484" s="105" t="s">
        <v>1460</v>
      </c>
      <c r="D3484" s="175">
        <v>9.36</v>
      </c>
      <c r="E3484" s="106">
        <f t="shared" si="979"/>
        <v>12.15</v>
      </c>
      <c r="F3484" s="107"/>
      <c r="G3484" s="112"/>
      <c r="H3484" s="110">
        <f t="shared" si="980"/>
        <v>0</v>
      </c>
      <c r="I3484" s="110">
        <f t="shared" si="981"/>
        <v>0</v>
      </c>
      <c r="J3484" s="111"/>
      <c r="K3484" s="112">
        <f t="shared" si="982"/>
        <v>0</v>
      </c>
      <c r="L3484" s="112">
        <f t="shared" si="983"/>
        <v>0</v>
      </c>
      <c r="M3484" s="109">
        <f t="shared" si="984"/>
        <v>0</v>
      </c>
      <c r="N3484" s="109">
        <f t="shared" si="985"/>
        <v>0</v>
      </c>
      <c r="O3484" s="103"/>
      <c r="P3484" s="93"/>
      <c r="Q3484" s="94" t="str">
        <f t="shared" si="986"/>
        <v/>
      </c>
      <c r="R3484" s="94" t="str">
        <f t="shared" si="987"/>
        <v/>
      </c>
    </row>
    <row r="3485" spans="1:18" ht="39" hidden="1" thickBot="1">
      <c r="A3485" s="196">
        <v>89830</v>
      </c>
      <c r="B3485" s="104" t="s">
        <v>4854</v>
      </c>
      <c r="C3485" s="105" t="s">
        <v>1460</v>
      </c>
      <c r="D3485" s="175">
        <v>17.170000000000002</v>
      </c>
      <c r="E3485" s="106">
        <f t="shared" si="979"/>
        <v>22.28</v>
      </c>
      <c r="F3485" s="107"/>
      <c r="G3485" s="112"/>
      <c r="H3485" s="110">
        <f t="shared" si="980"/>
        <v>0</v>
      </c>
      <c r="I3485" s="110">
        <f t="shared" si="981"/>
        <v>0</v>
      </c>
      <c r="J3485" s="111"/>
      <c r="K3485" s="112">
        <f t="shared" si="982"/>
        <v>0</v>
      </c>
      <c r="L3485" s="112">
        <f t="shared" si="983"/>
        <v>0</v>
      </c>
      <c r="M3485" s="109">
        <f t="shared" si="984"/>
        <v>0</v>
      </c>
      <c r="N3485" s="109">
        <f t="shared" si="985"/>
        <v>0</v>
      </c>
      <c r="O3485" s="103"/>
      <c r="P3485" s="93"/>
      <c r="Q3485" s="94" t="str">
        <f t="shared" si="986"/>
        <v/>
      </c>
      <c r="R3485" s="94" t="str">
        <f t="shared" si="987"/>
        <v/>
      </c>
    </row>
    <row r="3486" spans="1:18" ht="39" hidden="1" thickBot="1">
      <c r="A3486" s="196">
        <v>89834</v>
      </c>
      <c r="B3486" s="104" t="s">
        <v>4855</v>
      </c>
      <c r="C3486" s="105" t="s">
        <v>1460</v>
      </c>
      <c r="D3486" s="175">
        <v>23.23</v>
      </c>
      <c r="E3486" s="106">
        <f t="shared" si="979"/>
        <v>30.15</v>
      </c>
      <c r="F3486" s="107"/>
      <c r="G3486" s="112"/>
      <c r="H3486" s="110">
        <f t="shared" si="980"/>
        <v>0</v>
      </c>
      <c r="I3486" s="110">
        <f t="shared" si="981"/>
        <v>0</v>
      </c>
      <c r="J3486" s="111"/>
      <c r="K3486" s="112">
        <f t="shared" si="982"/>
        <v>0</v>
      </c>
      <c r="L3486" s="112">
        <f t="shared" si="983"/>
        <v>0</v>
      </c>
      <c r="M3486" s="109">
        <f t="shared" si="984"/>
        <v>0</v>
      </c>
      <c r="N3486" s="109">
        <f t="shared" si="985"/>
        <v>0</v>
      </c>
      <c r="O3486" s="103"/>
      <c r="P3486" s="93"/>
      <c r="Q3486" s="94" t="str">
        <f t="shared" si="986"/>
        <v/>
      </c>
      <c r="R3486" s="94" t="str">
        <f t="shared" si="987"/>
        <v/>
      </c>
    </row>
    <row r="3487" spans="1:18" ht="13.5" hidden="1" thickBot="1">
      <c r="A3487" s="196" t="s">
        <v>4632</v>
      </c>
      <c r="B3487" s="145" t="s">
        <v>4856</v>
      </c>
      <c r="C3487" s="105" t="s">
        <v>2203</v>
      </c>
      <c r="D3487" s="175"/>
      <c r="E3487" s="106"/>
      <c r="F3487" s="218"/>
      <c r="G3487" s="218"/>
      <c r="H3487" s="219"/>
      <c r="I3487" s="220"/>
      <c r="J3487" s="111"/>
      <c r="K3487" s="218"/>
      <c r="L3487" s="218"/>
      <c r="M3487" s="219"/>
      <c r="N3487" s="220"/>
      <c r="O3487" s="103"/>
      <c r="P3487" s="93" t="str">
        <f>IF(OR(SUM(I3488:I3500)&gt;0,SUM(N3488:N3500)&gt;0),"xx","")</f>
        <v/>
      </c>
      <c r="Q3487" s="94" t="str">
        <f>IF(P3487="X","x",IF(P3487="xx","x",IF(N3487&gt;0,"x","")))</f>
        <v/>
      </c>
      <c r="R3487" s="94" t="str">
        <f>IF(P3487="X","x",IF(P3487="xx","x",IF(OR(I3487&gt;0,N3487&gt;0),"x","")))</f>
        <v/>
      </c>
    </row>
    <row r="3488" spans="1:18" ht="39" hidden="1" thickBot="1">
      <c r="A3488" s="196">
        <v>89851</v>
      </c>
      <c r="B3488" s="104" t="s">
        <v>4857</v>
      </c>
      <c r="C3488" s="105" t="s">
        <v>1460</v>
      </c>
      <c r="D3488" s="175">
        <v>15.149999999999999</v>
      </c>
      <c r="E3488" s="106">
        <f>IF(D3488=0,0,ROUND(D3488*(1+D$9)*(1-D$10),2))</f>
        <v>19.66</v>
      </c>
      <c r="F3488" s="107"/>
      <c r="G3488" s="112"/>
      <c r="H3488" s="110">
        <f>IF(ISBLANK(D3488),0,ROUND(E3488*F3488,2))</f>
        <v>0</v>
      </c>
      <c r="I3488" s="110">
        <f>IF(ISBLANK(F3488),0,ROUND(F3488*G3488,2))</f>
        <v>0</v>
      </c>
      <c r="J3488" s="111"/>
      <c r="K3488" s="112">
        <f>F3488</f>
        <v>0</v>
      </c>
      <c r="L3488" s="112">
        <f>G3488</f>
        <v>0</v>
      </c>
      <c r="M3488" s="109">
        <f>IF(ISBLANK(D3488),0,ROUND(E3488*K3488,2))</f>
        <v>0</v>
      </c>
      <c r="N3488" s="109">
        <f>IF(ISBLANK(K3488),0,ROUND(K3488*L3488,2))</f>
        <v>0</v>
      </c>
      <c r="O3488" s="103"/>
      <c r="P3488" s="113"/>
      <c r="Q3488" s="94" t="str">
        <f>IF(P3488="X","x",IF(P3488="xx","x",IF(N3488&gt;0,"x","")))</f>
        <v/>
      </c>
      <c r="R3488" s="94" t="str">
        <f>IF(P3488="X","x",IF(P3488="xx","x",IF(OR(I3488&gt;0,N3488&gt;0),"x","")))</f>
        <v/>
      </c>
    </row>
    <row r="3489" spans="1:18" ht="39" hidden="1" thickBot="1">
      <c r="A3489" s="196">
        <v>89855</v>
      </c>
      <c r="B3489" s="104" t="s">
        <v>4858</v>
      </c>
      <c r="C3489" s="105" t="s">
        <v>1460</v>
      </c>
      <c r="D3489" s="175">
        <v>68.710000000000008</v>
      </c>
      <c r="E3489" s="106">
        <f t="shared" ref="E3489:E3498" si="988">IF(D3489=0,0,ROUND(D3489*(1+D$9)*(1-D$10),2))</f>
        <v>89.17</v>
      </c>
      <c r="F3489" s="107"/>
      <c r="G3489" s="112"/>
      <c r="H3489" s="110">
        <f t="shared" ref="H3489:H3498" si="989">IF(ISBLANK(D3489),0,ROUND(E3489*F3489,2))</f>
        <v>0</v>
      </c>
      <c r="I3489" s="110">
        <f t="shared" ref="I3489:I3498" si="990">IF(ISBLANK(F3489),0,ROUND(F3489*G3489,2))</f>
        <v>0</v>
      </c>
      <c r="J3489" s="111"/>
      <c r="K3489" s="112">
        <f t="shared" ref="K3489:K3498" si="991">F3489</f>
        <v>0</v>
      </c>
      <c r="L3489" s="112">
        <f t="shared" ref="L3489:L3498" si="992">G3489</f>
        <v>0</v>
      </c>
      <c r="M3489" s="109">
        <f t="shared" ref="M3489:M3498" si="993">IF(ISBLANK(D3489),0,ROUND(E3489*K3489,2))</f>
        <v>0</v>
      </c>
      <c r="N3489" s="109">
        <f t="shared" ref="N3489:N3498" si="994">IF(ISBLANK(K3489),0,ROUND(K3489*L3489,2))</f>
        <v>0</v>
      </c>
      <c r="O3489" s="103"/>
      <c r="P3489" s="93"/>
      <c r="Q3489" s="94" t="str">
        <f t="shared" ref="Q3489:Q3498" si="995">IF(P3489="X","x",IF(P3489="xx","x",IF(N3489&gt;0,"x","")))</f>
        <v/>
      </c>
      <c r="R3489" s="94" t="str">
        <f t="shared" ref="R3489:R3498" si="996">IF(P3489="X","x",IF(P3489="xx","x",IF(OR(I3489&gt;0,N3489&gt;0),"x","")))</f>
        <v/>
      </c>
    </row>
    <row r="3490" spans="1:18" ht="39" hidden="1" thickBot="1">
      <c r="A3490" s="196">
        <v>89850</v>
      </c>
      <c r="B3490" s="104" t="s">
        <v>4859</v>
      </c>
      <c r="C3490" s="105" t="s">
        <v>1460</v>
      </c>
      <c r="D3490" s="175">
        <v>15.59</v>
      </c>
      <c r="E3490" s="106">
        <f t="shared" si="988"/>
        <v>20.23</v>
      </c>
      <c r="F3490" s="107"/>
      <c r="G3490" s="112"/>
      <c r="H3490" s="110">
        <f t="shared" si="989"/>
        <v>0</v>
      </c>
      <c r="I3490" s="110">
        <f t="shared" si="990"/>
        <v>0</v>
      </c>
      <c r="J3490" s="111"/>
      <c r="K3490" s="112">
        <f t="shared" si="991"/>
        <v>0</v>
      </c>
      <c r="L3490" s="112">
        <f t="shared" si="992"/>
        <v>0</v>
      </c>
      <c r="M3490" s="109">
        <f t="shared" si="993"/>
        <v>0</v>
      </c>
      <c r="N3490" s="109">
        <f t="shared" si="994"/>
        <v>0</v>
      </c>
      <c r="O3490" s="103"/>
      <c r="P3490" s="93"/>
      <c r="Q3490" s="94" t="str">
        <f t="shared" si="995"/>
        <v/>
      </c>
      <c r="R3490" s="94" t="str">
        <f t="shared" si="996"/>
        <v/>
      </c>
    </row>
    <row r="3491" spans="1:18" ht="39" hidden="1" thickBot="1">
      <c r="A3491" s="196">
        <v>89854</v>
      </c>
      <c r="B3491" s="104" t="s">
        <v>4860</v>
      </c>
      <c r="C3491" s="105" t="s">
        <v>1460</v>
      </c>
      <c r="D3491" s="175">
        <v>71.27</v>
      </c>
      <c r="E3491" s="106">
        <f t="shared" si="988"/>
        <v>92.49</v>
      </c>
      <c r="F3491" s="107"/>
      <c r="G3491" s="112"/>
      <c r="H3491" s="110">
        <f t="shared" si="989"/>
        <v>0</v>
      </c>
      <c r="I3491" s="110">
        <f t="shared" si="990"/>
        <v>0</v>
      </c>
      <c r="J3491" s="111"/>
      <c r="K3491" s="112">
        <f t="shared" si="991"/>
        <v>0</v>
      </c>
      <c r="L3491" s="112">
        <f t="shared" si="992"/>
        <v>0</v>
      </c>
      <c r="M3491" s="109">
        <f t="shared" si="993"/>
        <v>0</v>
      </c>
      <c r="N3491" s="109">
        <f t="shared" si="994"/>
        <v>0</v>
      </c>
      <c r="O3491" s="103"/>
      <c r="P3491" s="93"/>
      <c r="Q3491" s="94" t="str">
        <f t="shared" si="995"/>
        <v/>
      </c>
      <c r="R3491" s="94" t="str">
        <f t="shared" si="996"/>
        <v/>
      </c>
    </row>
    <row r="3492" spans="1:18" ht="39" hidden="1" thickBot="1">
      <c r="A3492" s="196">
        <v>89852</v>
      </c>
      <c r="B3492" s="104" t="s">
        <v>4861</v>
      </c>
      <c r="C3492" s="105" t="s">
        <v>1460</v>
      </c>
      <c r="D3492" s="175">
        <v>22.13</v>
      </c>
      <c r="E3492" s="106">
        <f t="shared" si="988"/>
        <v>28.72</v>
      </c>
      <c r="F3492" s="107"/>
      <c r="G3492" s="112"/>
      <c r="H3492" s="110">
        <f t="shared" si="989"/>
        <v>0</v>
      </c>
      <c r="I3492" s="110">
        <f t="shared" si="990"/>
        <v>0</v>
      </c>
      <c r="J3492" s="111"/>
      <c r="K3492" s="112">
        <f t="shared" si="991"/>
        <v>0</v>
      </c>
      <c r="L3492" s="112">
        <f t="shared" si="992"/>
        <v>0</v>
      </c>
      <c r="M3492" s="109">
        <f t="shared" si="993"/>
        <v>0</v>
      </c>
      <c r="N3492" s="109">
        <f t="shared" si="994"/>
        <v>0</v>
      </c>
      <c r="O3492" s="103"/>
      <c r="P3492" s="93"/>
      <c r="Q3492" s="94" t="str">
        <f t="shared" si="995"/>
        <v/>
      </c>
      <c r="R3492" s="94" t="str">
        <f t="shared" si="996"/>
        <v/>
      </c>
    </row>
    <row r="3493" spans="1:18" ht="39" hidden="1" thickBot="1">
      <c r="A3493" s="196">
        <v>89853</v>
      </c>
      <c r="B3493" s="104" t="s">
        <v>4862</v>
      </c>
      <c r="C3493" s="105" t="s">
        <v>1460</v>
      </c>
      <c r="D3493" s="175">
        <v>38.03</v>
      </c>
      <c r="E3493" s="106">
        <f t="shared" si="988"/>
        <v>49.36</v>
      </c>
      <c r="F3493" s="107"/>
      <c r="G3493" s="112"/>
      <c r="H3493" s="110">
        <f t="shared" si="989"/>
        <v>0</v>
      </c>
      <c r="I3493" s="110">
        <f t="shared" si="990"/>
        <v>0</v>
      </c>
      <c r="J3493" s="111"/>
      <c r="K3493" s="112">
        <f t="shared" si="991"/>
        <v>0</v>
      </c>
      <c r="L3493" s="112">
        <f t="shared" si="992"/>
        <v>0</v>
      </c>
      <c r="M3493" s="109">
        <f t="shared" si="993"/>
        <v>0</v>
      </c>
      <c r="N3493" s="109">
        <f t="shared" si="994"/>
        <v>0</v>
      </c>
      <c r="O3493" s="103"/>
      <c r="P3493" s="93"/>
      <c r="Q3493" s="94" t="str">
        <f t="shared" si="995"/>
        <v/>
      </c>
      <c r="R3493" s="94" t="str">
        <f t="shared" si="996"/>
        <v/>
      </c>
    </row>
    <row r="3494" spans="1:18" ht="39" hidden="1" thickBot="1">
      <c r="A3494" s="196">
        <v>89856</v>
      </c>
      <c r="B3494" s="104" t="s">
        <v>4863</v>
      </c>
      <c r="C3494" s="105" t="s">
        <v>1460</v>
      </c>
      <c r="D3494" s="175">
        <v>10.51</v>
      </c>
      <c r="E3494" s="106">
        <f t="shared" si="988"/>
        <v>13.64</v>
      </c>
      <c r="F3494" s="107"/>
      <c r="G3494" s="112"/>
      <c r="H3494" s="110">
        <f t="shared" si="989"/>
        <v>0</v>
      </c>
      <c r="I3494" s="110">
        <f t="shared" si="990"/>
        <v>0</v>
      </c>
      <c r="J3494" s="111"/>
      <c r="K3494" s="112">
        <f t="shared" si="991"/>
        <v>0</v>
      </c>
      <c r="L3494" s="112">
        <f t="shared" si="992"/>
        <v>0</v>
      </c>
      <c r="M3494" s="109">
        <f t="shared" si="993"/>
        <v>0</v>
      </c>
      <c r="N3494" s="109">
        <f t="shared" si="994"/>
        <v>0</v>
      </c>
      <c r="O3494" s="103"/>
      <c r="P3494" s="93"/>
      <c r="Q3494" s="94" t="str">
        <f t="shared" si="995"/>
        <v/>
      </c>
      <c r="R3494" s="94" t="str">
        <f t="shared" si="996"/>
        <v/>
      </c>
    </row>
    <row r="3495" spans="1:18" ht="39" hidden="1" thickBot="1">
      <c r="A3495" s="196">
        <v>89857</v>
      </c>
      <c r="B3495" s="104" t="s">
        <v>4864</v>
      </c>
      <c r="C3495" s="105" t="s">
        <v>1460</v>
      </c>
      <c r="D3495" s="175">
        <v>15.05</v>
      </c>
      <c r="E3495" s="106">
        <f t="shared" si="988"/>
        <v>19.53</v>
      </c>
      <c r="F3495" s="107"/>
      <c r="G3495" s="112"/>
      <c r="H3495" s="110">
        <f t="shared" si="989"/>
        <v>0</v>
      </c>
      <c r="I3495" s="110">
        <f t="shared" si="990"/>
        <v>0</v>
      </c>
      <c r="J3495" s="111"/>
      <c r="K3495" s="112">
        <f t="shared" si="991"/>
        <v>0</v>
      </c>
      <c r="L3495" s="112">
        <f t="shared" si="992"/>
        <v>0</v>
      </c>
      <c r="M3495" s="109">
        <f t="shared" si="993"/>
        <v>0</v>
      </c>
      <c r="N3495" s="109">
        <f t="shared" si="994"/>
        <v>0</v>
      </c>
      <c r="O3495" s="103"/>
      <c r="P3495" s="93"/>
      <c r="Q3495" s="94" t="str">
        <f t="shared" si="995"/>
        <v/>
      </c>
      <c r="R3495" s="94" t="str">
        <f t="shared" si="996"/>
        <v/>
      </c>
    </row>
    <row r="3496" spans="1:18" ht="39" hidden="1" thickBot="1">
      <c r="A3496" s="196">
        <v>89859</v>
      </c>
      <c r="B3496" s="104" t="s">
        <v>4865</v>
      </c>
      <c r="C3496" s="105" t="s">
        <v>1460</v>
      </c>
      <c r="D3496" s="175">
        <v>24.910000000000004</v>
      </c>
      <c r="E3496" s="106">
        <f t="shared" si="988"/>
        <v>32.33</v>
      </c>
      <c r="F3496" s="107"/>
      <c r="G3496" s="112"/>
      <c r="H3496" s="110">
        <f t="shared" si="989"/>
        <v>0</v>
      </c>
      <c r="I3496" s="110">
        <f t="shared" si="990"/>
        <v>0</v>
      </c>
      <c r="J3496" s="111"/>
      <c r="K3496" s="112">
        <f t="shared" si="991"/>
        <v>0</v>
      </c>
      <c r="L3496" s="112">
        <f t="shared" si="992"/>
        <v>0</v>
      </c>
      <c r="M3496" s="109">
        <f t="shared" si="993"/>
        <v>0</v>
      </c>
      <c r="N3496" s="109">
        <f t="shared" si="994"/>
        <v>0</v>
      </c>
      <c r="O3496" s="103"/>
      <c r="P3496" s="93"/>
      <c r="Q3496" s="94" t="str">
        <f t="shared" si="995"/>
        <v/>
      </c>
      <c r="R3496" s="94" t="str">
        <f t="shared" si="996"/>
        <v/>
      </c>
    </row>
    <row r="3497" spans="1:18" ht="39" hidden="1" thickBot="1">
      <c r="A3497" s="196">
        <v>89860</v>
      </c>
      <c r="B3497" s="104" t="s">
        <v>4866</v>
      </c>
      <c r="C3497" s="105" t="s">
        <v>1460</v>
      </c>
      <c r="D3497" s="175">
        <v>24.95</v>
      </c>
      <c r="E3497" s="106">
        <f t="shared" si="988"/>
        <v>32.380000000000003</v>
      </c>
      <c r="F3497" s="107"/>
      <c r="G3497" s="112"/>
      <c r="H3497" s="110">
        <f t="shared" si="989"/>
        <v>0</v>
      </c>
      <c r="I3497" s="110">
        <f t="shared" si="990"/>
        <v>0</v>
      </c>
      <c r="J3497" s="111"/>
      <c r="K3497" s="112">
        <f t="shared" si="991"/>
        <v>0</v>
      </c>
      <c r="L3497" s="112">
        <f t="shared" si="992"/>
        <v>0</v>
      </c>
      <c r="M3497" s="109">
        <f t="shared" si="993"/>
        <v>0</v>
      </c>
      <c r="N3497" s="109">
        <f t="shared" si="994"/>
        <v>0</v>
      </c>
      <c r="O3497" s="103"/>
      <c r="P3497" s="93"/>
      <c r="Q3497" s="94" t="str">
        <f t="shared" si="995"/>
        <v/>
      </c>
      <c r="R3497" s="94" t="str">
        <f t="shared" si="996"/>
        <v/>
      </c>
    </row>
    <row r="3498" spans="1:18" ht="39" hidden="1" thickBot="1">
      <c r="A3498" s="196">
        <v>89862</v>
      </c>
      <c r="B3498" s="104" t="s">
        <v>4867</v>
      </c>
      <c r="C3498" s="105" t="s">
        <v>1460</v>
      </c>
      <c r="D3498" s="175">
        <v>70.72</v>
      </c>
      <c r="E3498" s="106">
        <f t="shared" si="988"/>
        <v>91.78</v>
      </c>
      <c r="F3498" s="107"/>
      <c r="G3498" s="112"/>
      <c r="H3498" s="110">
        <f t="shared" si="989"/>
        <v>0</v>
      </c>
      <c r="I3498" s="110">
        <f t="shared" si="990"/>
        <v>0</v>
      </c>
      <c r="J3498" s="111"/>
      <c r="K3498" s="112">
        <f t="shared" si="991"/>
        <v>0</v>
      </c>
      <c r="L3498" s="112">
        <f t="shared" si="992"/>
        <v>0</v>
      </c>
      <c r="M3498" s="109">
        <f t="shared" si="993"/>
        <v>0</v>
      </c>
      <c r="N3498" s="109">
        <f t="shared" si="994"/>
        <v>0</v>
      </c>
      <c r="O3498" s="103"/>
      <c r="P3498" s="93"/>
      <c r="Q3498" s="94" t="str">
        <f t="shared" si="995"/>
        <v/>
      </c>
      <c r="R3498" s="94" t="str">
        <f t="shared" si="996"/>
        <v/>
      </c>
    </row>
    <row r="3499" spans="1:18" ht="39" hidden="1" thickBot="1">
      <c r="A3499" s="196">
        <v>89861</v>
      </c>
      <c r="B3499" s="104" t="s">
        <v>4868</v>
      </c>
      <c r="C3499" s="105" t="s">
        <v>1460</v>
      </c>
      <c r="D3499" s="175">
        <v>28.49</v>
      </c>
      <c r="E3499" s="106">
        <f>IF(D3499=0,0,ROUND(D3499*(1+D$9)*(1-D$10),2))</f>
        <v>36.97</v>
      </c>
      <c r="F3499" s="107"/>
      <c r="G3499" s="112"/>
      <c r="H3499" s="110">
        <f>IF(ISBLANK(D3499),0,ROUND(E3499*F3499,2))</f>
        <v>0</v>
      </c>
      <c r="I3499" s="110">
        <f>IF(ISBLANK(F3499),0,ROUND(F3499*G3499,2))</f>
        <v>0</v>
      </c>
      <c r="J3499" s="111"/>
      <c r="K3499" s="112">
        <f>F3499</f>
        <v>0</v>
      </c>
      <c r="L3499" s="112">
        <f>G3499</f>
        <v>0</v>
      </c>
      <c r="M3499" s="109">
        <f>IF(ISBLANK(D3499),0,ROUND(E3499*K3499,2))</f>
        <v>0</v>
      </c>
      <c r="N3499" s="109">
        <f>IF(ISBLANK(K3499),0,ROUND(K3499*L3499,2))</f>
        <v>0</v>
      </c>
      <c r="O3499" s="103"/>
      <c r="P3499" s="93"/>
      <c r="Q3499" s="94" t="str">
        <f t="shared" ref="Q3499:Q3511" si="997">IF(P3499="X","x",IF(P3499="xx","x",IF(N3499&gt;0,"x","")))</f>
        <v/>
      </c>
      <c r="R3499" s="94" t="str">
        <f t="shared" ref="R3499:R3511" si="998">IF(P3499="X","x",IF(P3499="xx","x",IF(OR(I3499&gt;0,N3499&gt;0),"x","")))</f>
        <v/>
      </c>
    </row>
    <row r="3500" spans="1:18" ht="39" hidden="1" thickBot="1">
      <c r="A3500" s="196">
        <v>89863</v>
      </c>
      <c r="B3500" s="104" t="s">
        <v>4869</v>
      </c>
      <c r="C3500" s="105" t="s">
        <v>1460</v>
      </c>
      <c r="D3500" s="175">
        <v>140.76000000000002</v>
      </c>
      <c r="E3500" s="106">
        <f>IF(D3500=0,0,ROUND(D3500*(1+D$9)*(1-D$10),2))</f>
        <v>182.68</v>
      </c>
      <c r="F3500" s="107"/>
      <c r="G3500" s="112"/>
      <c r="H3500" s="110">
        <f>IF(ISBLANK(D3500),0,ROUND(E3500*F3500,2))</f>
        <v>0</v>
      </c>
      <c r="I3500" s="110">
        <f>IF(ISBLANK(F3500),0,ROUND(F3500*G3500,2))</f>
        <v>0</v>
      </c>
      <c r="J3500" s="111"/>
      <c r="K3500" s="112">
        <f>F3500</f>
        <v>0</v>
      </c>
      <c r="L3500" s="112">
        <f>G3500</f>
        <v>0</v>
      </c>
      <c r="M3500" s="109">
        <f>IF(ISBLANK(D3500),0,ROUND(E3500*K3500,2))</f>
        <v>0</v>
      </c>
      <c r="N3500" s="109">
        <f>IF(ISBLANK(K3500),0,ROUND(K3500*L3500,2))</f>
        <v>0</v>
      </c>
      <c r="O3500" s="103"/>
      <c r="P3500" s="113"/>
      <c r="Q3500" s="94" t="str">
        <f t="shared" si="997"/>
        <v/>
      </c>
      <c r="R3500" s="94" t="str">
        <f t="shared" si="998"/>
        <v/>
      </c>
    </row>
    <row r="3501" spans="1:18" ht="13.5" hidden="1" thickBot="1">
      <c r="A3501" s="196" t="s">
        <v>4633</v>
      </c>
      <c r="B3501" s="145" t="s">
        <v>4870</v>
      </c>
      <c r="C3501" s="105" t="s">
        <v>2203</v>
      </c>
      <c r="D3501" s="175"/>
      <c r="E3501" s="106"/>
      <c r="F3501" s="218"/>
      <c r="G3501" s="218"/>
      <c r="H3501" s="219"/>
      <c r="I3501" s="220"/>
      <c r="J3501" s="111"/>
      <c r="K3501" s="218"/>
      <c r="L3501" s="218"/>
      <c r="M3501" s="219"/>
      <c r="N3501" s="220"/>
      <c r="O3501" s="103"/>
      <c r="P3501" s="93" t="str">
        <f>IF(OR(SUM(I3502:I3508)&gt;0,SUM(N3502:N3508)&gt;0),"xx","")</f>
        <v/>
      </c>
      <c r="Q3501" s="94" t="str">
        <f t="shared" si="997"/>
        <v/>
      </c>
      <c r="R3501" s="94" t="str">
        <f t="shared" si="998"/>
        <v/>
      </c>
    </row>
    <row r="3502" spans="1:18" ht="26.25" hidden="1" thickBot="1">
      <c r="A3502" s="196">
        <v>89508</v>
      </c>
      <c r="B3502" s="104" t="s">
        <v>4871</v>
      </c>
      <c r="C3502" s="105" t="s">
        <v>1477</v>
      </c>
      <c r="D3502" s="175">
        <v>13.78</v>
      </c>
      <c r="E3502" s="106">
        <f t="shared" ref="E3502:E3508" si="999">IF(D3502=0,0,ROUND(D3502*(1+D$9)*(1-D$10),2))</f>
        <v>17.88</v>
      </c>
      <c r="F3502" s="107"/>
      <c r="G3502" s="112"/>
      <c r="H3502" s="110">
        <f t="shared" ref="H3502:H3508" si="1000">IF(ISBLANK(D3502),0,ROUND(E3502*F3502,2))</f>
        <v>0</v>
      </c>
      <c r="I3502" s="110">
        <f t="shared" ref="I3502:I3508" si="1001">IF(ISBLANK(F3502),0,ROUND(F3502*G3502,2))</f>
        <v>0</v>
      </c>
      <c r="J3502" s="111"/>
      <c r="K3502" s="112">
        <f t="shared" ref="K3502:L3508" si="1002">F3502</f>
        <v>0</v>
      </c>
      <c r="L3502" s="112">
        <f t="shared" si="1002"/>
        <v>0</v>
      </c>
      <c r="M3502" s="109">
        <f t="shared" ref="M3502:M3508" si="1003">IF(ISBLANK(D3502),0,ROUND(E3502*K3502,2))</f>
        <v>0</v>
      </c>
      <c r="N3502" s="109">
        <f t="shared" ref="N3502:N3508" si="1004">IF(ISBLANK(K3502),0,ROUND(K3502*L3502,2))</f>
        <v>0</v>
      </c>
      <c r="O3502" s="103"/>
      <c r="P3502" s="113"/>
      <c r="Q3502" s="94" t="str">
        <f t="shared" si="997"/>
        <v/>
      </c>
      <c r="R3502" s="94" t="str">
        <f t="shared" si="998"/>
        <v/>
      </c>
    </row>
    <row r="3503" spans="1:18" ht="26.25" hidden="1" thickBot="1">
      <c r="A3503" s="196">
        <v>89509</v>
      </c>
      <c r="B3503" s="104" t="s">
        <v>4872</v>
      </c>
      <c r="C3503" s="105" t="s">
        <v>1477</v>
      </c>
      <c r="D3503" s="175">
        <v>18.560000000000002</v>
      </c>
      <c r="E3503" s="106">
        <f t="shared" si="999"/>
        <v>24.09</v>
      </c>
      <c r="F3503" s="107"/>
      <c r="G3503" s="112"/>
      <c r="H3503" s="110">
        <f>IF(ISBLANK(D3503),0,ROUND(E3503*F3503,2))</f>
        <v>0</v>
      </c>
      <c r="I3503" s="110">
        <f>IF(ISBLANK(F3503),0,ROUND(F3503*G3503,2))</f>
        <v>0</v>
      </c>
      <c r="J3503" s="111"/>
      <c r="K3503" s="112">
        <f t="shared" si="1002"/>
        <v>0</v>
      </c>
      <c r="L3503" s="112">
        <f t="shared" si="1002"/>
        <v>0</v>
      </c>
      <c r="M3503" s="109">
        <f>IF(ISBLANK(D3503),0,ROUND(E3503*K3503,2))</f>
        <v>0</v>
      </c>
      <c r="N3503" s="109">
        <f>IF(ISBLANK(K3503),0,ROUND(K3503*L3503,2))</f>
        <v>0</v>
      </c>
      <c r="O3503" s="103"/>
      <c r="P3503" s="93"/>
      <c r="Q3503" s="94" t="str">
        <f t="shared" si="997"/>
        <v/>
      </c>
      <c r="R3503" s="94" t="str">
        <f t="shared" si="998"/>
        <v/>
      </c>
    </row>
    <row r="3504" spans="1:18" ht="26.25" hidden="1" thickBot="1">
      <c r="A3504" s="196">
        <v>89511</v>
      </c>
      <c r="B3504" s="104" t="s">
        <v>4873</v>
      </c>
      <c r="C3504" s="105" t="s">
        <v>1477</v>
      </c>
      <c r="D3504" s="175">
        <v>26.92</v>
      </c>
      <c r="E3504" s="106">
        <f t="shared" si="999"/>
        <v>34.94</v>
      </c>
      <c r="F3504" s="107"/>
      <c r="G3504" s="112"/>
      <c r="H3504" s="110">
        <f>IF(ISBLANK(D3504),0,ROUND(E3504*F3504,2))</f>
        <v>0</v>
      </c>
      <c r="I3504" s="110">
        <f>IF(ISBLANK(F3504),0,ROUND(F3504*G3504,2))</f>
        <v>0</v>
      </c>
      <c r="J3504" s="111"/>
      <c r="K3504" s="112">
        <f t="shared" si="1002"/>
        <v>0</v>
      </c>
      <c r="L3504" s="112">
        <f t="shared" si="1002"/>
        <v>0</v>
      </c>
      <c r="M3504" s="109">
        <f>IF(ISBLANK(D3504),0,ROUND(E3504*K3504,2))</f>
        <v>0</v>
      </c>
      <c r="N3504" s="109">
        <f>IF(ISBLANK(K3504),0,ROUND(K3504*L3504,2))</f>
        <v>0</v>
      </c>
      <c r="O3504" s="103"/>
      <c r="P3504" s="93"/>
      <c r="Q3504" s="94" t="str">
        <f t="shared" si="997"/>
        <v/>
      </c>
      <c r="R3504" s="94" t="str">
        <f t="shared" si="998"/>
        <v/>
      </c>
    </row>
    <row r="3505" spans="1:18" ht="26.25" hidden="1" thickBot="1">
      <c r="A3505" s="196">
        <v>89512</v>
      </c>
      <c r="B3505" s="104" t="s">
        <v>4874</v>
      </c>
      <c r="C3505" s="105" t="s">
        <v>1477</v>
      </c>
      <c r="D3505" s="175">
        <v>41.84</v>
      </c>
      <c r="E3505" s="106">
        <f t="shared" si="999"/>
        <v>54.3</v>
      </c>
      <c r="F3505" s="107"/>
      <c r="G3505" s="112"/>
      <c r="H3505" s="110">
        <f>IF(ISBLANK(D3505),0,ROUND(E3505*F3505,2))</f>
        <v>0</v>
      </c>
      <c r="I3505" s="110">
        <f>IF(ISBLANK(F3505),0,ROUND(F3505*G3505,2))</f>
        <v>0</v>
      </c>
      <c r="J3505" s="111"/>
      <c r="K3505" s="112">
        <f t="shared" si="1002"/>
        <v>0</v>
      </c>
      <c r="L3505" s="112">
        <f t="shared" si="1002"/>
        <v>0</v>
      </c>
      <c r="M3505" s="109">
        <f>IF(ISBLANK(D3505),0,ROUND(E3505*K3505,2))</f>
        <v>0</v>
      </c>
      <c r="N3505" s="109">
        <f>IF(ISBLANK(K3505),0,ROUND(K3505*L3505,2))</f>
        <v>0</v>
      </c>
      <c r="O3505" s="103"/>
      <c r="P3505" s="93"/>
      <c r="Q3505" s="94" t="str">
        <f t="shared" si="997"/>
        <v/>
      </c>
      <c r="R3505" s="94" t="str">
        <f t="shared" si="998"/>
        <v/>
      </c>
    </row>
    <row r="3506" spans="1:18" ht="39" hidden="1" thickBot="1">
      <c r="A3506" s="196">
        <v>89576</v>
      </c>
      <c r="B3506" s="104" t="s">
        <v>4875</v>
      </c>
      <c r="C3506" s="105" t="s">
        <v>1477</v>
      </c>
      <c r="D3506" s="175">
        <v>15.84</v>
      </c>
      <c r="E3506" s="106">
        <f t="shared" si="999"/>
        <v>20.56</v>
      </c>
      <c r="F3506" s="107"/>
      <c r="G3506" s="112"/>
      <c r="H3506" s="110">
        <f>IF(ISBLANK(D3506),0,ROUND(E3506*F3506,2))</f>
        <v>0</v>
      </c>
      <c r="I3506" s="110">
        <f>IF(ISBLANK(F3506),0,ROUND(F3506*G3506,2))</f>
        <v>0</v>
      </c>
      <c r="J3506" s="111"/>
      <c r="K3506" s="112">
        <f t="shared" si="1002"/>
        <v>0</v>
      </c>
      <c r="L3506" s="112">
        <f t="shared" si="1002"/>
        <v>0</v>
      </c>
      <c r="M3506" s="109">
        <f>IF(ISBLANK(D3506),0,ROUND(E3506*K3506,2))</f>
        <v>0</v>
      </c>
      <c r="N3506" s="109">
        <f>IF(ISBLANK(K3506),0,ROUND(K3506*L3506,2))</f>
        <v>0</v>
      </c>
      <c r="O3506" s="103"/>
      <c r="P3506" s="93"/>
      <c r="Q3506" s="94" t="str">
        <f t="shared" si="997"/>
        <v/>
      </c>
      <c r="R3506" s="94" t="str">
        <f t="shared" si="998"/>
        <v/>
      </c>
    </row>
    <row r="3507" spans="1:18" ht="39" hidden="1" thickBot="1">
      <c r="A3507" s="196">
        <v>89578</v>
      </c>
      <c r="B3507" s="104" t="s">
        <v>4876</v>
      </c>
      <c r="C3507" s="105" t="s">
        <v>1477</v>
      </c>
      <c r="D3507" s="175">
        <v>26.8</v>
      </c>
      <c r="E3507" s="106">
        <f t="shared" si="999"/>
        <v>34.78</v>
      </c>
      <c r="F3507" s="107"/>
      <c r="G3507" s="112"/>
      <c r="H3507" s="110">
        <f t="shared" si="1000"/>
        <v>0</v>
      </c>
      <c r="I3507" s="110">
        <f t="shared" si="1001"/>
        <v>0</v>
      </c>
      <c r="J3507" s="111"/>
      <c r="K3507" s="112">
        <f t="shared" si="1002"/>
        <v>0</v>
      </c>
      <c r="L3507" s="112">
        <f t="shared" si="1002"/>
        <v>0</v>
      </c>
      <c r="M3507" s="109">
        <f t="shared" si="1003"/>
        <v>0</v>
      </c>
      <c r="N3507" s="109">
        <f t="shared" si="1004"/>
        <v>0</v>
      </c>
      <c r="O3507" s="103"/>
      <c r="P3507" s="93"/>
      <c r="Q3507" s="94" t="str">
        <f t="shared" si="997"/>
        <v/>
      </c>
      <c r="R3507" s="94" t="str">
        <f t="shared" si="998"/>
        <v/>
      </c>
    </row>
    <row r="3508" spans="1:18" ht="39" hidden="1" thickBot="1">
      <c r="A3508" s="196">
        <v>89580</v>
      </c>
      <c r="B3508" s="104" t="s">
        <v>4877</v>
      </c>
      <c r="C3508" s="105" t="s">
        <v>1477</v>
      </c>
      <c r="D3508" s="175">
        <v>53.449999999999996</v>
      </c>
      <c r="E3508" s="106">
        <f t="shared" si="999"/>
        <v>69.37</v>
      </c>
      <c r="F3508" s="107"/>
      <c r="G3508" s="112"/>
      <c r="H3508" s="110">
        <f t="shared" si="1000"/>
        <v>0</v>
      </c>
      <c r="I3508" s="110">
        <f t="shared" si="1001"/>
        <v>0</v>
      </c>
      <c r="J3508" s="111"/>
      <c r="K3508" s="112">
        <f t="shared" si="1002"/>
        <v>0</v>
      </c>
      <c r="L3508" s="112">
        <f t="shared" si="1002"/>
        <v>0</v>
      </c>
      <c r="M3508" s="109">
        <f t="shared" si="1003"/>
        <v>0</v>
      </c>
      <c r="N3508" s="109">
        <f t="shared" si="1004"/>
        <v>0</v>
      </c>
      <c r="O3508" s="103"/>
      <c r="P3508" s="113"/>
      <c r="Q3508" s="94" t="str">
        <f t="shared" si="997"/>
        <v/>
      </c>
      <c r="R3508" s="94" t="str">
        <f t="shared" si="998"/>
        <v/>
      </c>
    </row>
    <row r="3509" spans="1:18" ht="13.5" hidden="1" thickBot="1">
      <c r="A3509" s="196" t="s">
        <v>4634</v>
      </c>
      <c r="B3509" s="145" t="s">
        <v>4878</v>
      </c>
      <c r="C3509" s="105" t="s">
        <v>2203</v>
      </c>
      <c r="D3509" s="175"/>
      <c r="E3509" s="106"/>
      <c r="F3509" s="218"/>
      <c r="G3509" s="218"/>
      <c r="H3509" s="219"/>
      <c r="I3509" s="220"/>
      <c r="J3509" s="111"/>
      <c r="K3509" s="218"/>
      <c r="L3509" s="218"/>
      <c r="M3509" s="219"/>
      <c r="N3509" s="220"/>
      <c r="O3509" s="103"/>
      <c r="P3509" s="93" t="str">
        <f>IF(OR(SUM(I3511:I3565)&gt;0,SUM(N3511:N3565)&gt;0),"xx","")</f>
        <v/>
      </c>
      <c r="Q3509" s="94" t="str">
        <f t="shared" si="997"/>
        <v/>
      </c>
      <c r="R3509" s="94" t="str">
        <f t="shared" si="998"/>
        <v/>
      </c>
    </row>
    <row r="3510" spans="1:18" ht="13.5" hidden="1" thickBot="1">
      <c r="A3510" s="196" t="s">
        <v>4879</v>
      </c>
      <c r="B3510" s="145" t="s">
        <v>4880</v>
      </c>
      <c r="C3510" s="105"/>
      <c r="D3510" s="175"/>
      <c r="E3510" s="106"/>
      <c r="F3510" s="218"/>
      <c r="G3510" s="218"/>
      <c r="H3510" s="219"/>
      <c r="I3510" s="220"/>
      <c r="J3510" s="111"/>
      <c r="K3510" s="218"/>
      <c r="L3510" s="218"/>
      <c r="M3510" s="219"/>
      <c r="N3510" s="220"/>
      <c r="O3510" s="103"/>
      <c r="P3510" s="93" t="str">
        <f>IF(OR(SUM(I3511:I3537)&gt;0,SUM(N3511:N3537)&gt;0),"xx","")</f>
        <v/>
      </c>
      <c r="Q3510" s="94" t="str">
        <f t="shared" si="997"/>
        <v/>
      </c>
      <c r="R3510" s="94" t="str">
        <f t="shared" si="998"/>
        <v/>
      </c>
    </row>
    <row r="3511" spans="1:18" ht="39" hidden="1" thickBot="1">
      <c r="A3511" s="196">
        <v>89516</v>
      </c>
      <c r="B3511" s="104" t="s">
        <v>4881</v>
      </c>
      <c r="C3511" s="105" t="s">
        <v>1460</v>
      </c>
      <c r="D3511" s="175">
        <v>6.0299999999999994</v>
      </c>
      <c r="E3511" s="106">
        <f>IF(D3511=0,0,ROUND(D3511*(1+D$9)*(1-D$10),2))</f>
        <v>7.83</v>
      </c>
      <c r="F3511" s="107"/>
      <c r="G3511" s="112"/>
      <c r="H3511" s="110">
        <f>IF(ISBLANK(D3511),0,ROUND(E3511*F3511,2))</f>
        <v>0</v>
      </c>
      <c r="I3511" s="110">
        <f>IF(ISBLANK(F3511),0,ROUND(F3511*G3511,2))</f>
        <v>0</v>
      </c>
      <c r="J3511" s="111"/>
      <c r="K3511" s="112">
        <f>F3511</f>
        <v>0</v>
      </c>
      <c r="L3511" s="112">
        <f>G3511</f>
        <v>0</v>
      </c>
      <c r="M3511" s="109">
        <f>IF(ISBLANK(D3511),0,ROUND(E3511*K3511,2))</f>
        <v>0</v>
      </c>
      <c r="N3511" s="109">
        <f>IF(ISBLANK(K3511),0,ROUND(K3511*L3511,2))</f>
        <v>0</v>
      </c>
      <c r="O3511" s="103"/>
      <c r="P3511" s="113"/>
      <c r="Q3511" s="94" t="str">
        <f t="shared" si="997"/>
        <v/>
      </c>
      <c r="R3511" s="94" t="str">
        <f t="shared" si="998"/>
        <v/>
      </c>
    </row>
    <row r="3512" spans="1:18" ht="39" hidden="1" thickBot="1">
      <c r="A3512" s="196">
        <v>89520</v>
      </c>
      <c r="B3512" s="104" t="s">
        <v>4882</v>
      </c>
      <c r="C3512" s="105" t="s">
        <v>1460</v>
      </c>
      <c r="D3512" s="175">
        <v>8.26</v>
      </c>
      <c r="E3512" s="106">
        <f t="shared" ref="E3512:E3536" si="1005">IF(D3512=0,0,ROUND(D3512*(1+D$9)*(1-D$10),2))</f>
        <v>10.72</v>
      </c>
      <c r="F3512" s="107"/>
      <c r="G3512" s="112"/>
      <c r="H3512" s="110">
        <f t="shared" ref="H3512:H3536" si="1006">IF(ISBLANK(D3512),0,ROUND(E3512*F3512,2))</f>
        <v>0</v>
      </c>
      <c r="I3512" s="110">
        <f t="shared" ref="I3512:I3536" si="1007">IF(ISBLANK(F3512),0,ROUND(F3512*G3512,2))</f>
        <v>0</v>
      </c>
      <c r="J3512" s="111"/>
      <c r="K3512" s="112">
        <f t="shared" ref="K3512:K3536" si="1008">F3512</f>
        <v>0</v>
      </c>
      <c r="L3512" s="112">
        <f t="shared" ref="L3512:L3536" si="1009">G3512</f>
        <v>0</v>
      </c>
      <c r="M3512" s="109">
        <f t="shared" ref="M3512:M3536" si="1010">IF(ISBLANK(D3512),0,ROUND(E3512*K3512,2))</f>
        <v>0</v>
      </c>
      <c r="N3512" s="109">
        <f t="shared" ref="N3512:N3536" si="1011">IF(ISBLANK(K3512),0,ROUND(K3512*L3512,2))</f>
        <v>0</v>
      </c>
      <c r="O3512" s="103"/>
      <c r="P3512" s="113"/>
      <c r="Q3512" s="94" t="str">
        <f t="shared" ref="Q3512:Q3536" si="1012">IF(P3512="X","x",IF(P3512="xx","x",IF(N3512&gt;0,"x","")))</f>
        <v/>
      </c>
      <c r="R3512" s="94" t="str">
        <f t="shared" ref="R3512:R3536" si="1013">IF(P3512="X","x",IF(P3512="xx","x",IF(OR(I3512&gt;0,N3512&gt;0),"x","")))</f>
        <v/>
      </c>
    </row>
    <row r="3513" spans="1:18" ht="39" hidden="1" thickBot="1">
      <c r="A3513" s="196">
        <v>89524</v>
      </c>
      <c r="B3513" s="104" t="s">
        <v>4883</v>
      </c>
      <c r="C3513" s="105" t="s">
        <v>1460</v>
      </c>
      <c r="D3513" s="175">
        <v>17.07</v>
      </c>
      <c r="E3513" s="106">
        <f t="shared" si="1005"/>
        <v>22.15</v>
      </c>
      <c r="F3513" s="107"/>
      <c r="G3513" s="112"/>
      <c r="H3513" s="110">
        <f t="shared" si="1006"/>
        <v>0</v>
      </c>
      <c r="I3513" s="110">
        <f t="shared" si="1007"/>
        <v>0</v>
      </c>
      <c r="J3513" s="111"/>
      <c r="K3513" s="112">
        <f t="shared" si="1008"/>
        <v>0</v>
      </c>
      <c r="L3513" s="112">
        <f t="shared" si="1009"/>
        <v>0</v>
      </c>
      <c r="M3513" s="109">
        <f t="shared" si="1010"/>
        <v>0</v>
      </c>
      <c r="N3513" s="109">
        <f t="shared" si="1011"/>
        <v>0</v>
      </c>
      <c r="O3513" s="103"/>
      <c r="P3513" s="113"/>
      <c r="Q3513" s="94" t="str">
        <f t="shared" si="1012"/>
        <v/>
      </c>
      <c r="R3513" s="94" t="str">
        <f t="shared" si="1013"/>
        <v/>
      </c>
    </row>
    <row r="3514" spans="1:18" ht="39" hidden="1" thickBot="1">
      <c r="A3514" s="196">
        <v>89531</v>
      </c>
      <c r="B3514" s="104" t="s">
        <v>4884</v>
      </c>
      <c r="C3514" s="105" t="s">
        <v>1460</v>
      </c>
      <c r="D3514" s="175">
        <v>23.770000000000003</v>
      </c>
      <c r="E3514" s="106">
        <f t="shared" si="1005"/>
        <v>30.85</v>
      </c>
      <c r="F3514" s="107"/>
      <c r="G3514" s="112"/>
      <c r="H3514" s="110">
        <f t="shared" si="1006"/>
        <v>0</v>
      </c>
      <c r="I3514" s="110">
        <f t="shared" si="1007"/>
        <v>0</v>
      </c>
      <c r="J3514" s="111"/>
      <c r="K3514" s="112">
        <f t="shared" si="1008"/>
        <v>0</v>
      </c>
      <c r="L3514" s="112">
        <f t="shared" si="1009"/>
        <v>0</v>
      </c>
      <c r="M3514" s="109">
        <f t="shared" si="1010"/>
        <v>0</v>
      </c>
      <c r="N3514" s="109">
        <f t="shared" si="1011"/>
        <v>0</v>
      </c>
      <c r="O3514" s="103"/>
      <c r="P3514" s="113"/>
      <c r="Q3514" s="94" t="str">
        <f t="shared" si="1012"/>
        <v/>
      </c>
      <c r="R3514" s="94" t="str">
        <f t="shared" si="1013"/>
        <v/>
      </c>
    </row>
    <row r="3515" spans="1:18" ht="39" hidden="1" thickBot="1">
      <c r="A3515" s="196">
        <v>89514</v>
      </c>
      <c r="B3515" s="104" t="s">
        <v>4885</v>
      </c>
      <c r="C3515" s="105" t="s">
        <v>1460</v>
      </c>
      <c r="D3515" s="175">
        <v>6.3800000000000008</v>
      </c>
      <c r="E3515" s="106">
        <f t="shared" si="1005"/>
        <v>8.2799999999999994</v>
      </c>
      <c r="F3515" s="107"/>
      <c r="G3515" s="112"/>
      <c r="H3515" s="110">
        <f t="shared" si="1006"/>
        <v>0</v>
      </c>
      <c r="I3515" s="110">
        <f t="shared" si="1007"/>
        <v>0</v>
      </c>
      <c r="J3515" s="111"/>
      <c r="K3515" s="112">
        <f t="shared" si="1008"/>
        <v>0</v>
      </c>
      <c r="L3515" s="112">
        <f t="shared" si="1009"/>
        <v>0</v>
      </c>
      <c r="M3515" s="109">
        <f t="shared" si="1010"/>
        <v>0</v>
      </c>
      <c r="N3515" s="109">
        <f t="shared" si="1011"/>
        <v>0</v>
      </c>
      <c r="O3515" s="103"/>
      <c r="P3515" s="113"/>
      <c r="Q3515" s="94" t="str">
        <f t="shared" si="1012"/>
        <v/>
      </c>
      <c r="R3515" s="94" t="str">
        <f t="shared" si="1013"/>
        <v/>
      </c>
    </row>
    <row r="3516" spans="1:18" ht="39" hidden="1" thickBot="1">
      <c r="A3516" s="196">
        <v>89518</v>
      </c>
      <c r="B3516" s="104" t="s">
        <v>4886</v>
      </c>
      <c r="C3516" s="105" t="s">
        <v>1460</v>
      </c>
      <c r="D3516" s="175">
        <v>9</v>
      </c>
      <c r="E3516" s="106">
        <f t="shared" si="1005"/>
        <v>11.68</v>
      </c>
      <c r="F3516" s="107"/>
      <c r="G3516" s="112"/>
      <c r="H3516" s="110">
        <f t="shared" si="1006"/>
        <v>0</v>
      </c>
      <c r="I3516" s="110">
        <f t="shared" si="1007"/>
        <v>0</v>
      </c>
      <c r="J3516" s="111"/>
      <c r="K3516" s="112">
        <f t="shared" si="1008"/>
        <v>0</v>
      </c>
      <c r="L3516" s="112">
        <f t="shared" si="1009"/>
        <v>0</v>
      </c>
      <c r="M3516" s="109">
        <f t="shared" si="1010"/>
        <v>0</v>
      </c>
      <c r="N3516" s="109">
        <f t="shared" si="1011"/>
        <v>0</v>
      </c>
      <c r="O3516" s="103"/>
      <c r="P3516" s="113"/>
      <c r="Q3516" s="94" t="str">
        <f t="shared" si="1012"/>
        <v/>
      </c>
      <c r="R3516" s="94" t="str">
        <f t="shared" si="1013"/>
        <v/>
      </c>
    </row>
    <row r="3517" spans="1:18" ht="39" hidden="1" thickBot="1">
      <c r="A3517" s="196">
        <v>89522</v>
      </c>
      <c r="B3517" s="104" t="s">
        <v>4887</v>
      </c>
      <c r="C3517" s="105" t="s">
        <v>1460</v>
      </c>
      <c r="D3517" s="175">
        <v>17.57</v>
      </c>
      <c r="E3517" s="106">
        <f t="shared" si="1005"/>
        <v>22.8</v>
      </c>
      <c r="F3517" s="107"/>
      <c r="G3517" s="112"/>
      <c r="H3517" s="110">
        <f t="shared" si="1006"/>
        <v>0</v>
      </c>
      <c r="I3517" s="110">
        <f t="shared" si="1007"/>
        <v>0</v>
      </c>
      <c r="J3517" s="111"/>
      <c r="K3517" s="112">
        <f t="shared" si="1008"/>
        <v>0</v>
      </c>
      <c r="L3517" s="112">
        <f t="shared" si="1009"/>
        <v>0</v>
      </c>
      <c r="M3517" s="109">
        <f t="shared" si="1010"/>
        <v>0</v>
      </c>
      <c r="N3517" s="109">
        <f t="shared" si="1011"/>
        <v>0</v>
      </c>
      <c r="O3517" s="103"/>
      <c r="P3517" s="113"/>
      <c r="Q3517" s="94" t="str">
        <f t="shared" si="1012"/>
        <v/>
      </c>
      <c r="R3517" s="94" t="str">
        <f t="shared" si="1013"/>
        <v/>
      </c>
    </row>
    <row r="3518" spans="1:18" ht="39" hidden="1" thickBot="1">
      <c r="A3518" s="196">
        <v>89529</v>
      </c>
      <c r="B3518" s="104" t="s">
        <v>4888</v>
      </c>
      <c r="C3518" s="105" t="s">
        <v>1460</v>
      </c>
      <c r="D3518" s="175">
        <v>27.549999999999997</v>
      </c>
      <c r="E3518" s="106">
        <f t="shared" si="1005"/>
        <v>35.75</v>
      </c>
      <c r="F3518" s="107"/>
      <c r="G3518" s="112"/>
      <c r="H3518" s="110">
        <f t="shared" si="1006"/>
        <v>0</v>
      </c>
      <c r="I3518" s="110">
        <f t="shared" si="1007"/>
        <v>0</v>
      </c>
      <c r="J3518" s="111"/>
      <c r="K3518" s="112">
        <f t="shared" si="1008"/>
        <v>0</v>
      </c>
      <c r="L3518" s="112">
        <f t="shared" si="1009"/>
        <v>0</v>
      </c>
      <c r="M3518" s="109">
        <f t="shared" si="1010"/>
        <v>0</v>
      </c>
      <c r="N3518" s="109">
        <f t="shared" si="1011"/>
        <v>0</v>
      </c>
      <c r="O3518" s="103"/>
      <c r="P3518" s="113"/>
      <c r="Q3518" s="94" t="str">
        <f t="shared" si="1012"/>
        <v/>
      </c>
      <c r="R3518" s="94" t="str">
        <f t="shared" si="1013"/>
        <v/>
      </c>
    </row>
    <row r="3519" spans="1:18" ht="39" hidden="1" thickBot="1">
      <c r="A3519" s="196">
        <v>89544</v>
      </c>
      <c r="B3519" s="104" t="s">
        <v>4889</v>
      </c>
      <c r="C3519" s="105" t="s">
        <v>1460</v>
      </c>
      <c r="D3519" s="175">
        <v>5.7700000000000005</v>
      </c>
      <c r="E3519" s="106">
        <f t="shared" si="1005"/>
        <v>7.49</v>
      </c>
      <c r="F3519" s="107"/>
      <c r="G3519" s="112"/>
      <c r="H3519" s="110">
        <f t="shared" si="1006"/>
        <v>0</v>
      </c>
      <c r="I3519" s="110">
        <f t="shared" si="1007"/>
        <v>0</v>
      </c>
      <c r="J3519" s="111"/>
      <c r="K3519" s="112">
        <f t="shared" si="1008"/>
        <v>0</v>
      </c>
      <c r="L3519" s="112">
        <f t="shared" si="1009"/>
        <v>0</v>
      </c>
      <c r="M3519" s="109">
        <f t="shared" si="1010"/>
        <v>0</v>
      </c>
      <c r="N3519" s="109">
        <f t="shared" si="1011"/>
        <v>0</v>
      </c>
      <c r="O3519" s="103"/>
      <c r="P3519" s="113"/>
      <c r="Q3519" s="94" t="str">
        <f t="shared" si="1012"/>
        <v/>
      </c>
      <c r="R3519" s="94" t="str">
        <f t="shared" si="1013"/>
        <v/>
      </c>
    </row>
    <row r="3520" spans="1:18" ht="39" hidden="1" thickBot="1">
      <c r="A3520" s="196">
        <v>89545</v>
      </c>
      <c r="B3520" s="104" t="s">
        <v>4890</v>
      </c>
      <c r="C3520" s="105" t="s">
        <v>1460</v>
      </c>
      <c r="D3520" s="175">
        <v>7.23</v>
      </c>
      <c r="E3520" s="106">
        <f t="shared" si="1005"/>
        <v>9.3800000000000008</v>
      </c>
      <c r="F3520" s="107"/>
      <c r="G3520" s="112"/>
      <c r="H3520" s="110">
        <f t="shared" si="1006"/>
        <v>0</v>
      </c>
      <c r="I3520" s="110">
        <f t="shared" si="1007"/>
        <v>0</v>
      </c>
      <c r="J3520" s="111"/>
      <c r="K3520" s="112">
        <f t="shared" si="1008"/>
        <v>0</v>
      </c>
      <c r="L3520" s="112">
        <f t="shared" si="1009"/>
        <v>0</v>
      </c>
      <c r="M3520" s="109">
        <f t="shared" si="1010"/>
        <v>0</v>
      </c>
      <c r="N3520" s="109">
        <f t="shared" si="1011"/>
        <v>0</v>
      </c>
      <c r="O3520" s="103"/>
      <c r="P3520" s="113"/>
      <c r="Q3520" s="94" t="str">
        <f t="shared" si="1012"/>
        <v/>
      </c>
      <c r="R3520" s="94" t="str">
        <f t="shared" si="1013"/>
        <v/>
      </c>
    </row>
    <row r="3521" spans="1:18" ht="39" hidden="1" thickBot="1">
      <c r="A3521" s="196">
        <v>89547</v>
      </c>
      <c r="B3521" s="104" t="s">
        <v>4891</v>
      </c>
      <c r="C3521" s="105" t="s">
        <v>1460</v>
      </c>
      <c r="D3521" s="175">
        <v>9.6</v>
      </c>
      <c r="E3521" s="106">
        <f t="shared" si="1005"/>
        <v>12.46</v>
      </c>
      <c r="F3521" s="107"/>
      <c r="G3521" s="112"/>
      <c r="H3521" s="110">
        <f t="shared" si="1006"/>
        <v>0</v>
      </c>
      <c r="I3521" s="110">
        <f t="shared" si="1007"/>
        <v>0</v>
      </c>
      <c r="J3521" s="111"/>
      <c r="K3521" s="112">
        <f t="shared" si="1008"/>
        <v>0</v>
      </c>
      <c r="L3521" s="112">
        <f t="shared" si="1009"/>
        <v>0</v>
      </c>
      <c r="M3521" s="109">
        <f t="shared" si="1010"/>
        <v>0</v>
      </c>
      <c r="N3521" s="109">
        <f t="shared" si="1011"/>
        <v>0</v>
      </c>
      <c r="O3521" s="103"/>
      <c r="P3521" s="113"/>
      <c r="Q3521" s="94" t="str">
        <f t="shared" si="1012"/>
        <v/>
      </c>
      <c r="R3521" s="94" t="str">
        <f t="shared" si="1013"/>
        <v/>
      </c>
    </row>
    <row r="3522" spans="1:18" ht="39" hidden="1" thickBot="1">
      <c r="A3522" s="196">
        <v>89548</v>
      </c>
      <c r="B3522" s="104" t="s">
        <v>4892</v>
      </c>
      <c r="C3522" s="105" t="s">
        <v>1460</v>
      </c>
      <c r="D3522" s="175">
        <v>10.52</v>
      </c>
      <c r="E3522" s="106">
        <f t="shared" si="1005"/>
        <v>13.65</v>
      </c>
      <c r="F3522" s="107"/>
      <c r="G3522" s="112"/>
      <c r="H3522" s="110">
        <f t="shared" si="1006"/>
        <v>0</v>
      </c>
      <c r="I3522" s="110">
        <f t="shared" si="1007"/>
        <v>0</v>
      </c>
      <c r="J3522" s="111"/>
      <c r="K3522" s="112">
        <f t="shared" si="1008"/>
        <v>0</v>
      </c>
      <c r="L3522" s="112">
        <f t="shared" si="1009"/>
        <v>0</v>
      </c>
      <c r="M3522" s="109">
        <f t="shared" si="1010"/>
        <v>0</v>
      </c>
      <c r="N3522" s="109">
        <f t="shared" si="1011"/>
        <v>0</v>
      </c>
      <c r="O3522" s="103"/>
      <c r="P3522" s="113"/>
      <c r="Q3522" s="94" t="str">
        <f t="shared" si="1012"/>
        <v/>
      </c>
      <c r="R3522" s="94" t="str">
        <f t="shared" si="1013"/>
        <v/>
      </c>
    </row>
    <row r="3523" spans="1:18" ht="39" hidden="1" thickBot="1">
      <c r="A3523" s="196">
        <v>89554</v>
      </c>
      <c r="B3523" s="104" t="s">
        <v>4893</v>
      </c>
      <c r="C3523" s="105" t="s">
        <v>1460</v>
      </c>
      <c r="D3523" s="175">
        <v>13.959999999999999</v>
      </c>
      <c r="E3523" s="106">
        <f t="shared" si="1005"/>
        <v>18.12</v>
      </c>
      <c r="F3523" s="107"/>
      <c r="G3523" s="112"/>
      <c r="H3523" s="110">
        <f t="shared" si="1006"/>
        <v>0</v>
      </c>
      <c r="I3523" s="110">
        <f t="shared" si="1007"/>
        <v>0</v>
      </c>
      <c r="J3523" s="111"/>
      <c r="K3523" s="112">
        <f t="shared" si="1008"/>
        <v>0</v>
      </c>
      <c r="L3523" s="112">
        <f t="shared" si="1009"/>
        <v>0</v>
      </c>
      <c r="M3523" s="109">
        <f t="shared" si="1010"/>
        <v>0</v>
      </c>
      <c r="N3523" s="109">
        <f t="shared" si="1011"/>
        <v>0</v>
      </c>
      <c r="O3523" s="103"/>
      <c r="P3523" s="113"/>
      <c r="Q3523" s="94" t="str">
        <f t="shared" si="1012"/>
        <v/>
      </c>
      <c r="R3523" s="94" t="str">
        <f t="shared" si="1013"/>
        <v/>
      </c>
    </row>
    <row r="3524" spans="1:18" ht="39" hidden="1" thickBot="1">
      <c r="A3524" s="196">
        <v>89556</v>
      </c>
      <c r="B3524" s="104" t="s">
        <v>4894</v>
      </c>
      <c r="C3524" s="105" t="s">
        <v>1460</v>
      </c>
      <c r="D3524" s="175">
        <v>13.59</v>
      </c>
      <c r="E3524" s="106">
        <f t="shared" si="1005"/>
        <v>17.64</v>
      </c>
      <c r="F3524" s="107"/>
      <c r="G3524" s="112"/>
      <c r="H3524" s="110">
        <f t="shared" si="1006"/>
        <v>0</v>
      </c>
      <c r="I3524" s="110">
        <f t="shared" si="1007"/>
        <v>0</v>
      </c>
      <c r="J3524" s="111"/>
      <c r="K3524" s="112">
        <f t="shared" si="1008"/>
        <v>0</v>
      </c>
      <c r="L3524" s="112">
        <f t="shared" si="1009"/>
        <v>0</v>
      </c>
      <c r="M3524" s="109">
        <f t="shared" si="1010"/>
        <v>0</v>
      </c>
      <c r="N3524" s="109">
        <f t="shared" si="1011"/>
        <v>0</v>
      </c>
      <c r="O3524" s="103"/>
      <c r="P3524" s="113"/>
      <c r="Q3524" s="94" t="str">
        <f t="shared" si="1012"/>
        <v/>
      </c>
      <c r="R3524" s="94" t="str">
        <f t="shared" si="1013"/>
        <v/>
      </c>
    </row>
    <row r="3525" spans="1:18" ht="39" hidden="1" thickBot="1">
      <c r="A3525" s="196">
        <v>89549</v>
      </c>
      <c r="B3525" s="104" t="s">
        <v>4895</v>
      </c>
      <c r="C3525" s="105" t="s">
        <v>1460</v>
      </c>
      <c r="D3525" s="175">
        <v>6.05</v>
      </c>
      <c r="E3525" s="106">
        <f t="shared" si="1005"/>
        <v>7.85</v>
      </c>
      <c r="F3525" s="107"/>
      <c r="G3525" s="112"/>
      <c r="H3525" s="110">
        <f t="shared" si="1006"/>
        <v>0</v>
      </c>
      <c r="I3525" s="110">
        <f t="shared" si="1007"/>
        <v>0</v>
      </c>
      <c r="J3525" s="111"/>
      <c r="K3525" s="112">
        <f t="shared" si="1008"/>
        <v>0</v>
      </c>
      <c r="L3525" s="112">
        <f t="shared" si="1009"/>
        <v>0</v>
      </c>
      <c r="M3525" s="109">
        <f t="shared" si="1010"/>
        <v>0</v>
      </c>
      <c r="N3525" s="109">
        <f t="shared" si="1011"/>
        <v>0</v>
      </c>
      <c r="O3525" s="103"/>
      <c r="P3525" s="113"/>
      <c r="Q3525" s="94" t="str">
        <f t="shared" si="1012"/>
        <v/>
      </c>
      <c r="R3525" s="94" t="str">
        <f t="shared" si="1013"/>
        <v/>
      </c>
    </row>
    <row r="3526" spans="1:18" ht="39" hidden="1" thickBot="1">
      <c r="A3526" s="196">
        <v>89550</v>
      </c>
      <c r="B3526" s="104" t="s">
        <v>4896</v>
      </c>
      <c r="C3526" s="105" t="s">
        <v>1460</v>
      </c>
      <c r="D3526" s="175">
        <v>32.18</v>
      </c>
      <c r="E3526" s="106">
        <f t="shared" si="1005"/>
        <v>41.76</v>
      </c>
      <c r="F3526" s="107"/>
      <c r="G3526" s="112"/>
      <c r="H3526" s="110">
        <f t="shared" si="1006"/>
        <v>0</v>
      </c>
      <c r="I3526" s="110">
        <f t="shared" si="1007"/>
        <v>0</v>
      </c>
      <c r="J3526" s="111"/>
      <c r="K3526" s="112">
        <f t="shared" si="1008"/>
        <v>0</v>
      </c>
      <c r="L3526" s="112">
        <f t="shared" si="1009"/>
        <v>0</v>
      </c>
      <c r="M3526" s="109">
        <f t="shared" si="1010"/>
        <v>0</v>
      </c>
      <c r="N3526" s="109">
        <f t="shared" si="1011"/>
        <v>0</v>
      </c>
      <c r="O3526" s="103"/>
      <c r="P3526" s="113"/>
      <c r="Q3526" s="94" t="str">
        <f t="shared" si="1012"/>
        <v/>
      </c>
      <c r="R3526" s="94" t="str">
        <f t="shared" si="1013"/>
        <v/>
      </c>
    </row>
    <row r="3527" spans="1:18" ht="39" hidden="1" thickBot="1">
      <c r="A3527" s="196">
        <v>89559</v>
      </c>
      <c r="B3527" s="104" t="s">
        <v>4897</v>
      </c>
      <c r="C3527" s="105" t="s">
        <v>1460</v>
      </c>
      <c r="D3527" s="175">
        <v>39.96</v>
      </c>
      <c r="E3527" s="106">
        <f t="shared" si="1005"/>
        <v>51.86</v>
      </c>
      <c r="F3527" s="107"/>
      <c r="G3527" s="112"/>
      <c r="H3527" s="110">
        <f t="shared" si="1006"/>
        <v>0</v>
      </c>
      <c r="I3527" s="110">
        <f t="shared" si="1007"/>
        <v>0</v>
      </c>
      <c r="J3527" s="111"/>
      <c r="K3527" s="112">
        <f t="shared" si="1008"/>
        <v>0</v>
      </c>
      <c r="L3527" s="112">
        <f t="shared" si="1009"/>
        <v>0</v>
      </c>
      <c r="M3527" s="109">
        <f t="shared" si="1010"/>
        <v>0</v>
      </c>
      <c r="N3527" s="109">
        <f t="shared" si="1011"/>
        <v>0</v>
      </c>
      <c r="O3527" s="103"/>
      <c r="P3527" s="113"/>
      <c r="Q3527" s="94" t="str">
        <f t="shared" si="1012"/>
        <v/>
      </c>
      <c r="R3527" s="94" t="str">
        <f t="shared" si="1013"/>
        <v/>
      </c>
    </row>
    <row r="3528" spans="1:18" ht="39" hidden="1" thickBot="1">
      <c r="A3528" s="196">
        <v>89571</v>
      </c>
      <c r="B3528" s="104" t="s">
        <v>4898</v>
      </c>
      <c r="C3528" s="105" t="s">
        <v>1460</v>
      </c>
      <c r="D3528" s="175">
        <v>45.930000000000007</v>
      </c>
      <c r="E3528" s="106">
        <f t="shared" si="1005"/>
        <v>59.61</v>
      </c>
      <c r="F3528" s="107"/>
      <c r="G3528" s="112"/>
      <c r="H3528" s="110">
        <f t="shared" si="1006"/>
        <v>0</v>
      </c>
      <c r="I3528" s="110">
        <f t="shared" si="1007"/>
        <v>0</v>
      </c>
      <c r="J3528" s="111"/>
      <c r="K3528" s="112">
        <f t="shared" si="1008"/>
        <v>0</v>
      </c>
      <c r="L3528" s="112">
        <f t="shared" si="1009"/>
        <v>0</v>
      </c>
      <c r="M3528" s="109">
        <f t="shared" si="1010"/>
        <v>0</v>
      </c>
      <c r="N3528" s="109">
        <f t="shared" si="1011"/>
        <v>0</v>
      </c>
      <c r="O3528" s="103"/>
      <c r="P3528" s="113"/>
      <c r="Q3528" s="94" t="str">
        <f t="shared" si="1012"/>
        <v/>
      </c>
      <c r="R3528" s="94" t="str">
        <f t="shared" si="1013"/>
        <v/>
      </c>
    </row>
    <row r="3529" spans="1:18" ht="39" hidden="1" thickBot="1">
      <c r="A3529" s="196">
        <v>89573</v>
      </c>
      <c r="B3529" s="104" t="s">
        <v>4899</v>
      </c>
      <c r="C3529" s="105" t="s">
        <v>1460</v>
      </c>
      <c r="D3529" s="175">
        <v>36.370000000000005</v>
      </c>
      <c r="E3529" s="106">
        <f t="shared" si="1005"/>
        <v>47.2</v>
      </c>
      <c r="F3529" s="107"/>
      <c r="G3529" s="112"/>
      <c r="H3529" s="110">
        <f t="shared" si="1006"/>
        <v>0</v>
      </c>
      <c r="I3529" s="110">
        <f t="shared" si="1007"/>
        <v>0</v>
      </c>
      <c r="J3529" s="111"/>
      <c r="K3529" s="112">
        <f t="shared" si="1008"/>
        <v>0</v>
      </c>
      <c r="L3529" s="112">
        <f t="shared" si="1009"/>
        <v>0</v>
      </c>
      <c r="M3529" s="109">
        <f t="shared" si="1010"/>
        <v>0</v>
      </c>
      <c r="N3529" s="109">
        <f t="shared" si="1011"/>
        <v>0</v>
      </c>
      <c r="O3529" s="103"/>
      <c r="P3529" s="113"/>
      <c r="Q3529" s="94" t="str">
        <f t="shared" si="1012"/>
        <v/>
      </c>
      <c r="R3529" s="94" t="str">
        <f t="shared" si="1013"/>
        <v/>
      </c>
    </row>
    <row r="3530" spans="1:18" ht="39" hidden="1" thickBot="1">
      <c r="A3530" s="196">
        <v>89557</v>
      </c>
      <c r="B3530" s="104" t="s">
        <v>4900</v>
      </c>
      <c r="C3530" s="105" t="s">
        <v>1460</v>
      </c>
      <c r="D3530" s="175">
        <v>9.24</v>
      </c>
      <c r="E3530" s="106">
        <f t="shared" si="1005"/>
        <v>11.99</v>
      </c>
      <c r="F3530" s="107"/>
      <c r="G3530" s="112"/>
      <c r="H3530" s="110">
        <f t="shared" si="1006"/>
        <v>0</v>
      </c>
      <c r="I3530" s="110">
        <f t="shared" si="1007"/>
        <v>0</v>
      </c>
      <c r="J3530" s="111"/>
      <c r="K3530" s="112">
        <f t="shared" si="1008"/>
        <v>0</v>
      </c>
      <c r="L3530" s="112">
        <f t="shared" si="1009"/>
        <v>0</v>
      </c>
      <c r="M3530" s="109">
        <f t="shared" si="1010"/>
        <v>0</v>
      </c>
      <c r="N3530" s="109">
        <f t="shared" si="1011"/>
        <v>0</v>
      </c>
      <c r="O3530" s="103"/>
      <c r="P3530" s="113"/>
      <c r="Q3530" s="94" t="str">
        <f t="shared" si="1012"/>
        <v/>
      </c>
      <c r="R3530" s="94" t="str">
        <f t="shared" si="1013"/>
        <v/>
      </c>
    </row>
    <row r="3531" spans="1:18" ht="39" hidden="1" thickBot="1">
      <c r="A3531" s="196">
        <v>89561</v>
      </c>
      <c r="B3531" s="104" t="s">
        <v>4901</v>
      </c>
      <c r="C3531" s="105" t="s">
        <v>1460</v>
      </c>
      <c r="D3531" s="175">
        <v>10.68</v>
      </c>
      <c r="E3531" s="106">
        <f t="shared" si="1005"/>
        <v>13.86</v>
      </c>
      <c r="F3531" s="107"/>
      <c r="G3531" s="112"/>
      <c r="H3531" s="110">
        <f t="shared" si="1006"/>
        <v>0</v>
      </c>
      <c r="I3531" s="110">
        <f t="shared" si="1007"/>
        <v>0</v>
      </c>
      <c r="J3531" s="111"/>
      <c r="K3531" s="112">
        <f t="shared" si="1008"/>
        <v>0</v>
      </c>
      <c r="L3531" s="112">
        <f t="shared" si="1009"/>
        <v>0</v>
      </c>
      <c r="M3531" s="109">
        <f t="shared" si="1010"/>
        <v>0</v>
      </c>
      <c r="N3531" s="109">
        <f t="shared" si="1011"/>
        <v>0</v>
      </c>
      <c r="O3531" s="103"/>
      <c r="P3531" s="113"/>
      <c r="Q3531" s="94" t="str">
        <f t="shared" si="1012"/>
        <v/>
      </c>
      <c r="R3531" s="94" t="str">
        <f t="shared" si="1013"/>
        <v/>
      </c>
    </row>
    <row r="3532" spans="1:18" ht="39" hidden="1" thickBot="1">
      <c r="A3532" s="196">
        <v>89563</v>
      </c>
      <c r="B3532" s="104" t="s">
        <v>4902</v>
      </c>
      <c r="C3532" s="105" t="s">
        <v>1460</v>
      </c>
      <c r="D3532" s="175">
        <v>15.5</v>
      </c>
      <c r="E3532" s="106">
        <f t="shared" si="1005"/>
        <v>20.12</v>
      </c>
      <c r="F3532" s="107"/>
      <c r="G3532" s="112"/>
      <c r="H3532" s="110">
        <f t="shared" si="1006"/>
        <v>0</v>
      </c>
      <c r="I3532" s="110">
        <f t="shared" si="1007"/>
        <v>0</v>
      </c>
      <c r="J3532" s="111"/>
      <c r="K3532" s="112">
        <f t="shared" si="1008"/>
        <v>0</v>
      </c>
      <c r="L3532" s="112">
        <f t="shared" si="1009"/>
        <v>0</v>
      </c>
      <c r="M3532" s="109">
        <f t="shared" si="1010"/>
        <v>0</v>
      </c>
      <c r="N3532" s="109">
        <f t="shared" si="1011"/>
        <v>0</v>
      </c>
      <c r="O3532" s="103"/>
      <c r="P3532" s="113"/>
      <c r="Q3532" s="94" t="str">
        <f t="shared" si="1012"/>
        <v/>
      </c>
      <c r="R3532" s="94" t="str">
        <f t="shared" si="1013"/>
        <v/>
      </c>
    </row>
    <row r="3533" spans="1:18" ht="39" hidden="1" thickBot="1">
      <c r="A3533" s="196">
        <v>89565</v>
      </c>
      <c r="B3533" s="104" t="s">
        <v>4903</v>
      </c>
      <c r="C3533" s="105" t="s">
        <v>1460</v>
      </c>
      <c r="D3533" s="175">
        <v>32.9</v>
      </c>
      <c r="E3533" s="106">
        <f t="shared" si="1005"/>
        <v>42.7</v>
      </c>
      <c r="F3533" s="107"/>
      <c r="G3533" s="112"/>
      <c r="H3533" s="110">
        <f t="shared" si="1006"/>
        <v>0</v>
      </c>
      <c r="I3533" s="110">
        <f t="shared" si="1007"/>
        <v>0</v>
      </c>
      <c r="J3533" s="111"/>
      <c r="K3533" s="112">
        <f t="shared" si="1008"/>
        <v>0</v>
      </c>
      <c r="L3533" s="112">
        <f t="shared" si="1009"/>
        <v>0</v>
      </c>
      <c r="M3533" s="109">
        <f t="shared" si="1010"/>
        <v>0</v>
      </c>
      <c r="N3533" s="109">
        <f t="shared" si="1011"/>
        <v>0</v>
      </c>
      <c r="O3533" s="103"/>
      <c r="P3533" s="113"/>
      <c r="Q3533" s="94" t="str">
        <f t="shared" si="1012"/>
        <v/>
      </c>
      <c r="R3533" s="94" t="str">
        <f t="shared" si="1013"/>
        <v/>
      </c>
    </row>
    <row r="3534" spans="1:18" ht="39" hidden="1" thickBot="1">
      <c r="A3534" s="196">
        <v>89566</v>
      </c>
      <c r="B3534" s="104" t="s">
        <v>4904</v>
      </c>
      <c r="C3534" s="105" t="s">
        <v>1460</v>
      </c>
      <c r="D3534" s="175">
        <v>28.26</v>
      </c>
      <c r="E3534" s="106">
        <f t="shared" si="1005"/>
        <v>36.68</v>
      </c>
      <c r="F3534" s="107"/>
      <c r="G3534" s="112"/>
      <c r="H3534" s="110">
        <f t="shared" si="1006"/>
        <v>0</v>
      </c>
      <c r="I3534" s="110">
        <f t="shared" si="1007"/>
        <v>0</v>
      </c>
      <c r="J3534" s="111"/>
      <c r="K3534" s="112">
        <f t="shared" si="1008"/>
        <v>0</v>
      </c>
      <c r="L3534" s="112">
        <f t="shared" si="1009"/>
        <v>0</v>
      </c>
      <c r="M3534" s="109">
        <f t="shared" si="1010"/>
        <v>0</v>
      </c>
      <c r="N3534" s="109">
        <f t="shared" si="1011"/>
        <v>0</v>
      </c>
      <c r="O3534" s="103"/>
      <c r="P3534" s="113"/>
      <c r="Q3534" s="94" t="str">
        <f t="shared" si="1012"/>
        <v/>
      </c>
      <c r="R3534" s="94" t="str">
        <f t="shared" si="1013"/>
        <v/>
      </c>
    </row>
    <row r="3535" spans="1:18" ht="39" hidden="1" thickBot="1">
      <c r="A3535" s="196">
        <v>89567</v>
      </c>
      <c r="B3535" s="104" t="s">
        <v>4905</v>
      </c>
      <c r="C3535" s="105" t="s">
        <v>1460</v>
      </c>
      <c r="D3535" s="175">
        <v>48.459999999999994</v>
      </c>
      <c r="E3535" s="106">
        <f t="shared" si="1005"/>
        <v>62.89</v>
      </c>
      <c r="F3535" s="107"/>
      <c r="G3535" s="112"/>
      <c r="H3535" s="110">
        <f t="shared" si="1006"/>
        <v>0</v>
      </c>
      <c r="I3535" s="110">
        <f t="shared" si="1007"/>
        <v>0</v>
      </c>
      <c r="J3535" s="111"/>
      <c r="K3535" s="112">
        <f t="shared" si="1008"/>
        <v>0</v>
      </c>
      <c r="L3535" s="112">
        <f t="shared" si="1009"/>
        <v>0</v>
      </c>
      <c r="M3535" s="109">
        <f t="shared" si="1010"/>
        <v>0</v>
      </c>
      <c r="N3535" s="109">
        <f t="shared" si="1011"/>
        <v>0</v>
      </c>
      <c r="O3535" s="103"/>
      <c r="P3535" s="113"/>
      <c r="Q3535" s="94" t="str">
        <f t="shared" si="1012"/>
        <v/>
      </c>
      <c r="R3535" s="94" t="str">
        <f t="shared" si="1013"/>
        <v/>
      </c>
    </row>
    <row r="3536" spans="1:18" ht="39" hidden="1" thickBot="1">
      <c r="A3536" s="196">
        <v>89569</v>
      </c>
      <c r="B3536" s="104" t="s">
        <v>4906</v>
      </c>
      <c r="C3536" s="105" t="s">
        <v>1460</v>
      </c>
      <c r="D3536" s="175">
        <v>50.22</v>
      </c>
      <c r="E3536" s="106">
        <f t="shared" si="1005"/>
        <v>65.180000000000007</v>
      </c>
      <c r="F3536" s="107"/>
      <c r="G3536" s="112"/>
      <c r="H3536" s="110">
        <f t="shared" si="1006"/>
        <v>0</v>
      </c>
      <c r="I3536" s="110">
        <f t="shared" si="1007"/>
        <v>0</v>
      </c>
      <c r="J3536" s="111"/>
      <c r="K3536" s="112">
        <f t="shared" si="1008"/>
        <v>0</v>
      </c>
      <c r="L3536" s="112">
        <f t="shared" si="1009"/>
        <v>0</v>
      </c>
      <c r="M3536" s="109">
        <f t="shared" si="1010"/>
        <v>0</v>
      </c>
      <c r="N3536" s="109">
        <f t="shared" si="1011"/>
        <v>0</v>
      </c>
      <c r="O3536" s="103"/>
      <c r="P3536" s="113"/>
      <c r="Q3536" s="94" t="str">
        <f t="shared" si="1012"/>
        <v/>
      </c>
      <c r="R3536" s="94" t="str">
        <f t="shared" si="1013"/>
        <v/>
      </c>
    </row>
    <row r="3537" spans="1:18" ht="39" hidden="1" thickBot="1">
      <c r="A3537" s="196">
        <v>89574</v>
      </c>
      <c r="B3537" s="104" t="s">
        <v>4907</v>
      </c>
      <c r="C3537" s="105" t="s">
        <v>1460</v>
      </c>
      <c r="D3537" s="175">
        <v>65.67</v>
      </c>
      <c r="E3537" s="106">
        <f>IF(D3537=0,0,ROUND(D3537*(1+D$9)*(1-D$10),2))</f>
        <v>85.23</v>
      </c>
      <c r="F3537" s="107"/>
      <c r="G3537" s="112"/>
      <c r="H3537" s="110">
        <f>IF(ISBLANK(D3537),0,ROUND(E3537*F3537,2))</f>
        <v>0</v>
      </c>
      <c r="I3537" s="110">
        <f>IF(ISBLANK(F3537),0,ROUND(F3537*G3537,2))</f>
        <v>0</v>
      </c>
      <c r="J3537" s="111"/>
      <c r="K3537" s="112">
        <f>F3537</f>
        <v>0</v>
      </c>
      <c r="L3537" s="112">
        <f>G3537</f>
        <v>0</v>
      </c>
      <c r="M3537" s="109">
        <f>IF(ISBLANK(D3537),0,ROUND(E3537*K3537,2))</f>
        <v>0</v>
      </c>
      <c r="N3537" s="109">
        <f>IF(ISBLANK(K3537),0,ROUND(K3537*L3537,2))</f>
        <v>0</v>
      </c>
      <c r="O3537" s="103"/>
      <c r="P3537" s="113"/>
      <c r="Q3537" s="94" t="str">
        <f>IF(P3537="X","x",IF(P3537="xx","x",IF(N3537&gt;0,"x","")))</f>
        <v/>
      </c>
      <c r="R3537" s="94" t="str">
        <f>IF(P3537="X","x",IF(P3537="xx","x",IF(OR(I3537&gt;0,N3537&gt;0),"x","")))</f>
        <v/>
      </c>
    </row>
    <row r="3538" spans="1:18" ht="13.5" hidden="1" thickBot="1">
      <c r="A3538" s="196" t="s">
        <v>4908</v>
      </c>
      <c r="B3538" s="145" t="s">
        <v>4909</v>
      </c>
      <c r="C3538" s="105"/>
      <c r="D3538" s="175"/>
      <c r="E3538" s="106"/>
      <c r="F3538" s="218"/>
      <c r="G3538" s="218"/>
      <c r="H3538" s="219"/>
      <c r="I3538" s="220"/>
      <c r="J3538" s="111"/>
      <c r="K3538" s="218"/>
      <c r="L3538" s="218"/>
      <c r="M3538" s="219"/>
      <c r="N3538" s="220"/>
      <c r="O3538" s="103"/>
      <c r="P3538" s="93" t="str">
        <f>IF(OR(SUM(I3539:I3565)&gt;0,SUM(N3539:N3565)&gt;0),"xx","")</f>
        <v/>
      </c>
      <c r="Q3538" s="94" t="str">
        <f>IF(P3538="X","x",IF(P3538="xx","x",IF(N3538&gt;0,"x","")))</f>
        <v/>
      </c>
      <c r="R3538" s="94" t="str">
        <f>IF(P3538="X","x",IF(P3538="xx","x",IF(OR(I3538&gt;0,N3538&gt;0),"x","")))</f>
        <v/>
      </c>
    </row>
    <row r="3539" spans="1:18" ht="39" hidden="1" thickBot="1">
      <c r="A3539" s="196">
        <v>89582</v>
      </c>
      <c r="B3539" s="104" t="s">
        <v>4910</v>
      </c>
      <c r="C3539" s="105" t="s">
        <v>1460</v>
      </c>
      <c r="D3539" s="175">
        <v>15.76</v>
      </c>
      <c r="E3539" s="106">
        <f>IF(D3539=0,0,ROUND(D3539*(1+D$9)*(1-D$10),2))</f>
        <v>20.45</v>
      </c>
      <c r="F3539" s="107"/>
      <c r="G3539" s="112"/>
      <c r="H3539" s="110">
        <f>IF(ISBLANK(D3539),0,ROUND(E3539*F3539,2))</f>
        <v>0</v>
      </c>
      <c r="I3539" s="110">
        <f>IF(ISBLANK(F3539),0,ROUND(F3539*G3539,2))</f>
        <v>0</v>
      </c>
      <c r="J3539" s="111"/>
      <c r="K3539" s="112">
        <f>F3539</f>
        <v>0</v>
      </c>
      <c r="L3539" s="112">
        <f>G3539</f>
        <v>0</v>
      </c>
      <c r="M3539" s="109">
        <f>IF(ISBLANK(D3539),0,ROUND(E3539*K3539,2))</f>
        <v>0</v>
      </c>
      <c r="N3539" s="109">
        <f>IF(ISBLANK(K3539),0,ROUND(K3539*L3539,2))</f>
        <v>0</v>
      </c>
      <c r="O3539" s="103"/>
      <c r="P3539" s="113"/>
      <c r="Q3539" s="94" t="str">
        <f>IF(P3539="X","x",IF(P3539="xx","x",IF(N3539&gt;0,"x","")))</f>
        <v/>
      </c>
      <c r="R3539" s="94" t="str">
        <f>IF(P3539="X","x",IF(P3539="xx","x",IF(OR(I3539&gt;0,N3539&gt;0),"x","")))</f>
        <v/>
      </c>
    </row>
    <row r="3540" spans="1:18" ht="39" hidden="1" thickBot="1">
      <c r="A3540" s="196">
        <v>89585</v>
      </c>
      <c r="B3540" s="104" t="s">
        <v>4911</v>
      </c>
      <c r="C3540" s="105" t="s">
        <v>1460</v>
      </c>
      <c r="D3540" s="175">
        <v>22.45</v>
      </c>
      <c r="E3540" s="106">
        <f t="shared" ref="E3540:E3565" si="1014">IF(D3540=0,0,ROUND(D3540*(1+D$9)*(1-D$10),2))</f>
        <v>29.14</v>
      </c>
      <c r="F3540" s="107"/>
      <c r="G3540" s="112"/>
      <c r="H3540" s="110">
        <f t="shared" ref="H3540:H3565" si="1015">IF(ISBLANK(D3540),0,ROUND(E3540*F3540,2))</f>
        <v>0</v>
      </c>
      <c r="I3540" s="110">
        <f t="shared" ref="I3540:I3565" si="1016">IF(ISBLANK(F3540),0,ROUND(F3540*G3540,2))</f>
        <v>0</v>
      </c>
      <c r="J3540" s="111"/>
      <c r="K3540" s="112">
        <f t="shared" ref="K3540:K3565" si="1017">F3540</f>
        <v>0</v>
      </c>
      <c r="L3540" s="112">
        <f t="shared" ref="L3540:L3565" si="1018">G3540</f>
        <v>0</v>
      </c>
      <c r="M3540" s="109">
        <f t="shared" ref="M3540:M3565" si="1019">IF(ISBLANK(D3540),0,ROUND(E3540*K3540,2))</f>
        <v>0</v>
      </c>
      <c r="N3540" s="109">
        <f t="shared" ref="N3540:N3565" si="1020">IF(ISBLANK(K3540),0,ROUND(K3540*L3540,2))</f>
        <v>0</v>
      </c>
      <c r="O3540" s="103"/>
      <c r="P3540" s="113"/>
      <c r="Q3540" s="94" t="str">
        <f t="shared" ref="Q3540:Q3565" si="1021">IF(P3540="X","x",IF(P3540="xx","x",IF(N3540&gt;0,"x","")))</f>
        <v/>
      </c>
      <c r="R3540" s="94" t="str">
        <f t="shared" ref="R3540:R3565" si="1022">IF(P3540="X","x",IF(P3540="xx","x",IF(OR(I3540&gt;0,N3540&gt;0),"x","")))</f>
        <v/>
      </c>
    </row>
    <row r="3541" spans="1:18" ht="39" hidden="1" thickBot="1">
      <c r="A3541" s="196">
        <v>89591</v>
      </c>
      <c r="B3541" s="104" t="s">
        <v>4912</v>
      </c>
      <c r="C3541" s="105" t="s">
        <v>1460</v>
      </c>
      <c r="D3541" s="175">
        <v>65.349999999999994</v>
      </c>
      <c r="E3541" s="106">
        <f t="shared" si="1014"/>
        <v>84.81</v>
      </c>
      <c r="F3541" s="107"/>
      <c r="G3541" s="112"/>
      <c r="H3541" s="110">
        <f t="shared" si="1015"/>
        <v>0</v>
      </c>
      <c r="I3541" s="110">
        <f t="shared" si="1016"/>
        <v>0</v>
      </c>
      <c r="J3541" s="111"/>
      <c r="K3541" s="112">
        <f t="shared" si="1017"/>
        <v>0</v>
      </c>
      <c r="L3541" s="112">
        <f t="shared" si="1018"/>
        <v>0</v>
      </c>
      <c r="M3541" s="109">
        <f t="shared" si="1019"/>
        <v>0</v>
      </c>
      <c r="N3541" s="109">
        <f t="shared" si="1020"/>
        <v>0</v>
      </c>
      <c r="O3541" s="103"/>
      <c r="P3541" s="113"/>
      <c r="Q3541" s="94" t="str">
        <f t="shared" si="1021"/>
        <v/>
      </c>
      <c r="R3541" s="94" t="str">
        <f t="shared" si="1022"/>
        <v/>
      </c>
    </row>
    <row r="3542" spans="1:18" ht="39" hidden="1" thickBot="1">
      <c r="A3542" s="196">
        <v>89581</v>
      </c>
      <c r="B3542" s="104" t="s">
        <v>4913</v>
      </c>
      <c r="C3542" s="105" t="s">
        <v>1460</v>
      </c>
      <c r="D3542" s="175">
        <v>16.25</v>
      </c>
      <c r="E3542" s="106">
        <f t="shared" si="1014"/>
        <v>21.09</v>
      </c>
      <c r="F3542" s="107"/>
      <c r="G3542" s="112"/>
      <c r="H3542" s="110">
        <f t="shared" si="1015"/>
        <v>0</v>
      </c>
      <c r="I3542" s="110">
        <f t="shared" si="1016"/>
        <v>0</v>
      </c>
      <c r="J3542" s="111"/>
      <c r="K3542" s="112">
        <f t="shared" si="1017"/>
        <v>0</v>
      </c>
      <c r="L3542" s="112">
        <f t="shared" si="1018"/>
        <v>0</v>
      </c>
      <c r="M3542" s="109">
        <f t="shared" si="1019"/>
        <v>0</v>
      </c>
      <c r="N3542" s="109">
        <f t="shared" si="1020"/>
        <v>0</v>
      </c>
      <c r="O3542" s="103"/>
      <c r="P3542" s="113"/>
      <c r="Q3542" s="94" t="str">
        <f t="shared" si="1021"/>
        <v/>
      </c>
      <c r="R3542" s="94" t="str">
        <f t="shared" si="1022"/>
        <v/>
      </c>
    </row>
    <row r="3543" spans="1:18" ht="39" hidden="1" thickBot="1">
      <c r="A3543" s="196">
        <v>89584</v>
      </c>
      <c r="B3543" s="104" t="s">
        <v>4914</v>
      </c>
      <c r="C3543" s="105" t="s">
        <v>1460</v>
      </c>
      <c r="D3543" s="175">
        <v>26.24</v>
      </c>
      <c r="E3543" s="106">
        <f t="shared" si="1014"/>
        <v>34.049999999999997</v>
      </c>
      <c r="F3543" s="107"/>
      <c r="G3543" s="112"/>
      <c r="H3543" s="110">
        <f t="shared" si="1015"/>
        <v>0</v>
      </c>
      <c r="I3543" s="110">
        <f t="shared" si="1016"/>
        <v>0</v>
      </c>
      <c r="J3543" s="111"/>
      <c r="K3543" s="112">
        <f t="shared" si="1017"/>
        <v>0</v>
      </c>
      <c r="L3543" s="112">
        <f t="shared" si="1018"/>
        <v>0</v>
      </c>
      <c r="M3543" s="109">
        <f t="shared" si="1019"/>
        <v>0</v>
      </c>
      <c r="N3543" s="109">
        <f t="shared" si="1020"/>
        <v>0</v>
      </c>
      <c r="O3543" s="103"/>
      <c r="P3543" s="113"/>
      <c r="Q3543" s="94" t="str">
        <f t="shared" si="1021"/>
        <v/>
      </c>
      <c r="R3543" s="94" t="str">
        <f t="shared" si="1022"/>
        <v/>
      </c>
    </row>
    <row r="3544" spans="1:18" ht="39" hidden="1" thickBot="1">
      <c r="A3544" s="196">
        <v>89590</v>
      </c>
      <c r="B3544" s="104" t="s">
        <v>4915</v>
      </c>
      <c r="C3544" s="105" t="s">
        <v>1460</v>
      </c>
      <c r="D3544" s="175">
        <v>90.149999999999991</v>
      </c>
      <c r="E3544" s="106">
        <f t="shared" si="1014"/>
        <v>117</v>
      </c>
      <c r="F3544" s="107"/>
      <c r="G3544" s="112"/>
      <c r="H3544" s="110">
        <f t="shared" si="1015"/>
        <v>0</v>
      </c>
      <c r="I3544" s="110">
        <f t="shared" si="1016"/>
        <v>0</v>
      </c>
      <c r="J3544" s="111"/>
      <c r="K3544" s="112">
        <f t="shared" si="1017"/>
        <v>0</v>
      </c>
      <c r="L3544" s="112">
        <f t="shared" si="1018"/>
        <v>0</v>
      </c>
      <c r="M3544" s="109">
        <f t="shared" si="1019"/>
        <v>0</v>
      </c>
      <c r="N3544" s="109">
        <f t="shared" si="1020"/>
        <v>0</v>
      </c>
      <c r="O3544" s="103"/>
      <c r="P3544" s="113"/>
      <c r="Q3544" s="94" t="str">
        <f t="shared" si="1021"/>
        <v/>
      </c>
      <c r="R3544" s="94" t="str">
        <f t="shared" si="1022"/>
        <v/>
      </c>
    </row>
    <row r="3545" spans="1:18" ht="39" hidden="1" thickBot="1">
      <c r="A3545" s="196">
        <v>89599</v>
      </c>
      <c r="B3545" s="104" t="s">
        <v>4916</v>
      </c>
      <c r="C3545" s="105" t="s">
        <v>1460</v>
      </c>
      <c r="D3545" s="175">
        <v>8.6199999999999992</v>
      </c>
      <c r="E3545" s="106">
        <f t="shared" si="1014"/>
        <v>11.19</v>
      </c>
      <c r="F3545" s="107"/>
      <c r="G3545" s="112"/>
      <c r="H3545" s="110">
        <f t="shared" si="1015"/>
        <v>0</v>
      </c>
      <c r="I3545" s="110">
        <f t="shared" si="1016"/>
        <v>0</v>
      </c>
      <c r="J3545" s="111"/>
      <c r="K3545" s="112">
        <f t="shared" si="1017"/>
        <v>0</v>
      </c>
      <c r="L3545" s="112">
        <f t="shared" si="1018"/>
        <v>0</v>
      </c>
      <c r="M3545" s="109">
        <f t="shared" si="1019"/>
        <v>0</v>
      </c>
      <c r="N3545" s="109">
        <f t="shared" si="1020"/>
        <v>0</v>
      </c>
      <c r="O3545" s="103"/>
      <c r="P3545" s="113"/>
      <c r="Q3545" s="94" t="str">
        <f t="shared" si="1021"/>
        <v/>
      </c>
      <c r="R3545" s="94" t="str">
        <f t="shared" si="1022"/>
        <v/>
      </c>
    </row>
    <row r="3546" spans="1:18" ht="39" hidden="1" thickBot="1">
      <c r="A3546" s="196">
        <v>89600</v>
      </c>
      <c r="B3546" s="104" t="s">
        <v>4917</v>
      </c>
      <c r="C3546" s="105" t="s">
        <v>1460</v>
      </c>
      <c r="D3546" s="175">
        <v>9.5399999999999991</v>
      </c>
      <c r="E3546" s="106">
        <f t="shared" si="1014"/>
        <v>12.38</v>
      </c>
      <c r="F3546" s="107"/>
      <c r="G3546" s="112"/>
      <c r="H3546" s="110">
        <f t="shared" si="1015"/>
        <v>0</v>
      </c>
      <c r="I3546" s="110">
        <f t="shared" si="1016"/>
        <v>0</v>
      </c>
      <c r="J3546" s="111"/>
      <c r="K3546" s="112">
        <f t="shared" si="1017"/>
        <v>0</v>
      </c>
      <c r="L3546" s="112">
        <f t="shared" si="1018"/>
        <v>0</v>
      </c>
      <c r="M3546" s="109">
        <f t="shared" si="1019"/>
        <v>0</v>
      </c>
      <c r="N3546" s="109">
        <f t="shared" si="1020"/>
        <v>0</v>
      </c>
      <c r="O3546" s="103"/>
      <c r="P3546" s="113"/>
      <c r="Q3546" s="94" t="str">
        <f t="shared" si="1021"/>
        <v/>
      </c>
      <c r="R3546" s="94" t="str">
        <f t="shared" si="1022"/>
        <v/>
      </c>
    </row>
    <row r="3547" spans="1:18" ht="39" hidden="1" thickBot="1">
      <c r="A3547" s="196">
        <v>89669</v>
      </c>
      <c r="B3547" s="104" t="s">
        <v>4918</v>
      </c>
      <c r="C3547" s="105" t="s">
        <v>1460</v>
      </c>
      <c r="D3547" s="175">
        <v>13.14</v>
      </c>
      <c r="E3547" s="106">
        <f t="shared" si="1014"/>
        <v>17.05</v>
      </c>
      <c r="F3547" s="107"/>
      <c r="G3547" s="112"/>
      <c r="H3547" s="110">
        <f t="shared" si="1015"/>
        <v>0</v>
      </c>
      <c r="I3547" s="110">
        <f t="shared" si="1016"/>
        <v>0</v>
      </c>
      <c r="J3547" s="111"/>
      <c r="K3547" s="112">
        <f t="shared" si="1017"/>
        <v>0</v>
      </c>
      <c r="L3547" s="112">
        <f t="shared" si="1018"/>
        <v>0</v>
      </c>
      <c r="M3547" s="109">
        <f t="shared" si="1019"/>
        <v>0</v>
      </c>
      <c r="N3547" s="109">
        <f t="shared" si="1020"/>
        <v>0</v>
      </c>
      <c r="O3547" s="103"/>
      <c r="P3547" s="113"/>
      <c r="Q3547" s="94" t="str">
        <f t="shared" si="1021"/>
        <v/>
      </c>
      <c r="R3547" s="94" t="str">
        <f t="shared" si="1022"/>
        <v/>
      </c>
    </row>
    <row r="3548" spans="1:18" ht="39" hidden="1" thickBot="1">
      <c r="A3548" s="196">
        <v>89671</v>
      </c>
      <c r="B3548" s="104" t="s">
        <v>4919</v>
      </c>
      <c r="C3548" s="105" t="s">
        <v>1460</v>
      </c>
      <c r="D3548" s="175">
        <v>12.76</v>
      </c>
      <c r="E3548" s="106">
        <f t="shared" si="1014"/>
        <v>16.559999999999999</v>
      </c>
      <c r="F3548" s="107"/>
      <c r="G3548" s="112"/>
      <c r="H3548" s="110">
        <f t="shared" si="1015"/>
        <v>0</v>
      </c>
      <c r="I3548" s="110">
        <f t="shared" si="1016"/>
        <v>0</v>
      </c>
      <c r="J3548" s="111"/>
      <c r="K3548" s="112">
        <f t="shared" si="1017"/>
        <v>0</v>
      </c>
      <c r="L3548" s="112">
        <f t="shared" si="1018"/>
        <v>0</v>
      </c>
      <c r="M3548" s="109">
        <f t="shared" si="1019"/>
        <v>0</v>
      </c>
      <c r="N3548" s="109">
        <f t="shared" si="1020"/>
        <v>0</v>
      </c>
      <c r="O3548" s="103"/>
      <c r="P3548" s="113"/>
      <c r="Q3548" s="94" t="str">
        <f t="shared" si="1021"/>
        <v/>
      </c>
      <c r="R3548" s="94" t="str">
        <f t="shared" si="1022"/>
        <v/>
      </c>
    </row>
    <row r="3549" spans="1:18" ht="39" hidden="1" thickBot="1">
      <c r="A3549" s="196">
        <v>89677</v>
      </c>
      <c r="B3549" s="104" t="s">
        <v>4920</v>
      </c>
      <c r="C3549" s="105" t="s">
        <v>1460</v>
      </c>
      <c r="D3549" s="175">
        <v>31.7</v>
      </c>
      <c r="E3549" s="106">
        <f t="shared" si="1014"/>
        <v>41.14</v>
      </c>
      <c r="F3549" s="107"/>
      <c r="G3549" s="112"/>
      <c r="H3549" s="110">
        <f t="shared" si="1015"/>
        <v>0</v>
      </c>
      <c r="I3549" s="110">
        <f t="shared" si="1016"/>
        <v>0</v>
      </c>
      <c r="J3549" s="111"/>
      <c r="K3549" s="112">
        <f t="shared" si="1017"/>
        <v>0</v>
      </c>
      <c r="L3549" s="112">
        <f t="shared" si="1018"/>
        <v>0</v>
      </c>
      <c r="M3549" s="109">
        <f t="shared" si="1019"/>
        <v>0</v>
      </c>
      <c r="N3549" s="109">
        <f t="shared" si="1020"/>
        <v>0</v>
      </c>
      <c r="O3549" s="103"/>
      <c r="P3549" s="113"/>
      <c r="Q3549" s="94" t="str">
        <f t="shared" si="1021"/>
        <v/>
      </c>
      <c r="R3549" s="94" t="str">
        <f t="shared" si="1022"/>
        <v/>
      </c>
    </row>
    <row r="3550" spans="1:18" ht="39" hidden="1" thickBot="1">
      <c r="A3550" s="196">
        <v>89679</v>
      </c>
      <c r="B3550" s="104" t="s">
        <v>4921</v>
      </c>
      <c r="C3550" s="105" t="s">
        <v>1460</v>
      </c>
      <c r="D3550" s="175">
        <v>65.09</v>
      </c>
      <c r="E3550" s="106">
        <f t="shared" si="1014"/>
        <v>84.47</v>
      </c>
      <c r="F3550" s="107"/>
      <c r="G3550" s="112"/>
      <c r="H3550" s="110">
        <f t="shared" si="1015"/>
        <v>0</v>
      </c>
      <c r="I3550" s="110">
        <f t="shared" si="1016"/>
        <v>0</v>
      </c>
      <c r="J3550" s="111"/>
      <c r="K3550" s="112">
        <f t="shared" si="1017"/>
        <v>0</v>
      </c>
      <c r="L3550" s="112">
        <f t="shared" si="1018"/>
        <v>0</v>
      </c>
      <c r="M3550" s="109">
        <f t="shared" si="1019"/>
        <v>0</v>
      </c>
      <c r="N3550" s="109">
        <f t="shared" si="1020"/>
        <v>0</v>
      </c>
      <c r="O3550" s="103"/>
      <c r="P3550" s="113"/>
      <c r="Q3550" s="94" t="str">
        <f t="shared" si="1021"/>
        <v/>
      </c>
      <c r="R3550" s="94" t="str">
        <f t="shared" si="1022"/>
        <v/>
      </c>
    </row>
    <row r="3551" spans="1:18" ht="39" hidden="1" thickBot="1">
      <c r="A3551" s="196">
        <v>89685</v>
      </c>
      <c r="B3551" s="104" t="s">
        <v>4922</v>
      </c>
      <c r="C3551" s="105" t="s">
        <v>1460</v>
      </c>
      <c r="D3551" s="175">
        <v>31.09</v>
      </c>
      <c r="E3551" s="106">
        <f t="shared" si="1014"/>
        <v>40.35</v>
      </c>
      <c r="F3551" s="107"/>
      <c r="G3551" s="112"/>
      <c r="H3551" s="110">
        <f t="shared" si="1015"/>
        <v>0</v>
      </c>
      <c r="I3551" s="110">
        <f t="shared" si="1016"/>
        <v>0</v>
      </c>
      <c r="J3551" s="111"/>
      <c r="K3551" s="112">
        <f t="shared" si="1017"/>
        <v>0</v>
      </c>
      <c r="L3551" s="112">
        <f t="shared" si="1018"/>
        <v>0</v>
      </c>
      <c r="M3551" s="109">
        <f t="shared" si="1019"/>
        <v>0</v>
      </c>
      <c r="N3551" s="109">
        <f t="shared" si="1020"/>
        <v>0</v>
      </c>
      <c r="O3551" s="103"/>
      <c r="P3551" s="113"/>
      <c r="Q3551" s="94" t="str">
        <f t="shared" si="1021"/>
        <v/>
      </c>
      <c r="R3551" s="94" t="str">
        <f t="shared" si="1022"/>
        <v/>
      </c>
    </row>
    <row r="3552" spans="1:18" ht="39" hidden="1" thickBot="1">
      <c r="A3552" s="196">
        <v>89690</v>
      </c>
      <c r="B3552" s="104" t="s">
        <v>4923</v>
      </c>
      <c r="C3552" s="105" t="s">
        <v>1460</v>
      </c>
      <c r="D3552" s="175">
        <v>46.660000000000004</v>
      </c>
      <c r="E3552" s="106">
        <f t="shared" si="1014"/>
        <v>60.56</v>
      </c>
      <c r="F3552" s="107"/>
      <c r="G3552" s="112"/>
      <c r="H3552" s="110">
        <f t="shared" si="1015"/>
        <v>0</v>
      </c>
      <c r="I3552" s="110">
        <f t="shared" si="1016"/>
        <v>0</v>
      </c>
      <c r="J3552" s="111"/>
      <c r="K3552" s="112">
        <f t="shared" si="1017"/>
        <v>0</v>
      </c>
      <c r="L3552" s="112">
        <f t="shared" si="1018"/>
        <v>0</v>
      </c>
      <c r="M3552" s="109">
        <f t="shared" si="1019"/>
        <v>0</v>
      </c>
      <c r="N3552" s="109">
        <f t="shared" si="1020"/>
        <v>0</v>
      </c>
      <c r="O3552" s="103"/>
      <c r="P3552" s="113"/>
      <c r="Q3552" s="94" t="str">
        <f t="shared" si="1021"/>
        <v/>
      </c>
      <c r="R3552" s="94" t="str">
        <f t="shared" si="1022"/>
        <v/>
      </c>
    </row>
    <row r="3553" spans="1:18" ht="39" hidden="1" thickBot="1">
      <c r="A3553" s="196">
        <v>89692</v>
      </c>
      <c r="B3553" s="104" t="s">
        <v>4924</v>
      </c>
      <c r="C3553" s="105" t="s">
        <v>1460</v>
      </c>
      <c r="D3553" s="175">
        <v>48.42</v>
      </c>
      <c r="E3553" s="106">
        <f t="shared" si="1014"/>
        <v>62.84</v>
      </c>
      <c r="F3553" s="107"/>
      <c r="G3553" s="112"/>
      <c r="H3553" s="110">
        <f t="shared" si="1015"/>
        <v>0</v>
      </c>
      <c r="I3553" s="110">
        <f t="shared" si="1016"/>
        <v>0</v>
      </c>
      <c r="J3553" s="111"/>
      <c r="K3553" s="112">
        <f t="shared" si="1017"/>
        <v>0</v>
      </c>
      <c r="L3553" s="112">
        <f t="shared" si="1018"/>
        <v>0</v>
      </c>
      <c r="M3553" s="109">
        <f t="shared" si="1019"/>
        <v>0</v>
      </c>
      <c r="N3553" s="109">
        <f t="shared" si="1020"/>
        <v>0</v>
      </c>
      <c r="O3553" s="103"/>
      <c r="P3553" s="113"/>
      <c r="Q3553" s="94" t="str">
        <f t="shared" si="1021"/>
        <v/>
      </c>
      <c r="R3553" s="94" t="str">
        <f t="shared" si="1022"/>
        <v/>
      </c>
    </row>
    <row r="3554" spans="1:18" ht="39" hidden="1" thickBot="1">
      <c r="A3554" s="196">
        <v>89698</v>
      </c>
      <c r="B3554" s="104" t="s">
        <v>4925</v>
      </c>
      <c r="C3554" s="105" t="s">
        <v>1460</v>
      </c>
      <c r="D3554" s="175">
        <v>123.21000000000001</v>
      </c>
      <c r="E3554" s="106">
        <f t="shared" si="1014"/>
        <v>159.9</v>
      </c>
      <c r="F3554" s="107"/>
      <c r="G3554" s="112"/>
      <c r="H3554" s="110">
        <f t="shared" si="1015"/>
        <v>0</v>
      </c>
      <c r="I3554" s="110">
        <f t="shared" si="1016"/>
        <v>0</v>
      </c>
      <c r="J3554" s="111"/>
      <c r="K3554" s="112">
        <f t="shared" si="1017"/>
        <v>0</v>
      </c>
      <c r="L3554" s="112">
        <f t="shared" si="1018"/>
        <v>0</v>
      </c>
      <c r="M3554" s="109">
        <f t="shared" si="1019"/>
        <v>0</v>
      </c>
      <c r="N3554" s="109">
        <f t="shared" si="1020"/>
        <v>0</v>
      </c>
      <c r="O3554" s="103"/>
      <c r="P3554" s="113"/>
      <c r="Q3554" s="94" t="str">
        <f t="shared" si="1021"/>
        <v/>
      </c>
      <c r="R3554" s="94" t="str">
        <f t="shared" si="1022"/>
        <v/>
      </c>
    </row>
    <row r="3555" spans="1:18" ht="39" hidden="1" thickBot="1">
      <c r="A3555" s="196">
        <v>89699</v>
      </c>
      <c r="B3555" s="104" t="s">
        <v>4926</v>
      </c>
      <c r="C3555" s="105" t="s">
        <v>1460</v>
      </c>
      <c r="D3555" s="175">
        <v>115.66000000000001</v>
      </c>
      <c r="E3555" s="106">
        <f t="shared" si="1014"/>
        <v>150.1</v>
      </c>
      <c r="F3555" s="107"/>
      <c r="G3555" s="112"/>
      <c r="H3555" s="110">
        <f t="shared" si="1015"/>
        <v>0</v>
      </c>
      <c r="I3555" s="110">
        <f t="shared" si="1016"/>
        <v>0</v>
      </c>
      <c r="J3555" s="111"/>
      <c r="K3555" s="112">
        <f t="shared" si="1017"/>
        <v>0</v>
      </c>
      <c r="L3555" s="112">
        <f t="shared" si="1018"/>
        <v>0</v>
      </c>
      <c r="M3555" s="109">
        <f t="shared" si="1019"/>
        <v>0</v>
      </c>
      <c r="N3555" s="109">
        <f t="shared" si="1020"/>
        <v>0</v>
      </c>
      <c r="O3555" s="103"/>
      <c r="P3555" s="113"/>
      <c r="Q3555" s="94" t="str">
        <f t="shared" si="1021"/>
        <v/>
      </c>
      <c r="R3555" s="94" t="str">
        <f t="shared" si="1022"/>
        <v/>
      </c>
    </row>
    <row r="3556" spans="1:18" ht="39" hidden="1" thickBot="1">
      <c r="A3556" s="196">
        <v>89687</v>
      </c>
      <c r="B3556" s="104" t="s">
        <v>4927</v>
      </c>
      <c r="C3556" s="105" t="s">
        <v>1460</v>
      </c>
      <c r="D3556" s="175">
        <v>26.45</v>
      </c>
      <c r="E3556" s="106">
        <f t="shared" si="1014"/>
        <v>34.33</v>
      </c>
      <c r="F3556" s="107"/>
      <c r="G3556" s="112"/>
      <c r="H3556" s="110">
        <f t="shared" si="1015"/>
        <v>0</v>
      </c>
      <c r="I3556" s="110">
        <f t="shared" si="1016"/>
        <v>0</v>
      </c>
      <c r="J3556" s="111"/>
      <c r="K3556" s="112">
        <f t="shared" si="1017"/>
        <v>0</v>
      </c>
      <c r="L3556" s="112">
        <f t="shared" si="1018"/>
        <v>0</v>
      </c>
      <c r="M3556" s="109">
        <f t="shared" si="1019"/>
        <v>0</v>
      </c>
      <c r="N3556" s="109">
        <f t="shared" si="1020"/>
        <v>0</v>
      </c>
      <c r="O3556" s="103"/>
      <c r="P3556" s="113"/>
      <c r="Q3556" s="94" t="str">
        <f t="shared" si="1021"/>
        <v/>
      </c>
      <c r="R3556" s="94" t="str">
        <f t="shared" si="1022"/>
        <v/>
      </c>
    </row>
    <row r="3557" spans="1:18" ht="39" hidden="1" thickBot="1">
      <c r="A3557" s="196">
        <v>89693</v>
      </c>
      <c r="B3557" s="104" t="s">
        <v>4928</v>
      </c>
      <c r="C3557" s="105" t="s">
        <v>1460</v>
      </c>
      <c r="D3557" s="175">
        <v>44.120000000000005</v>
      </c>
      <c r="E3557" s="106">
        <f t="shared" si="1014"/>
        <v>57.26</v>
      </c>
      <c r="F3557" s="107"/>
      <c r="G3557" s="112"/>
      <c r="H3557" s="110">
        <f t="shared" si="1015"/>
        <v>0</v>
      </c>
      <c r="I3557" s="110">
        <f t="shared" si="1016"/>
        <v>0</v>
      </c>
      <c r="J3557" s="111"/>
      <c r="K3557" s="112">
        <f t="shared" si="1017"/>
        <v>0</v>
      </c>
      <c r="L3557" s="112">
        <f t="shared" si="1018"/>
        <v>0</v>
      </c>
      <c r="M3557" s="109">
        <f t="shared" si="1019"/>
        <v>0</v>
      </c>
      <c r="N3557" s="109">
        <f t="shared" si="1020"/>
        <v>0</v>
      </c>
      <c r="O3557" s="103"/>
      <c r="P3557" s="113"/>
      <c r="Q3557" s="94" t="str">
        <f t="shared" si="1021"/>
        <v/>
      </c>
      <c r="R3557" s="94" t="str">
        <f t="shared" si="1022"/>
        <v/>
      </c>
    </row>
    <row r="3558" spans="1:18" ht="39" hidden="1" thickBot="1">
      <c r="A3558" s="196">
        <v>89696</v>
      </c>
      <c r="B3558" s="104" t="s">
        <v>4929</v>
      </c>
      <c r="C3558" s="105" t="s">
        <v>1460</v>
      </c>
      <c r="D3558" s="175">
        <v>34.56</v>
      </c>
      <c r="E3558" s="106">
        <f t="shared" si="1014"/>
        <v>44.85</v>
      </c>
      <c r="F3558" s="107"/>
      <c r="G3558" s="112"/>
      <c r="H3558" s="110">
        <f t="shared" si="1015"/>
        <v>0</v>
      </c>
      <c r="I3558" s="110">
        <f t="shared" si="1016"/>
        <v>0</v>
      </c>
      <c r="J3558" s="111"/>
      <c r="K3558" s="112">
        <f t="shared" si="1017"/>
        <v>0</v>
      </c>
      <c r="L3558" s="112">
        <f t="shared" si="1018"/>
        <v>0</v>
      </c>
      <c r="M3558" s="109">
        <f t="shared" si="1019"/>
        <v>0</v>
      </c>
      <c r="N3558" s="109">
        <f t="shared" si="1020"/>
        <v>0</v>
      </c>
      <c r="O3558" s="103"/>
      <c r="P3558" s="113"/>
      <c r="Q3558" s="94" t="str">
        <f t="shared" si="1021"/>
        <v/>
      </c>
      <c r="R3558" s="94" t="str">
        <f t="shared" si="1022"/>
        <v/>
      </c>
    </row>
    <row r="3559" spans="1:18" ht="39" hidden="1" thickBot="1">
      <c r="A3559" s="196">
        <v>89701</v>
      </c>
      <c r="B3559" s="104" t="s">
        <v>4930</v>
      </c>
      <c r="C3559" s="105" t="s">
        <v>1460</v>
      </c>
      <c r="D3559" s="175">
        <v>93.01</v>
      </c>
      <c r="E3559" s="106">
        <f t="shared" si="1014"/>
        <v>120.71</v>
      </c>
      <c r="F3559" s="107"/>
      <c r="G3559" s="112"/>
      <c r="H3559" s="110">
        <f t="shared" si="1015"/>
        <v>0</v>
      </c>
      <c r="I3559" s="110">
        <f t="shared" si="1016"/>
        <v>0</v>
      </c>
      <c r="J3559" s="111"/>
      <c r="K3559" s="112">
        <f t="shared" si="1017"/>
        <v>0</v>
      </c>
      <c r="L3559" s="112">
        <f t="shared" si="1018"/>
        <v>0</v>
      </c>
      <c r="M3559" s="109">
        <f t="shared" si="1019"/>
        <v>0</v>
      </c>
      <c r="N3559" s="109">
        <f t="shared" si="1020"/>
        <v>0</v>
      </c>
      <c r="O3559" s="103"/>
      <c r="P3559" s="113"/>
      <c r="Q3559" s="94" t="str">
        <f t="shared" si="1021"/>
        <v/>
      </c>
      <c r="R3559" s="94" t="str">
        <f t="shared" si="1022"/>
        <v/>
      </c>
    </row>
    <row r="3560" spans="1:18" ht="39" hidden="1" thickBot="1">
      <c r="A3560" s="196">
        <v>89704</v>
      </c>
      <c r="B3560" s="104" t="s">
        <v>4931</v>
      </c>
      <c r="C3560" s="105" t="s">
        <v>1460</v>
      </c>
      <c r="D3560" s="175">
        <v>80.210000000000008</v>
      </c>
      <c r="E3560" s="106">
        <f t="shared" si="1014"/>
        <v>104.1</v>
      </c>
      <c r="F3560" s="107"/>
      <c r="G3560" s="112"/>
      <c r="H3560" s="110">
        <f t="shared" si="1015"/>
        <v>0</v>
      </c>
      <c r="I3560" s="110">
        <f t="shared" si="1016"/>
        <v>0</v>
      </c>
      <c r="J3560" s="111"/>
      <c r="K3560" s="112">
        <f t="shared" si="1017"/>
        <v>0</v>
      </c>
      <c r="L3560" s="112">
        <f t="shared" si="1018"/>
        <v>0</v>
      </c>
      <c r="M3560" s="109">
        <f t="shared" si="1019"/>
        <v>0</v>
      </c>
      <c r="N3560" s="109">
        <f t="shared" si="1020"/>
        <v>0</v>
      </c>
      <c r="O3560" s="103"/>
      <c r="P3560" s="113"/>
      <c r="Q3560" s="94" t="str">
        <f t="shared" si="1021"/>
        <v/>
      </c>
      <c r="R3560" s="94" t="str">
        <f t="shared" si="1022"/>
        <v/>
      </c>
    </row>
    <row r="3561" spans="1:18" ht="39" hidden="1" thickBot="1">
      <c r="A3561" s="196">
        <v>89665</v>
      </c>
      <c r="B3561" s="104" t="s">
        <v>4932</v>
      </c>
      <c r="C3561" s="105" t="s">
        <v>1460</v>
      </c>
      <c r="D3561" s="175">
        <v>5.07</v>
      </c>
      <c r="E3561" s="106">
        <f t="shared" si="1014"/>
        <v>6.58</v>
      </c>
      <c r="F3561" s="107"/>
      <c r="G3561" s="112"/>
      <c r="H3561" s="110">
        <f t="shared" si="1015"/>
        <v>0</v>
      </c>
      <c r="I3561" s="110">
        <f t="shared" si="1016"/>
        <v>0</v>
      </c>
      <c r="J3561" s="111"/>
      <c r="K3561" s="112">
        <f t="shared" si="1017"/>
        <v>0</v>
      </c>
      <c r="L3561" s="112">
        <f t="shared" si="1018"/>
        <v>0</v>
      </c>
      <c r="M3561" s="109">
        <f t="shared" si="1019"/>
        <v>0</v>
      </c>
      <c r="N3561" s="109">
        <f t="shared" si="1020"/>
        <v>0</v>
      </c>
      <c r="O3561" s="103"/>
      <c r="P3561" s="113"/>
      <c r="Q3561" s="94" t="str">
        <f t="shared" si="1021"/>
        <v/>
      </c>
      <c r="R3561" s="94" t="str">
        <f t="shared" si="1022"/>
        <v/>
      </c>
    </row>
    <row r="3562" spans="1:18" ht="39" hidden="1" thickBot="1">
      <c r="A3562" s="196">
        <v>89667</v>
      </c>
      <c r="B3562" s="104" t="s">
        <v>4933</v>
      </c>
      <c r="C3562" s="105" t="s">
        <v>1460</v>
      </c>
      <c r="D3562" s="175">
        <v>31.2</v>
      </c>
      <c r="E3562" s="106">
        <f t="shared" si="1014"/>
        <v>40.49</v>
      </c>
      <c r="F3562" s="107"/>
      <c r="G3562" s="112"/>
      <c r="H3562" s="110">
        <f t="shared" si="1015"/>
        <v>0</v>
      </c>
      <c r="I3562" s="110">
        <f t="shared" si="1016"/>
        <v>0</v>
      </c>
      <c r="J3562" s="111"/>
      <c r="K3562" s="112">
        <f t="shared" si="1017"/>
        <v>0</v>
      </c>
      <c r="L3562" s="112">
        <f t="shared" si="1018"/>
        <v>0</v>
      </c>
      <c r="M3562" s="109">
        <f t="shared" si="1019"/>
        <v>0</v>
      </c>
      <c r="N3562" s="109">
        <f t="shared" si="1020"/>
        <v>0</v>
      </c>
      <c r="O3562" s="103"/>
      <c r="P3562" s="113"/>
      <c r="Q3562" s="94" t="str">
        <f t="shared" si="1021"/>
        <v/>
      </c>
      <c r="R3562" s="94" t="str">
        <f t="shared" si="1022"/>
        <v/>
      </c>
    </row>
    <row r="3563" spans="1:18" ht="39" hidden="1" thickBot="1">
      <c r="A3563" s="196">
        <v>89673</v>
      </c>
      <c r="B3563" s="104" t="s">
        <v>4934</v>
      </c>
      <c r="C3563" s="105" t="s">
        <v>1460</v>
      </c>
      <c r="D3563" s="175">
        <v>8.41</v>
      </c>
      <c r="E3563" s="106">
        <f t="shared" si="1014"/>
        <v>10.91</v>
      </c>
      <c r="F3563" s="107"/>
      <c r="G3563" s="112"/>
      <c r="H3563" s="110">
        <f t="shared" si="1015"/>
        <v>0</v>
      </c>
      <c r="I3563" s="110">
        <f t="shared" si="1016"/>
        <v>0</v>
      </c>
      <c r="J3563" s="111"/>
      <c r="K3563" s="112">
        <f t="shared" si="1017"/>
        <v>0</v>
      </c>
      <c r="L3563" s="112">
        <f t="shared" si="1018"/>
        <v>0</v>
      </c>
      <c r="M3563" s="109">
        <f t="shared" si="1019"/>
        <v>0</v>
      </c>
      <c r="N3563" s="109">
        <f t="shared" si="1020"/>
        <v>0</v>
      </c>
      <c r="O3563" s="103"/>
      <c r="P3563" s="113"/>
      <c r="Q3563" s="94" t="str">
        <f t="shared" si="1021"/>
        <v/>
      </c>
      <c r="R3563" s="94" t="str">
        <f t="shared" si="1022"/>
        <v/>
      </c>
    </row>
    <row r="3564" spans="1:18" ht="39" hidden="1" thickBot="1">
      <c r="A3564" s="196">
        <v>89675</v>
      </c>
      <c r="B3564" s="104" t="s">
        <v>4935</v>
      </c>
      <c r="C3564" s="105" t="s">
        <v>1460</v>
      </c>
      <c r="D3564" s="175">
        <v>39.139999999999993</v>
      </c>
      <c r="E3564" s="106">
        <f t="shared" si="1014"/>
        <v>50.8</v>
      </c>
      <c r="F3564" s="107"/>
      <c r="G3564" s="112"/>
      <c r="H3564" s="110">
        <f t="shared" si="1015"/>
        <v>0</v>
      </c>
      <c r="I3564" s="110">
        <f t="shared" si="1016"/>
        <v>0</v>
      </c>
      <c r="J3564" s="111"/>
      <c r="K3564" s="112">
        <f t="shared" si="1017"/>
        <v>0</v>
      </c>
      <c r="L3564" s="112">
        <f t="shared" si="1018"/>
        <v>0</v>
      </c>
      <c r="M3564" s="109">
        <f t="shared" si="1019"/>
        <v>0</v>
      </c>
      <c r="N3564" s="109">
        <f t="shared" si="1020"/>
        <v>0</v>
      </c>
      <c r="O3564" s="103"/>
      <c r="P3564" s="113"/>
      <c r="Q3564" s="94" t="str">
        <f t="shared" si="1021"/>
        <v/>
      </c>
      <c r="R3564" s="94" t="str">
        <f t="shared" si="1022"/>
        <v/>
      </c>
    </row>
    <row r="3565" spans="1:18" ht="39" hidden="1" thickBot="1">
      <c r="A3565" s="196">
        <v>89681</v>
      </c>
      <c r="B3565" s="104" t="s">
        <v>4936</v>
      </c>
      <c r="C3565" s="105" t="s">
        <v>1460</v>
      </c>
      <c r="D3565" s="175">
        <v>22</v>
      </c>
      <c r="E3565" s="106">
        <f t="shared" si="1014"/>
        <v>28.55</v>
      </c>
      <c r="F3565" s="107"/>
      <c r="G3565" s="112"/>
      <c r="H3565" s="110">
        <f t="shared" si="1015"/>
        <v>0</v>
      </c>
      <c r="I3565" s="110">
        <f t="shared" si="1016"/>
        <v>0</v>
      </c>
      <c r="J3565" s="111"/>
      <c r="K3565" s="112">
        <f t="shared" si="1017"/>
        <v>0</v>
      </c>
      <c r="L3565" s="112">
        <f t="shared" si="1018"/>
        <v>0</v>
      </c>
      <c r="M3565" s="109">
        <f t="shared" si="1019"/>
        <v>0</v>
      </c>
      <c r="N3565" s="109">
        <f t="shared" si="1020"/>
        <v>0</v>
      </c>
      <c r="O3565" s="103"/>
      <c r="P3565" s="113"/>
      <c r="Q3565" s="94" t="str">
        <f t="shared" si="1021"/>
        <v/>
      </c>
      <c r="R3565" s="94" t="str">
        <f t="shared" si="1022"/>
        <v/>
      </c>
    </row>
    <row r="3566" spans="1:18" ht="13.5" hidden="1" thickBot="1">
      <c r="A3566" s="196" t="s">
        <v>4635</v>
      </c>
      <c r="B3566" s="145" t="s">
        <v>4937</v>
      </c>
      <c r="C3566" s="105" t="s">
        <v>2203</v>
      </c>
      <c r="D3566" s="175"/>
      <c r="E3566" s="106"/>
      <c r="F3566" s="218"/>
      <c r="G3566" s="218"/>
      <c r="H3566" s="219"/>
      <c r="I3566" s="220"/>
      <c r="J3566" s="111"/>
      <c r="K3566" s="218"/>
      <c r="L3566" s="218"/>
      <c r="M3566" s="219"/>
      <c r="N3566" s="220"/>
      <c r="O3566" s="103"/>
      <c r="P3566" s="93" t="str">
        <f>IF(OR(SUM(I3567:I3571)&gt;0,SUM(N3567:N3571)&gt;0),"xx","")</f>
        <v/>
      </c>
      <c r="Q3566" s="94" t="str">
        <f t="shared" ref="Q3566:Q3597" si="1023">IF(P3566="X","x",IF(P3566="xx","x",IF(N3566&gt;0,"x","")))</f>
        <v/>
      </c>
      <c r="R3566" s="94" t="str">
        <f>IF(P3566="X","x",IF(P3566="xx","x",IF(OR(I3566&gt;0,N3566&gt;0),"x","")))</f>
        <v/>
      </c>
    </row>
    <row r="3567" spans="1:18" ht="26.25" hidden="1" thickBot="1">
      <c r="A3567" s="196">
        <v>89865</v>
      </c>
      <c r="B3567" s="104" t="s">
        <v>4938</v>
      </c>
      <c r="C3567" s="105" t="s">
        <v>1477</v>
      </c>
      <c r="D3567" s="175">
        <v>8.81</v>
      </c>
      <c r="E3567" s="106">
        <f>IF(D3567=0,0,ROUND(D3567*(1+D$9)*(1-D$10),2))</f>
        <v>11.43</v>
      </c>
      <c r="F3567" s="107"/>
      <c r="G3567" s="112"/>
      <c r="H3567" s="110">
        <f>IF(ISBLANK(D3567),0,ROUND(E3567*F3567,2))</f>
        <v>0</v>
      </c>
      <c r="I3567" s="110">
        <f>IF(ISBLANK(F3567),0,ROUND(F3567*G3567,2))</f>
        <v>0</v>
      </c>
      <c r="J3567" s="111"/>
      <c r="K3567" s="112">
        <f t="shared" ref="K3567:L3571" si="1024">F3567</f>
        <v>0</v>
      </c>
      <c r="L3567" s="112">
        <f t="shared" si="1024"/>
        <v>0</v>
      </c>
      <c r="M3567" s="109">
        <f>IF(ISBLANK(D3567),0,ROUND(E3567*K3567,2))</f>
        <v>0</v>
      </c>
      <c r="N3567" s="109">
        <f>IF(ISBLANK(K3567),0,ROUND(K3567*L3567,2))</f>
        <v>0</v>
      </c>
      <c r="O3567" s="103"/>
      <c r="P3567" s="113"/>
      <c r="Q3567" s="94" t="str">
        <f t="shared" si="1023"/>
        <v/>
      </c>
      <c r="R3567" s="94" t="str">
        <f>IF(P3567="X","x",IF(P3567="xx","x",IF(OR(I3567&gt;0,N3567&gt;0),"x","")))</f>
        <v/>
      </c>
    </row>
    <row r="3568" spans="1:18" ht="39" hidden="1" thickBot="1">
      <c r="A3568" s="196">
        <v>89866</v>
      </c>
      <c r="B3568" s="104" t="s">
        <v>4939</v>
      </c>
      <c r="C3568" s="105" t="s">
        <v>1460</v>
      </c>
      <c r="D3568" s="175">
        <v>3.4</v>
      </c>
      <c r="E3568" s="106">
        <f>IF(D3568=0,0,ROUND(D3568*(1+D$9)*(1-D$10),2))</f>
        <v>4.41</v>
      </c>
      <c r="F3568" s="107"/>
      <c r="G3568" s="112"/>
      <c r="H3568" s="110">
        <f>IF(ISBLANK(D3568),0,ROUND(E3568*F3568,2))</f>
        <v>0</v>
      </c>
      <c r="I3568" s="110">
        <f>IF(ISBLANK(F3568),0,ROUND(F3568*G3568,2))</f>
        <v>0</v>
      </c>
      <c r="J3568" s="111"/>
      <c r="K3568" s="112">
        <f t="shared" si="1024"/>
        <v>0</v>
      </c>
      <c r="L3568" s="112">
        <f t="shared" si="1024"/>
        <v>0</v>
      </c>
      <c r="M3568" s="109">
        <f>IF(ISBLANK(D3568),0,ROUND(E3568*K3568,2))</f>
        <v>0</v>
      </c>
      <c r="N3568" s="109">
        <f>IF(ISBLANK(K3568),0,ROUND(K3568*L3568,2))</f>
        <v>0</v>
      </c>
      <c r="O3568" s="103"/>
      <c r="P3568" s="93"/>
      <c r="Q3568" s="94" t="str">
        <f t="shared" si="1023"/>
        <v/>
      </c>
      <c r="R3568" s="94" t="str">
        <f t="shared" ref="R3568:R3574" si="1025">IF(P3568="X","x",IF(P3568="xx","x",IF(OR(I3568&gt;0,N3568&gt;0),"x","")))</f>
        <v/>
      </c>
    </row>
    <row r="3569" spans="1:18" ht="39" hidden="1" thickBot="1">
      <c r="A3569" s="196">
        <v>89867</v>
      </c>
      <c r="B3569" s="104" t="s">
        <v>4940</v>
      </c>
      <c r="C3569" s="105" t="s">
        <v>1460</v>
      </c>
      <c r="D3569" s="175">
        <v>3.9399999999999995</v>
      </c>
      <c r="E3569" s="106">
        <f>IF(D3569=0,0,ROUND(D3569*(1+D$9)*(1-D$10),2))</f>
        <v>5.1100000000000003</v>
      </c>
      <c r="F3569" s="107"/>
      <c r="G3569" s="112"/>
      <c r="H3569" s="110">
        <f>IF(ISBLANK(D3569),0,ROUND(E3569*F3569,2))</f>
        <v>0</v>
      </c>
      <c r="I3569" s="110">
        <f>IF(ISBLANK(F3569),0,ROUND(F3569*G3569,2))</f>
        <v>0</v>
      </c>
      <c r="J3569" s="111"/>
      <c r="K3569" s="112">
        <f t="shared" si="1024"/>
        <v>0</v>
      </c>
      <c r="L3569" s="112">
        <f t="shared" si="1024"/>
        <v>0</v>
      </c>
      <c r="M3569" s="109">
        <f>IF(ISBLANK(D3569),0,ROUND(E3569*K3569,2))</f>
        <v>0</v>
      </c>
      <c r="N3569" s="109">
        <f>IF(ISBLANK(K3569),0,ROUND(K3569*L3569,2))</f>
        <v>0</v>
      </c>
      <c r="O3569" s="103"/>
      <c r="P3569" s="93"/>
      <c r="Q3569" s="94" t="str">
        <f t="shared" si="1023"/>
        <v/>
      </c>
      <c r="R3569" s="94" t="str">
        <f t="shared" si="1025"/>
        <v/>
      </c>
    </row>
    <row r="3570" spans="1:18" ht="26.25" hidden="1" thickBot="1">
      <c r="A3570" s="196">
        <v>89868</v>
      </c>
      <c r="B3570" s="104" t="s">
        <v>4941</v>
      </c>
      <c r="C3570" s="105" t="s">
        <v>1460</v>
      </c>
      <c r="D3570" s="175">
        <v>2.34</v>
      </c>
      <c r="E3570" s="106">
        <f>IF(D3570=0,0,ROUND(D3570*(1+D$9)*(1-D$10),2))</f>
        <v>3.04</v>
      </c>
      <c r="F3570" s="107"/>
      <c r="G3570" s="112"/>
      <c r="H3570" s="110">
        <f>IF(ISBLANK(D3570),0,ROUND(E3570*F3570,2))</f>
        <v>0</v>
      </c>
      <c r="I3570" s="110">
        <f>IF(ISBLANK(F3570),0,ROUND(F3570*G3570,2))</f>
        <v>0</v>
      </c>
      <c r="J3570" s="111"/>
      <c r="K3570" s="112">
        <f t="shared" si="1024"/>
        <v>0</v>
      </c>
      <c r="L3570" s="112">
        <f t="shared" si="1024"/>
        <v>0</v>
      </c>
      <c r="M3570" s="109">
        <f>IF(ISBLANK(D3570),0,ROUND(E3570*K3570,2))</f>
        <v>0</v>
      </c>
      <c r="N3570" s="109">
        <f>IF(ISBLANK(K3570),0,ROUND(K3570*L3570,2))</f>
        <v>0</v>
      </c>
      <c r="O3570" s="103"/>
      <c r="P3570" s="93"/>
      <c r="Q3570" s="94" t="str">
        <f t="shared" si="1023"/>
        <v/>
      </c>
      <c r="R3570" s="94" t="str">
        <f t="shared" si="1025"/>
        <v/>
      </c>
    </row>
    <row r="3571" spans="1:18" ht="26.25" hidden="1" thickBot="1">
      <c r="A3571" s="196">
        <v>89869</v>
      </c>
      <c r="B3571" s="104" t="s">
        <v>4942</v>
      </c>
      <c r="C3571" s="105" t="s">
        <v>1460</v>
      </c>
      <c r="D3571" s="175">
        <v>5.34</v>
      </c>
      <c r="E3571" s="106">
        <f>IF(D3571=0,0,ROUND(D3571*(1+D$9)*(1-D$10),2))</f>
        <v>6.93</v>
      </c>
      <c r="F3571" s="107"/>
      <c r="G3571" s="112"/>
      <c r="H3571" s="110">
        <f>IF(ISBLANK(D3571),0,ROUND(E3571*F3571,2))</f>
        <v>0</v>
      </c>
      <c r="I3571" s="110">
        <f>IF(ISBLANK(F3571),0,ROUND(F3571*G3571,2))</f>
        <v>0</v>
      </c>
      <c r="J3571" s="111"/>
      <c r="K3571" s="112">
        <f t="shared" si="1024"/>
        <v>0</v>
      </c>
      <c r="L3571" s="112">
        <f t="shared" si="1024"/>
        <v>0</v>
      </c>
      <c r="M3571" s="109">
        <f>IF(ISBLANK(D3571),0,ROUND(E3571*K3571,2))</f>
        <v>0</v>
      </c>
      <c r="N3571" s="109">
        <f>IF(ISBLANK(K3571),0,ROUND(K3571*L3571,2))</f>
        <v>0</v>
      </c>
      <c r="O3571" s="103"/>
      <c r="P3571" s="113"/>
      <c r="Q3571" s="94" t="str">
        <f t="shared" si="1023"/>
        <v/>
      </c>
      <c r="R3571" s="94" t="str">
        <f t="shared" si="1025"/>
        <v/>
      </c>
    </row>
    <row r="3572" spans="1:18" ht="13.5" hidden="1" thickBot="1">
      <c r="A3572" s="196" t="s">
        <v>4636</v>
      </c>
      <c r="B3572" s="145" t="s">
        <v>970</v>
      </c>
      <c r="C3572" s="105"/>
      <c r="D3572" s="175"/>
      <c r="E3572" s="106"/>
      <c r="F3572" s="218"/>
      <c r="G3572" s="218"/>
      <c r="H3572" s="219"/>
      <c r="I3572" s="220"/>
      <c r="J3572" s="111"/>
      <c r="K3572" s="218"/>
      <c r="L3572" s="218"/>
      <c r="M3572" s="219"/>
      <c r="N3572" s="220"/>
      <c r="O3572" s="103"/>
      <c r="P3572" s="93" t="str">
        <f>IF(OR(SUM(I3572)&gt;0,SUM(N3572)&gt;0),"xx","")</f>
        <v/>
      </c>
      <c r="Q3572" s="94" t="str">
        <f t="shared" si="1023"/>
        <v/>
      </c>
      <c r="R3572" s="94" t="str">
        <f t="shared" si="1025"/>
        <v/>
      </c>
    </row>
    <row r="3573" spans="1:18" ht="13.5" hidden="1" thickBot="1">
      <c r="A3573" s="196" t="s">
        <v>4943</v>
      </c>
      <c r="B3573" s="145" t="s">
        <v>972</v>
      </c>
      <c r="C3573" s="105" t="s">
        <v>2203</v>
      </c>
      <c r="D3573" s="175"/>
      <c r="E3573" s="106"/>
      <c r="F3573" s="218"/>
      <c r="G3573" s="218"/>
      <c r="H3573" s="219"/>
      <c r="I3573" s="220"/>
      <c r="J3573" s="111"/>
      <c r="K3573" s="218"/>
      <c r="L3573" s="218"/>
      <c r="M3573" s="219"/>
      <c r="N3573" s="220"/>
      <c r="O3573" s="103"/>
      <c r="P3573" s="93" t="str">
        <f>IF(OR(SUM(I3574:I3577)&gt;0,SUM(N3574:N3577)&gt;0),"xx","")</f>
        <v/>
      </c>
      <c r="Q3573" s="94" t="str">
        <f t="shared" si="1023"/>
        <v/>
      </c>
      <c r="R3573" s="94" t="str">
        <f t="shared" si="1025"/>
        <v/>
      </c>
    </row>
    <row r="3574" spans="1:18" ht="51.75" hidden="1" thickBot="1">
      <c r="A3574" s="196" t="s">
        <v>973</v>
      </c>
      <c r="B3574" s="104" t="s">
        <v>4944</v>
      </c>
      <c r="C3574" s="105" t="s">
        <v>1460</v>
      </c>
      <c r="D3574" s="175">
        <v>1103.3899999999999</v>
      </c>
      <c r="E3574" s="106">
        <f>IF(D3574=0,0,ROUND(D3574*(1+D$9)*(1-D$10),2))</f>
        <v>1431.98</v>
      </c>
      <c r="F3574" s="107"/>
      <c r="G3574" s="112"/>
      <c r="H3574" s="110">
        <f>IF(ISBLANK(D3574),0,ROUND(E3574*F3574,2))</f>
        <v>0</v>
      </c>
      <c r="I3574" s="110">
        <f>IF(ISBLANK(F3574),0,ROUND(F3574*G3574,2))</f>
        <v>0</v>
      </c>
      <c r="J3574" s="111"/>
      <c r="K3574" s="112">
        <f t="shared" ref="K3574:L3577" si="1026">F3574</f>
        <v>0</v>
      </c>
      <c r="L3574" s="112">
        <f t="shared" si="1026"/>
        <v>0</v>
      </c>
      <c r="M3574" s="109">
        <f>IF(ISBLANK(D3574),0,ROUND(E3574*K3574,2))</f>
        <v>0</v>
      </c>
      <c r="N3574" s="109">
        <f>IF(ISBLANK(K3574),0,ROUND(K3574*L3574,2))</f>
        <v>0</v>
      </c>
      <c r="O3574" s="103"/>
      <c r="P3574" s="113"/>
      <c r="Q3574" s="94" t="str">
        <f t="shared" si="1023"/>
        <v/>
      </c>
      <c r="R3574" s="94" t="str">
        <f t="shared" si="1025"/>
        <v/>
      </c>
    </row>
    <row r="3575" spans="1:18" ht="39" hidden="1" thickBot="1">
      <c r="A3575" s="196" t="s">
        <v>640</v>
      </c>
      <c r="B3575" s="104" t="s">
        <v>4945</v>
      </c>
      <c r="C3575" s="105" t="s">
        <v>1460</v>
      </c>
      <c r="D3575" s="175">
        <v>1104.55</v>
      </c>
      <c r="E3575" s="106">
        <f>IF(D3575=0,0,ROUND(D3575*(1+D$9)*(1-D$10),2))</f>
        <v>1433.48</v>
      </c>
      <c r="F3575" s="107"/>
      <c r="G3575" s="112"/>
      <c r="H3575" s="110">
        <f>IF(ISBLANK(D3575),0,ROUND(E3575*F3575,2))</f>
        <v>0</v>
      </c>
      <c r="I3575" s="110">
        <f>IF(ISBLANK(F3575),0,ROUND(F3575*G3575,2))</f>
        <v>0</v>
      </c>
      <c r="J3575" s="111"/>
      <c r="K3575" s="112">
        <f t="shared" si="1026"/>
        <v>0</v>
      </c>
      <c r="L3575" s="112">
        <f t="shared" si="1026"/>
        <v>0</v>
      </c>
      <c r="M3575" s="109">
        <f>IF(ISBLANK(D3575),0,ROUND(E3575*K3575,2))</f>
        <v>0</v>
      </c>
      <c r="N3575" s="109">
        <f>IF(ISBLANK(K3575),0,ROUND(K3575*L3575,2))</f>
        <v>0</v>
      </c>
      <c r="O3575" s="103"/>
      <c r="P3575" s="93"/>
      <c r="Q3575" s="94" t="str">
        <f t="shared" si="1023"/>
        <v/>
      </c>
      <c r="R3575" s="94" t="str">
        <f t="shared" ref="R3575:R3606" si="1027">IF(P3575="X","x",IF(P3575="xx","x",IF(OR(I3575&gt;0,N3575&gt;0),"x","")))</f>
        <v/>
      </c>
    </row>
    <row r="3576" spans="1:18" ht="39" hidden="1" thickBot="1">
      <c r="A3576" s="196" t="s">
        <v>641</v>
      </c>
      <c r="B3576" s="104" t="s">
        <v>4946</v>
      </c>
      <c r="C3576" s="105" t="s">
        <v>1460</v>
      </c>
      <c r="D3576" s="175">
        <v>1378.6299999999999</v>
      </c>
      <c r="E3576" s="106">
        <f>IF(D3576=0,0,ROUND(D3576*(1+D$9)*(1-D$10),2))</f>
        <v>1789.19</v>
      </c>
      <c r="F3576" s="107"/>
      <c r="G3576" s="112"/>
      <c r="H3576" s="110">
        <f>IF(ISBLANK(D3576),0,ROUND(E3576*F3576,2))</f>
        <v>0</v>
      </c>
      <c r="I3576" s="110">
        <f>IF(ISBLANK(F3576),0,ROUND(F3576*G3576,2))</f>
        <v>0</v>
      </c>
      <c r="J3576" s="111"/>
      <c r="K3576" s="112">
        <f t="shared" si="1026"/>
        <v>0</v>
      </c>
      <c r="L3576" s="112">
        <f t="shared" si="1026"/>
        <v>0</v>
      </c>
      <c r="M3576" s="109">
        <f>IF(ISBLANK(D3576),0,ROUND(E3576*K3576,2))</f>
        <v>0</v>
      </c>
      <c r="N3576" s="109">
        <f>IF(ISBLANK(K3576),0,ROUND(K3576*L3576,2))</f>
        <v>0</v>
      </c>
      <c r="O3576" s="103"/>
      <c r="P3576" s="93"/>
      <c r="Q3576" s="94" t="str">
        <f t="shared" si="1023"/>
        <v/>
      </c>
      <c r="R3576" s="94" t="str">
        <f t="shared" si="1027"/>
        <v/>
      </c>
    </row>
    <row r="3577" spans="1:18" ht="26.25" hidden="1" thickBot="1">
      <c r="A3577" s="196">
        <v>85323</v>
      </c>
      <c r="B3577" s="104" t="s">
        <v>4947</v>
      </c>
      <c r="C3577" s="105" t="s">
        <v>1477</v>
      </c>
      <c r="D3577" s="175">
        <v>1.99</v>
      </c>
      <c r="E3577" s="106">
        <f>IF(D3577=0,0,ROUND(D3577*(1+D$9)*(1-D$10),2))</f>
        <v>2.58</v>
      </c>
      <c r="F3577" s="107"/>
      <c r="G3577" s="112"/>
      <c r="H3577" s="110">
        <f>IF(ISBLANK(D3577),0,ROUND(E3577*F3577,2))</f>
        <v>0</v>
      </c>
      <c r="I3577" s="110">
        <f>IF(ISBLANK(F3577),0,ROUND(F3577*G3577,2))</f>
        <v>0</v>
      </c>
      <c r="J3577" s="111"/>
      <c r="K3577" s="112">
        <f t="shared" si="1026"/>
        <v>0</v>
      </c>
      <c r="L3577" s="112">
        <f t="shared" si="1026"/>
        <v>0</v>
      </c>
      <c r="M3577" s="109">
        <f>IF(ISBLANK(D3577),0,ROUND(E3577*K3577,2))</f>
        <v>0</v>
      </c>
      <c r="N3577" s="109">
        <f>IF(ISBLANK(K3577),0,ROUND(K3577*L3577,2))</f>
        <v>0</v>
      </c>
      <c r="O3577" s="103"/>
      <c r="P3577" s="113"/>
      <c r="Q3577" s="94" t="str">
        <f t="shared" si="1023"/>
        <v/>
      </c>
      <c r="R3577" s="94" t="str">
        <f t="shared" si="1027"/>
        <v/>
      </c>
    </row>
    <row r="3578" spans="1:18" ht="13.5" hidden="1" thickBot="1">
      <c r="A3578" s="196" t="s">
        <v>4948</v>
      </c>
      <c r="B3578" s="145" t="s">
        <v>643</v>
      </c>
      <c r="C3578" s="105" t="s">
        <v>2203</v>
      </c>
      <c r="D3578" s="175"/>
      <c r="E3578" s="106"/>
      <c r="F3578" s="218"/>
      <c r="G3578" s="218"/>
      <c r="H3578" s="219"/>
      <c r="I3578" s="220"/>
      <c r="J3578" s="111"/>
      <c r="K3578" s="218"/>
      <c r="L3578" s="218"/>
      <c r="M3578" s="219"/>
      <c r="N3578" s="220"/>
      <c r="O3578" s="103"/>
      <c r="P3578" s="93" t="str">
        <f>IF(OR(SUM(I3578)&gt;0,SUM(N3578)&gt;0),"xx","")</f>
        <v/>
      </c>
      <c r="Q3578" s="94" t="str">
        <f t="shared" si="1023"/>
        <v/>
      </c>
      <c r="R3578" s="94" t="str">
        <f t="shared" si="1027"/>
        <v/>
      </c>
    </row>
    <row r="3579" spans="1:18" ht="13.5" hidden="1" thickBot="1">
      <c r="A3579" s="196" t="s">
        <v>4949</v>
      </c>
      <c r="B3579" s="145" t="s">
        <v>645</v>
      </c>
      <c r="C3579" s="105" t="s">
        <v>2203</v>
      </c>
      <c r="D3579" s="175"/>
      <c r="E3579" s="106"/>
      <c r="F3579" s="218"/>
      <c r="G3579" s="218"/>
      <c r="H3579" s="219"/>
      <c r="I3579" s="220"/>
      <c r="J3579" s="111"/>
      <c r="K3579" s="218"/>
      <c r="L3579" s="218"/>
      <c r="M3579" s="219"/>
      <c r="N3579" s="220"/>
      <c r="O3579" s="103"/>
      <c r="P3579" s="93" t="str">
        <f>IF(OR(SUM(I3580:I3582)&gt;0,SUM(N3580:N3582)&gt;0),"xx","")</f>
        <v/>
      </c>
      <c r="Q3579" s="94" t="str">
        <f t="shared" si="1023"/>
        <v/>
      </c>
      <c r="R3579" s="94" t="str">
        <f t="shared" si="1027"/>
        <v/>
      </c>
    </row>
    <row r="3580" spans="1:18" ht="51.75" hidden="1" thickBot="1">
      <c r="A3580" s="196">
        <v>73658</v>
      </c>
      <c r="B3580" s="104" t="s">
        <v>2487</v>
      </c>
      <c r="C3580" s="105" t="s">
        <v>1460</v>
      </c>
      <c r="D3580" s="175">
        <v>486.73</v>
      </c>
      <c r="E3580" s="106">
        <f>IF(D3580=0,0,ROUND(D3580*(1+D$9)*(1-D$10),2))</f>
        <v>631.67999999999995</v>
      </c>
      <c r="F3580" s="107"/>
      <c r="G3580" s="112"/>
      <c r="H3580" s="110">
        <f>IF(ISBLANK(D3580),0,ROUND(E3580*F3580,2))</f>
        <v>0</v>
      </c>
      <c r="I3580" s="110">
        <f>IF(ISBLANK(F3580),0,ROUND(F3580*G3580,2))</f>
        <v>0</v>
      </c>
      <c r="J3580" s="111"/>
      <c r="K3580" s="112">
        <f t="shared" ref="K3580:L3582" si="1028">F3580</f>
        <v>0</v>
      </c>
      <c r="L3580" s="112">
        <f t="shared" si="1028"/>
        <v>0</v>
      </c>
      <c r="M3580" s="109">
        <f>IF(ISBLANK(D3580),0,ROUND(E3580*K3580,2))</f>
        <v>0</v>
      </c>
      <c r="N3580" s="109">
        <f>IF(ISBLANK(K3580),0,ROUND(K3580*L3580,2))</f>
        <v>0</v>
      </c>
      <c r="O3580" s="103"/>
      <c r="P3580" s="113"/>
      <c r="Q3580" s="94" t="str">
        <f t="shared" si="1023"/>
        <v/>
      </c>
      <c r="R3580" s="94" t="str">
        <f t="shared" si="1027"/>
        <v/>
      </c>
    </row>
    <row r="3581" spans="1:18" ht="77.25" hidden="1" thickBot="1">
      <c r="A3581" s="196" t="s">
        <v>646</v>
      </c>
      <c r="B3581" s="104" t="s">
        <v>4950</v>
      </c>
      <c r="C3581" s="105" t="s">
        <v>1460</v>
      </c>
      <c r="D3581" s="175">
        <v>880.06000000000006</v>
      </c>
      <c r="E3581" s="106">
        <f>IF(D3581=0,0,ROUND(D3581*(1+D$9)*(1-D$10),2))</f>
        <v>1142.1400000000001</v>
      </c>
      <c r="F3581" s="107"/>
      <c r="G3581" s="112"/>
      <c r="H3581" s="110">
        <f>IF(ISBLANK(D3581),0,ROUND(E3581*F3581,2))</f>
        <v>0</v>
      </c>
      <c r="I3581" s="110">
        <f>IF(ISBLANK(F3581),0,ROUND(F3581*G3581,2))</f>
        <v>0</v>
      </c>
      <c r="J3581" s="111"/>
      <c r="K3581" s="112">
        <f t="shared" si="1028"/>
        <v>0</v>
      </c>
      <c r="L3581" s="112">
        <f t="shared" si="1028"/>
        <v>0</v>
      </c>
      <c r="M3581" s="109">
        <f>IF(ISBLANK(D3581),0,ROUND(E3581*K3581,2))</f>
        <v>0</v>
      </c>
      <c r="N3581" s="109">
        <f>IF(ISBLANK(K3581),0,ROUND(K3581*L3581,2))</f>
        <v>0</v>
      </c>
      <c r="O3581" s="103"/>
      <c r="P3581" s="93"/>
      <c r="Q3581" s="94" t="str">
        <f t="shared" si="1023"/>
        <v/>
      </c>
      <c r="R3581" s="94" t="str">
        <f t="shared" si="1027"/>
        <v/>
      </c>
    </row>
    <row r="3582" spans="1:18" ht="51.75" hidden="1" thickBot="1">
      <c r="A3582" s="196" t="s">
        <v>647</v>
      </c>
      <c r="B3582" s="104" t="s">
        <v>2488</v>
      </c>
      <c r="C3582" s="105" t="s">
        <v>1460</v>
      </c>
      <c r="D3582" s="175">
        <v>1295.32</v>
      </c>
      <c r="E3582" s="106">
        <f>IF(D3582=0,0,ROUND(D3582*(1+D$9)*(1-D$10),2))</f>
        <v>1681.07</v>
      </c>
      <c r="F3582" s="107"/>
      <c r="G3582" s="112"/>
      <c r="H3582" s="110">
        <f>IF(ISBLANK(D3582),0,ROUND(E3582*F3582,2))</f>
        <v>0</v>
      </c>
      <c r="I3582" s="110">
        <f>IF(ISBLANK(F3582),0,ROUND(F3582*G3582,2))</f>
        <v>0</v>
      </c>
      <c r="J3582" s="111"/>
      <c r="K3582" s="112">
        <f t="shared" si="1028"/>
        <v>0</v>
      </c>
      <c r="L3582" s="112">
        <f t="shared" si="1028"/>
        <v>0</v>
      </c>
      <c r="M3582" s="109">
        <f>IF(ISBLANK(D3582),0,ROUND(E3582*K3582,2))</f>
        <v>0</v>
      </c>
      <c r="N3582" s="109">
        <f>IF(ISBLANK(K3582),0,ROUND(K3582*L3582,2))</f>
        <v>0</v>
      </c>
      <c r="O3582" s="103"/>
      <c r="P3582" s="113"/>
      <c r="Q3582" s="94" t="str">
        <f t="shared" si="1023"/>
        <v/>
      </c>
      <c r="R3582" s="94" t="str">
        <f t="shared" si="1027"/>
        <v/>
      </c>
    </row>
    <row r="3583" spans="1:18" ht="13.5" hidden="1" thickBot="1">
      <c r="A3583" s="197" t="s">
        <v>6755</v>
      </c>
      <c r="B3583" s="178" t="s">
        <v>1001</v>
      </c>
      <c r="C3583" s="105"/>
      <c r="D3583" s="105"/>
      <c r="E3583" s="106"/>
      <c r="F3583" s="218"/>
      <c r="G3583" s="218"/>
      <c r="H3583" s="219"/>
      <c r="I3583" s="220"/>
      <c r="J3583" s="111"/>
      <c r="K3583" s="218"/>
      <c r="L3583" s="218"/>
      <c r="M3583" s="219"/>
      <c r="N3583" s="220"/>
      <c r="O3583" s="103"/>
      <c r="P3583" s="93" t="str">
        <f>IF(OR(SUM(I3584:I3623)&gt;0,SUM(N3584:N3623)&gt;0),"xx","")</f>
        <v/>
      </c>
      <c r="Q3583" s="94" t="str">
        <f t="shared" si="1023"/>
        <v/>
      </c>
      <c r="R3583" s="94" t="str">
        <f t="shared" si="1027"/>
        <v/>
      </c>
    </row>
    <row r="3584" spans="1:18" ht="13.5" hidden="1" thickBot="1">
      <c r="A3584" s="198" t="s">
        <v>1609</v>
      </c>
      <c r="B3584" s="173"/>
      <c r="C3584" s="174"/>
      <c r="D3584" s="135"/>
      <c r="E3584" s="106">
        <f t="shared" ref="E3584:E3623" si="1029">IF(D3584=0,0,ROUND(D3584*(1+D$9)*(1-D$10),2))</f>
        <v>0</v>
      </c>
      <c r="F3584" s="107"/>
      <c r="G3584" s="108"/>
      <c r="H3584" s="110">
        <f t="shared" ref="H3584:H3621" si="1030">IF(ISBLANK(D3584),0,ROUND(E3584*F3584,2))</f>
        <v>0</v>
      </c>
      <c r="I3584" s="110">
        <f t="shared" ref="I3584:I3621" si="1031">IF(ISBLANK(F3584),0,ROUND(F3584*G3584,2))</f>
        <v>0</v>
      </c>
      <c r="J3584" s="111"/>
      <c r="K3584" s="112">
        <f>F3584</f>
        <v>0</v>
      </c>
      <c r="L3584" s="112">
        <f>G3584</f>
        <v>0</v>
      </c>
      <c r="M3584" s="110">
        <f t="shared" ref="M3584:M3621" si="1032">IF(ISBLANK(D3584),0,ROUND(E3584*K3584,2))</f>
        <v>0</v>
      </c>
      <c r="N3584" s="110">
        <f t="shared" ref="N3584:N3621" si="1033">IF(ISBLANK(K3584),0,ROUND(K3584*L3584,2))</f>
        <v>0</v>
      </c>
      <c r="O3584" s="103"/>
      <c r="P3584" s="113"/>
      <c r="Q3584" s="94" t="str">
        <f t="shared" si="1023"/>
        <v/>
      </c>
      <c r="R3584" s="94" t="str">
        <f t="shared" si="1027"/>
        <v/>
      </c>
    </row>
    <row r="3585" spans="1:18" ht="13.5" hidden="1" thickBot="1">
      <c r="A3585" s="198" t="s">
        <v>1609</v>
      </c>
      <c r="B3585" s="173"/>
      <c r="C3585" s="174"/>
      <c r="D3585" s="135"/>
      <c r="E3585" s="106">
        <f t="shared" si="1029"/>
        <v>0</v>
      </c>
      <c r="F3585" s="107"/>
      <c r="G3585" s="108"/>
      <c r="H3585" s="110">
        <f t="shared" si="1030"/>
        <v>0</v>
      </c>
      <c r="I3585" s="110">
        <f t="shared" si="1031"/>
        <v>0</v>
      </c>
      <c r="J3585" s="111"/>
      <c r="K3585" s="112">
        <f t="shared" ref="K3585:K3623" si="1034">F3585</f>
        <v>0</v>
      </c>
      <c r="L3585" s="112">
        <f t="shared" ref="L3585:L3623" si="1035">G3585</f>
        <v>0</v>
      </c>
      <c r="M3585" s="110">
        <f t="shared" si="1032"/>
        <v>0</v>
      </c>
      <c r="N3585" s="110">
        <f t="shared" si="1033"/>
        <v>0</v>
      </c>
      <c r="O3585" s="103"/>
      <c r="P3585" s="113"/>
      <c r="Q3585" s="94" t="str">
        <f t="shared" si="1023"/>
        <v/>
      </c>
      <c r="R3585" s="94" t="str">
        <f t="shared" si="1027"/>
        <v/>
      </c>
    </row>
    <row r="3586" spans="1:18" ht="13.5" hidden="1" thickBot="1">
      <c r="A3586" s="198" t="s">
        <v>1609</v>
      </c>
      <c r="B3586" s="173"/>
      <c r="C3586" s="174"/>
      <c r="D3586" s="135"/>
      <c r="E3586" s="106">
        <f t="shared" si="1029"/>
        <v>0</v>
      </c>
      <c r="F3586" s="107"/>
      <c r="G3586" s="108"/>
      <c r="H3586" s="110">
        <f t="shared" si="1030"/>
        <v>0</v>
      </c>
      <c r="I3586" s="110">
        <f t="shared" si="1031"/>
        <v>0</v>
      </c>
      <c r="J3586" s="111"/>
      <c r="K3586" s="112">
        <f t="shared" si="1034"/>
        <v>0</v>
      </c>
      <c r="L3586" s="112">
        <f t="shared" si="1035"/>
        <v>0</v>
      </c>
      <c r="M3586" s="110">
        <f t="shared" si="1032"/>
        <v>0</v>
      </c>
      <c r="N3586" s="110">
        <f t="shared" si="1033"/>
        <v>0</v>
      </c>
      <c r="O3586" s="103"/>
      <c r="P3586" s="113"/>
      <c r="Q3586" s="94" t="str">
        <f t="shared" si="1023"/>
        <v/>
      </c>
      <c r="R3586" s="94" t="str">
        <f t="shared" si="1027"/>
        <v/>
      </c>
    </row>
    <row r="3587" spans="1:18" ht="13.5" hidden="1" thickBot="1">
      <c r="A3587" s="198" t="s">
        <v>1609</v>
      </c>
      <c r="B3587" s="173"/>
      <c r="C3587" s="174"/>
      <c r="D3587" s="135"/>
      <c r="E3587" s="106">
        <f t="shared" si="1029"/>
        <v>0</v>
      </c>
      <c r="F3587" s="107"/>
      <c r="G3587" s="108"/>
      <c r="H3587" s="110">
        <f t="shared" si="1030"/>
        <v>0</v>
      </c>
      <c r="I3587" s="110">
        <f t="shared" si="1031"/>
        <v>0</v>
      </c>
      <c r="J3587" s="111"/>
      <c r="K3587" s="112">
        <f t="shared" si="1034"/>
        <v>0</v>
      </c>
      <c r="L3587" s="112">
        <f t="shared" si="1035"/>
        <v>0</v>
      </c>
      <c r="M3587" s="110">
        <f t="shared" si="1032"/>
        <v>0</v>
      </c>
      <c r="N3587" s="110">
        <f t="shared" si="1033"/>
        <v>0</v>
      </c>
      <c r="O3587" s="103"/>
      <c r="P3587" s="113"/>
      <c r="Q3587" s="94" t="str">
        <f t="shared" si="1023"/>
        <v/>
      </c>
      <c r="R3587" s="94" t="str">
        <f t="shared" si="1027"/>
        <v/>
      </c>
    </row>
    <row r="3588" spans="1:18" ht="13.5" hidden="1" thickBot="1">
      <c r="A3588" s="198" t="s">
        <v>1609</v>
      </c>
      <c r="B3588" s="173"/>
      <c r="C3588" s="174"/>
      <c r="D3588" s="135"/>
      <c r="E3588" s="106">
        <f t="shared" si="1029"/>
        <v>0</v>
      </c>
      <c r="F3588" s="107"/>
      <c r="G3588" s="108"/>
      <c r="H3588" s="110">
        <f t="shared" si="1030"/>
        <v>0</v>
      </c>
      <c r="I3588" s="110">
        <f t="shared" si="1031"/>
        <v>0</v>
      </c>
      <c r="J3588" s="111"/>
      <c r="K3588" s="112">
        <f t="shared" si="1034"/>
        <v>0</v>
      </c>
      <c r="L3588" s="112">
        <f t="shared" si="1035"/>
        <v>0</v>
      </c>
      <c r="M3588" s="110">
        <f t="shared" si="1032"/>
        <v>0</v>
      </c>
      <c r="N3588" s="110">
        <f t="shared" si="1033"/>
        <v>0</v>
      </c>
      <c r="O3588" s="103"/>
      <c r="P3588" s="113"/>
      <c r="Q3588" s="94" t="str">
        <f t="shared" si="1023"/>
        <v/>
      </c>
      <c r="R3588" s="94" t="str">
        <f t="shared" si="1027"/>
        <v/>
      </c>
    </row>
    <row r="3589" spans="1:18" ht="13.5" hidden="1" thickBot="1">
      <c r="A3589" s="198" t="s">
        <v>1609</v>
      </c>
      <c r="B3589" s="173"/>
      <c r="C3589" s="174"/>
      <c r="D3589" s="135"/>
      <c r="E3589" s="106">
        <f t="shared" si="1029"/>
        <v>0</v>
      </c>
      <c r="F3589" s="107"/>
      <c r="G3589" s="108"/>
      <c r="H3589" s="110">
        <f t="shared" si="1030"/>
        <v>0</v>
      </c>
      <c r="I3589" s="110">
        <f t="shared" si="1031"/>
        <v>0</v>
      </c>
      <c r="J3589" s="111"/>
      <c r="K3589" s="112">
        <f t="shared" si="1034"/>
        <v>0</v>
      </c>
      <c r="L3589" s="112">
        <f t="shared" si="1035"/>
        <v>0</v>
      </c>
      <c r="M3589" s="110">
        <f t="shared" si="1032"/>
        <v>0</v>
      </c>
      <c r="N3589" s="110">
        <f t="shared" si="1033"/>
        <v>0</v>
      </c>
      <c r="O3589" s="103"/>
      <c r="P3589" s="113"/>
      <c r="Q3589" s="94" t="str">
        <f t="shared" si="1023"/>
        <v/>
      </c>
      <c r="R3589" s="94" t="str">
        <f t="shared" si="1027"/>
        <v/>
      </c>
    </row>
    <row r="3590" spans="1:18" ht="13.5" hidden="1" thickBot="1">
      <c r="A3590" s="198" t="s">
        <v>1609</v>
      </c>
      <c r="B3590" s="173"/>
      <c r="C3590" s="174"/>
      <c r="D3590" s="135"/>
      <c r="E3590" s="106">
        <f t="shared" si="1029"/>
        <v>0</v>
      </c>
      <c r="F3590" s="107"/>
      <c r="G3590" s="108"/>
      <c r="H3590" s="110">
        <f t="shared" si="1030"/>
        <v>0</v>
      </c>
      <c r="I3590" s="110">
        <f t="shared" si="1031"/>
        <v>0</v>
      </c>
      <c r="J3590" s="111"/>
      <c r="K3590" s="112">
        <f t="shared" si="1034"/>
        <v>0</v>
      </c>
      <c r="L3590" s="112">
        <f t="shared" si="1035"/>
        <v>0</v>
      </c>
      <c r="M3590" s="110">
        <f t="shared" si="1032"/>
        <v>0</v>
      </c>
      <c r="N3590" s="110">
        <f t="shared" si="1033"/>
        <v>0</v>
      </c>
      <c r="O3590" s="103"/>
      <c r="P3590" s="113"/>
      <c r="Q3590" s="94" t="str">
        <f t="shared" si="1023"/>
        <v/>
      </c>
      <c r="R3590" s="94" t="str">
        <f t="shared" si="1027"/>
        <v/>
      </c>
    </row>
    <row r="3591" spans="1:18" ht="13.5" hidden="1" thickBot="1">
      <c r="A3591" s="198" t="s">
        <v>1609</v>
      </c>
      <c r="B3591" s="173"/>
      <c r="C3591" s="174"/>
      <c r="D3591" s="135"/>
      <c r="E3591" s="106">
        <f t="shared" si="1029"/>
        <v>0</v>
      </c>
      <c r="F3591" s="107"/>
      <c r="G3591" s="108"/>
      <c r="H3591" s="110">
        <f t="shared" si="1030"/>
        <v>0</v>
      </c>
      <c r="I3591" s="110">
        <f t="shared" si="1031"/>
        <v>0</v>
      </c>
      <c r="J3591" s="111"/>
      <c r="K3591" s="112">
        <f t="shared" si="1034"/>
        <v>0</v>
      </c>
      <c r="L3591" s="112">
        <f t="shared" si="1035"/>
        <v>0</v>
      </c>
      <c r="M3591" s="110">
        <f t="shared" si="1032"/>
        <v>0</v>
      </c>
      <c r="N3591" s="110">
        <f t="shared" si="1033"/>
        <v>0</v>
      </c>
      <c r="O3591" s="103"/>
      <c r="P3591" s="113"/>
      <c r="Q3591" s="94" t="str">
        <f t="shared" si="1023"/>
        <v/>
      </c>
      <c r="R3591" s="94" t="str">
        <f t="shared" si="1027"/>
        <v/>
      </c>
    </row>
    <row r="3592" spans="1:18" ht="13.5" hidden="1" thickBot="1">
      <c r="A3592" s="198" t="s">
        <v>1609</v>
      </c>
      <c r="B3592" s="173"/>
      <c r="C3592" s="174"/>
      <c r="D3592" s="135"/>
      <c r="E3592" s="106">
        <f t="shared" si="1029"/>
        <v>0</v>
      </c>
      <c r="F3592" s="107"/>
      <c r="G3592" s="108"/>
      <c r="H3592" s="110">
        <f t="shared" si="1030"/>
        <v>0</v>
      </c>
      <c r="I3592" s="110">
        <f t="shared" si="1031"/>
        <v>0</v>
      </c>
      <c r="J3592" s="111"/>
      <c r="K3592" s="112">
        <f t="shared" si="1034"/>
        <v>0</v>
      </c>
      <c r="L3592" s="112">
        <f t="shared" si="1035"/>
        <v>0</v>
      </c>
      <c r="M3592" s="110">
        <f t="shared" si="1032"/>
        <v>0</v>
      </c>
      <c r="N3592" s="110">
        <f t="shared" si="1033"/>
        <v>0</v>
      </c>
      <c r="O3592" s="103"/>
      <c r="P3592" s="113"/>
      <c r="Q3592" s="94" t="str">
        <f t="shared" si="1023"/>
        <v/>
      </c>
      <c r="R3592" s="94" t="str">
        <f t="shared" si="1027"/>
        <v/>
      </c>
    </row>
    <row r="3593" spans="1:18" ht="13.5" hidden="1" thickBot="1">
      <c r="A3593" s="198" t="s">
        <v>1609</v>
      </c>
      <c r="B3593" s="173"/>
      <c r="C3593" s="174"/>
      <c r="D3593" s="135"/>
      <c r="E3593" s="106">
        <f t="shared" si="1029"/>
        <v>0</v>
      </c>
      <c r="F3593" s="107"/>
      <c r="G3593" s="108"/>
      <c r="H3593" s="110">
        <f t="shared" si="1030"/>
        <v>0</v>
      </c>
      <c r="I3593" s="110">
        <f t="shared" si="1031"/>
        <v>0</v>
      </c>
      <c r="J3593" s="111"/>
      <c r="K3593" s="112">
        <f t="shared" si="1034"/>
        <v>0</v>
      </c>
      <c r="L3593" s="112">
        <f t="shared" si="1035"/>
        <v>0</v>
      </c>
      <c r="M3593" s="110">
        <f t="shared" si="1032"/>
        <v>0</v>
      </c>
      <c r="N3593" s="110">
        <f t="shared" si="1033"/>
        <v>0</v>
      </c>
      <c r="O3593" s="103"/>
      <c r="P3593" s="113"/>
      <c r="Q3593" s="94" t="str">
        <f t="shared" si="1023"/>
        <v/>
      </c>
      <c r="R3593" s="94" t="str">
        <f t="shared" si="1027"/>
        <v/>
      </c>
    </row>
    <row r="3594" spans="1:18" ht="13.5" hidden="1" thickBot="1">
      <c r="A3594" s="198" t="s">
        <v>1609</v>
      </c>
      <c r="B3594" s="173"/>
      <c r="C3594" s="174"/>
      <c r="D3594" s="135"/>
      <c r="E3594" s="106">
        <f t="shared" si="1029"/>
        <v>0</v>
      </c>
      <c r="F3594" s="107"/>
      <c r="G3594" s="108"/>
      <c r="H3594" s="110">
        <f t="shared" si="1030"/>
        <v>0</v>
      </c>
      <c r="I3594" s="110">
        <f t="shared" si="1031"/>
        <v>0</v>
      </c>
      <c r="J3594" s="111"/>
      <c r="K3594" s="112">
        <f t="shared" si="1034"/>
        <v>0</v>
      </c>
      <c r="L3594" s="112">
        <f t="shared" si="1035"/>
        <v>0</v>
      </c>
      <c r="M3594" s="110">
        <f t="shared" si="1032"/>
        <v>0</v>
      </c>
      <c r="N3594" s="110">
        <f t="shared" si="1033"/>
        <v>0</v>
      </c>
      <c r="O3594" s="103"/>
      <c r="P3594" s="113"/>
      <c r="Q3594" s="94" t="str">
        <f t="shared" si="1023"/>
        <v/>
      </c>
      <c r="R3594" s="94" t="str">
        <f t="shared" si="1027"/>
        <v/>
      </c>
    </row>
    <row r="3595" spans="1:18" ht="13.5" hidden="1" thickBot="1">
      <c r="A3595" s="198" t="s">
        <v>1609</v>
      </c>
      <c r="B3595" s="173"/>
      <c r="C3595" s="174"/>
      <c r="D3595" s="135"/>
      <c r="E3595" s="106">
        <f t="shared" si="1029"/>
        <v>0</v>
      </c>
      <c r="F3595" s="107"/>
      <c r="G3595" s="108"/>
      <c r="H3595" s="110">
        <f t="shared" si="1030"/>
        <v>0</v>
      </c>
      <c r="I3595" s="110">
        <f t="shared" si="1031"/>
        <v>0</v>
      </c>
      <c r="J3595" s="111"/>
      <c r="K3595" s="112">
        <f t="shared" si="1034"/>
        <v>0</v>
      </c>
      <c r="L3595" s="112">
        <f t="shared" si="1035"/>
        <v>0</v>
      </c>
      <c r="M3595" s="110">
        <f t="shared" si="1032"/>
        <v>0</v>
      </c>
      <c r="N3595" s="110">
        <f t="shared" si="1033"/>
        <v>0</v>
      </c>
      <c r="O3595" s="103"/>
      <c r="P3595" s="113"/>
      <c r="Q3595" s="94" t="str">
        <f t="shared" si="1023"/>
        <v/>
      </c>
      <c r="R3595" s="94" t="str">
        <f t="shared" si="1027"/>
        <v/>
      </c>
    </row>
    <row r="3596" spans="1:18" ht="13.5" hidden="1" thickBot="1">
      <c r="A3596" s="198" t="s">
        <v>1609</v>
      </c>
      <c r="B3596" s="173"/>
      <c r="C3596" s="174"/>
      <c r="D3596" s="135"/>
      <c r="E3596" s="106">
        <f t="shared" si="1029"/>
        <v>0</v>
      </c>
      <c r="F3596" s="107"/>
      <c r="G3596" s="108"/>
      <c r="H3596" s="110">
        <f t="shared" si="1030"/>
        <v>0</v>
      </c>
      <c r="I3596" s="110">
        <f t="shared" si="1031"/>
        <v>0</v>
      </c>
      <c r="J3596" s="111"/>
      <c r="K3596" s="112">
        <f t="shared" si="1034"/>
        <v>0</v>
      </c>
      <c r="L3596" s="112">
        <f t="shared" si="1035"/>
        <v>0</v>
      </c>
      <c r="M3596" s="110">
        <f t="shared" si="1032"/>
        <v>0</v>
      </c>
      <c r="N3596" s="110">
        <f t="shared" si="1033"/>
        <v>0</v>
      </c>
      <c r="O3596" s="103"/>
      <c r="P3596" s="113"/>
      <c r="Q3596" s="94" t="str">
        <f t="shared" si="1023"/>
        <v/>
      </c>
      <c r="R3596" s="94" t="str">
        <f t="shared" si="1027"/>
        <v/>
      </c>
    </row>
    <row r="3597" spans="1:18" ht="13.5" hidden="1" thickBot="1">
      <c r="A3597" s="198" t="s">
        <v>1609</v>
      </c>
      <c r="B3597" s="173"/>
      <c r="C3597" s="174"/>
      <c r="D3597" s="135"/>
      <c r="E3597" s="106">
        <f t="shared" si="1029"/>
        <v>0</v>
      </c>
      <c r="F3597" s="107"/>
      <c r="G3597" s="108"/>
      <c r="H3597" s="110">
        <f t="shared" si="1030"/>
        <v>0</v>
      </c>
      <c r="I3597" s="110">
        <f t="shared" si="1031"/>
        <v>0</v>
      </c>
      <c r="J3597" s="111"/>
      <c r="K3597" s="112">
        <f t="shared" si="1034"/>
        <v>0</v>
      </c>
      <c r="L3597" s="112">
        <f t="shared" si="1035"/>
        <v>0</v>
      </c>
      <c r="M3597" s="110">
        <f t="shared" si="1032"/>
        <v>0</v>
      </c>
      <c r="N3597" s="110">
        <f t="shared" si="1033"/>
        <v>0</v>
      </c>
      <c r="O3597" s="103"/>
      <c r="P3597" s="113"/>
      <c r="Q3597" s="94" t="str">
        <f t="shared" si="1023"/>
        <v/>
      </c>
      <c r="R3597" s="94" t="str">
        <f t="shared" si="1027"/>
        <v/>
      </c>
    </row>
    <row r="3598" spans="1:18" ht="13.5" hidden="1" thickBot="1">
      <c r="A3598" s="198" t="s">
        <v>1609</v>
      </c>
      <c r="B3598" s="173"/>
      <c r="C3598" s="174"/>
      <c r="D3598" s="135"/>
      <c r="E3598" s="106">
        <f t="shared" si="1029"/>
        <v>0</v>
      </c>
      <c r="F3598" s="107"/>
      <c r="G3598" s="108"/>
      <c r="H3598" s="110">
        <f t="shared" si="1030"/>
        <v>0</v>
      </c>
      <c r="I3598" s="110">
        <f t="shared" si="1031"/>
        <v>0</v>
      </c>
      <c r="J3598" s="111"/>
      <c r="K3598" s="112">
        <f t="shared" si="1034"/>
        <v>0</v>
      </c>
      <c r="L3598" s="112">
        <f t="shared" si="1035"/>
        <v>0</v>
      </c>
      <c r="M3598" s="110">
        <f t="shared" si="1032"/>
        <v>0</v>
      </c>
      <c r="N3598" s="110">
        <f t="shared" si="1033"/>
        <v>0</v>
      </c>
      <c r="O3598" s="103"/>
      <c r="P3598" s="113"/>
      <c r="Q3598" s="94" t="str">
        <f t="shared" ref="Q3598:Q3629" si="1036">IF(P3598="X","x",IF(P3598="xx","x",IF(N3598&gt;0,"x","")))</f>
        <v/>
      </c>
      <c r="R3598" s="94" t="str">
        <f t="shared" si="1027"/>
        <v/>
      </c>
    </row>
    <row r="3599" spans="1:18" ht="13.5" hidden="1" thickBot="1">
      <c r="A3599" s="198" t="s">
        <v>1609</v>
      </c>
      <c r="B3599" s="173"/>
      <c r="C3599" s="174"/>
      <c r="D3599" s="135"/>
      <c r="E3599" s="106">
        <f t="shared" si="1029"/>
        <v>0</v>
      </c>
      <c r="F3599" s="107"/>
      <c r="G3599" s="108"/>
      <c r="H3599" s="110">
        <f t="shared" si="1030"/>
        <v>0</v>
      </c>
      <c r="I3599" s="110">
        <f t="shared" si="1031"/>
        <v>0</v>
      </c>
      <c r="J3599" s="111"/>
      <c r="K3599" s="112">
        <f t="shared" si="1034"/>
        <v>0</v>
      </c>
      <c r="L3599" s="112">
        <f t="shared" si="1035"/>
        <v>0</v>
      </c>
      <c r="M3599" s="110">
        <f t="shared" si="1032"/>
        <v>0</v>
      </c>
      <c r="N3599" s="110">
        <f t="shared" si="1033"/>
        <v>0</v>
      </c>
      <c r="O3599" s="103"/>
      <c r="P3599" s="113"/>
      <c r="Q3599" s="94" t="str">
        <f t="shared" si="1036"/>
        <v/>
      </c>
      <c r="R3599" s="94" t="str">
        <f t="shared" si="1027"/>
        <v/>
      </c>
    </row>
    <row r="3600" spans="1:18" ht="13.5" hidden="1" thickBot="1">
      <c r="A3600" s="198" t="s">
        <v>1609</v>
      </c>
      <c r="B3600" s="173"/>
      <c r="C3600" s="174"/>
      <c r="D3600" s="135"/>
      <c r="E3600" s="106">
        <f t="shared" si="1029"/>
        <v>0</v>
      </c>
      <c r="F3600" s="107"/>
      <c r="G3600" s="108"/>
      <c r="H3600" s="110">
        <f t="shared" si="1030"/>
        <v>0</v>
      </c>
      <c r="I3600" s="110">
        <f t="shared" si="1031"/>
        <v>0</v>
      </c>
      <c r="J3600" s="111"/>
      <c r="K3600" s="112">
        <f t="shared" si="1034"/>
        <v>0</v>
      </c>
      <c r="L3600" s="112">
        <f t="shared" si="1035"/>
        <v>0</v>
      </c>
      <c r="M3600" s="110">
        <f t="shared" si="1032"/>
        <v>0</v>
      </c>
      <c r="N3600" s="110">
        <f t="shared" si="1033"/>
        <v>0</v>
      </c>
      <c r="O3600" s="103"/>
      <c r="P3600" s="113"/>
      <c r="Q3600" s="94" t="str">
        <f t="shared" si="1036"/>
        <v/>
      </c>
      <c r="R3600" s="94" t="str">
        <f t="shared" si="1027"/>
        <v/>
      </c>
    </row>
    <row r="3601" spans="1:18" ht="13.5" hidden="1" thickBot="1">
      <c r="A3601" s="198" t="s">
        <v>1609</v>
      </c>
      <c r="B3601" s="173"/>
      <c r="C3601" s="174"/>
      <c r="D3601" s="135"/>
      <c r="E3601" s="106">
        <f t="shared" si="1029"/>
        <v>0</v>
      </c>
      <c r="F3601" s="107"/>
      <c r="G3601" s="108"/>
      <c r="H3601" s="110">
        <f t="shared" si="1030"/>
        <v>0</v>
      </c>
      <c r="I3601" s="110">
        <f t="shared" si="1031"/>
        <v>0</v>
      </c>
      <c r="J3601" s="111"/>
      <c r="K3601" s="112">
        <f t="shared" si="1034"/>
        <v>0</v>
      </c>
      <c r="L3601" s="112">
        <f t="shared" si="1035"/>
        <v>0</v>
      </c>
      <c r="M3601" s="110">
        <f t="shared" si="1032"/>
        <v>0</v>
      </c>
      <c r="N3601" s="110">
        <f t="shared" si="1033"/>
        <v>0</v>
      </c>
      <c r="O3601" s="103"/>
      <c r="P3601" s="113"/>
      <c r="Q3601" s="94" t="str">
        <f t="shared" si="1036"/>
        <v/>
      </c>
      <c r="R3601" s="94" t="str">
        <f t="shared" si="1027"/>
        <v/>
      </c>
    </row>
    <row r="3602" spans="1:18" ht="13.5" hidden="1" thickBot="1">
      <c r="A3602" s="198" t="s">
        <v>1609</v>
      </c>
      <c r="B3602" s="173"/>
      <c r="C3602" s="174"/>
      <c r="D3602" s="135"/>
      <c r="E3602" s="106">
        <f t="shared" si="1029"/>
        <v>0</v>
      </c>
      <c r="F3602" s="107"/>
      <c r="G3602" s="108"/>
      <c r="H3602" s="110">
        <f t="shared" si="1030"/>
        <v>0</v>
      </c>
      <c r="I3602" s="110">
        <f t="shared" si="1031"/>
        <v>0</v>
      </c>
      <c r="J3602" s="111"/>
      <c r="K3602" s="112">
        <f t="shared" si="1034"/>
        <v>0</v>
      </c>
      <c r="L3602" s="112">
        <f t="shared" si="1035"/>
        <v>0</v>
      </c>
      <c r="M3602" s="110">
        <f t="shared" si="1032"/>
        <v>0</v>
      </c>
      <c r="N3602" s="110">
        <f t="shared" si="1033"/>
        <v>0</v>
      </c>
      <c r="O3602" s="103"/>
      <c r="P3602" s="113"/>
      <c r="Q3602" s="94" t="str">
        <f t="shared" si="1036"/>
        <v/>
      </c>
      <c r="R3602" s="94" t="str">
        <f t="shared" si="1027"/>
        <v/>
      </c>
    </row>
    <row r="3603" spans="1:18" ht="13.5" hidden="1" thickBot="1">
      <c r="A3603" s="198" t="s">
        <v>1609</v>
      </c>
      <c r="B3603" s="173"/>
      <c r="C3603" s="174"/>
      <c r="D3603" s="135"/>
      <c r="E3603" s="106">
        <f t="shared" si="1029"/>
        <v>0</v>
      </c>
      <c r="F3603" s="107"/>
      <c r="G3603" s="108"/>
      <c r="H3603" s="110">
        <f t="shared" si="1030"/>
        <v>0</v>
      </c>
      <c r="I3603" s="110">
        <f t="shared" si="1031"/>
        <v>0</v>
      </c>
      <c r="J3603" s="111"/>
      <c r="K3603" s="112">
        <f t="shared" si="1034"/>
        <v>0</v>
      </c>
      <c r="L3603" s="112">
        <f t="shared" si="1035"/>
        <v>0</v>
      </c>
      <c r="M3603" s="110">
        <f t="shared" si="1032"/>
        <v>0</v>
      </c>
      <c r="N3603" s="110">
        <f t="shared" si="1033"/>
        <v>0</v>
      </c>
      <c r="O3603" s="103"/>
      <c r="P3603" s="113"/>
      <c r="Q3603" s="94" t="str">
        <f t="shared" si="1036"/>
        <v/>
      </c>
      <c r="R3603" s="94" t="str">
        <f t="shared" si="1027"/>
        <v/>
      </c>
    </row>
    <row r="3604" spans="1:18" ht="13.5" hidden="1" thickBot="1">
      <c r="A3604" s="198" t="s">
        <v>1609</v>
      </c>
      <c r="B3604" s="173"/>
      <c r="C3604" s="174"/>
      <c r="D3604" s="135"/>
      <c r="E3604" s="106">
        <f t="shared" si="1029"/>
        <v>0</v>
      </c>
      <c r="F3604" s="107"/>
      <c r="G3604" s="108"/>
      <c r="H3604" s="110">
        <f t="shared" si="1030"/>
        <v>0</v>
      </c>
      <c r="I3604" s="110">
        <f t="shared" si="1031"/>
        <v>0</v>
      </c>
      <c r="J3604" s="111"/>
      <c r="K3604" s="112">
        <f t="shared" si="1034"/>
        <v>0</v>
      </c>
      <c r="L3604" s="112">
        <f t="shared" si="1035"/>
        <v>0</v>
      </c>
      <c r="M3604" s="110">
        <f t="shared" si="1032"/>
        <v>0</v>
      </c>
      <c r="N3604" s="110">
        <f t="shared" si="1033"/>
        <v>0</v>
      </c>
      <c r="O3604" s="103"/>
      <c r="P3604" s="113"/>
      <c r="Q3604" s="94" t="str">
        <f t="shared" si="1036"/>
        <v/>
      </c>
      <c r="R3604" s="94" t="str">
        <f t="shared" si="1027"/>
        <v/>
      </c>
    </row>
    <row r="3605" spans="1:18" ht="13.5" hidden="1" thickBot="1">
      <c r="A3605" s="198" t="s">
        <v>1609</v>
      </c>
      <c r="B3605" s="173"/>
      <c r="C3605" s="174"/>
      <c r="D3605" s="135"/>
      <c r="E3605" s="106">
        <f t="shared" si="1029"/>
        <v>0</v>
      </c>
      <c r="F3605" s="107"/>
      <c r="G3605" s="108"/>
      <c r="H3605" s="110">
        <f t="shared" si="1030"/>
        <v>0</v>
      </c>
      <c r="I3605" s="110">
        <f t="shared" si="1031"/>
        <v>0</v>
      </c>
      <c r="J3605" s="111"/>
      <c r="K3605" s="112">
        <f t="shared" si="1034"/>
        <v>0</v>
      </c>
      <c r="L3605" s="112">
        <f t="shared" si="1035"/>
        <v>0</v>
      </c>
      <c r="M3605" s="110">
        <f t="shared" si="1032"/>
        <v>0</v>
      </c>
      <c r="N3605" s="110">
        <f t="shared" si="1033"/>
        <v>0</v>
      </c>
      <c r="O3605" s="103"/>
      <c r="P3605" s="113"/>
      <c r="Q3605" s="94" t="str">
        <f t="shared" si="1036"/>
        <v/>
      </c>
      <c r="R3605" s="94" t="str">
        <f t="shared" si="1027"/>
        <v/>
      </c>
    </row>
    <row r="3606" spans="1:18" ht="13.5" hidden="1" thickBot="1">
      <c r="A3606" s="198" t="s">
        <v>1609</v>
      </c>
      <c r="B3606" s="173"/>
      <c r="C3606" s="174"/>
      <c r="D3606" s="135"/>
      <c r="E3606" s="106">
        <f t="shared" si="1029"/>
        <v>0</v>
      </c>
      <c r="F3606" s="107"/>
      <c r="G3606" s="108"/>
      <c r="H3606" s="110">
        <f t="shared" si="1030"/>
        <v>0</v>
      </c>
      <c r="I3606" s="110">
        <f t="shared" si="1031"/>
        <v>0</v>
      </c>
      <c r="J3606" s="111"/>
      <c r="K3606" s="112">
        <f t="shared" si="1034"/>
        <v>0</v>
      </c>
      <c r="L3606" s="112">
        <f t="shared" si="1035"/>
        <v>0</v>
      </c>
      <c r="M3606" s="110">
        <f t="shared" si="1032"/>
        <v>0</v>
      </c>
      <c r="N3606" s="110">
        <f t="shared" si="1033"/>
        <v>0</v>
      </c>
      <c r="O3606" s="103"/>
      <c r="P3606" s="113"/>
      <c r="Q3606" s="94" t="str">
        <f t="shared" si="1036"/>
        <v/>
      </c>
      <c r="R3606" s="94" t="str">
        <f t="shared" si="1027"/>
        <v/>
      </c>
    </row>
    <row r="3607" spans="1:18" ht="13.5" hidden="1" thickBot="1">
      <c r="A3607" s="198" t="s">
        <v>1609</v>
      </c>
      <c r="B3607" s="173"/>
      <c r="C3607" s="174"/>
      <c r="D3607" s="135"/>
      <c r="E3607" s="106">
        <f t="shared" si="1029"/>
        <v>0</v>
      </c>
      <c r="F3607" s="107"/>
      <c r="G3607" s="108"/>
      <c r="H3607" s="110">
        <f t="shared" si="1030"/>
        <v>0</v>
      </c>
      <c r="I3607" s="110">
        <f t="shared" si="1031"/>
        <v>0</v>
      </c>
      <c r="J3607" s="111"/>
      <c r="K3607" s="112">
        <f t="shared" si="1034"/>
        <v>0</v>
      </c>
      <c r="L3607" s="112">
        <f t="shared" si="1035"/>
        <v>0</v>
      </c>
      <c r="M3607" s="110">
        <f t="shared" si="1032"/>
        <v>0</v>
      </c>
      <c r="N3607" s="110">
        <f t="shared" si="1033"/>
        <v>0</v>
      </c>
      <c r="O3607" s="103"/>
      <c r="P3607" s="113"/>
      <c r="Q3607" s="94" t="str">
        <f t="shared" si="1036"/>
        <v/>
      </c>
      <c r="R3607" s="94" t="str">
        <f t="shared" ref="R3607:R3637" si="1037">IF(P3607="X","x",IF(P3607="xx","x",IF(OR(I3607&gt;0,N3607&gt;0),"x","")))</f>
        <v/>
      </c>
    </row>
    <row r="3608" spans="1:18" ht="13.5" hidden="1" thickBot="1">
      <c r="A3608" s="198" t="s">
        <v>1609</v>
      </c>
      <c r="B3608" s="173"/>
      <c r="C3608" s="174"/>
      <c r="D3608" s="135"/>
      <c r="E3608" s="106">
        <f t="shared" si="1029"/>
        <v>0</v>
      </c>
      <c r="F3608" s="107"/>
      <c r="G3608" s="108"/>
      <c r="H3608" s="110">
        <f t="shared" si="1030"/>
        <v>0</v>
      </c>
      <c r="I3608" s="110">
        <f t="shared" si="1031"/>
        <v>0</v>
      </c>
      <c r="J3608" s="111"/>
      <c r="K3608" s="112">
        <f t="shared" si="1034"/>
        <v>0</v>
      </c>
      <c r="L3608" s="112">
        <f t="shared" si="1035"/>
        <v>0</v>
      </c>
      <c r="M3608" s="110">
        <f t="shared" si="1032"/>
        <v>0</v>
      </c>
      <c r="N3608" s="110">
        <f t="shared" si="1033"/>
        <v>0</v>
      </c>
      <c r="O3608" s="103"/>
      <c r="P3608" s="113"/>
      <c r="Q3608" s="94" t="str">
        <f t="shared" si="1036"/>
        <v/>
      </c>
      <c r="R3608" s="94" t="str">
        <f t="shared" si="1037"/>
        <v/>
      </c>
    </row>
    <row r="3609" spans="1:18" ht="13.5" hidden="1" thickBot="1">
      <c r="A3609" s="198" t="s">
        <v>1609</v>
      </c>
      <c r="B3609" s="173"/>
      <c r="C3609" s="174"/>
      <c r="D3609" s="135"/>
      <c r="E3609" s="106">
        <f t="shared" si="1029"/>
        <v>0</v>
      </c>
      <c r="F3609" s="107"/>
      <c r="G3609" s="108"/>
      <c r="H3609" s="110">
        <f t="shared" si="1030"/>
        <v>0</v>
      </c>
      <c r="I3609" s="110">
        <f t="shared" si="1031"/>
        <v>0</v>
      </c>
      <c r="J3609" s="111"/>
      <c r="K3609" s="112">
        <f t="shared" si="1034"/>
        <v>0</v>
      </c>
      <c r="L3609" s="112">
        <f t="shared" si="1035"/>
        <v>0</v>
      </c>
      <c r="M3609" s="110">
        <f t="shared" si="1032"/>
        <v>0</v>
      </c>
      <c r="N3609" s="110">
        <f t="shared" si="1033"/>
        <v>0</v>
      </c>
      <c r="O3609" s="103"/>
      <c r="P3609" s="113"/>
      <c r="Q3609" s="94" t="str">
        <f t="shared" si="1036"/>
        <v/>
      </c>
      <c r="R3609" s="94" t="str">
        <f t="shared" si="1037"/>
        <v/>
      </c>
    </row>
    <row r="3610" spans="1:18" ht="13.5" hidden="1" thickBot="1">
      <c r="A3610" s="198" t="s">
        <v>1609</v>
      </c>
      <c r="B3610" s="173"/>
      <c r="C3610" s="174"/>
      <c r="D3610" s="135"/>
      <c r="E3610" s="106">
        <f t="shared" si="1029"/>
        <v>0</v>
      </c>
      <c r="F3610" s="107"/>
      <c r="G3610" s="108"/>
      <c r="H3610" s="110">
        <f t="shared" si="1030"/>
        <v>0</v>
      </c>
      <c r="I3610" s="110">
        <f t="shared" si="1031"/>
        <v>0</v>
      </c>
      <c r="J3610" s="111"/>
      <c r="K3610" s="112">
        <f t="shared" si="1034"/>
        <v>0</v>
      </c>
      <c r="L3610" s="112">
        <f t="shared" si="1035"/>
        <v>0</v>
      </c>
      <c r="M3610" s="110">
        <f t="shared" si="1032"/>
        <v>0</v>
      </c>
      <c r="N3610" s="110">
        <f t="shared" si="1033"/>
        <v>0</v>
      </c>
      <c r="O3610" s="103"/>
      <c r="P3610" s="113"/>
      <c r="Q3610" s="94" t="str">
        <f t="shared" si="1036"/>
        <v/>
      </c>
      <c r="R3610" s="94" t="str">
        <f t="shared" si="1037"/>
        <v/>
      </c>
    </row>
    <row r="3611" spans="1:18" ht="13.5" hidden="1" thickBot="1">
      <c r="A3611" s="198" t="s">
        <v>1609</v>
      </c>
      <c r="B3611" s="173"/>
      <c r="C3611" s="174"/>
      <c r="D3611" s="135"/>
      <c r="E3611" s="106">
        <f t="shared" si="1029"/>
        <v>0</v>
      </c>
      <c r="F3611" s="107"/>
      <c r="G3611" s="108"/>
      <c r="H3611" s="110">
        <f t="shared" si="1030"/>
        <v>0</v>
      </c>
      <c r="I3611" s="110">
        <f t="shared" si="1031"/>
        <v>0</v>
      </c>
      <c r="J3611" s="111"/>
      <c r="K3611" s="112">
        <f t="shared" si="1034"/>
        <v>0</v>
      </c>
      <c r="L3611" s="112">
        <f t="shared" si="1035"/>
        <v>0</v>
      </c>
      <c r="M3611" s="110">
        <f t="shared" si="1032"/>
        <v>0</v>
      </c>
      <c r="N3611" s="110">
        <f t="shared" si="1033"/>
        <v>0</v>
      </c>
      <c r="O3611" s="103"/>
      <c r="P3611" s="113"/>
      <c r="Q3611" s="94" t="str">
        <f t="shared" si="1036"/>
        <v/>
      </c>
      <c r="R3611" s="94" t="str">
        <f t="shared" si="1037"/>
        <v/>
      </c>
    </row>
    <row r="3612" spans="1:18" ht="13.5" hidden="1" thickBot="1">
      <c r="A3612" s="198" t="s">
        <v>1609</v>
      </c>
      <c r="B3612" s="173"/>
      <c r="C3612" s="174"/>
      <c r="D3612" s="135"/>
      <c r="E3612" s="106">
        <f t="shared" si="1029"/>
        <v>0</v>
      </c>
      <c r="F3612" s="107"/>
      <c r="G3612" s="108"/>
      <c r="H3612" s="110">
        <f t="shared" si="1030"/>
        <v>0</v>
      </c>
      <c r="I3612" s="110">
        <f t="shared" si="1031"/>
        <v>0</v>
      </c>
      <c r="J3612" s="111"/>
      <c r="K3612" s="112">
        <f t="shared" si="1034"/>
        <v>0</v>
      </c>
      <c r="L3612" s="112">
        <f t="shared" si="1035"/>
        <v>0</v>
      </c>
      <c r="M3612" s="110">
        <f t="shared" si="1032"/>
        <v>0</v>
      </c>
      <c r="N3612" s="110">
        <f t="shared" si="1033"/>
        <v>0</v>
      </c>
      <c r="O3612" s="103"/>
      <c r="P3612" s="113"/>
      <c r="Q3612" s="94" t="str">
        <f t="shared" si="1036"/>
        <v/>
      </c>
      <c r="R3612" s="94" t="str">
        <f t="shared" si="1037"/>
        <v/>
      </c>
    </row>
    <row r="3613" spans="1:18" ht="13.5" hidden="1" thickBot="1">
      <c r="A3613" s="198" t="s">
        <v>1609</v>
      </c>
      <c r="B3613" s="173"/>
      <c r="C3613" s="174"/>
      <c r="D3613" s="135"/>
      <c r="E3613" s="106">
        <f t="shared" si="1029"/>
        <v>0</v>
      </c>
      <c r="F3613" s="107"/>
      <c r="G3613" s="108"/>
      <c r="H3613" s="110">
        <f t="shared" si="1030"/>
        <v>0</v>
      </c>
      <c r="I3613" s="110">
        <f t="shared" si="1031"/>
        <v>0</v>
      </c>
      <c r="J3613" s="111"/>
      <c r="K3613" s="112">
        <f t="shared" si="1034"/>
        <v>0</v>
      </c>
      <c r="L3613" s="112">
        <f t="shared" si="1035"/>
        <v>0</v>
      </c>
      <c r="M3613" s="110">
        <f t="shared" si="1032"/>
        <v>0</v>
      </c>
      <c r="N3613" s="110">
        <f t="shared" si="1033"/>
        <v>0</v>
      </c>
      <c r="O3613" s="103"/>
      <c r="P3613" s="113"/>
      <c r="Q3613" s="94" t="str">
        <f t="shared" si="1036"/>
        <v/>
      </c>
      <c r="R3613" s="94" t="str">
        <f t="shared" si="1037"/>
        <v/>
      </c>
    </row>
    <row r="3614" spans="1:18" ht="13.5" hidden="1" thickBot="1">
      <c r="A3614" s="198" t="s">
        <v>1609</v>
      </c>
      <c r="B3614" s="173"/>
      <c r="C3614" s="174"/>
      <c r="D3614" s="135"/>
      <c r="E3614" s="106">
        <f t="shared" si="1029"/>
        <v>0</v>
      </c>
      <c r="F3614" s="107"/>
      <c r="G3614" s="108"/>
      <c r="H3614" s="110">
        <f t="shared" si="1030"/>
        <v>0</v>
      </c>
      <c r="I3614" s="110">
        <f t="shared" si="1031"/>
        <v>0</v>
      </c>
      <c r="J3614" s="111"/>
      <c r="K3614" s="112">
        <f t="shared" si="1034"/>
        <v>0</v>
      </c>
      <c r="L3614" s="112">
        <f t="shared" si="1035"/>
        <v>0</v>
      </c>
      <c r="M3614" s="110">
        <f t="shared" si="1032"/>
        <v>0</v>
      </c>
      <c r="N3614" s="110">
        <f t="shared" si="1033"/>
        <v>0</v>
      </c>
      <c r="O3614" s="103"/>
      <c r="P3614" s="113"/>
      <c r="Q3614" s="94" t="str">
        <f t="shared" si="1036"/>
        <v/>
      </c>
      <c r="R3614" s="94" t="str">
        <f t="shared" si="1037"/>
        <v/>
      </c>
    </row>
    <row r="3615" spans="1:18" ht="13.5" hidden="1" thickBot="1">
      <c r="A3615" s="198" t="s">
        <v>1609</v>
      </c>
      <c r="B3615" s="173"/>
      <c r="C3615" s="174"/>
      <c r="D3615" s="135"/>
      <c r="E3615" s="106">
        <f t="shared" si="1029"/>
        <v>0</v>
      </c>
      <c r="F3615" s="107"/>
      <c r="G3615" s="108"/>
      <c r="H3615" s="110">
        <f t="shared" si="1030"/>
        <v>0</v>
      </c>
      <c r="I3615" s="110">
        <f t="shared" si="1031"/>
        <v>0</v>
      </c>
      <c r="J3615" s="111"/>
      <c r="K3615" s="112">
        <f t="shared" si="1034"/>
        <v>0</v>
      </c>
      <c r="L3615" s="112">
        <f t="shared" si="1035"/>
        <v>0</v>
      </c>
      <c r="M3615" s="110">
        <f t="shared" si="1032"/>
        <v>0</v>
      </c>
      <c r="N3615" s="110">
        <f t="shared" si="1033"/>
        <v>0</v>
      </c>
      <c r="O3615" s="103"/>
      <c r="P3615" s="113"/>
      <c r="Q3615" s="94" t="str">
        <f t="shared" si="1036"/>
        <v/>
      </c>
      <c r="R3615" s="94" t="str">
        <f t="shared" si="1037"/>
        <v/>
      </c>
    </row>
    <row r="3616" spans="1:18" ht="13.5" hidden="1" thickBot="1">
      <c r="A3616" s="198" t="s">
        <v>1609</v>
      </c>
      <c r="B3616" s="173"/>
      <c r="C3616" s="174"/>
      <c r="D3616" s="135"/>
      <c r="E3616" s="106">
        <f t="shared" si="1029"/>
        <v>0</v>
      </c>
      <c r="F3616" s="107"/>
      <c r="G3616" s="108"/>
      <c r="H3616" s="110">
        <f t="shared" si="1030"/>
        <v>0</v>
      </c>
      <c r="I3616" s="110">
        <f t="shared" si="1031"/>
        <v>0</v>
      </c>
      <c r="J3616" s="111"/>
      <c r="K3616" s="112">
        <f t="shared" si="1034"/>
        <v>0</v>
      </c>
      <c r="L3616" s="112">
        <f t="shared" si="1035"/>
        <v>0</v>
      </c>
      <c r="M3616" s="110">
        <f t="shared" si="1032"/>
        <v>0</v>
      </c>
      <c r="N3616" s="110">
        <f t="shared" si="1033"/>
        <v>0</v>
      </c>
      <c r="O3616" s="103"/>
      <c r="P3616" s="113"/>
      <c r="Q3616" s="94" t="str">
        <f t="shared" si="1036"/>
        <v/>
      </c>
      <c r="R3616" s="94" t="str">
        <f t="shared" si="1037"/>
        <v/>
      </c>
    </row>
    <row r="3617" spans="1:18" ht="13.5" hidden="1" thickBot="1">
      <c r="A3617" s="198" t="s">
        <v>1609</v>
      </c>
      <c r="B3617" s="173"/>
      <c r="C3617" s="174"/>
      <c r="D3617" s="135"/>
      <c r="E3617" s="106">
        <f t="shared" si="1029"/>
        <v>0</v>
      </c>
      <c r="F3617" s="107"/>
      <c r="G3617" s="108"/>
      <c r="H3617" s="110">
        <f t="shared" si="1030"/>
        <v>0</v>
      </c>
      <c r="I3617" s="110">
        <f t="shared" si="1031"/>
        <v>0</v>
      </c>
      <c r="J3617" s="111"/>
      <c r="K3617" s="112">
        <f t="shared" si="1034"/>
        <v>0</v>
      </c>
      <c r="L3617" s="112">
        <f t="shared" si="1035"/>
        <v>0</v>
      </c>
      <c r="M3617" s="110">
        <f t="shared" si="1032"/>
        <v>0</v>
      </c>
      <c r="N3617" s="110">
        <f t="shared" si="1033"/>
        <v>0</v>
      </c>
      <c r="O3617" s="103"/>
      <c r="P3617" s="113"/>
      <c r="Q3617" s="94" t="str">
        <f t="shared" si="1036"/>
        <v/>
      </c>
      <c r="R3617" s="94" t="str">
        <f t="shared" si="1037"/>
        <v/>
      </c>
    </row>
    <row r="3618" spans="1:18" ht="13.5" hidden="1" thickBot="1">
      <c r="A3618" s="198" t="s">
        <v>1609</v>
      </c>
      <c r="B3618" s="173"/>
      <c r="C3618" s="174"/>
      <c r="D3618" s="135"/>
      <c r="E3618" s="106">
        <f t="shared" si="1029"/>
        <v>0</v>
      </c>
      <c r="F3618" s="107"/>
      <c r="G3618" s="108"/>
      <c r="H3618" s="110">
        <f t="shared" si="1030"/>
        <v>0</v>
      </c>
      <c r="I3618" s="110">
        <f t="shared" si="1031"/>
        <v>0</v>
      </c>
      <c r="J3618" s="111"/>
      <c r="K3618" s="112">
        <f t="shared" si="1034"/>
        <v>0</v>
      </c>
      <c r="L3618" s="112">
        <f t="shared" si="1035"/>
        <v>0</v>
      </c>
      <c r="M3618" s="110">
        <f t="shared" si="1032"/>
        <v>0</v>
      </c>
      <c r="N3618" s="110">
        <f t="shared" si="1033"/>
        <v>0</v>
      </c>
      <c r="O3618" s="103"/>
      <c r="P3618" s="113"/>
      <c r="Q3618" s="94" t="str">
        <f t="shared" si="1036"/>
        <v/>
      </c>
      <c r="R3618" s="94" t="str">
        <f t="shared" si="1037"/>
        <v/>
      </c>
    </row>
    <row r="3619" spans="1:18" ht="13.5" hidden="1" thickBot="1">
      <c r="A3619" s="198" t="s">
        <v>1609</v>
      </c>
      <c r="B3619" s="173"/>
      <c r="C3619" s="174"/>
      <c r="D3619" s="135"/>
      <c r="E3619" s="106">
        <f t="shared" si="1029"/>
        <v>0</v>
      </c>
      <c r="F3619" s="107"/>
      <c r="G3619" s="108"/>
      <c r="H3619" s="110">
        <f t="shared" si="1030"/>
        <v>0</v>
      </c>
      <c r="I3619" s="110">
        <f t="shared" si="1031"/>
        <v>0</v>
      </c>
      <c r="J3619" s="111"/>
      <c r="K3619" s="112">
        <f t="shared" si="1034"/>
        <v>0</v>
      </c>
      <c r="L3619" s="112">
        <f t="shared" si="1035"/>
        <v>0</v>
      </c>
      <c r="M3619" s="110">
        <f t="shared" si="1032"/>
        <v>0</v>
      </c>
      <c r="N3619" s="110">
        <f t="shared" si="1033"/>
        <v>0</v>
      </c>
      <c r="O3619" s="103"/>
      <c r="P3619" s="113"/>
      <c r="Q3619" s="94" t="str">
        <f t="shared" si="1036"/>
        <v/>
      </c>
      <c r="R3619" s="94" t="str">
        <f t="shared" si="1037"/>
        <v/>
      </c>
    </row>
    <row r="3620" spans="1:18" ht="13.5" hidden="1" thickBot="1">
      <c r="A3620" s="198" t="s">
        <v>1609</v>
      </c>
      <c r="B3620" s="173"/>
      <c r="C3620" s="174"/>
      <c r="D3620" s="135"/>
      <c r="E3620" s="106">
        <f t="shared" si="1029"/>
        <v>0</v>
      </c>
      <c r="F3620" s="107"/>
      <c r="G3620" s="108"/>
      <c r="H3620" s="110">
        <f t="shared" si="1030"/>
        <v>0</v>
      </c>
      <c r="I3620" s="110">
        <f t="shared" si="1031"/>
        <v>0</v>
      </c>
      <c r="J3620" s="111"/>
      <c r="K3620" s="112">
        <f t="shared" si="1034"/>
        <v>0</v>
      </c>
      <c r="L3620" s="112">
        <f t="shared" si="1035"/>
        <v>0</v>
      </c>
      <c r="M3620" s="110">
        <f t="shared" si="1032"/>
        <v>0</v>
      </c>
      <c r="N3620" s="110">
        <f t="shared" si="1033"/>
        <v>0</v>
      </c>
      <c r="O3620" s="103"/>
      <c r="P3620" s="113"/>
      <c r="Q3620" s="94" t="str">
        <f t="shared" si="1036"/>
        <v/>
      </c>
      <c r="R3620" s="94" t="str">
        <f t="shared" si="1037"/>
        <v/>
      </c>
    </row>
    <row r="3621" spans="1:18" ht="13.5" hidden="1" thickBot="1">
      <c r="A3621" s="198" t="s">
        <v>1609</v>
      </c>
      <c r="B3621" s="173"/>
      <c r="C3621" s="174"/>
      <c r="D3621" s="135"/>
      <c r="E3621" s="106">
        <f t="shared" si="1029"/>
        <v>0</v>
      </c>
      <c r="F3621" s="107"/>
      <c r="G3621" s="108"/>
      <c r="H3621" s="110">
        <f t="shared" si="1030"/>
        <v>0</v>
      </c>
      <c r="I3621" s="110">
        <f t="shared" si="1031"/>
        <v>0</v>
      </c>
      <c r="J3621" s="111"/>
      <c r="K3621" s="112">
        <f t="shared" si="1034"/>
        <v>0</v>
      </c>
      <c r="L3621" s="112">
        <f t="shared" si="1035"/>
        <v>0</v>
      </c>
      <c r="M3621" s="110">
        <f t="shared" si="1032"/>
        <v>0</v>
      </c>
      <c r="N3621" s="110">
        <f t="shared" si="1033"/>
        <v>0</v>
      </c>
      <c r="O3621" s="103"/>
      <c r="P3621" s="113"/>
      <c r="Q3621" s="94" t="str">
        <f t="shared" si="1036"/>
        <v/>
      </c>
      <c r="R3621" s="94" t="str">
        <f t="shared" si="1037"/>
        <v/>
      </c>
    </row>
    <row r="3622" spans="1:18" ht="13.5" hidden="1" thickBot="1">
      <c r="A3622" s="198" t="s">
        <v>1609</v>
      </c>
      <c r="B3622" s="173"/>
      <c r="C3622" s="174"/>
      <c r="D3622" s="135"/>
      <c r="E3622" s="106">
        <f t="shared" si="1029"/>
        <v>0</v>
      </c>
      <c r="F3622" s="107"/>
      <c r="G3622" s="108"/>
      <c r="H3622" s="110">
        <f t="shared" ref="H3622:H3694" si="1038">IF(ISBLANK(D3622),0,ROUND(E3622*F3622,2))</f>
        <v>0</v>
      </c>
      <c r="I3622" s="110">
        <f t="shared" ref="I3622:I3694" si="1039">IF(ISBLANK(F3622),0,ROUND(F3622*G3622,2))</f>
        <v>0</v>
      </c>
      <c r="J3622" s="111"/>
      <c r="K3622" s="112">
        <f t="shared" si="1034"/>
        <v>0</v>
      </c>
      <c r="L3622" s="112">
        <f t="shared" si="1035"/>
        <v>0</v>
      </c>
      <c r="M3622" s="110">
        <f t="shared" ref="M3622:M3694" si="1040">IF(ISBLANK(D3622),0,ROUND(E3622*K3622,2))</f>
        <v>0</v>
      </c>
      <c r="N3622" s="110">
        <f t="shared" ref="N3622:N3694" si="1041">IF(ISBLANK(K3622),0,ROUND(K3622*L3622,2))</f>
        <v>0</v>
      </c>
      <c r="O3622" s="103"/>
      <c r="P3622" s="113"/>
      <c r="Q3622" s="94" t="str">
        <f t="shared" si="1036"/>
        <v/>
      </c>
      <c r="R3622" s="94" t="str">
        <f t="shared" si="1037"/>
        <v/>
      </c>
    </row>
    <row r="3623" spans="1:18" ht="13.5" hidden="1" thickBot="1">
      <c r="A3623" s="198" t="s">
        <v>1609</v>
      </c>
      <c r="B3623" s="173"/>
      <c r="C3623" s="174"/>
      <c r="D3623" s="135"/>
      <c r="E3623" s="106">
        <f t="shared" si="1029"/>
        <v>0</v>
      </c>
      <c r="F3623" s="107"/>
      <c r="G3623" s="108"/>
      <c r="H3623" s="110">
        <f t="shared" si="1038"/>
        <v>0</v>
      </c>
      <c r="I3623" s="110">
        <f t="shared" si="1039"/>
        <v>0</v>
      </c>
      <c r="J3623" s="111"/>
      <c r="K3623" s="112">
        <f t="shared" si="1034"/>
        <v>0</v>
      </c>
      <c r="L3623" s="112">
        <f t="shared" si="1035"/>
        <v>0</v>
      </c>
      <c r="M3623" s="110">
        <f t="shared" si="1040"/>
        <v>0</v>
      </c>
      <c r="N3623" s="110">
        <f t="shared" si="1041"/>
        <v>0</v>
      </c>
      <c r="O3623" s="103"/>
      <c r="P3623" s="113"/>
      <c r="Q3623" s="94" t="str">
        <f t="shared" si="1036"/>
        <v/>
      </c>
      <c r="R3623" s="94" t="str">
        <f t="shared" si="1037"/>
        <v/>
      </c>
    </row>
    <row r="3624" spans="1:18" ht="13.5" thickBot="1">
      <c r="A3624" s="195">
        <v>26</v>
      </c>
      <c r="B3624" s="180" t="s">
        <v>1002</v>
      </c>
      <c r="C3624" s="85"/>
      <c r="D3624" s="86"/>
      <c r="E3624" s="87"/>
      <c r="F3624" s="88"/>
      <c r="G3624" s="88"/>
      <c r="H3624" s="89"/>
      <c r="I3624" s="89"/>
      <c r="J3624" s="90">
        <f>SUM(I3626:I3810)</f>
        <v>1085.6599999999999</v>
      </c>
      <c r="K3624" s="88"/>
      <c r="L3624" s="88"/>
      <c r="M3624" s="89"/>
      <c r="N3624" s="91"/>
      <c r="O3624" s="92">
        <f>SUM(N3626:N3810)</f>
        <v>1085.6599999999999</v>
      </c>
      <c r="P3624" s="93" t="str">
        <f>IF(OR(J3624&gt;0,O3624&gt;0),"X","")</f>
        <v>X</v>
      </c>
      <c r="Q3624" s="94" t="str">
        <f t="shared" si="1036"/>
        <v>x</v>
      </c>
      <c r="R3624" s="94" t="str">
        <f t="shared" si="1037"/>
        <v>x</v>
      </c>
    </row>
    <row r="3625" spans="1:18" ht="25.5" hidden="1">
      <c r="A3625" s="201" t="s">
        <v>1003</v>
      </c>
      <c r="B3625" s="148" t="s">
        <v>1004</v>
      </c>
      <c r="C3625" s="105"/>
      <c r="D3625" s="175"/>
      <c r="E3625" s="106"/>
      <c r="F3625" s="218"/>
      <c r="G3625" s="218"/>
      <c r="H3625" s="219"/>
      <c r="I3625" s="220"/>
      <c r="J3625" s="111"/>
      <c r="K3625" s="218"/>
      <c r="L3625" s="218"/>
      <c r="M3625" s="219"/>
      <c r="N3625" s="220"/>
      <c r="O3625" s="103"/>
      <c r="P3625" s="93" t="str">
        <f>IF(OR(SUM(I3626:I3635)&gt;0,SUM(N3626:N3635)&gt;0),"xx","")</f>
        <v/>
      </c>
      <c r="Q3625" s="94" t="str">
        <f t="shared" si="1036"/>
        <v/>
      </c>
      <c r="R3625" s="94" t="str">
        <f t="shared" si="1037"/>
        <v/>
      </c>
    </row>
    <row r="3626" spans="1:18" ht="25.5" hidden="1">
      <c r="A3626" s="196">
        <v>85374</v>
      </c>
      <c r="B3626" s="104" t="s">
        <v>4962</v>
      </c>
      <c r="C3626" s="105" t="s">
        <v>1460</v>
      </c>
      <c r="D3626" s="175">
        <v>9.44</v>
      </c>
      <c r="E3626" s="106">
        <f t="shared" ref="E3626:E3694" si="1042">IF(D3626=0,0,ROUND(D3626*(1+D$9)*(1-D$10),2))</f>
        <v>12.25</v>
      </c>
      <c r="F3626" s="107"/>
      <c r="G3626" s="112"/>
      <c r="H3626" s="110">
        <f t="shared" si="1038"/>
        <v>0</v>
      </c>
      <c r="I3626" s="110">
        <f t="shared" si="1039"/>
        <v>0</v>
      </c>
      <c r="J3626" s="111"/>
      <c r="K3626" s="112">
        <f t="shared" ref="K3626:K3708" si="1043">F3626</f>
        <v>0</v>
      </c>
      <c r="L3626" s="112">
        <f t="shared" ref="L3626:L3708" si="1044">G3626</f>
        <v>0</v>
      </c>
      <c r="M3626" s="109">
        <f t="shared" si="1040"/>
        <v>0</v>
      </c>
      <c r="N3626" s="109">
        <f t="shared" si="1041"/>
        <v>0</v>
      </c>
      <c r="O3626" s="103"/>
      <c r="P3626" s="113"/>
      <c r="Q3626" s="94" t="str">
        <f t="shared" si="1036"/>
        <v/>
      </c>
      <c r="R3626" s="94" t="str">
        <f t="shared" si="1037"/>
        <v/>
      </c>
    </row>
    <row r="3627" spans="1:18" ht="25.5" hidden="1">
      <c r="A3627" s="196">
        <v>85415</v>
      </c>
      <c r="B3627" s="104" t="s">
        <v>4963</v>
      </c>
      <c r="C3627" s="105" t="s">
        <v>1460</v>
      </c>
      <c r="D3627" s="175">
        <v>8.2100000000000009</v>
      </c>
      <c r="E3627" s="106">
        <f t="shared" ref="E3627:E3635" si="1045">IF(D3627=0,0,ROUND(D3627*(1+D$9)*(1-D$10),2))</f>
        <v>10.65</v>
      </c>
      <c r="F3627" s="107"/>
      <c r="G3627" s="112"/>
      <c r="H3627" s="110">
        <f t="shared" si="1038"/>
        <v>0</v>
      </c>
      <c r="I3627" s="110">
        <f t="shared" si="1039"/>
        <v>0</v>
      </c>
      <c r="J3627" s="111"/>
      <c r="K3627" s="112">
        <f t="shared" ref="K3627:K3635" si="1046">F3627</f>
        <v>0</v>
      </c>
      <c r="L3627" s="112">
        <f t="shared" ref="L3627:L3635" si="1047">G3627</f>
        <v>0</v>
      </c>
      <c r="M3627" s="109">
        <f t="shared" si="1040"/>
        <v>0</v>
      </c>
      <c r="N3627" s="109">
        <f t="shared" si="1041"/>
        <v>0</v>
      </c>
      <c r="O3627" s="103"/>
      <c r="P3627" s="113"/>
      <c r="Q3627" s="94" t="str">
        <f t="shared" si="1036"/>
        <v/>
      </c>
      <c r="R3627" s="94" t="str">
        <f t="shared" si="1037"/>
        <v/>
      </c>
    </row>
    <row r="3628" spans="1:18" hidden="1">
      <c r="A3628" s="196">
        <v>85410</v>
      </c>
      <c r="B3628" s="104" t="s">
        <v>4964</v>
      </c>
      <c r="C3628" s="105" t="s">
        <v>1460</v>
      </c>
      <c r="D3628" s="175">
        <v>13.139999999999999</v>
      </c>
      <c r="E3628" s="106">
        <f t="shared" si="1045"/>
        <v>17.05</v>
      </c>
      <c r="F3628" s="107"/>
      <c r="G3628" s="112"/>
      <c r="H3628" s="110">
        <f t="shared" si="1038"/>
        <v>0</v>
      </c>
      <c r="I3628" s="110">
        <f t="shared" si="1039"/>
        <v>0</v>
      </c>
      <c r="J3628" s="111"/>
      <c r="K3628" s="112">
        <f t="shared" si="1046"/>
        <v>0</v>
      </c>
      <c r="L3628" s="112">
        <f t="shared" si="1047"/>
        <v>0</v>
      </c>
      <c r="M3628" s="109">
        <f t="shared" si="1040"/>
        <v>0</v>
      </c>
      <c r="N3628" s="109">
        <f t="shared" si="1041"/>
        <v>0</v>
      </c>
      <c r="O3628" s="103"/>
      <c r="P3628" s="113"/>
      <c r="Q3628" s="94" t="str">
        <f t="shared" si="1036"/>
        <v/>
      </c>
      <c r="R3628" s="94" t="str">
        <f t="shared" si="1037"/>
        <v/>
      </c>
    </row>
    <row r="3629" spans="1:18" hidden="1">
      <c r="A3629" s="196">
        <v>85333</v>
      </c>
      <c r="B3629" s="104" t="s">
        <v>4965</v>
      </c>
      <c r="C3629" s="105" t="s">
        <v>1460</v>
      </c>
      <c r="D3629" s="175">
        <v>16.14</v>
      </c>
      <c r="E3629" s="106">
        <f t="shared" si="1045"/>
        <v>20.95</v>
      </c>
      <c r="F3629" s="107"/>
      <c r="G3629" s="112"/>
      <c r="H3629" s="110">
        <f t="shared" si="1038"/>
        <v>0</v>
      </c>
      <c r="I3629" s="110">
        <f t="shared" si="1039"/>
        <v>0</v>
      </c>
      <c r="J3629" s="111"/>
      <c r="K3629" s="112">
        <f t="shared" si="1046"/>
        <v>0</v>
      </c>
      <c r="L3629" s="112">
        <f t="shared" si="1047"/>
        <v>0</v>
      </c>
      <c r="M3629" s="109">
        <f t="shared" si="1040"/>
        <v>0</v>
      </c>
      <c r="N3629" s="109">
        <f t="shared" si="1041"/>
        <v>0</v>
      </c>
      <c r="O3629" s="103"/>
      <c r="P3629" s="113"/>
      <c r="Q3629" s="94" t="str">
        <f t="shared" si="1036"/>
        <v/>
      </c>
      <c r="R3629" s="94" t="str">
        <f t="shared" si="1037"/>
        <v/>
      </c>
    </row>
    <row r="3630" spans="1:18" ht="25.5" hidden="1">
      <c r="A3630" s="196">
        <v>73540</v>
      </c>
      <c r="B3630" s="104" t="s">
        <v>4966</v>
      </c>
      <c r="C3630" s="105" t="s">
        <v>1460</v>
      </c>
      <c r="D3630" s="175">
        <v>32.869999999999997</v>
      </c>
      <c r="E3630" s="106">
        <f t="shared" si="1045"/>
        <v>42.66</v>
      </c>
      <c r="F3630" s="107"/>
      <c r="G3630" s="112"/>
      <c r="H3630" s="110">
        <f t="shared" si="1038"/>
        <v>0</v>
      </c>
      <c r="I3630" s="110">
        <f t="shared" si="1039"/>
        <v>0</v>
      </c>
      <c r="J3630" s="111"/>
      <c r="K3630" s="112">
        <f t="shared" si="1046"/>
        <v>0</v>
      </c>
      <c r="L3630" s="112">
        <f t="shared" si="1047"/>
        <v>0</v>
      </c>
      <c r="M3630" s="109">
        <f t="shared" si="1040"/>
        <v>0</v>
      </c>
      <c r="N3630" s="109">
        <f t="shared" si="1041"/>
        <v>0</v>
      </c>
      <c r="O3630" s="103"/>
      <c r="P3630" s="113"/>
      <c r="Q3630" s="94" t="str">
        <f t="shared" ref="Q3630:Q3635" si="1048">IF(P3630="X","x",IF(P3630="xx","x",IF(N3630&gt;0,"x","")))</f>
        <v/>
      </c>
      <c r="R3630" s="94" t="str">
        <f t="shared" si="1037"/>
        <v/>
      </c>
    </row>
    <row r="3631" spans="1:18" ht="25.5" hidden="1">
      <c r="A3631" s="196">
        <v>73541</v>
      </c>
      <c r="B3631" s="104" t="s">
        <v>4967</v>
      </c>
      <c r="C3631" s="105" t="s">
        <v>1477</v>
      </c>
      <c r="D3631" s="175">
        <v>66.5</v>
      </c>
      <c r="E3631" s="106">
        <f t="shared" si="1045"/>
        <v>86.3</v>
      </c>
      <c r="F3631" s="107"/>
      <c r="G3631" s="112"/>
      <c r="H3631" s="110">
        <f t="shared" si="1038"/>
        <v>0</v>
      </c>
      <c r="I3631" s="110">
        <f t="shared" si="1039"/>
        <v>0</v>
      </c>
      <c r="J3631" s="111"/>
      <c r="K3631" s="112">
        <f t="shared" si="1046"/>
        <v>0</v>
      </c>
      <c r="L3631" s="112">
        <f t="shared" si="1047"/>
        <v>0</v>
      </c>
      <c r="M3631" s="109">
        <f t="shared" si="1040"/>
        <v>0</v>
      </c>
      <c r="N3631" s="109">
        <f t="shared" si="1041"/>
        <v>0</v>
      </c>
      <c r="O3631" s="103"/>
      <c r="P3631" s="113"/>
      <c r="Q3631" s="94" t="str">
        <f t="shared" si="1048"/>
        <v/>
      </c>
      <c r="R3631" s="94" t="str">
        <f t="shared" si="1037"/>
        <v/>
      </c>
    </row>
    <row r="3632" spans="1:18" ht="25.5" hidden="1">
      <c r="A3632" s="196">
        <v>86886</v>
      </c>
      <c r="B3632" s="104" t="s">
        <v>2063</v>
      </c>
      <c r="C3632" s="105" t="s">
        <v>1460</v>
      </c>
      <c r="D3632" s="175">
        <v>25.919999999999998</v>
      </c>
      <c r="E3632" s="106">
        <f t="shared" si="1045"/>
        <v>33.64</v>
      </c>
      <c r="F3632" s="107"/>
      <c r="G3632" s="112"/>
      <c r="H3632" s="110">
        <f t="shared" si="1038"/>
        <v>0</v>
      </c>
      <c r="I3632" s="110">
        <f t="shared" si="1039"/>
        <v>0</v>
      </c>
      <c r="J3632" s="111"/>
      <c r="K3632" s="112">
        <f t="shared" si="1046"/>
        <v>0</v>
      </c>
      <c r="L3632" s="112">
        <f t="shared" si="1047"/>
        <v>0</v>
      </c>
      <c r="M3632" s="109">
        <f t="shared" si="1040"/>
        <v>0</v>
      </c>
      <c r="N3632" s="109">
        <f t="shared" si="1041"/>
        <v>0</v>
      </c>
      <c r="O3632" s="103"/>
      <c r="P3632" s="113"/>
      <c r="Q3632" s="94" t="str">
        <f t="shared" si="1048"/>
        <v/>
      </c>
      <c r="R3632" s="94" t="str">
        <f t="shared" si="1037"/>
        <v/>
      </c>
    </row>
    <row r="3633" spans="1:18" ht="25.5" hidden="1">
      <c r="A3633" s="196">
        <v>86887</v>
      </c>
      <c r="B3633" s="104" t="s">
        <v>2064</v>
      </c>
      <c r="C3633" s="105" t="s">
        <v>1460</v>
      </c>
      <c r="D3633" s="175">
        <v>28.18</v>
      </c>
      <c r="E3633" s="106">
        <f t="shared" si="1045"/>
        <v>36.57</v>
      </c>
      <c r="F3633" s="107"/>
      <c r="G3633" s="112"/>
      <c r="H3633" s="110">
        <f t="shared" si="1038"/>
        <v>0</v>
      </c>
      <c r="I3633" s="110">
        <f t="shared" si="1039"/>
        <v>0</v>
      </c>
      <c r="J3633" s="111"/>
      <c r="K3633" s="112">
        <f t="shared" si="1046"/>
        <v>0</v>
      </c>
      <c r="L3633" s="112">
        <f t="shared" si="1047"/>
        <v>0</v>
      </c>
      <c r="M3633" s="109">
        <f t="shared" si="1040"/>
        <v>0</v>
      </c>
      <c r="N3633" s="109">
        <f t="shared" si="1041"/>
        <v>0</v>
      </c>
      <c r="O3633" s="103"/>
      <c r="P3633" s="113"/>
      <c r="Q3633" s="94" t="str">
        <f t="shared" si="1048"/>
        <v/>
      </c>
      <c r="R3633" s="94" t="str">
        <f t="shared" si="1037"/>
        <v/>
      </c>
    </row>
    <row r="3634" spans="1:18" ht="25.5" hidden="1">
      <c r="A3634" s="196">
        <v>86884</v>
      </c>
      <c r="B3634" s="104" t="s">
        <v>4968</v>
      </c>
      <c r="C3634" s="105" t="s">
        <v>1460</v>
      </c>
      <c r="D3634" s="175">
        <v>5.96</v>
      </c>
      <c r="E3634" s="106">
        <f t="shared" si="1045"/>
        <v>7.73</v>
      </c>
      <c r="F3634" s="107"/>
      <c r="G3634" s="112"/>
      <c r="H3634" s="110">
        <f t="shared" si="1038"/>
        <v>0</v>
      </c>
      <c r="I3634" s="110">
        <f t="shared" si="1039"/>
        <v>0</v>
      </c>
      <c r="J3634" s="111"/>
      <c r="K3634" s="112">
        <f t="shared" si="1046"/>
        <v>0</v>
      </c>
      <c r="L3634" s="112">
        <f t="shared" si="1047"/>
        <v>0</v>
      </c>
      <c r="M3634" s="109">
        <f t="shared" si="1040"/>
        <v>0</v>
      </c>
      <c r="N3634" s="109">
        <f t="shared" si="1041"/>
        <v>0</v>
      </c>
      <c r="O3634" s="103"/>
      <c r="P3634" s="113"/>
      <c r="Q3634" s="94" t="str">
        <f t="shared" si="1048"/>
        <v/>
      </c>
      <c r="R3634" s="94" t="str">
        <f t="shared" si="1037"/>
        <v/>
      </c>
    </row>
    <row r="3635" spans="1:18" ht="25.5" hidden="1">
      <c r="A3635" s="196">
        <v>86885</v>
      </c>
      <c r="B3635" s="104" t="s">
        <v>4969</v>
      </c>
      <c r="C3635" s="105" t="s">
        <v>1460</v>
      </c>
      <c r="D3635" s="175">
        <v>7.7100000000000009</v>
      </c>
      <c r="E3635" s="106">
        <f t="shared" si="1045"/>
        <v>10.01</v>
      </c>
      <c r="F3635" s="107"/>
      <c r="G3635" s="112"/>
      <c r="H3635" s="110">
        <f t="shared" si="1038"/>
        <v>0</v>
      </c>
      <c r="I3635" s="110">
        <f t="shared" si="1039"/>
        <v>0</v>
      </c>
      <c r="J3635" s="111"/>
      <c r="K3635" s="112">
        <f t="shared" si="1046"/>
        <v>0</v>
      </c>
      <c r="L3635" s="112">
        <f t="shared" si="1047"/>
        <v>0</v>
      </c>
      <c r="M3635" s="109">
        <f t="shared" si="1040"/>
        <v>0</v>
      </c>
      <c r="N3635" s="109">
        <f t="shared" si="1041"/>
        <v>0</v>
      </c>
      <c r="O3635" s="103"/>
      <c r="P3635" s="113"/>
      <c r="Q3635" s="94" t="str">
        <f t="shared" si="1048"/>
        <v/>
      </c>
      <c r="R3635" s="94" t="str">
        <f t="shared" si="1037"/>
        <v/>
      </c>
    </row>
    <row r="3636" spans="1:18" hidden="1">
      <c r="A3636" s="196" t="s">
        <v>1005</v>
      </c>
      <c r="B3636" s="145" t="s">
        <v>1006</v>
      </c>
      <c r="C3636" s="105"/>
      <c r="D3636" s="175"/>
      <c r="E3636" s="106"/>
      <c r="F3636" s="218"/>
      <c r="G3636" s="218"/>
      <c r="H3636" s="219"/>
      <c r="I3636" s="220"/>
      <c r="J3636" s="111"/>
      <c r="K3636" s="218"/>
      <c r="L3636" s="218"/>
      <c r="M3636" s="219"/>
      <c r="N3636" s="220"/>
      <c r="O3636" s="103"/>
      <c r="P3636" s="93" t="str">
        <f>IF(OR(SUM(I3637:I3653)&gt;0,SUM(N3637:N3653)&gt;0),"xx","")</f>
        <v/>
      </c>
      <c r="Q3636" s="94" t="str">
        <f t="shared" ref="Q3636:Q3707" si="1049">IF(P3636="X","x",IF(P3636="xx","x",IF(N3636&gt;0,"x","")))</f>
        <v/>
      </c>
      <c r="R3636" s="94" t="str">
        <f t="shared" si="1037"/>
        <v/>
      </c>
    </row>
    <row r="3637" spans="1:18" ht="25.5" hidden="1">
      <c r="A3637" s="196">
        <v>86896</v>
      </c>
      <c r="B3637" s="104" t="s">
        <v>4970</v>
      </c>
      <c r="C3637" s="105" t="s">
        <v>1460</v>
      </c>
      <c r="D3637" s="175">
        <v>202.24</v>
      </c>
      <c r="E3637" s="106">
        <f t="shared" si="1042"/>
        <v>262.47000000000003</v>
      </c>
      <c r="F3637" s="107"/>
      <c r="G3637" s="112"/>
      <c r="H3637" s="110">
        <f t="shared" si="1038"/>
        <v>0</v>
      </c>
      <c r="I3637" s="110">
        <f t="shared" si="1039"/>
        <v>0</v>
      </c>
      <c r="J3637" s="111"/>
      <c r="K3637" s="112">
        <f t="shared" si="1043"/>
        <v>0</v>
      </c>
      <c r="L3637" s="112">
        <f t="shared" si="1044"/>
        <v>0</v>
      </c>
      <c r="M3637" s="109">
        <f t="shared" si="1040"/>
        <v>0</v>
      </c>
      <c r="N3637" s="109">
        <f t="shared" si="1041"/>
        <v>0</v>
      </c>
      <c r="O3637" s="103"/>
      <c r="P3637" s="113"/>
      <c r="Q3637" s="94" t="str">
        <f t="shared" si="1049"/>
        <v/>
      </c>
      <c r="R3637" s="94" t="str">
        <f t="shared" si="1037"/>
        <v/>
      </c>
    </row>
    <row r="3638" spans="1:18" ht="25.5" hidden="1">
      <c r="A3638" s="196">
        <v>86890</v>
      </c>
      <c r="B3638" s="104" t="s">
        <v>2065</v>
      </c>
      <c r="C3638" s="105" t="s">
        <v>1460</v>
      </c>
      <c r="D3638" s="175">
        <v>388.28000000000003</v>
      </c>
      <c r="E3638" s="106">
        <f t="shared" si="1042"/>
        <v>503.91</v>
      </c>
      <c r="F3638" s="107"/>
      <c r="G3638" s="112"/>
      <c r="H3638" s="110">
        <f t="shared" si="1038"/>
        <v>0</v>
      </c>
      <c r="I3638" s="110">
        <f t="shared" si="1039"/>
        <v>0</v>
      </c>
      <c r="J3638" s="111"/>
      <c r="K3638" s="112">
        <f t="shared" si="1043"/>
        <v>0</v>
      </c>
      <c r="L3638" s="112">
        <f t="shared" si="1044"/>
        <v>0</v>
      </c>
      <c r="M3638" s="109">
        <f t="shared" si="1040"/>
        <v>0</v>
      </c>
      <c r="N3638" s="109">
        <f t="shared" si="1041"/>
        <v>0</v>
      </c>
      <c r="O3638" s="103"/>
      <c r="P3638" s="113"/>
      <c r="Q3638" s="94" t="str">
        <f t="shared" si="1049"/>
        <v/>
      </c>
      <c r="R3638" s="94" t="str">
        <f t="shared" ref="R3638:R3708" si="1050">IF(P3638="X","x",IF(P3638="xx","x",IF(OR(I3638&gt;0,N3638&gt;0),"x","")))</f>
        <v/>
      </c>
    </row>
    <row r="3639" spans="1:18" ht="25.5" hidden="1">
      <c r="A3639" s="196">
        <v>86895</v>
      </c>
      <c r="B3639" s="104" t="s">
        <v>2066</v>
      </c>
      <c r="C3639" s="105" t="s">
        <v>1460</v>
      </c>
      <c r="D3639" s="175">
        <v>181.87</v>
      </c>
      <c r="E3639" s="106">
        <f t="shared" si="1042"/>
        <v>236.03</v>
      </c>
      <c r="F3639" s="107"/>
      <c r="G3639" s="112"/>
      <c r="H3639" s="110">
        <f t="shared" si="1038"/>
        <v>0</v>
      </c>
      <c r="I3639" s="110">
        <f t="shared" si="1039"/>
        <v>0</v>
      </c>
      <c r="J3639" s="111"/>
      <c r="K3639" s="112">
        <f t="shared" si="1043"/>
        <v>0</v>
      </c>
      <c r="L3639" s="112">
        <f t="shared" si="1044"/>
        <v>0</v>
      </c>
      <c r="M3639" s="109">
        <f t="shared" si="1040"/>
        <v>0</v>
      </c>
      <c r="N3639" s="109">
        <f t="shared" si="1041"/>
        <v>0</v>
      </c>
      <c r="O3639" s="103"/>
      <c r="P3639" s="113"/>
      <c r="Q3639" s="94" t="str">
        <f t="shared" si="1049"/>
        <v/>
      </c>
      <c r="R3639" s="94" t="str">
        <f t="shared" si="1050"/>
        <v/>
      </c>
    </row>
    <row r="3640" spans="1:18" ht="25.5" hidden="1">
      <c r="A3640" s="196">
        <v>86889</v>
      </c>
      <c r="B3640" s="104" t="s">
        <v>2067</v>
      </c>
      <c r="C3640" s="105" t="s">
        <v>1460</v>
      </c>
      <c r="D3640" s="175">
        <v>333.99</v>
      </c>
      <c r="E3640" s="106">
        <f t="shared" si="1042"/>
        <v>433.45</v>
      </c>
      <c r="F3640" s="107"/>
      <c r="G3640" s="112"/>
      <c r="H3640" s="110">
        <f t="shared" si="1038"/>
        <v>0</v>
      </c>
      <c r="I3640" s="110">
        <f t="shared" si="1039"/>
        <v>0</v>
      </c>
      <c r="J3640" s="111"/>
      <c r="K3640" s="112">
        <f t="shared" si="1043"/>
        <v>0</v>
      </c>
      <c r="L3640" s="112">
        <f t="shared" si="1044"/>
        <v>0</v>
      </c>
      <c r="M3640" s="109">
        <f t="shared" si="1040"/>
        <v>0</v>
      </c>
      <c r="N3640" s="109">
        <f t="shared" si="1041"/>
        <v>0</v>
      </c>
      <c r="O3640" s="103"/>
      <c r="P3640" s="113"/>
      <c r="Q3640" s="94" t="str">
        <f t="shared" si="1049"/>
        <v/>
      </c>
      <c r="R3640" s="94" t="str">
        <f t="shared" si="1050"/>
        <v/>
      </c>
    </row>
    <row r="3641" spans="1:18" ht="63.75" hidden="1">
      <c r="A3641" s="196">
        <v>86944</v>
      </c>
      <c r="B3641" s="104" t="s">
        <v>4971</v>
      </c>
      <c r="C3641" s="105" t="s">
        <v>1460</v>
      </c>
      <c r="D3641" s="175">
        <v>582.66000000000008</v>
      </c>
      <c r="E3641" s="106">
        <f t="shared" si="1042"/>
        <v>756.18</v>
      </c>
      <c r="F3641" s="107"/>
      <c r="G3641" s="112"/>
      <c r="H3641" s="110">
        <f t="shared" si="1038"/>
        <v>0</v>
      </c>
      <c r="I3641" s="110">
        <f t="shared" si="1039"/>
        <v>0</v>
      </c>
      <c r="J3641" s="111"/>
      <c r="K3641" s="112">
        <f t="shared" si="1043"/>
        <v>0</v>
      </c>
      <c r="L3641" s="112">
        <f t="shared" si="1044"/>
        <v>0</v>
      </c>
      <c r="M3641" s="109">
        <f t="shared" si="1040"/>
        <v>0</v>
      </c>
      <c r="N3641" s="109">
        <f t="shared" si="1041"/>
        <v>0</v>
      </c>
      <c r="O3641" s="103"/>
      <c r="P3641" s="113"/>
      <c r="Q3641" s="94" t="str">
        <f t="shared" si="1049"/>
        <v/>
      </c>
      <c r="R3641" s="94" t="str">
        <f t="shared" si="1050"/>
        <v/>
      </c>
    </row>
    <row r="3642" spans="1:18" ht="25.5" hidden="1">
      <c r="A3642" s="196">
        <v>86897</v>
      </c>
      <c r="B3642" s="104" t="s">
        <v>2068</v>
      </c>
      <c r="C3642" s="105" t="s">
        <v>1460</v>
      </c>
      <c r="D3642" s="175">
        <v>225.19</v>
      </c>
      <c r="E3642" s="106">
        <f t="shared" si="1042"/>
        <v>292.25</v>
      </c>
      <c r="F3642" s="107"/>
      <c r="G3642" s="112"/>
      <c r="H3642" s="110">
        <f t="shared" si="1038"/>
        <v>0</v>
      </c>
      <c r="I3642" s="110">
        <f t="shared" si="1039"/>
        <v>0</v>
      </c>
      <c r="J3642" s="111"/>
      <c r="K3642" s="112">
        <f t="shared" si="1043"/>
        <v>0</v>
      </c>
      <c r="L3642" s="112">
        <f t="shared" si="1044"/>
        <v>0</v>
      </c>
      <c r="M3642" s="109">
        <f t="shared" si="1040"/>
        <v>0</v>
      </c>
      <c r="N3642" s="109">
        <f t="shared" si="1041"/>
        <v>0</v>
      </c>
      <c r="O3642" s="103"/>
      <c r="P3642" s="113"/>
      <c r="Q3642" s="94" t="str">
        <f t="shared" si="1049"/>
        <v/>
      </c>
      <c r="R3642" s="94" t="str">
        <f t="shared" si="1050"/>
        <v/>
      </c>
    </row>
    <row r="3643" spans="1:18" ht="38.25" hidden="1">
      <c r="A3643" s="196">
        <v>86891</v>
      </c>
      <c r="B3643" s="104" t="s">
        <v>2069</v>
      </c>
      <c r="C3643" s="105" t="s">
        <v>1460</v>
      </c>
      <c r="D3643" s="175">
        <v>449.44</v>
      </c>
      <c r="E3643" s="106">
        <f t="shared" si="1042"/>
        <v>583.28</v>
      </c>
      <c r="F3643" s="107"/>
      <c r="G3643" s="112"/>
      <c r="H3643" s="110">
        <f t="shared" si="1038"/>
        <v>0</v>
      </c>
      <c r="I3643" s="110">
        <f t="shared" si="1039"/>
        <v>0</v>
      </c>
      <c r="J3643" s="111"/>
      <c r="K3643" s="112">
        <f t="shared" si="1043"/>
        <v>0</v>
      </c>
      <c r="L3643" s="112">
        <f t="shared" si="1044"/>
        <v>0</v>
      </c>
      <c r="M3643" s="109">
        <f t="shared" si="1040"/>
        <v>0</v>
      </c>
      <c r="N3643" s="109">
        <f t="shared" si="1041"/>
        <v>0</v>
      </c>
      <c r="O3643" s="103"/>
      <c r="P3643" s="113"/>
      <c r="Q3643" s="94" t="str">
        <f t="shared" si="1049"/>
        <v/>
      </c>
      <c r="R3643" s="94" t="str">
        <f t="shared" si="1050"/>
        <v/>
      </c>
    </row>
    <row r="3644" spans="1:18" ht="63.75" hidden="1">
      <c r="A3644" s="196">
        <v>86945</v>
      </c>
      <c r="B3644" s="104" t="s">
        <v>4972</v>
      </c>
      <c r="C3644" s="105" t="s">
        <v>1460</v>
      </c>
      <c r="D3644" s="175">
        <v>924.36</v>
      </c>
      <c r="E3644" s="106">
        <f t="shared" si="1042"/>
        <v>1199.6300000000001</v>
      </c>
      <c r="F3644" s="107"/>
      <c r="G3644" s="112"/>
      <c r="H3644" s="110">
        <f t="shared" si="1038"/>
        <v>0</v>
      </c>
      <c r="I3644" s="110">
        <f t="shared" si="1039"/>
        <v>0</v>
      </c>
      <c r="J3644" s="111"/>
      <c r="K3644" s="112">
        <f t="shared" si="1043"/>
        <v>0</v>
      </c>
      <c r="L3644" s="112">
        <f t="shared" si="1044"/>
        <v>0</v>
      </c>
      <c r="M3644" s="109">
        <f t="shared" si="1040"/>
        <v>0</v>
      </c>
      <c r="N3644" s="109">
        <f t="shared" si="1041"/>
        <v>0</v>
      </c>
      <c r="O3644" s="103"/>
      <c r="P3644" s="113"/>
      <c r="Q3644" s="94" t="str">
        <f t="shared" si="1049"/>
        <v/>
      </c>
      <c r="R3644" s="94" t="str">
        <f t="shared" si="1050"/>
        <v/>
      </c>
    </row>
    <row r="3645" spans="1:18" ht="63.75" hidden="1">
      <c r="A3645" s="196">
        <v>86946</v>
      </c>
      <c r="B3645" s="104" t="s">
        <v>4973</v>
      </c>
      <c r="C3645" s="105" t="s">
        <v>1460</v>
      </c>
      <c r="D3645" s="175">
        <v>400.15</v>
      </c>
      <c r="E3645" s="106">
        <f>IF(D3645=0,0,ROUND(D3645*(1+D$9)*(1-D$10),2))</f>
        <v>519.30999999999995</v>
      </c>
      <c r="F3645" s="107"/>
      <c r="G3645" s="112"/>
      <c r="H3645" s="110">
        <f>IF(ISBLANK(D3645),0,ROUND(E3645*F3645,2))</f>
        <v>0</v>
      </c>
      <c r="I3645" s="110">
        <f>IF(ISBLANK(F3645),0,ROUND(F3645*G3645,2))</f>
        <v>0</v>
      </c>
      <c r="J3645" s="111"/>
      <c r="K3645" s="112">
        <f>F3645</f>
        <v>0</v>
      </c>
      <c r="L3645" s="112">
        <f>G3645</f>
        <v>0</v>
      </c>
      <c r="M3645" s="109">
        <f>IF(ISBLANK(D3645),0,ROUND(E3645*K3645,2))</f>
        <v>0</v>
      </c>
      <c r="N3645" s="109">
        <f>IF(ISBLANK(K3645),0,ROUND(K3645*L3645,2))</f>
        <v>0</v>
      </c>
      <c r="O3645" s="103"/>
      <c r="P3645" s="93"/>
      <c r="Q3645" s="94" t="str">
        <f>IF(P3645="X","x",IF(P3645="xx","x",IF(N3645&gt;0,"x","")))</f>
        <v/>
      </c>
      <c r="R3645" s="94" t="str">
        <f>IF(P3645="X","x",IF(P3645="xx","x",IF(OR(I3645&gt;0,N3645&gt;0),"x","")))</f>
        <v/>
      </c>
    </row>
    <row r="3646" spans="1:18" ht="25.5" hidden="1">
      <c r="A3646" s="196">
        <v>86898</v>
      </c>
      <c r="B3646" s="104" t="s">
        <v>4974</v>
      </c>
      <c r="C3646" s="105" t="s">
        <v>1460</v>
      </c>
      <c r="D3646" s="175">
        <v>273.2</v>
      </c>
      <c r="E3646" s="106">
        <f t="shared" si="1042"/>
        <v>354.56</v>
      </c>
      <c r="F3646" s="107"/>
      <c r="G3646" s="112"/>
      <c r="H3646" s="110">
        <f t="shared" si="1038"/>
        <v>0</v>
      </c>
      <c r="I3646" s="110">
        <f t="shared" si="1039"/>
        <v>0</v>
      </c>
      <c r="J3646" s="111"/>
      <c r="K3646" s="112">
        <f t="shared" si="1043"/>
        <v>0</v>
      </c>
      <c r="L3646" s="112">
        <f t="shared" si="1044"/>
        <v>0</v>
      </c>
      <c r="M3646" s="109">
        <f t="shared" si="1040"/>
        <v>0</v>
      </c>
      <c r="N3646" s="109">
        <f t="shared" si="1041"/>
        <v>0</v>
      </c>
      <c r="O3646" s="103"/>
      <c r="P3646" s="93"/>
      <c r="Q3646" s="94" t="str">
        <f t="shared" si="1049"/>
        <v/>
      </c>
      <c r="R3646" s="94" t="str">
        <f t="shared" si="1050"/>
        <v/>
      </c>
    </row>
    <row r="3647" spans="1:18" ht="38.25" hidden="1">
      <c r="A3647" s="196">
        <v>86892</v>
      </c>
      <c r="B3647" s="104" t="s">
        <v>4975</v>
      </c>
      <c r="C3647" s="105" t="s">
        <v>1460</v>
      </c>
      <c r="D3647" s="175">
        <v>577.44000000000005</v>
      </c>
      <c r="E3647" s="106">
        <f t="shared" si="1042"/>
        <v>749.4</v>
      </c>
      <c r="F3647" s="107"/>
      <c r="G3647" s="112"/>
      <c r="H3647" s="110">
        <f t="shared" si="1038"/>
        <v>0</v>
      </c>
      <c r="I3647" s="110">
        <f t="shared" si="1039"/>
        <v>0</v>
      </c>
      <c r="J3647" s="111"/>
      <c r="K3647" s="112">
        <f t="shared" si="1043"/>
        <v>0</v>
      </c>
      <c r="L3647" s="112">
        <f t="shared" si="1044"/>
        <v>0</v>
      </c>
      <c r="M3647" s="109">
        <f t="shared" si="1040"/>
        <v>0</v>
      </c>
      <c r="N3647" s="109">
        <f t="shared" si="1041"/>
        <v>0</v>
      </c>
      <c r="O3647" s="103"/>
      <c r="P3647" s="113"/>
      <c r="Q3647" s="94" t="str">
        <f t="shared" si="1049"/>
        <v/>
      </c>
      <c r="R3647" s="94" t="str">
        <f t="shared" si="1050"/>
        <v/>
      </c>
    </row>
    <row r="3648" spans="1:18" ht="25.5" hidden="1">
      <c r="A3648" s="196">
        <v>86899</v>
      </c>
      <c r="B3648" s="104" t="s">
        <v>2070</v>
      </c>
      <c r="C3648" s="105" t="s">
        <v>1460</v>
      </c>
      <c r="D3648" s="175">
        <v>206.86</v>
      </c>
      <c r="E3648" s="106">
        <f>IF(D3648=0,0,ROUND(D3648*(1+D$9)*(1-D$10),2))</f>
        <v>268.45999999999998</v>
      </c>
      <c r="F3648" s="107"/>
      <c r="G3648" s="112"/>
      <c r="H3648" s="110">
        <f>IF(ISBLANK(D3648),0,ROUND(E3648*F3648,2))</f>
        <v>0</v>
      </c>
      <c r="I3648" s="110">
        <f>IF(ISBLANK(F3648),0,ROUND(F3648*G3648,2))</f>
        <v>0</v>
      </c>
      <c r="J3648" s="111"/>
      <c r="K3648" s="112">
        <f>F3648</f>
        <v>0</v>
      </c>
      <c r="L3648" s="112">
        <f>G3648</f>
        <v>0</v>
      </c>
      <c r="M3648" s="109">
        <f>IF(ISBLANK(D3648),0,ROUND(E3648*K3648,2))</f>
        <v>0</v>
      </c>
      <c r="N3648" s="109">
        <f>IF(ISBLANK(K3648),0,ROUND(K3648*L3648,2))</f>
        <v>0</v>
      </c>
      <c r="O3648" s="103"/>
      <c r="P3648" s="93"/>
      <c r="Q3648" s="94" t="str">
        <f>IF(P3648="X","x",IF(P3648="xx","x",IF(N3648&gt;0,"x","")))</f>
        <v/>
      </c>
      <c r="R3648" s="94" t="str">
        <f>IF(P3648="X","x",IF(P3648="xx","x",IF(OR(I3648&gt;0,N3648&gt;0),"x","")))</f>
        <v/>
      </c>
    </row>
    <row r="3649" spans="1:18" ht="63.75" hidden="1">
      <c r="A3649" s="196">
        <v>86947</v>
      </c>
      <c r="B3649" s="104" t="s">
        <v>4976</v>
      </c>
      <c r="C3649" s="105" t="s">
        <v>1460</v>
      </c>
      <c r="D3649" s="175">
        <v>614.71</v>
      </c>
      <c r="E3649" s="106">
        <f t="shared" si="1042"/>
        <v>797.77</v>
      </c>
      <c r="F3649" s="107"/>
      <c r="G3649" s="112"/>
      <c r="H3649" s="110">
        <f t="shared" si="1038"/>
        <v>0</v>
      </c>
      <c r="I3649" s="110">
        <f t="shared" si="1039"/>
        <v>0</v>
      </c>
      <c r="J3649" s="111"/>
      <c r="K3649" s="112">
        <f t="shared" si="1043"/>
        <v>0</v>
      </c>
      <c r="L3649" s="112">
        <f t="shared" si="1044"/>
        <v>0</v>
      </c>
      <c r="M3649" s="109">
        <f t="shared" si="1040"/>
        <v>0</v>
      </c>
      <c r="N3649" s="109">
        <f t="shared" si="1041"/>
        <v>0</v>
      </c>
      <c r="O3649" s="103"/>
      <c r="P3649" s="93"/>
      <c r="Q3649" s="94" t="str">
        <f t="shared" si="1049"/>
        <v/>
      </c>
      <c r="R3649" s="94" t="str">
        <f t="shared" si="1050"/>
        <v/>
      </c>
    </row>
    <row r="3650" spans="1:18" ht="25.5" hidden="1">
      <c r="A3650" s="196">
        <v>86893</v>
      </c>
      <c r="B3650" s="104" t="s">
        <v>4977</v>
      </c>
      <c r="C3650" s="105" t="s">
        <v>1460</v>
      </c>
      <c r="D3650" s="175">
        <v>400.58000000000004</v>
      </c>
      <c r="E3650" s="106">
        <f t="shared" si="1042"/>
        <v>519.87</v>
      </c>
      <c r="F3650" s="107"/>
      <c r="G3650" s="112"/>
      <c r="H3650" s="110">
        <f t="shared" si="1038"/>
        <v>0</v>
      </c>
      <c r="I3650" s="110">
        <f t="shared" si="1039"/>
        <v>0</v>
      </c>
      <c r="J3650" s="111"/>
      <c r="K3650" s="112">
        <f t="shared" si="1043"/>
        <v>0</v>
      </c>
      <c r="L3650" s="112">
        <f t="shared" si="1044"/>
        <v>0</v>
      </c>
      <c r="M3650" s="109">
        <f t="shared" si="1040"/>
        <v>0</v>
      </c>
      <c r="N3650" s="109">
        <f t="shared" si="1041"/>
        <v>0</v>
      </c>
      <c r="O3650" s="103"/>
      <c r="P3650" s="113"/>
      <c r="Q3650" s="94" t="str">
        <f t="shared" si="1049"/>
        <v/>
      </c>
      <c r="R3650" s="94" t="str">
        <f t="shared" si="1050"/>
        <v/>
      </c>
    </row>
    <row r="3651" spans="1:18" ht="25.5" hidden="1">
      <c r="A3651" s="196">
        <v>86894</v>
      </c>
      <c r="B3651" s="104" t="s">
        <v>2071</v>
      </c>
      <c r="C3651" s="105" t="s">
        <v>1460</v>
      </c>
      <c r="D3651" s="175">
        <v>173.64</v>
      </c>
      <c r="E3651" s="106">
        <f t="shared" si="1042"/>
        <v>225.35</v>
      </c>
      <c r="F3651" s="107"/>
      <c r="G3651" s="112"/>
      <c r="H3651" s="110">
        <f t="shared" si="1038"/>
        <v>0</v>
      </c>
      <c r="I3651" s="110">
        <f t="shared" si="1039"/>
        <v>0</v>
      </c>
      <c r="J3651" s="111"/>
      <c r="K3651" s="112">
        <f t="shared" si="1043"/>
        <v>0</v>
      </c>
      <c r="L3651" s="112">
        <f t="shared" si="1044"/>
        <v>0</v>
      </c>
      <c r="M3651" s="109">
        <f t="shared" si="1040"/>
        <v>0</v>
      </c>
      <c r="N3651" s="109">
        <f t="shared" si="1041"/>
        <v>0</v>
      </c>
      <c r="O3651" s="103"/>
      <c r="P3651" s="93"/>
      <c r="Q3651" s="94" t="str">
        <f t="shared" si="1049"/>
        <v/>
      </c>
      <c r="R3651" s="94" t="str">
        <f t="shared" si="1050"/>
        <v/>
      </c>
    </row>
    <row r="3652" spans="1:18" ht="63.75" hidden="1">
      <c r="A3652" s="196">
        <v>86934</v>
      </c>
      <c r="B3652" s="104" t="s">
        <v>2490</v>
      </c>
      <c r="C3652" s="105" t="s">
        <v>1460</v>
      </c>
      <c r="D3652" s="175">
        <v>229.64000000000001</v>
      </c>
      <c r="E3652" s="106">
        <f t="shared" si="1042"/>
        <v>298.02999999999997</v>
      </c>
      <c r="F3652" s="107"/>
      <c r="G3652" s="112"/>
      <c r="H3652" s="110">
        <f t="shared" si="1038"/>
        <v>0</v>
      </c>
      <c r="I3652" s="110">
        <f t="shared" si="1039"/>
        <v>0</v>
      </c>
      <c r="J3652" s="111"/>
      <c r="K3652" s="112">
        <f t="shared" si="1043"/>
        <v>0</v>
      </c>
      <c r="L3652" s="112">
        <f t="shared" si="1044"/>
        <v>0</v>
      </c>
      <c r="M3652" s="109">
        <f t="shared" si="1040"/>
        <v>0</v>
      </c>
      <c r="N3652" s="109">
        <f t="shared" si="1041"/>
        <v>0</v>
      </c>
      <c r="O3652" s="103"/>
      <c r="P3652" s="113"/>
      <c r="Q3652" s="94" t="str">
        <f t="shared" si="1049"/>
        <v/>
      </c>
      <c r="R3652" s="94" t="str">
        <f t="shared" si="1050"/>
        <v/>
      </c>
    </row>
    <row r="3653" spans="1:18" ht="63.75" hidden="1">
      <c r="A3653" s="196">
        <v>86933</v>
      </c>
      <c r="B3653" s="104" t="s">
        <v>2489</v>
      </c>
      <c r="C3653" s="105" t="s">
        <v>1460</v>
      </c>
      <c r="D3653" s="175">
        <v>226.01</v>
      </c>
      <c r="E3653" s="106">
        <f t="shared" si="1042"/>
        <v>293.32</v>
      </c>
      <c r="F3653" s="107"/>
      <c r="G3653" s="112"/>
      <c r="H3653" s="110">
        <f t="shared" si="1038"/>
        <v>0</v>
      </c>
      <c r="I3653" s="110">
        <f t="shared" si="1039"/>
        <v>0</v>
      </c>
      <c r="J3653" s="111"/>
      <c r="K3653" s="112">
        <f t="shared" si="1043"/>
        <v>0</v>
      </c>
      <c r="L3653" s="112">
        <f t="shared" si="1044"/>
        <v>0</v>
      </c>
      <c r="M3653" s="109">
        <f t="shared" si="1040"/>
        <v>0</v>
      </c>
      <c r="N3653" s="109">
        <f t="shared" si="1041"/>
        <v>0</v>
      </c>
      <c r="O3653" s="103"/>
      <c r="P3653" s="113"/>
      <c r="Q3653" s="94" t="str">
        <f t="shared" si="1049"/>
        <v/>
      </c>
      <c r="R3653" s="94" t="str">
        <f t="shared" si="1050"/>
        <v/>
      </c>
    </row>
    <row r="3654" spans="1:18">
      <c r="A3654" s="196" t="s">
        <v>1007</v>
      </c>
      <c r="B3654" s="145" t="s">
        <v>1008</v>
      </c>
      <c r="C3654" s="105"/>
      <c r="D3654" s="175"/>
      <c r="E3654" s="106"/>
      <c r="F3654" s="218"/>
      <c r="G3654" s="218"/>
      <c r="H3654" s="219"/>
      <c r="I3654" s="220"/>
      <c r="J3654" s="111"/>
      <c r="K3654" s="218"/>
      <c r="L3654" s="218"/>
      <c r="M3654" s="219"/>
      <c r="N3654" s="220"/>
      <c r="O3654" s="103"/>
      <c r="P3654" s="93" t="str">
        <f>IF(OR(SUM(I3655:I3667)&gt;0,SUM(N3655:N3667)&gt;0),"xx","")</f>
        <v>xx</v>
      </c>
      <c r="Q3654" s="94" t="str">
        <f t="shared" si="1049"/>
        <v>x</v>
      </c>
      <c r="R3654" s="94" t="str">
        <f t="shared" si="1050"/>
        <v>x</v>
      </c>
    </row>
    <row r="3655" spans="1:18" ht="25.5" hidden="1">
      <c r="A3655" s="196">
        <v>86872</v>
      </c>
      <c r="B3655" s="104" t="s">
        <v>2072</v>
      </c>
      <c r="C3655" s="105" t="s">
        <v>1460</v>
      </c>
      <c r="D3655" s="175">
        <v>254.10999999999999</v>
      </c>
      <c r="E3655" s="106">
        <f t="shared" si="1042"/>
        <v>329.78</v>
      </c>
      <c r="F3655" s="107"/>
      <c r="G3655" s="112"/>
      <c r="H3655" s="110">
        <f t="shared" si="1038"/>
        <v>0</v>
      </c>
      <c r="I3655" s="110">
        <f t="shared" si="1039"/>
        <v>0</v>
      </c>
      <c r="J3655" s="111"/>
      <c r="K3655" s="112">
        <f t="shared" si="1043"/>
        <v>0</v>
      </c>
      <c r="L3655" s="112">
        <f t="shared" si="1044"/>
        <v>0</v>
      </c>
      <c r="M3655" s="109">
        <f t="shared" si="1040"/>
        <v>0</v>
      </c>
      <c r="N3655" s="109">
        <f t="shared" si="1041"/>
        <v>0</v>
      </c>
      <c r="O3655" s="103"/>
      <c r="P3655" s="113"/>
      <c r="Q3655" s="94" t="str">
        <f t="shared" si="1049"/>
        <v/>
      </c>
      <c r="R3655" s="94" t="str">
        <f t="shared" si="1050"/>
        <v/>
      </c>
    </row>
    <row r="3656" spans="1:18" ht="51" hidden="1">
      <c r="A3656" s="196">
        <v>86920</v>
      </c>
      <c r="B3656" s="104" t="s">
        <v>2073</v>
      </c>
      <c r="C3656" s="105" t="s">
        <v>1460</v>
      </c>
      <c r="D3656" s="175">
        <v>288.32</v>
      </c>
      <c r="E3656" s="106">
        <f>IF(D3656=0,0,ROUND(D3656*(1+D$9)*(1-D$10),2))</f>
        <v>374.18</v>
      </c>
      <c r="F3656" s="107"/>
      <c r="G3656" s="112"/>
      <c r="H3656" s="110">
        <f t="shared" si="1038"/>
        <v>0</v>
      </c>
      <c r="I3656" s="110">
        <f t="shared" si="1039"/>
        <v>0</v>
      </c>
      <c r="J3656" s="111"/>
      <c r="K3656" s="112">
        <f t="shared" ref="K3656:L3658" si="1051">F3656</f>
        <v>0</v>
      </c>
      <c r="L3656" s="112">
        <f t="shared" si="1051"/>
        <v>0</v>
      </c>
      <c r="M3656" s="109">
        <f t="shared" si="1040"/>
        <v>0</v>
      </c>
      <c r="N3656" s="109">
        <f t="shared" si="1041"/>
        <v>0</v>
      </c>
      <c r="O3656" s="103"/>
      <c r="P3656" s="113"/>
      <c r="Q3656" s="94" t="str">
        <f t="shared" si="1049"/>
        <v/>
      </c>
      <c r="R3656" s="94" t="str">
        <f t="shared" si="1050"/>
        <v/>
      </c>
    </row>
    <row r="3657" spans="1:18" ht="51" hidden="1">
      <c r="A3657" s="196">
        <v>86921</v>
      </c>
      <c r="B3657" s="104" t="s">
        <v>2074</v>
      </c>
      <c r="C3657" s="105" t="s">
        <v>1460</v>
      </c>
      <c r="D3657" s="175">
        <v>298.04000000000002</v>
      </c>
      <c r="E3657" s="106">
        <f>IF(D3657=0,0,ROUND(D3657*(1+D$9)*(1-D$10),2))</f>
        <v>386.8</v>
      </c>
      <c r="F3657" s="107"/>
      <c r="G3657" s="112"/>
      <c r="H3657" s="110">
        <f t="shared" si="1038"/>
        <v>0</v>
      </c>
      <c r="I3657" s="110">
        <f t="shared" si="1039"/>
        <v>0</v>
      </c>
      <c r="J3657" s="111"/>
      <c r="K3657" s="112">
        <f t="shared" si="1051"/>
        <v>0</v>
      </c>
      <c r="L3657" s="112">
        <f t="shared" si="1051"/>
        <v>0</v>
      </c>
      <c r="M3657" s="109">
        <f t="shared" si="1040"/>
        <v>0</v>
      </c>
      <c r="N3657" s="109">
        <f t="shared" si="1041"/>
        <v>0</v>
      </c>
      <c r="O3657" s="103"/>
      <c r="P3657" s="113"/>
      <c r="Q3657" s="94" t="str">
        <f t="shared" si="1049"/>
        <v/>
      </c>
      <c r="R3657" s="94" t="str">
        <f t="shared" si="1050"/>
        <v/>
      </c>
    </row>
    <row r="3658" spans="1:18" ht="25.5" hidden="1">
      <c r="A3658" s="196">
        <v>86874</v>
      </c>
      <c r="B3658" s="104" t="s">
        <v>2491</v>
      </c>
      <c r="C3658" s="105" t="s">
        <v>1460</v>
      </c>
      <c r="D3658" s="175">
        <v>323.51</v>
      </c>
      <c r="E3658" s="106">
        <f>IF(D3658=0,0,ROUND(D3658*(1+D$9)*(1-D$10),2))</f>
        <v>419.85</v>
      </c>
      <c r="F3658" s="107"/>
      <c r="G3658" s="112"/>
      <c r="H3658" s="110">
        <f t="shared" si="1038"/>
        <v>0</v>
      </c>
      <c r="I3658" s="110">
        <f t="shared" si="1039"/>
        <v>0</v>
      </c>
      <c r="J3658" s="111"/>
      <c r="K3658" s="112">
        <f t="shared" si="1051"/>
        <v>0</v>
      </c>
      <c r="L3658" s="112">
        <f t="shared" si="1051"/>
        <v>0</v>
      </c>
      <c r="M3658" s="109">
        <f t="shared" si="1040"/>
        <v>0</v>
      </c>
      <c r="N3658" s="109">
        <f t="shared" si="1041"/>
        <v>0</v>
      </c>
      <c r="O3658" s="103"/>
      <c r="P3658" s="113"/>
      <c r="Q3658" s="94" t="str">
        <f t="shared" si="1049"/>
        <v/>
      </c>
      <c r="R3658" s="94" t="str">
        <f t="shared" si="1050"/>
        <v/>
      </c>
    </row>
    <row r="3659" spans="1:18" ht="51" hidden="1">
      <c r="A3659" s="196">
        <v>86923</v>
      </c>
      <c r="B3659" s="104" t="s">
        <v>2075</v>
      </c>
      <c r="C3659" s="105" t="s">
        <v>1460</v>
      </c>
      <c r="D3659" s="175">
        <v>354.09000000000003</v>
      </c>
      <c r="E3659" s="106">
        <f t="shared" si="1042"/>
        <v>459.54</v>
      </c>
      <c r="F3659" s="107"/>
      <c r="G3659" s="112"/>
      <c r="H3659" s="110">
        <f t="shared" si="1038"/>
        <v>0</v>
      </c>
      <c r="I3659" s="110">
        <f t="shared" si="1039"/>
        <v>0</v>
      </c>
      <c r="J3659" s="111"/>
      <c r="K3659" s="112">
        <f t="shared" si="1043"/>
        <v>0</v>
      </c>
      <c r="L3659" s="112">
        <f t="shared" si="1044"/>
        <v>0</v>
      </c>
      <c r="M3659" s="109">
        <f t="shared" si="1040"/>
        <v>0</v>
      </c>
      <c r="N3659" s="109">
        <f t="shared" si="1041"/>
        <v>0</v>
      </c>
      <c r="O3659" s="103"/>
      <c r="P3659" s="113"/>
      <c r="Q3659" s="94" t="str">
        <f t="shared" si="1049"/>
        <v/>
      </c>
      <c r="R3659" s="94" t="str">
        <f t="shared" si="1050"/>
        <v/>
      </c>
    </row>
    <row r="3660" spans="1:18" ht="51" hidden="1">
      <c r="A3660" s="196">
        <v>86924</v>
      </c>
      <c r="B3660" s="104" t="s">
        <v>4981</v>
      </c>
      <c r="C3660" s="105" t="s">
        <v>1460</v>
      </c>
      <c r="D3660" s="175">
        <v>363.80999999999995</v>
      </c>
      <c r="E3660" s="106">
        <f t="shared" si="1042"/>
        <v>472.15</v>
      </c>
      <c r="F3660" s="107"/>
      <c r="G3660" s="112"/>
      <c r="H3660" s="110">
        <f t="shared" si="1038"/>
        <v>0</v>
      </c>
      <c r="I3660" s="110">
        <f t="shared" si="1039"/>
        <v>0</v>
      </c>
      <c r="J3660" s="111"/>
      <c r="K3660" s="112">
        <f t="shared" si="1043"/>
        <v>0</v>
      </c>
      <c r="L3660" s="112">
        <f t="shared" si="1044"/>
        <v>0</v>
      </c>
      <c r="M3660" s="109">
        <f t="shared" si="1040"/>
        <v>0</v>
      </c>
      <c r="N3660" s="109">
        <f t="shared" si="1041"/>
        <v>0</v>
      </c>
      <c r="O3660" s="103"/>
      <c r="P3660" s="113"/>
      <c r="Q3660" s="94" t="str">
        <f t="shared" si="1049"/>
        <v/>
      </c>
      <c r="R3660" s="94" t="str">
        <f t="shared" si="1050"/>
        <v/>
      </c>
    </row>
    <row r="3661" spans="1:18" ht="51" hidden="1">
      <c r="A3661" s="196">
        <v>86922</v>
      </c>
      <c r="B3661" s="104" t="s">
        <v>4979</v>
      </c>
      <c r="C3661" s="105" t="s">
        <v>1460</v>
      </c>
      <c r="D3661" s="175">
        <v>466.68</v>
      </c>
      <c r="E3661" s="106">
        <f>IF(D3661=0,0,ROUND(D3661*(1+D$9)*(1-D$10),2))</f>
        <v>605.66</v>
      </c>
      <c r="F3661" s="107"/>
      <c r="G3661" s="112"/>
      <c r="H3661" s="110">
        <f>IF(ISBLANK(D3661),0,ROUND(E3661*F3661,2))</f>
        <v>0</v>
      </c>
      <c r="I3661" s="110">
        <f>IF(ISBLANK(F3661),0,ROUND(F3661*G3661,2))</f>
        <v>0</v>
      </c>
      <c r="J3661" s="111"/>
      <c r="K3661" s="112">
        <f>F3661</f>
        <v>0</v>
      </c>
      <c r="L3661" s="112">
        <f>G3661</f>
        <v>0</v>
      </c>
      <c r="M3661" s="109">
        <f>IF(ISBLANK(D3661),0,ROUND(E3661*K3661,2))</f>
        <v>0</v>
      </c>
      <c r="N3661" s="109">
        <f>IF(ISBLANK(K3661),0,ROUND(K3661*L3661,2))</f>
        <v>0</v>
      </c>
      <c r="O3661" s="103"/>
      <c r="P3661" s="113"/>
      <c r="Q3661" s="94" t="str">
        <f>IF(P3661="X","x",IF(P3661="xx","x",IF(N3661&gt;0,"x","")))</f>
        <v/>
      </c>
      <c r="R3661" s="94" t="str">
        <f>IF(P3661="X","x",IF(P3661="xx","x",IF(OR(I3661&gt;0,N3661&gt;0),"x","")))</f>
        <v/>
      </c>
    </row>
    <row r="3662" spans="1:18" ht="25.5" hidden="1">
      <c r="A3662" s="196">
        <v>86876</v>
      </c>
      <c r="B3662" s="104" t="s">
        <v>2076</v>
      </c>
      <c r="C3662" s="105" t="s">
        <v>1460</v>
      </c>
      <c r="D3662" s="175">
        <v>119.31</v>
      </c>
      <c r="E3662" s="106">
        <f t="shared" si="1042"/>
        <v>154.84</v>
      </c>
      <c r="F3662" s="107"/>
      <c r="G3662" s="112"/>
      <c r="H3662" s="110">
        <f t="shared" si="1038"/>
        <v>0</v>
      </c>
      <c r="I3662" s="110">
        <f t="shared" si="1039"/>
        <v>0</v>
      </c>
      <c r="J3662" s="111"/>
      <c r="K3662" s="112">
        <f t="shared" si="1043"/>
        <v>0</v>
      </c>
      <c r="L3662" s="112">
        <f t="shared" si="1044"/>
        <v>0</v>
      </c>
      <c r="M3662" s="109">
        <f t="shared" si="1040"/>
        <v>0</v>
      </c>
      <c r="N3662" s="109">
        <f t="shared" si="1041"/>
        <v>0</v>
      </c>
      <c r="O3662" s="103"/>
      <c r="P3662" s="113"/>
      <c r="Q3662" s="94" t="str">
        <f t="shared" si="1049"/>
        <v/>
      </c>
      <c r="R3662" s="94" t="str">
        <f t="shared" si="1050"/>
        <v/>
      </c>
    </row>
    <row r="3663" spans="1:18" ht="51">
      <c r="A3663" s="196">
        <v>86929</v>
      </c>
      <c r="B3663" s="104" t="s">
        <v>2077</v>
      </c>
      <c r="C3663" s="105" t="s">
        <v>1460</v>
      </c>
      <c r="D3663" s="175">
        <v>153.51999999999998</v>
      </c>
      <c r="E3663" s="106">
        <f t="shared" si="1042"/>
        <v>199.24</v>
      </c>
      <c r="F3663" s="107">
        <v>1</v>
      </c>
      <c r="G3663" s="112">
        <v>191.9</v>
      </c>
      <c r="H3663" s="110">
        <f t="shared" si="1038"/>
        <v>199.24</v>
      </c>
      <c r="I3663" s="110">
        <f t="shared" si="1039"/>
        <v>191.9</v>
      </c>
      <c r="J3663" s="111"/>
      <c r="K3663" s="112">
        <f t="shared" si="1043"/>
        <v>1</v>
      </c>
      <c r="L3663" s="112">
        <f t="shared" si="1044"/>
        <v>191.9</v>
      </c>
      <c r="M3663" s="109">
        <f t="shared" si="1040"/>
        <v>199.24</v>
      </c>
      <c r="N3663" s="109">
        <f t="shared" si="1041"/>
        <v>191.9</v>
      </c>
      <c r="O3663" s="103"/>
      <c r="P3663" s="113"/>
      <c r="Q3663" s="94" t="str">
        <f t="shared" si="1049"/>
        <v>x</v>
      </c>
      <c r="R3663" s="94" t="str">
        <f t="shared" si="1050"/>
        <v>x</v>
      </c>
    </row>
    <row r="3664" spans="1:18" ht="51" hidden="1">
      <c r="A3664" s="196">
        <v>86930</v>
      </c>
      <c r="B3664" s="104" t="s">
        <v>2078</v>
      </c>
      <c r="C3664" s="105" t="s">
        <v>1460</v>
      </c>
      <c r="D3664" s="175">
        <v>163.23000000000002</v>
      </c>
      <c r="E3664" s="106">
        <f>IF(D3664=0,0,ROUND(D3664*(1+D$9)*(1-D$10),2))</f>
        <v>211.84</v>
      </c>
      <c r="F3664" s="107"/>
      <c r="G3664" s="112"/>
      <c r="H3664" s="110">
        <f>IF(ISBLANK(D3664),0,ROUND(E3664*F3664,2))</f>
        <v>0</v>
      </c>
      <c r="I3664" s="110">
        <f>IF(ISBLANK(F3664),0,ROUND(F3664*G3664,2))</f>
        <v>0</v>
      </c>
      <c r="J3664" s="111"/>
      <c r="K3664" s="112">
        <f>F3664</f>
        <v>0</v>
      </c>
      <c r="L3664" s="112">
        <f>G3664</f>
        <v>0</v>
      </c>
      <c r="M3664" s="109">
        <f>IF(ISBLANK(D3664),0,ROUND(E3664*K3664,2))</f>
        <v>0</v>
      </c>
      <c r="N3664" s="109">
        <f>IF(ISBLANK(K3664),0,ROUND(K3664*L3664,2))</f>
        <v>0</v>
      </c>
      <c r="O3664" s="103"/>
      <c r="P3664" s="113"/>
      <c r="Q3664" s="94" t="str">
        <f>IF(P3664="X","x",IF(P3664="xx","x",IF(N3664&gt;0,"x","")))</f>
        <v/>
      </c>
      <c r="R3664" s="94" t="str">
        <f>IF(P3664="X","x",IF(P3664="xx","x",IF(OR(I3664&gt;0,N3664&gt;0),"x","")))</f>
        <v/>
      </c>
    </row>
    <row r="3665" spans="1:18" ht="51" hidden="1">
      <c r="A3665" s="196">
        <v>86919</v>
      </c>
      <c r="B3665" s="104" t="s">
        <v>4980</v>
      </c>
      <c r="C3665" s="105" t="s">
        <v>1460</v>
      </c>
      <c r="D3665" s="175">
        <v>316.35000000000002</v>
      </c>
      <c r="E3665" s="106">
        <f t="shared" si="1042"/>
        <v>410.56</v>
      </c>
      <c r="F3665" s="107"/>
      <c r="G3665" s="112"/>
      <c r="H3665" s="110">
        <f t="shared" si="1038"/>
        <v>0</v>
      </c>
      <c r="I3665" s="110">
        <f t="shared" si="1039"/>
        <v>0</v>
      </c>
      <c r="J3665" s="111"/>
      <c r="K3665" s="112">
        <f t="shared" si="1043"/>
        <v>0</v>
      </c>
      <c r="L3665" s="112">
        <f t="shared" si="1044"/>
        <v>0</v>
      </c>
      <c r="M3665" s="109">
        <f t="shared" si="1040"/>
        <v>0</v>
      </c>
      <c r="N3665" s="109">
        <f t="shared" si="1041"/>
        <v>0</v>
      </c>
      <c r="O3665" s="103"/>
      <c r="P3665" s="113"/>
      <c r="Q3665" s="94" t="str">
        <f t="shared" si="1049"/>
        <v/>
      </c>
      <c r="R3665" s="94" t="str">
        <f t="shared" si="1050"/>
        <v/>
      </c>
    </row>
    <row r="3666" spans="1:18" ht="51" hidden="1">
      <c r="A3666" s="196">
        <v>86927</v>
      </c>
      <c r="B3666" s="104" t="s">
        <v>4978</v>
      </c>
      <c r="C3666" s="105" t="s">
        <v>1460</v>
      </c>
      <c r="D3666" s="175">
        <v>149.88</v>
      </c>
      <c r="E3666" s="106">
        <f t="shared" si="1042"/>
        <v>194.51</v>
      </c>
      <c r="F3666" s="107"/>
      <c r="G3666" s="112"/>
      <c r="H3666" s="110">
        <f t="shared" si="1038"/>
        <v>0</v>
      </c>
      <c r="I3666" s="110">
        <f t="shared" si="1039"/>
        <v>0</v>
      </c>
      <c r="J3666" s="111"/>
      <c r="K3666" s="112">
        <f t="shared" si="1043"/>
        <v>0</v>
      </c>
      <c r="L3666" s="112">
        <f t="shared" si="1044"/>
        <v>0</v>
      </c>
      <c r="M3666" s="109">
        <f t="shared" si="1040"/>
        <v>0</v>
      </c>
      <c r="N3666" s="109">
        <f t="shared" si="1041"/>
        <v>0</v>
      </c>
      <c r="O3666" s="103"/>
      <c r="P3666" s="93"/>
      <c r="Q3666" s="94" t="str">
        <f t="shared" si="1049"/>
        <v/>
      </c>
      <c r="R3666" s="94" t="str">
        <f t="shared" si="1050"/>
        <v/>
      </c>
    </row>
    <row r="3667" spans="1:18" ht="51" hidden="1">
      <c r="A3667" s="196">
        <v>86928</v>
      </c>
      <c r="B3667" s="104" t="s">
        <v>2079</v>
      </c>
      <c r="C3667" s="105" t="s">
        <v>1460</v>
      </c>
      <c r="D3667" s="175">
        <v>159.60000000000002</v>
      </c>
      <c r="E3667" s="106">
        <f t="shared" si="1042"/>
        <v>207.13</v>
      </c>
      <c r="F3667" s="107"/>
      <c r="G3667" s="112"/>
      <c r="H3667" s="110">
        <f t="shared" si="1038"/>
        <v>0</v>
      </c>
      <c r="I3667" s="110">
        <f t="shared" si="1039"/>
        <v>0</v>
      </c>
      <c r="J3667" s="111"/>
      <c r="K3667" s="112">
        <f t="shared" si="1043"/>
        <v>0</v>
      </c>
      <c r="L3667" s="112">
        <f t="shared" si="1044"/>
        <v>0</v>
      </c>
      <c r="M3667" s="109">
        <f t="shared" si="1040"/>
        <v>0</v>
      </c>
      <c r="N3667" s="109">
        <f t="shared" si="1041"/>
        <v>0</v>
      </c>
      <c r="O3667" s="103"/>
      <c r="P3667" s="113"/>
      <c r="Q3667" s="94" t="str">
        <f t="shared" si="1049"/>
        <v/>
      </c>
      <c r="R3667" s="94" t="str">
        <f t="shared" si="1050"/>
        <v/>
      </c>
    </row>
    <row r="3668" spans="1:18" hidden="1">
      <c r="A3668" s="196" t="s">
        <v>675</v>
      </c>
      <c r="B3668" s="145" t="s">
        <v>676</v>
      </c>
      <c r="C3668" s="105"/>
      <c r="D3668" s="175"/>
      <c r="E3668" s="106"/>
      <c r="F3668" s="218"/>
      <c r="G3668" s="218"/>
      <c r="H3668" s="219"/>
      <c r="I3668" s="220"/>
      <c r="J3668" s="111"/>
      <c r="K3668" s="218"/>
      <c r="L3668" s="218"/>
      <c r="M3668" s="219"/>
      <c r="N3668" s="220"/>
      <c r="O3668" s="103"/>
      <c r="P3668" s="93" t="str">
        <f>IF(OR(SUM(I3669:I3674)&gt;0,SUM(N3669:N3674)&gt;0),"xx","")</f>
        <v/>
      </c>
      <c r="Q3668" s="94" t="str">
        <f t="shared" si="1049"/>
        <v/>
      </c>
      <c r="R3668" s="94" t="str">
        <f t="shared" si="1050"/>
        <v/>
      </c>
    </row>
    <row r="3669" spans="1:18" ht="25.5" hidden="1">
      <c r="A3669" s="196">
        <v>86900</v>
      </c>
      <c r="B3669" s="104" t="s">
        <v>2080</v>
      </c>
      <c r="C3669" s="105" t="s">
        <v>1460</v>
      </c>
      <c r="D3669" s="175">
        <v>120.95</v>
      </c>
      <c r="E3669" s="106">
        <f t="shared" si="1042"/>
        <v>156.97</v>
      </c>
      <c r="F3669" s="107"/>
      <c r="G3669" s="112"/>
      <c r="H3669" s="110">
        <f t="shared" si="1038"/>
        <v>0</v>
      </c>
      <c r="I3669" s="110">
        <f t="shared" si="1039"/>
        <v>0</v>
      </c>
      <c r="J3669" s="111"/>
      <c r="K3669" s="112">
        <f t="shared" si="1043"/>
        <v>0</v>
      </c>
      <c r="L3669" s="112">
        <f t="shared" si="1044"/>
        <v>0</v>
      </c>
      <c r="M3669" s="109">
        <f t="shared" si="1040"/>
        <v>0</v>
      </c>
      <c r="N3669" s="109">
        <f t="shared" si="1041"/>
        <v>0</v>
      </c>
      <c r="O3669" s="103"/>
      <c r="P3669" s="93"/>
      <c r="Q3669" s="94" t="str">
        <f t="shared" si="1049"/>
        <v/>
      </c>
      <c r="R3669" s="94" t="str">
        <f t="shared" si="1050"/>
        <v/>
      </c>
    </row>
    <row r="3670" spans="1:18" ht="38.25" hidden="1">
      <c r="A3670" s="196">
        <v>86936</v>
      </c>
      <c r="B3670" s="104" t="s">
        <v>2081</v>
      </c>
      <c r="C3670" s="105" t="s">
        <v>1460</v>
      </c>
      <c r="D3670" s="175">
        <v>262.10000000000002</v>
      </c>
      <c r="E3670" s="106">
        <f t="shared" si="1042"/>
        <v>340.15</v>
      </c>
      <c r="F3670" s="107"/>
      <c r="G3670" s="112"/>
      <c r="H3670" s="110">
        <f t="shared" si="1038"/>
        <v>0</v>
      </c>
      <c r="I3670" s="110">
        <f t="shared" si="1039"/>
        <v>0</v>
      </c>
      <c r="J3670" s="111"/>
      <c r="K3670" s="112">
        <f t="shared" si="1043"/>
        <v>0</v>
      </c>
      <c r="L3670" s="112">
        <f t="shared" si="1044"/>
        <v>0</v>
      </c>
      <c r="M3670" s="109">
        <f t="shared" si="1040"/>
        <v>0</v>
      </c>
      <c r="N3670" s="109">
        <f t="shared" si="1041"/>
        <v>0</v>
      </c>
      <c r="O3670" s="103"/>
      <c r="P3670" s="113"/>
      <c r="Q3670" s="94" t="str">
        <f t="shared" si="1049"/>
        <v/>
      </c>
      <c r="R3670" s="94" t="str">
        <f t="shared" si="1050"/>
        <v/>
      </c>
    </row>
    <row r="3671" spans="1:18" ht="38.25" hidden="1">
      <c r="A3671" s="196">
        <v>86935</v>
      </c>
      <c r="B3671" s="104" t="s">
        <v>4982</v>
      </c>
      <c r="C3671" s="105" t="s">
        <v>1460</v>
      </c>
      <c r="D3671" s="175">
        <v>181.16</v>
      </c>
      <c r="E3671" s="106">
        <f t="shared" si="1042"/>
        <v>235.11</v>
      </c>
      <c r="F3671" s="107"/>
      <c r="G3671" s="112"/>
      <c r="H3671" s="110">
        <f t="shared" si="1038"/>
        <v>0</v>
      </c>
      <c r="I3671" s="110">
        <f t="shared" si="1039"/>
        <v>0</v>
      </c>
      <c r="J3671" s="111"/>
      <c r="K3671" s="112">
        <f t="shared" si="1043"/>
        <v>0</v>
      </c>
      <c r="L3671" s="112">
        <f t="shared" si="1044"/>
        <v>0</v>
      </c>
      <c r="M3671" s="109">
        <f t="shared" si="1040"/>
        <v>0</v>
      </c>
      <c r="N3671" s="109">
        <f t="shared" si="1041"/>
        <v>0</v>
      </c>
      <c r="O3671" s="103"/>
      <c r="P3671" s="113"/>
      <c r="Q3671" s="94" t="str">
        <f t="shared" si="1049"/>
        <v/>
      </c>
      <c r="R3671" s="94" t="str">
        <f t="shared" si="1050"/>
        <v/>
      </c>
    </row>
    <row r="3672" spans="1:18" ht="25.5" hidden="1">
      <c r="A3672" s="196">
        <v>86901</v>
      </c>
      <c r="B3672" s="104" t="s">
        <v>4983</v>
      </c>
      <c r="C3672" s="105" t="s">
        <v>1460</v>
      </c>
      <c r="D3672" s="175">
        <v>104.44</v>
      </c>
      <c r="E3672" s="106">
        <f>IF(D3672=0,0,ROUND(D3672*(1+D$9)*(1-D$10),2))</f>
        <v>135.54</v>
      </c>
      <c r="F3672" s="107"/>
      <c r="G3672" s="112"/>
      <c r="H3672" s="110">
        <f>IF(ISBLANK(D3672),0,ROUND(E3672*F3672,2))</f>
        <v>0</v>
      </c>
      <c r="I3672" s="110">
        <f>IF(ISBLANK(F3672),0,ROUND(F3672*G3672,2))</f>
        <v>0</v>
      </c>
      <c r="J3672" s="111"/>
      <c r="K3672" s="112">
        <f>F3672</f>
        <v>0</v>
      </c>
      <c r="L3672" s="112">
        <f>G3672</f>
        <v>0</v>
      </c>
      <c r="M3672" s="109">
        <f>IF(ISBLANK(D3672),0,ROUND(E3672*K3672,2))</f>
        <v>0</v>
      </c>
      <c r="N3672" s="109">
        <f>IF(ISBLANK(K3672),0,ROUND(K3672*L3672,2))</f>
        <v>0</v>
      </c>
      <c r="O3672" s="103"/>
      <c r="P3672" s="113"/>
      <c r="Q3672" s="94" t="str">
        <f>IF(P3672="X","x",IF(P3672="xx","x",IF(N3672&gt;0,"x","")))</f>
        <v/>
      </c>
      <c r="R3672" s="94" t="str">
        <f>IF(P3672="X","x",IF(P3672="xx","x",IF(OR(I3672&gt;0,N3672&gt;0),"x","")))</f>
        <v/>
      </c>
    </row>
    <row r="3673" spans="1:18" ht="38.25" hidden="1">
      <c r="A3673" s="196">
        <v>86938</v>
      </c>
      <c r="B3673" s="104" t="s">
        <v>4984</v>
      </c>
      <c r="C3673" s="105" t="s">
        <v>1460</v>
      </c>
      <c r="D3673" s="175">
        <v>219</v>
      </c>
      <c r="E3673" s="106">
        <f>IF(D3673=0,0,ROUND(D3673*(1+D$9)*(1-D$10),2))</f>
        <v>284.22000000000003</v>
      </c>
      <c r="F3673" s="107"/>
      <c r="G3673" s="112"/>
      <c r="H3673" s="110">
        <f>IF(ISBLANK(D3673),0,ROUND(E3673*F3673,2))</f>
        <v>0</v>
      </c>
      <c r="I3673" s="110">
        <f>IF(ISBLANK(F3673),0,ROUND(F3673*G3673,2))</f>
        <v>0</v>
      </c>
      <c r="J3673" s="111"/>
      <c r="K3673" s="112">
        <f>F3673</f>
        <v>0</v>
      </c>
      <c r="L3673" s="112">
        <f>G3673</f>
        <v>0</v>
      </c>
      <c r="M3673" s="109">
        <f>IF(ISBLANK(D3673),0,ROUND(E3673*K3673,2))</f>
        <v>0</v>
      </c>
      <c r="N3673" s="109">
        <f>IF(ISBLANK(K3673),0,ROUND(K3673*L3673,2))</f>
        <v>0</v>
      </c>
      <c r="O3673" s="103"/>
      <c r="P3673" s="113"/>
      <c r="Q3673" s="94" t="str">
        <f>IF(P3673="X","x",IF(P3673="xx","x",IF(N3673&gt;0,"x","")))</f>
        <v/>
      </c>
      <c r="R3673" s="94" t="str">
        <f>IF(P3673="X","x",IF(P3673="xx","x",IF(OR(I3673&gt;0,N3673&gt;0),"x","")))</f>
        <v/>
      </c>
    </row>
    <row r="3674" spans="1:18" ht="38.25" hidden="1">
      <c r="A3674" s="196">
        <v>86937</v>
      </c>
      <c r="B3674" s="104" t="s">
        <v>4985</v>
      </c>
      <c r="C3674" s="105" t="s">
        <v>1460</v>
      </c>
      <c r="D3674" s="175">
        <v>138.07</v>
      </c>
      <c r="E3674" s="106">
        <f t="shared" si="1042"/>
        <v>179.19</v>
      </c>
      <c r="F3674" s="107"/>
      <c r="G3674" s="112"/>
      <c r="H3674" s="110">
        <f t="shared" si="1038"/>
        <v>0</v>
      </c>
      <c r="I3674" s="110">
        <f t="shared" si="1039"/>
        <v>0</v>
      </c>
      <c r="J3674" s="111"/>
      <c r="K3674" s="112">
        <f t="shared" si="1043"/>
        <v>0</v>
      </c>
      <c r="L3674" s="112">
        <f t="shared" si="1044"/>
        <v>0</v>
      </c>
      <c r="M3674" s="109">
        <f t="shared" si="1040"/>
        <v>0</v>
      </c>
      <c r="N3674" s="109">
        <f t="shared" si="1041"/>
        <v>0</v>
      </c>
      <c r="O3674" s="103"/>
      <c r="P3674" s="113"/>
      <c r="Q3674" s="94" t="str">
        <f t="shared" si="1049"/>
        <v/>
      </c>
      <c r="R3674" s="94" t="str">
        <f t="shared" si="1050"/>
        <v/>
      </c>
    </row>
    <row r="3675" spans="1:18">
      <c r="A3675" s="196" t="s">
        <v>677</v>
      </c>
      <c r="B3675" s="145" t="s">
        <v>678</v>
      </c>
      <c r="C3675" s="105"/>
      <c r="D3675" s="175"/>
      <c r="E3675" s="106"/>
      <c r="F3675" s="218"/>
      <c r="G3675" s="218"/>
      <c r="H3675" s="219"/>
      <c r="I3675" s="220"/>
      <c r="J3675" s="111"/>
      <c r="K3675" s="218"/>
      <c r="L3675" s="218"/>
      <c r="M3675" s="219"/>
      <c r="N3675" s="220"/>
      <c r="O3675" s="103"/>
      <c r="P3675" s="93" t="str">
        <f>IF(OR(SUM(I3676:I3681)&gt;0,SUM(N3676:N3681)&gt;0),"xx","")</f>
        <v>xx</v>
      </c>
      <c r="Q3675" s="94" t="str">
        <f t="shared" si="1049"/>
        <v>x</v>
      </c>
      <c r="R3675" s="94" t="str">
        <f t="shared" si="1050"/>
        <v>x</v>
      </c>
    </row>
    <row r="3676" spans="1:18" ht="38.25" hidden="1">
      <c r="A3676" s="196">
        <v>86903</v>
      </c>
      <c r="B3676" s="104" t="s">
        <v>2082</v>
      </c>
      <c r="C3676" s="105" t="s">
        <v>1460</v>
      </c>
      <c r="D3676" s="175">
        <v>210.29</v>
      </c>
      <c r="E3676" s="106">
        <f t="shared" si="1042"/>
        <v>272.91000000000003</v>
      </c>
      <c r="F3676" s="107"/>
      <c r="G3676" s="112"/>
      <c r="H3676" s="110">
        <f t="shared" si="1038"/>
        <v>0</v>
      </c>
      <c r="I3676" s="110">
        <f t="shared" si="1039"/>
        <v>0</v>
      </c>
      <c r="J3676" s="111"/>
      <c r="K3676" s="112">
        <f t="shared" si="1043"/>
        <v>0</v>
      </c>
      <c r="L3676" s="112">
        <f t="shared" si="1044"/>
        <v>0</v>
      </c>
      <c r="M3676" s="109">
        <f t="shared" si="1040"/>
        <v>0</v>
      </c>
      <c r="N3676" s="109">
        <f t="shared" si="1041"/>
        <v>0</v>
      </c>
      <c r="O3676" s="103"/>
      <c r="P3676" s="113"/>
      <c r="Q3676" s="94" t="str">
        <f t="shared" si="1049"/>
        <v/>
      </c>
      <c r="R3676" s="94" t="str">
        <f t="shared" si="1050"/>
        <v/>
      </c>
    </row>
    <row r="3677" spans="1:18" ht="38.25" hidden="1">
      <c r="A3677" s="196">
        <v>86904</v>
      </c>
      <c r="B3677" s="104" t="s">
        <v>2083</v>
      </c>
      <c r="C3677" s="105" t="s">
        <v>1460</v>
      </c>
      <c r="D3677" s="175">
        <v>85.27</v>
      </c>
      <c r="E3677" s="106">
        <f t="shared" si="1042"/>
        <v>110.66</v>
      </c>
      <c r="F3677" s="107"/>
      <c r="G3677" s="112"/>
      <c r="H3677" s="110">
        <f t="shared" si="1038"/>
        <v>0</v>
      </c>
      <c r="I3677" s="110">
        <f t="shared" si="1039"/>
        <v>0</v>
      </c>
      <c r="J3677" s="111"/>
      <c r="K3677" s="112">
        <f t="shared" si="1043"/>
        <v>0</v>
      </c>
      <c r="L3677" s="112">
        <f t="shared" si="1044"/>
        <v>0</v>
      </c>
      <c r="M3677" s="109">
        <f t="shared" si="1040"/>
        <v>0</v>
      </c>
      <c r="N3677" s="109">
        <f t="shared" si="1041"/>
        <v>0</v>
      </c>
      <c r="O3677" s="103"/>
      <c r="P3677" s="113"/>
      <c r="Q3677" s="94" t="str">
        <f t="shared" si="1049"/>
        <v/>
      </c>
      <c r="R3677" s="94" t="str">
        <f t="shared" si="1050"/>
        <v/>
      </c>
    </row>
    <row r="3678" spans="1:18" ht="63.75">
      <c r="A3678" s="196">
        <v>86943</v>
      </c>
      <c r="B3678" s="104" t="s">
        <v>2492</v>
      </c>
      <c r="C3678" s="105" t="s">
        <v>1460</v>
      </c>
      <c r="D3678" s="175">
        <v>143.82</v>
      </c>
      <c r="E3678" s="106">
        <f t="shared" si="1042"/>
        <v>186.65</v>
      </c>
      <c r="F3678" s="107">
        <v>1</v>
      </c>
      <c r="G3678" s="112">
        <v>179.78</v>
      </c>
      <c r="H3678" s="110">
        <f t="shared" si="1038"/>
        <v>186.65</v>
      </c>
      <c r="I3678" s="110">
        <f t="shared" si="1039"/>
        <v>179.78</v>
      </c>
      <c r="J3678" s="111"/>
      <c r="K3678" s="112">
        <f t="shared" si="1043"/>
        <v>1</v>
      </c>
      <c r="L3678" s="112">
        <f t="shared" si="1044"/>
        <v>179.78</v>
      </c>
      <c r="M3678" s="109">
        <f t="shared" si="1040"/>
        <v>186.65</v>
      </c>
      <c r="N3678" s="109">
        <f t="shared" si="1041"/>
        <v>179.78</v>
      </c>
      <c r="O3678" s="103"/>
      <c r="P3678" s="113"/>
      <c r="Q3678" s="94" t="str">
        <f t="shared" si="1049"/>
        <v>x</v>
      </c>
      <c r="R3678" s="94" t="str">
        <f t="shared" si="1050"/>
        <v>x</v>
      </c>
    </row>
    <row r="3679" spans="1:18" ht="63.75" hidden="1">
      <c r="A3679" s="196">
        <v>86942</v>
      </c>
      <c r="B3679" s="104" t="s">
        <v>2493</v>
      </c>
      <c r="C3679" s="105" t="s">
        <v>1460</v>
      </c>
      <c r="D3679" s="175">
        <v>140.18</v>
      </c>
      <c r="E3679" s="106">
        <f>IF(D3679=0,0,ROUND(D3679*(1+D$9)*(1-D$10),2))</f>
        <v>181.93</v>
      </c>
      <c r="F3679" s="107"/>
      <c r="G3679" s="112"/>
      <c r="H3679" s="110">
        <f>IF(ISBLANK(D3679),0,ROUND(E3679*F3679,2))</f>
        <v>0</v>
      </c>
      <c r="I3679" s="110">
        <f>IF(ISBLANK(F3679),0,ROUND(F3679*G3679,2))</f>
        <v>0</v>
      </c>
      <c r="J3679" s="111"/>
      <c r="K3679" s="112">
        <f>F3679</f>
        <v>0</v>
      </c>
      <c r="L3679" s="112">
        <f>G3679</f>
        <v>0</v>
      </c>
      <c r="M3679" s="109">
        <f>IF(ISBLANK(D3679),0,ROUND(E3679*K3679,2))</f>
        <v>0</v>
      </c>
      <c r="N3679" s="109">
        <f>IF(ISBLANK(K3679),0,ROUND(K3679*L3679,2))</f>
        <v>0</v>
      </c>
      <c r="O3679" s="103"/>
      <c r="P3679" s="113"/>
      <c r="Q3679" s="94" t="str">
        <f>IF(P3679="X","x",IF(P3679="xx","x",IF(N3679&gt;0,"x","")))</f>
        <v/>
      </c>
      <c r="R3679" s="94" t="str">
        <f>IF(P3679="X","x",IF(P3679="xx","x",IF(OR(I3679&gt;0,N3679&gt;0),"x","")))</f>
        <v/>
      </c>
    </row>
    <row r="3680" spans="1:18" ht="63.75" hidden="1">
      <c r="A3680" s="196">
        <v>86939</v>
      </c>
      <c r="B3680" s="104" t="s">
        <v>4986</v>
      </c>
      <c r="C3680" s="105" t="s">
        <v>1460</v>
      </c>
      <c r="D3680" s="175">
        <v>206.52</v>
      </c>
      <c r="E3680" s="106">
        <f>IF(D3680=0,0,ROUND(D3680*(1+D$9)*(1-D$10),2))</f>
        <v>268.02</v>
      </c>
      <c r="F3680" s="107"/>
      <c r="G3680" s="112"/>
      <c r="H3680" s="110">
        <f>IF(ISBLANK(D3680),0,ROUND(E3680*F3680,2))</f>
        <v>0</v>
      </c>
      <c r="I3680" s="110">
        <f>IF(ISBLANK(F3680),0,ROUND(F3680*G3680,2))</f>
        <v>0</v>
      </c>
      <c r="J3680" s="111"/>
      <c r="K3680" s="112">
        <f>F3680</f>
        <v>0</v>
      </c>
      <c r="L3680" s="112">
        <f>G3680</f>
        <v>0</v>
      </c>
      <c r="M3680" s="109">
        <f>IF(ISBLANK(D3680),0,ROUND(E3680*K3680,2))</f>
        <v>0</v>
      </c>
      <c r="N3680" s="109">
        <f>IF(ISBLANK(K3680),0,ROUND(K3680*L3680,2))</f>
        <v>0</v>
      </c>
      <c r="O3680" s="103"/>
      <c r="P3680" s="113"/>
      <c r="Q3680" s="94" t="str">
        <f>IF(P3680="X","x",IF(P3680="xx","x",IF(N3680&gt;0,"x","")))</f>
        <v/>
      </c>
      <c r="R3680" s="94" t="str">
        <f>IF(P3680="X","x",IF(P3680="xx","x",IF(OR(I3680&gt;0,N3680&gt;0),"x","")))</f>
        <v/>
      </c>
    </row>
    <row r="3681" spans="1:18" ht="63.75" hidden="1">
      <c r="A3681" s="196">
        <v>86940</v>
      </c>
      <c r="B3681" s="104" t="s">
        <v>4987</v>
      </c>
      <c r="C3681" s="105" t="s">
        <v>1460</v>
      </c>
      <c r="D3681" s="175">
        <v>513.69000000000005</v>
      </c>
      <c r="E3681" s="106">
        <f t="shared" si="1042"/>
        <v>666.67</v>
      </c>
      <c r="F3681" s="107"/>
      <c r="G3681" s="112"/>
      <c r="H3681" s="110">
        <f t="shared" si="1038"/>
        <v>0</v>
      </c>
      <c r="I3681" s="110">
        <f t="shared" si="1039"/>
        <v>0</v>
      </c>
      <c r="J3681" s="111"/>
      <c r="K3681" s="112">
        <f t="shared" si="1043"/>
        <v>0</v>
      </c>
      <c r="L3681" s="112">
        <f t="shared" si="1044"/>
        <v>0</v>
      </c>
      <c r="M3681" s="109">
        <f t="shared" si="1040"/>
        <v>0</v>
      </c>
      <c r="N3681" s="109">
        <f t="shared" si="1041"/>
        <v>0</v>
      </c>
      <c r="O3681" s="103"/>
      <c r="P3681" s="113"/>
      <c r="Q3681" s="94" t="str">
        <f t="shared" si="1049"/>
        <v/>
      </c>
      <c r="R3681" s="94" t="str">
        <f t="shared" si="1050"/>
        <v/>
      </c>
    </row>
    <row r="3682" spans="1:18">
      <c r="A3682" s="196" t="s">
        <v>679</v>
      </c>
      <c r="B3682" s="145" t="s">
        <v>680</v>
      </c>
      <c r="C3682" s="105" t="s">
        <v>2203</v>
      </c>
      <c r="D3682" s="175"/>
      <c r="E3682" s="106"/>
      <c r="F3682" s="218"/>
      <c r="G3682" s="218"/>
      <c r="H3682" s="219"/>
      <c r="I3682" s="220"/>
      <c r="J3682" s="111"/>
      <c r="K3682" s="218"/>
      <c r="L3682" s="218"/>
      <c r="M3682" s="219"/>
      <c r="N3682" s="220"/>
      <c r="O3682" s="103"/>
      <c r="P3682" s="93" t="str">
        <f>IF(OR(SUM(I3683:I3694)&gt;0,SUM(N3683:N3694)&gt;0),"xx","")</f>
        <v>xx</v>
      </c>
      <c r="Q3682" s="94" t="str">
        <f t="shared" si="1049"/>
        <v>x</v>
      </c>
      <c r="R3682" s="94" t="str">
        <f t="shared" si="1050"/>
        <v>x</v>
      </c>
    </row>
    <row r="3683" spans="1:18" ht="38.25" hidden="1">
      <c r="A3683" s="196">
        <v>89973</v>
      </c>
      <c r="B3683" s="104" t="s">
        <v>4989</v>
      </c>
      <c r="C3683" s="105" t="s">
        <v>1460</v>
      </c>
      <c r="D3683" s="175">
        <v>183.35</v>
      </c>
      <c r="E3683" s="106">
        <f t="shared" si="1042"/>
        <v>237.95</v>
      </c>
      <c r="F3683" s="107"/>
      <c r="G3683" s="112"/>
      <c r="H3683" s="110">
        <f t="shared" si="1038"/>
        <v>0</v>
      </c>
      <c r="I3683" s="110">
        <f t="shared" si="1039"/>
        <v>0</v>
      </c>
      <c r="J3683" s="111"/>
      <c r="K3683" s="112">
        <f t="shared" si="1043"/>
        <v>0</v>
      </c>
      <c r="L3683" s="112">
        <f t="shared" si="1044"/>
        <v>0</v>
      </c>
      <c r="M3683" s="109">
        <f t="shared" si="1040"/>
        <v>0</v>
      </c>
      <c r="N3683" s="109">
        <f t="shared" si="1041"/>
        <v>0</v>
      </c>
      <c r="O3683" s="103"/>
      <c r="P3683" s="113"/>
      <c r="Q3683" s="94" t="str">
        <f t="shared" si="1049"/>
        <v/>
      </c>
      <c r="R3683" s="94" t="str">
        <f t="shared" si="1050"/>
        <v/>
      </c>
    </row>
    <row r="3684" spans="1:18" ht="25.5" hidden="1">
      <c r="A3684" s="196">
        <v>86906</v>
      </c>
      <c r="B3684" s="104" t="s">
        <v>2084</v>
      </c>
      <c r="C3684" s="105" t="s">
        <v>1460</v>
      </c>
      <c r="D3684" s="175">
        <v>30.91</v>
      </c>
      <c r="E3684" s="106">
        <f>IF(D3684=0,0,ROUND(D3684*(1+D$9)*(1-D$10),2))</f>
        <v>40.11</v>
      </c>
      <c r="F3684" s="107"/>
      <c r="G3684" s="112"/>
      <c r="H3684" s="110">
        <f>IF(ISBLANK(D3684),0,ROUND(E3684*F3684,2))</f>
        <v>0</v>
      </c>
      <c r="I3684" s="110">
        <f>IF(ISBLANK(F3684),0,ROUND(F3684*G3684,2))</f>
        <v>0</v>
      </c>
      <c r="J3684" s="111"/>
      <c r="K3684" s="112">
        <f>F3684</f>
        <v>0</v>
      </c>
      <c r="L3684" s="112">
        <f>G3684</f>
        <v>0</v>
      </c>
      <c r="M3684" s="109">
        <f>IF(ISBLANK(D3684),0,ROUND(E3684*K3684,2))</f>
        <v>0</v>
      </c>
      <c r="N3684" s="109">
        <f>IF(ISBLANK(K3684),0,ROUND(K3684*L3684,2))</f>
        <v>0</v>
      </c>
      <c r="O3684" s="103"/>
      <c r="P3684" s="113"/>
      <c r="Q3684" s="94" t="str">
        <f>IF(P3684="X","x",IF(P3684="xx","x",IF(N3684&gt;0,"x","")))</f>
        <v/>
      </c>
      <c r="R3684" s="94" t="str">
        <f>IF(P3684="X","x",IF(P3684="xx","x",IF(OR(I3684&gt;0,N3684&gt;0),"x","")))</f>
        <v/>
      </c>
    </row>
    <row r="3685" spans="1:18" ht="38.25">
      <c r="A3685" s="196">
        <v>86912</v>
      </c>
      <c r="B3685" s="104" t="s">
        <v>4988</v>
      </c>
      <c r="C3685" s="105" t="s">
        <v>1460</v>
      </c>
      <c r="D3685" s="175">
        <v>44.77</v>
      </c>
      <c r="E3685" s="106">
        <f t="shared" si="1042"/>
        <v>58.1</v>
      </c>
      <c r="F3685" s="107">
        <v>2</v>
      </c>
      <c r="G3685" s="112">
        <v>55.96</v>
      </c>
      <c r="H3685" s="110">
        <f t="shared" si="1038"/>
        <v>116.2</v>
      </c>
      <c r="I3685" s="110">
        <f t="shared" si="1039"/>
        <v>111.92</v>
      </c>
      <c r="J3685" s="111"/>
      <c r="K3685" s="112">
        <f t="shared" si="1043"/>
        <v>2</v>
      </c>
      <c r="L3685" s="112">
        <f t="shared" si="1044"/>
        <v>55.96</v>
      </c>
      <c r="M3685" s="109">
        <f t="shared" si="1040"/>
        <v>116.2</v>
      </c>
      <c r="N3685" s="109">
        <f t="shared" si="1041"/>
        <v>111.92</v>
      </c>
      <c r="O3685" s="103"/>
      <c r="P3685" s="113"/>
      <c r="Q3685" s="94" t="str">
        <f t="shared" si="1049"/>
        <v>x</v>
      </c>
      <c r="R3685" s="94" t="str">
        <f t="shared" si="1050"/>
        <v>x</v>
      </c>
    </row>
    <row r="3686" spans="1:18" ht="38.25" hidden="1">
      <c r="A3686" s="196">
        <v>86911</v>
      </c>
      <c r="B3686" s="104" t="s">
        <v>2085</v>
      </c>
      <c r="C3686" s="105" t="s">
        <v>1460</v>
      </c>
      <c r="D3686" s="175">
        <v>26.509999999999998</v>
      </c>
      <c r="E3686" s="106">
        <f t="shared" si="1042"/>
        <v>34.4</v>
      </c>
      <c r="F3686" s="107"/>
      <c r="G3686" s="112"/>
      <c r="H3686" s="110">
        <f t="shared" si="1038"/>
        <v>0</v>
      </c>
      <c r="I3686" s="110">
        <f t="shared" si="1039"/>
        <v>0</v>
      </c>
      <c r="J3686" s="111"/>
      <c r="K3686" s="112">
        <f t="shared" si="1043"/>
        <v>0</v>
      </c>
      <c r="L3686" s="112">
        <f t="shared" si="1044"/>
        <v>0</v>
      </c>
      <c r="M3686" s="109">
        <f t="shared" si="1040"/>
        <v>0</v>
      </c>
      <c r="N3686" s="109">
        <f t="shared" si="1041"/>
        <v>0</v>
      </c>
      <c r="O3686" s="103"/>
      <c r="P3686" s="113"/>
      <c r="Q3686" s="94" t="str">
        <f t="shared" si="1049"/>
        <v/>
      </c>
      <c r="R3686" s="94" t="str">
        <f t="shared" si="1050"/>
        <v/>
      </c>
    </row>
    <row r="3687" spans="1:18" ht="38.25" hidden="1">
      <c r="A3687" s="196">
        <v>86909</v>
      </c>
      <c r="B3687" s="104" t="s">
        <v>2086</v>
      </c>
      <c r="C3687" s="105" t="s">
        <v>1460</v>
      </c>
      <c r="D3687" s="175">
        <v>61.53</v>
      </c>
      <c r="E3687" s="106">
        <f t="shared" si="1042"/>
        <v>79.849999999999994</v>
      </c>
      <c r="F3687" s="107"/>
      <c r="G3687" s="112"/>
      <c r="H3687" s="110">
        <f t="shared" si="1038"/>
        <v>0</v>
      </c>
      <c r="I3687" s="110">
        <f t="shared" si="1039"/>
        <v>0</v>
      </c>
      <c r="J3687" s="111"/>
      <c r="K3687" s="112">
        <f t="shared" si="1043"/>
        <v>0</v>
      </c>
      <c r="L3687" s="112">
        <f t="shared" si="1044"/>
        <v>0</v>
      </c>
      <c r="M3687" s="109">
        <f t="shared" si="1040"/>
        <v>0</v>
      </c>
      <c r="N3687" s="109">
        <f t="shared" si="1041"/>
        <v>0</v>
      </c>
      <c r="O3687" s="103"/>
      <c r="P3687" s="113"/>
      <c r="Q3687" s="94" t="str">
        <f t="shared" si="1049"/>
        <v/>
      </c>
      <c r="R3687" s="94" t="str">
        <f t="shared" si="1050"/>
        <v/>
      </c>
    </row>
    <row r="3688" spans="1:18" ht="38.25" hidden="1">
      <c r="A3688" s="196">
        <v>86910</v>
      </c>
      <c r="B3688" s="104" t="s">
        <v>2087</v>
      </c>
      <c r="C3688" s="105" t="s">
        <v>1460</v>
      </c>
      <c r="D3688" s="175">
        <v>58.91</v>
      </c>
      <c r="E3688" s="106">
        <f t="shared" si="1042"/>
        <v>76.45</v>
      </c>
      <c r="F3688" s="107"/>
      <c r="G3688" s="112"/>
      <c r="H3688" s="110">
        <f t="shared" si="1038"/>
        <v>0</v>
      </c>
      <c r="I3688" s="110">
        <f t="shared" si="1039"/>
        <v>0</v>
      </c>
      <c r="J3688" s="111"/>
      <c r="K3688" s="112">
        <f t="shared" si="1043"/>
        <v>0</v>
      </c>
      <c r="L3688" s="112">
        <f t="shared" si="1044"/>
        <v>0</v>
      </c>
      <c r="M3688" s="109">
        <f t="shared" si="1040"/>
        <v>0</v>
      </c>
      <c r="N3688" s="109">
        <f t="shared" si="1041"/>
        <v>0</v>
      </c>
      <c r="O3688" s="103"/>
      <c r="P3688" s="113"/>
      <c r="Q3688" s="94" t="str">
        <f t="shared" si="1049"/>
        <v/>
      </c>
      <c r="R3688" s="94" t="str">
        <f t="shared" si="1050"/>
        <v/>
      </c>
    </row>
    <row r="3689" spans="1:18" ht="25.5" hidden="1">
      <c r="A3689" s="196">
        <v>86914</v>
      </c>
      <c r="B3689" s="104" t="s">
        <v>2088</v>
      </c>
      <c r="C3689" s="105" t="s">
        <v>1460</v>
      </c>
      <c r="D3689" s="175">
        <v>28.59</v>
      </c>
      <c r="E3689" s="106">
        <f t="shared" si="1042"/>
        <v>37.1</v>
      </c>
      <c r="F3689" s="107"/>
      <c r="G3689" s="112"/>
      <c r="H3689" s="110">
        <f t="shared" si="1038"/>
        <v>0</v>
      </c>
      <c r="I3689" s="110">
        <f t="shared" si="1039"/>
        <v>0</v>
      </c>
      <c r="J3689" s="111"/>
      <c r="K3689" s="112">
        <f t="shared" si="1043"/>
        <v>0</v>
      </c>
      <c r="L3689" s="112">
        <f t="shared" si="1044"/>
        <v>0</v>
      </c>
      <c r="M3689" s="109">
        <f t="shared" si="1040"/>
        <v>0</v>
      </c>
      <c r="N3689" s="109">
        <f t="shared" si="1041"/>
        <v>0</v>
      </c>
      <c r="O3689" s="103"/>
      <c r="P3689" s="113"/>
      <c r="Q3689" s="94" t="str">
        <f t="shared" si="1049"/>
        <v/>
      </c>
      <c r="R3689" s="94" t="str">
        <f t="shared" si="1050"/>
        <v/>
      </c>
    </row>
    <row r="3690" spans="1:18" ht="25.5" hidden="1">
      <c r="A3690" s="196">
        <v>86913</v>
      </c>
      <c r="B3690" s="104" t="s">
        <v>2089</v>
      </c>
      <c r="C3690" s="105" t="s">
        <v>1460</v>
      </c>
      <c r="D3690" s="175">
        <v>12.549999999999999</v>
      </c>
      <c r="E3690" s="106">
        <f t="shared" si="1042"/>
        <v>16.29</v>
      </c>
      <c r="F3690" s="107"/>
      <c r="G3690" s="112"/>
      <c r="H3690" s="110">
        <f t="shared" si="1038"/>
        <v>0</v>
      </c>
      <c r="I3690" s="110">
        <f t="shared" si="1039"/>
        <v>0</v>
      </c>
      <c r="J3690" s="111"/>
      <c r="K3690" s="112">
        <f t="shared" si="1043"/>
        <v>0</v>
      </c>
      <c r="L3690" s="112">
        <f t="shared" si="1044"/>
        <v>0</v>
      </c>
      <c r="M3690" s="109">
        <f t="shared" si="1040"/>
        <v>0</v>
      </c>
      <c r="N3690" s="109">
        <f t="shared" si="1041"/>
        <v>0</v>
      </c>
      <c r="O3690" s="103"/>
      <c r="P3690" s="93"/>
      <c r="Q3690" s="94" t="str">
        <f t="shared" si="1049"/>
        <v/>
      </c>
      <c r="R3690" s="94" t="str">
        <f t="shared" si="1050"/>
        <v/>
      </c>
    </row>
    <row r="3691" spans="1:18" ht="25.5" hidden="1">
      <c r="A3691" s="196">
        <v>86916</v>
      </c>
      <c r="B3691" s="104" t="s">
        <v>2090</v>
      </c>
      <c r="C3691" s="105" t="s">
        <v>1460</v>
      </c>
      <c r="D3691" s="175">
        <v>22.259999999999998</v>
      </c>
      <c r="E3691" s="106">
        <f t="shared" si="1042"/>
        <v>28.89</v>
      </c>
      <c r="F3691" s="107"/>
      <c r="G3691" s="112"/>
      <c r="H3691" s="110">
        <f t="shared" si="1038"/>
        <v>0</v>
      </c>
      <c r="I3691" s="110">
        <f t="shared" si="1039"/>
        <v>0</v>
      </c>
      <c r="J3691" s="111"/>
      <c r="K3691" s="112">
        <f t="shared" si="1043"/>
        <v>0</v>
      </c>
      <c r="L3691" s="112">
        <f t="shared" si="1044"/>
        <v>0</v>
      </c>
      <c r="M3691" s="109">
        <f t="shared" si="1040"/>
        <v>0</v>
      </c>
      <c r="N3691" s="109">
        <f t="shared" si="1041"/>
        <v>0</v>
      </c>
      <c r="O3691" s="103"/>
      <c r="P3691" s="113"/>
      <c r="Q3691" s="94" t="str">
        <f t="shared" si="1049"/>
        <v/>
      </c>
      <c r="R3691" s="94" t="str">
        <f t="shared" si="1050"/>
        <v/>
      </c>
    </row>
    <row r="3692" spans="1:18" ht="25.5" hidden="1">
      <c r="A3692" s="196">
        <v>86905</v>
      </c>
      <c r="B3692" s="104" t="s">
        <v>2091</v>
      </c>
      <c r="C3692" s="105" t="s">
        <v>1460</v>
      </c>
      <c r="D3692" s="175">
        <v>132.44</v>
      </c>
      <c r="E3692" s="106">
        <f t="shared" si="1042"/>
        <v>171.88</v>
      </c>
      <c r="F3692" s="107"/>
      <c r="G3692" s="112"/>
      <c r="H3692" s="110">
        <f t="shared" si="1038"/>
        <v>0</v>
      </c>
      <c r="I3692" s="110">
        <f t="shared" si="1039"/>
        <v>0</v>
      </c>
      <c r="J3692" s="111"/>
      <c r="K3692" s="112">
        <f t="shared" si="1043"/>
        <v>0</v>
      </c>
      <c r="L3692" s="112">
        <f t="shared" si="1044"/>
        <v>0</v>
      </c>
      <c r="M3692" s="109">
        <f t="shared" si="1040"/>
        <v>0</v>
      </c>
      <c r="N3692" s="109">
        <f t="shared" si="1041"/>
        <v>0</v>
      </c>
      <c r="O3692" s="103"/>
      <c r="P3692" s="93"/>
      <c r="Q3692" s="94" t="str">
        <f t="shared" si="1049"/>
        <v/>
      </c>
      <c r="R3692" s="94" t="str">
        <f t="shared" si="1050"/>
        <v/>
      </c>
    </row>
    <row r="3693" spans="1:18" ht="25.5" hidden="1">
      <c r="A3693" s="196">
        <v>86908</v>
      </c>
      <c r="B3693" s="104" t="s">
        <v>2092</v>
      </c>
      <c r="C3693" s="105" t="s">
        <v>1460</v>
      </c>
      <c r="D3693" s="175">
        <v>156.41000000000003</v>
      </c>
      <c r="E3693" s="106">
        <f>IF(D3693=0,0,ROUND(D3693*(1+D$9)*(1-D$10),2))</f>
        <v>202.99</v>
      </c>
      <c r="F3693" s="107"/>
      <c r="G3693" s="112"/>
      <c r="H3693" s="110">
        <f>IF(ISBLANK(D3693),0,ROUND(E3693*F3693,2))</f>
        <v>0</v>
      </c>
      <c r="I3693" s="110">
        <f>IF(ISBLANK(F3693),0,ROUND(F3693*G3693,2))</f>
        <v>0</v>
      </c>
      <c r="J3693" s="111"/>
      <c r="K3693" s="112">
        <f>F3693</f>
        <v>0</v>
      </c>
      <c r="L3693" s="112">
        <f>G3693</f>
        <v>0</v>
      </c>
      <c r="M3693" s="109">
        <f>IF(ISBLANK(D3693),0,ROUND(E3693*K3693,2))</f>
        <v>0</v>
      </c>
      <c r="N3693" s="109">
        <f>IF(ISBLANK(K3693),0,ROUND(K3693*L3693,2))</f>
        <v>0</v>
      </c>
      <c r="O3693" s="103"/>
      <c r="P3693" s="113"/>
      <c r="Q3693" s="94" t="str">
        <f>IF(P3693="X","x",IF(P3693="xx","x",IF(N3693&gt;0,"x","")))</f>
        <v/>
      </c>
      <c r="R3693" s="94" t="str">
        <f>IF(P3693="X","x",IF(P3693="xx","x",IF(OR(I3693&gt;0,N3693&gt;0),"x","")))</f>
        <v/>
      </c>
    </row>
    <row r="3694" spans="1:18" ht="38.25" hidden="1">
      <c r="A3694" s="196">
        <v>89354</v>
      </c>
      <c r="B3694" s="104" t="s">
        <v>4990</v>
      </c>
      <c r="C3694" s="105" t="s">
        <v>1460</v>
      </c>
      <c r="D3694" s="175">
        <v>63.04</v>
      </c>
      <c r="E3694" s="106">
        <f t="shared" si="1042"/>
        <v>81.81</v>
      </c>
      <c r="F3694" s="107"/>
      <c r="G3694" s="112"/>
      <c r="H3694" s="110">
        <f t="shared" si="1038"/>
        <v>0</v>
      </c>
      <c r="I3694" s="110">
        <f t="shared" si="1039"/>
        <v>0</v>
      </c>
      <c r="J3694" s="111"/>
      <c r="K3694" s="112">
        <f t="shared" si="1043"/>
        <v>0</v>
      </c>
      <c r="L3694" s="112">
        <f t="shared" si="1044"/>
        <v>0</v>
      </c>
      <c r="M3694" s="109">
        <f t="shared" si="1040"/>
        <v>0</v>
      </c>
      <c r="N3694" s="109">
        <f t="shared" si="1041"/>
        <v>0</v>
      </c>
      <c r="O3694" s="103"/>
      <c r="P3694" s="113"/>
      <c r="Q3694" s="94" t="str">
        <f t="shared" si="1049"/>
        <v/>
      </c>
      <c r="R3694" s="94" t="str">
        <f t="shared" si="1050"/>
        <v/>
      </c>
    </row>
    <row r="3695" spans="1:18" hidden="1">
      <c r="A3695" s="196" t="s">
        <v>681</v>
      </c>
      <c r="B3695" s="145" t="s">
        <v>682</v>
      </c>
      <c r="C3695" s="105"/>
      <c r="D3695" s="175"/>
      <c r="E3695" s="106"/>
      <c r="F3695" s="218"/>
      <c r="G3695" s="218"/>
      <c r="H3695" s="219"/>
      <c r="I3695" s="220"/>
      <c r="J3695" s="111"/>
      <c r="K3695" s="218"/>
      <c r="L3695" s="218"/>
      <c r="M3695" s="219"/>
      <c r="N3695" s="220"/>
      <c r="O3695" s="103"/>
      <c r="P3695" s="93" t="str">
        <f>IF(OR(SUM(I3696:I3701)&gt;0,SUM(N3696:N3701)&gt;0),"xx","")</f>
        <v/>
      </c>
      <c r="Q3695" s="94" t="str">
        <f t="shared" si="1049"/>
        <v/>
      </c>
      <c r="R3695" s="94" t="str">
        <f t="shared" si="1050"/>
        <v/>
      </c>
    </row>
    <row r="3696" spans="1:18" ht="25.5" hidden="1">
      <c r="A3696" s="196">
        <v>86883</v>
      </c>
      <c r="B3696" s="104" t="s">
        <v>2093</v>
      </c>
      <c r="C3696" s="105" t="s">
        <v>1460</v>
      </c>
      <c r="D3696" s="175">
        <v>16.79</v>
      </c>
      <c r="E3696" s="106">
        <f t="shared" ref="E3696:E3750" si="1052">IF(D3696=0,0,ROUND(D3696*(1+D$9)*(1-D$10),2))</f>
        <v>21.79</v>
      </c>
      <c r="F3696" s="107"/>
      <c r="G3696" s="112"/>
      <c r="H3696" s="110">
        <f t="shared" ref="H3696:H3753" si="1053">IF(ISBLANK(D3696),0,ROUND(E3696*F3696,2))</f>
        <v>0</v>
      </c>
      <c r="I3696" s="110">
        <f t="shared" ref="I3696:I3753" si="1054">IF(ISBLANK(F3696),0,ROUND(F3696*G3696,2))</f>
        <v>0</v>
      </c>
      <c r="J3696" s="111"/>
      <c r="K3696" s="112">
        <f t="shared" si="1043"/>
        <v>0</v>
      </c>
      <c r="L3696" s="112">
        <f t="shared" si="1044"/>
        <v>0</v>
      </c>
      <c r="M3696" s="109">
        <f t="shared" ref="M3696:M3753" si="1055">IF(ISBLANK(D3696),0,ROUND(E3696*K3696,2))</f>
        <v>0</v>
      </c>
      <c r="N3696" s="109">
        <f t="shared" ref="N3696:N3753" si="1056">IF(ISBLANK(K3696),0,ROUND(K3696*L3696,2))</f>
        <v>0</v>
      </c>
      <c r="O3696" s="103"/>
      <c r="P3696" s="113"/>
      <c r="Q3696" s="94" t="str">
        <f t="shared" si="1049"/>
        <v/>
      </c>
      <c r="R3696" s="94" t="str">
        <f t="shared" si="1050"/>
        <v/>
      </c>
    </row>
    <row r="3697" spans="1:18" ht="25.5" hidden="1">
      <c r="A3697" s="196">
        <v>86881</v>
      </c>
      <c r="B3697" s="104" t="s">
        <v>4991</v>
      </c>
      <c r="C3697" s="105" t="s">
        <v>1460</v>
      </c>
      <c r="D3697" s="175">
        <v>97.740000000000009</v>
      </c>
      <c r="E3697" s="106">
        <f t="shared" si="1052"/>
        <v>126.85</v>
      </c>
      <c r="F3697" s="107"/>
      <c r="G3697" s="112"/>
      <c r="H3697" s="110">
        <f t="shared" si="1053"/>
        <v>0</v>
      </c>
      <c r="I3697" s="110">
        <f t="shared" si="1054"/>
        <v>0</v>
      </c>
      <c r="J3697" s="111"/>
      <c r="K3697" s="112">
        <f t="shared" si="1043"/>
        <v>0</v>
      </c>
      <c r="L3697" s="112">
        <f t="shared" si="1044"/>
        <v>0</v>
      </c>
      <c r="M3697" s="109">
        <f t="shared" si="1055"/>
        <v>0</v>
      </c>
      <c r="N3697" s="109">
        <f t="shared" si="1056"/>
        <v>0</v>
      </c>
      <c r="O3697" s="103"/>
      <c r="P3697" s="93"/>
      <c r="Q3697" s="94" t="str">
        <f t="shared" si="1049"/>
        <v/>
      </c>
      <c r="R3697" s="94" t="str">
        <f t="shared" si="1050"/>
        <v/>
      </c>
    </row>
    <row r="3698" spans="1:18" ht="25.5" hidden="1">
      <c r="A3698" s="196">
        <v>86882</v>
      </c>
      <c r="B3698" s="104" t="s">
        <v>4992</v>
      </c>
      <c r="C3698" s="105" t="s">
        <v>1460</v>
      </c>
      <c r="D3698" s="175">
        <v>13.170000000000002</v>
      </c>
      <c r="E3698" s="106">
        <f t="shared" si="1052"/>
        <v>17.09</v>
      </c>
      <c r="F3698" s="107"/>
      <c r="G3698" s="112"/>
      <c r="H3698" s="110">
        <f t="shared" si="1053"/>
        <v>0</v>
      </c>
      <c r="I3698" s="110">
        <f t="shared" si="1054"/>
        <v>0</v>
      </c>
      <c r="J3698" s="111"/>
      <c r="K3698" s="112">
        <f t="shared" si="1043"/>
        <v>0</v>
      </c>
      <c r="L3698" s="112">
        <f t="shared" si="1044"/>
        <v>0</v>
      </c>
      <c r="M3698" s="109">
        <f t="shared" si="1055"/>
        <v>0</v>
      </c>
      <c r="N3698" s="109">
        <f t="shared" si="1056"/>
        <v>0</v>
      </c>
      <c r="O3698" s="103"/>
      <c r="P3698" s="113"/>
      <c r="Q3698" s="94" t="str">
        <f t="shared" si="1049"/>
        <v/>
      </c>
      <c r="R3698" s="94" t="str">
        <f t="shared" si="1050"/>
        <v/>
      </c>
    </row>
    <row r="3699" spans="1:18" ht="25.5" hidden="1">
      <c r="A3699" s="196">
        <v>86878</v>
      </c>
      <c r="B3699" s="104" t="s">
        <v>4993</v>
      </c>
      <c r="C3699" s="105" t="s">
        <v>1460</v>
      </c>
      <c r="D3699" s="175">
        <v>43.39</v>
      </c>
      <c r="E3699" s="106">
        <f t="shared" si="1052"/>
        <v>56.31</v>
      </c>
      <c r="F3699" s="107"/>
      <c r="G3699" s="112"/>
      <c r="H3699" s="110">
        <f t="shared" si="1053"/>
        <v>0</v>
      </c>
      <c r="I3699" s="110">
        <f t="shared" si="1054"/>
        <v>0</v>
      </c>
      <c r="J3699" s="111"/>
      <c r="K3699" s="112">
        <f t="shared" si="1043"/>
        <v>0</v>
      </c>
      <c r="L3699" s="112">
        <f t="shared" si="1044"/>
        <v>0</v>
      </c>
      <c r="M3699" s="109">
        <f t="shared" si="1055"/>
        <v>0</v>
      </c>
      <c r="N3699" s="109">
        <f t="shared" si="1056"/>
        <v>0</v>
      </c>
      <c r="O3699" s="103"/>
      <c r="P3699" s="113"/>
      <c r="Q3699" s="94" t="str">
        <f t="shared" si="1049"/>
        <v/>
      </c>
      <c r="R3699" s="94" t="str">
        <f t="shared" si="1050"/>
        <v/>
      </c>
    </row>
    <row r="3700" spans="1:18" ht="38.25" hidden="1">
      <c r="A3700" s="196">
        <v>86880</v>
      </c>
      <c r="B3700" s="104" t="s">
        <v>2094</v>
      </c>
      <c r="C3700" s="105" t="s">
        <v>1460</v>
      </c>
      <c r="D3700" s="175">
        <v>12.68</v>
      </c>
      <c r="E3700" s="106">
        <f t="shared" si="1052"/>
        <v>16.46</v>
      </c>
      <c r="F3700" s="107"/>
      <c r="G3700" s="112"/>
      <c r="H3700" s="110">
        <f t="shared" si="1053"/>
        <v>0</v>
      </c>
      <c r="I3700" s="110">
        <f t="shared" si="1054"/>
        <v>0</v>
      </c>
      <c r="J3700" s="111"/>
      <c r="K3700" s="112">
        <f t="shared" si="1043"/>
        <v>0</v>
      </c>
      <c r="L3700" s="112">
        <f t="shared" si="1044"/>
        <v>0</v>
      </c>
      <c r="M3700" s="109">
        <f t="shared" si="1055"/>
        <v>0</v>
      </c>
      <c r="N3700" s="109">
        <f t="shared" si="1056"/>
        <v>0</v>
      </c>
      <c r="O3700" s="103"/>
      <c r="P3700" s="93"/>
      <c r="Q3700" s="94" t="str">
        <f t="shared" si="1049"/>
        <v/>
      </c>
      <c r="R3700" s="94" t="str">
        <f t="shared" si="1050"/>
        <v/>
      </c>
    </row>
    <row r="3701" spans="1:18" ht="38.25" hidden="1">
      <c r="A3701" s="196">
        <v>86879</v>
      </c>
      <c r="B3701" s="104" t="s">
        <v>4994</v>
      </c>
      <c r="C3701" s="105" t="s">
        <v>1460</v>
      </c>
      <c r="D3701" s="175">
        <v>4.84</v>
      </c>
      <c r="E3701" s="106">
        <f t="shared" si="1052"/>
        <v>6.28</v>
      </c>
      <c r="F3701" s="107"/>
      <c r="G3701" s="112"/>
      <c r="H3701" s="110">
        <f t="shared" si="1053"/>
        <v>0</v>
      </c>
      <c r="I3701" s="110">
        <f t="shared" si="1054"/>
        <v>0</v>
      </c>
      <c r="J3701" s="111"/>
      <c r="K3701" s="112">
        <f t="shared" si="1043"/>
        <v>0</v>
      </c>
      <c r="L3701" s="112">
        <f t="shared" si="1044"/>
        <v>0</v>
      </c>
      <c r="M3701" s="109">
        <f t="shared" si="1055"/>
        <v>0</v>
      </c>
      <c r="N3701" s="109">
        <f t="shared" si="1056"/>
        <v>0</v>
      </c>
      <c r="O3701" s="103"/>
      <c r="P3701" s="113"/>
      <c r="Q3701" s="94" t="str">
        <f t="shared" si="1049"/>
        <v/>
      </c>
      <c r="R3701" s="94" t="str">
        <f t="shared" si="1050"/>
        <v/>
      </c>
    </row>
    <row r="3702" spans="1:18">
      <c r="A3702" s="196" t="s">
        <v>683</v>
      </c>
      <c r="B3702" s="145" t="s">
        <v>684</v>
      </c>
      <c r="C3702" s="105" t="s">
        <v>2203</v>
      </c>
      <c r="D3702" s="175"/>
      <c r="E3702" s="106"/>
      <c r="F3702" s="218"/>
      <c r="G3702" s="218"/>
      <c r="H3702" s="219"/>
      <c r="I3702" s="220"/>
      <c r="J3702" s="111"/>
      <c r="K3702" s="218"/>
      <c r="L3702" s="218"/>
      <c r="M3702" s="219"/>
      <c r="N3702" s="220"/>
      <c r="O3702" s="103"/>
      <c r="P3702" s="93" t="str">
        <f>IF(OR(SUM(I3703:I3708)&gt;0,SUM(N3703:N3708)&gt;0),"xx","")</f>
        <v>xx</v>
      </c>
      <c r="Q3702" s="94" t="str">
        <f t="shared" si="1049"/>
        <v>x</v>
      </c>
      <c r="R3702" s="94" t="str">
        <f t="shared" si="1050"/>
        <v>x</v>
      </c>
    </row>
    <row r="3703" spans="1:18" ht="51" hidden="1">
      <c r="A3703" s="196">
        <v>72739</v>
      </c>
      <c r="B3703" s="104" t="s">
        <v>4995</v>
      </c>
      <c r="C3703" s="105" t="s">
        <v>1460</v>
      </c>
      <c r="D3703" s="175">
        <v>406.66</v>
      </c>
      <c r="E3703" s="106">
        <f t="shared" si="1052"/>
        <v>527.76</v>
      </c>
      <c r="F3703" s="107"/>
      <c r="G3703" s="112"/>
      <c r="H3703" s="110">
        <f t="shared" si="1053"/>
        <v>0</v>
      </c>
      <c r="I3703" s="110">
        <f t="shared" si="1054"/>
        <v>0</v>
      </c>
      <c r="J3703" s="111"/>
      <c r="K3703" s="112">
        <f t="shared" si="1043"/>
        <v>0</v>
      </c>
      <c r="L3703" s="112">
        <f t="shared" si="1044"/>
        <v>0</v>
      </c>
      <c r="M3703" s="109">
        <f t="shared" si="1055"/>
        <v>0</v>
      </c>
      <c r="N3703" s="109">
        <f t="shared" si="1056"/>
        <v>0</v>
      </c>
      <c r="O3703" s="103"/>
      <c r="P3703" s="113"/>
      <c r="Q3703" s="94" t="str">
        <f t="shared" si="1049"/>
        <v/>
      </c>
      <c r="R3703" s="94" t="str">
        <f t="shared" si="1050"/>
        <v/>
      </c>
    </row>
    <row r="3704" spans="1:18" ht="38.25" hidden="1">
      <c r="A3704" s="196">
        <v>6021</v>
      </c>
      <c r="B3704" s="104" t="s">
        <v>4996</v>
      </c>
      <c r="C3704" s="105" t="s">
        <v>1460</v>
      </c>
      <c r="D3704" s="175">
        <v>206.43</v>
      </c>
      <c r="E3704" s="106">
        <f>IF(D3704=0,0,ROUND(D3704*(1+D$9)*(1-D$10),2))</f>
        <v>267.89999999999998</v>
      </c>
      <c r="F3704" s="107"/>
      <c r="G3704" s="112"/>
      <c r="H3704" s="110">
        <f t="shared" si="1053"/>
        <v>0</v>
      </c>
      <c r="I3704" s="110">
        <f t="shared" si="1054"/>
        <v>0</v>
      </c>
      <c r="J3704" s="111"/>
      <c r="K3704" s="112">
        <f t="shared" si="1043"/>
        <v>0</v>
      </c>
      <c r="L3704" s="112">
        <f t="shared" si="1044"/>
        <v>0</v>
      </c>
      <c r="M3704" s="109">
        <f t="shared" si="1055"/>
        <v>0</v>
      </c>
      <c r="N3704" s="109">
        <f t="shared" si="1056"/>
        <v>0</v>
      </c>
      <c r="O3704" s="103"/>
      <c r="P3704" s="113"/>
      <c r="Q3704" s="94" t="str">
        <f t="shared" si="1049"/>
        <v/>
      </c>
      <c r="R3704" s="94" t="str">
        <f t="shared" si="1050"/>
        <v/>
      </c>
    </row>
    <row r="3705" spans="1:18" ht="38.25">
      <c r="A3705" s="196">
        <v>86888</v>
      </c>
      <c r="B3705" s="104" t="s">
        <v>4997</v>
      </c>
      <c r="C3705" s="105" t="s">
        <v>1460</v>
      </c>
      <c r="D3705" s="175">
        <v>335.97</v>
      </c>
      <c r="E3705" s="106">
        <f>IF(D3705=0,0,ROUND(D3705*(1+D$9)*(1-D$10),2))</f>
        <v>436.02</v>
      </c>
      <c r="F3705" s="107">
        <v>1</v>
      </c>
      <c r="G3705" s="112">
        <v>419.96</v>
      </c>
      <c r="H3705" s="110">
        <f t="shared" si="1053"/>
        <v>436.02</v>
      </c>
      <c r="I3705" s="110">
        <f t="shared" si="1054"/>
        <v>419.96</v>
      </c>
      <c r="J3705" s="111"/>
      <c r="K3705" s="112">
        <f t="shared" si="1043"/>
        <v>1</v>
      </c>
      <c r="L3705" s="112">
        <f t="shared" si="1044"/>
        <v>419.96</v>
      </c>
      <c r="M3705" s="109">
        <f t="shared" si="1055"/>
        <v>436.02</v>
      </c>
      <c r="N3705" s="109">
        <f t="shared" si="1056"/>
        <v>419.96</v>
      </c>
      <c r="O3705" s="103"/>
      <c r="P3705" s="113"/>
      <c r="Q3705" s="94" t="str">
        <f t="shared" si="1049"/>
        <v>x</v>
      </c>
      <c r="R3705" s="94" t="str">
        <f t="shared" si="1050"/>
        <v>x</v>
      </c>
    </row>
    <row r="3706" spans="1:18" ht="51" hidden="1">
      <c r="A3706" s="196">
        <v>86932</v>
      </c>
      <c r="B3706" s="104" t="s">
        <v>4998</v>
      </c>
      <c r="C3706" s="105" t="s">
        <v>1460</v>
      </c>
      <c r="D3706" s="175">
        <v>364.15999999999997</v>
      </c>
      <c r="E3706" s="106">
        <f>IF(D3706=0,0,ROUND(D3706*(1+D$9)*(1-D$10),2))</f>
        <v>472.61</v>
      </c>
      <c r="F3706" s="107"/>
      <c r="G3706" s="112"/>
      <c r="H3706" s="110">
        <f t="shared" si="1053"/>
        <v>0</v>
      </c>
      <c r="I3706" s="110">
        <f t="shared" si="1054"/>
        <v>0</v>
      </c>
      <c r="J3706" s="111"/>
      <c r="K3706" s="112">
        <f t="shared" si="1043"/>
        <v>0</v>
      </c>
      <c r="L3706" s="112">
        <f t="shared" si="1044"/>
        <v>0</v>
      </c>
      <c r="M3706" s="109">
        <f t="shared" si="1055"/>
        <v>0</v>
      </c>
      <c r="N3706" s="109">
        <f t="shared" si="1056"/>
        <v>0</v>
      </c>
      <c r="O3706" s="103"/>
      <c r="P3706" s="113"/>
      <c r="Q3706" s="94" t="str">
        <f t="shared" si="1049"/>
        <v/>
      </c>
      <c r="R3706" s="94" t="str">
        <f t="shared" si="1050"/>
        <v/>
      </c>
    </row>
    <row r="3707" spans="1:18" ht="51" hidden="1">
      <c r="A3707" s="196">
        <v>86931</v>
      </c>
      <c r="B3707" s="104" t="s">
        <v>4999</v>
      </c>
      <c r="C3707" s="105" t="s">
        <v>1460</v>
      </c>
      <c r="D3707" s="175">
        <v>343.69</v>
      </c>
      <c r="E3707" s="106">
        <f t="shared" si="1052"/>
        <v>446.04</v>
      </c>
      <c r="F3707" s="107"/>
      <c r="G3707" s="112"/>
      <c r="H3707" s="110">
        <f t="shared" si="1053"/>
        <v>0</v>
      </c>
      <c r="I3707" s="110">
        <f t="shared" si="1054"/>
        <v>0</v>
      </c>
      <c r="J3707" s="111"/>
      <c r="K3707" s="112">
        <f t="shared" si="1043"/>
        <v>0</v>
      </c>
      <c r="L3707" s="112">
        <f t="shared" si="1044"/>
        <v>0</v>
      </c>
      <c r="M3707" s="109">
        <f t="shared" si="1055"/>
        <v>0</v>
      </c>
      <c r="N3707" s="109">
        <f t="shared" si="1056"/>
        <v>0</v>
      </c>
      <c r="O3707" s="103"/>
      <c r="P3707" s="93"/>
      <c r="Q3707" s="94" t="str">
        <f t="shared" si="1049"/>
        <v/>
      </c>
      <c r="R3707" s="94" t="str">
        <f t="shared" si="1050"/>
        <v/>
      </c>
    </row>
    <row r="3708" spans="1:18" ht="51" hidden="1">
      <c r="A3708" s="196" t="s">
        <v>685</v>
      </c>
      <c r="B3708" s="104" t="s">
        <v>5000</v>
      </c>
      <c r="C3708" s="105" t="s">
        <v>1460</v>
      </c>
      <c r="D3708" s="175">
        <v>421.83</v>
      </c>
      <c r="E3708" s="106">
        <f t="shared" si="1052"/>
        <v>547.45000000000005</v>
      </c>
      <c r="F3708" s="107"/>
      <c r="G3708" s="112"/>
      <c r="H3708" s="110">
        <f t="shared" si="1053"/>
        <v>0</v>
      </c>
      <c r="I3708" s="110">
        <f t="shared" si="1054"/>
        <v>0</v>
      </c>
      <c r="J3708" s="111"/>
      <c r="K3708" s="112">
        <f t="shared" si="1043"/>
        <v>0</v>
      </c>
      <c r="L3708" s="112">
        <f t="shared" si="1044"/>
        <v>0</v>
      </c>
      <c r="M3708" s="109">
        <f t="shared" si="1055"/>
        <v>0</v>
      </c>
      <c r="N3708" s="109">
        <f t="shared" si="1056"/>
        <v>0</v>
      </c>
      <c r="O3708" s="103"/>
      <c r="P3708" s="113"/>
      <c r="Q3708" s="94" t="str">
        <f t="shared" ref="Q3708:Q3767" si="1057">IF(P3708="X","x",IF(P3708="xx","x",IF(N3708&gt;0,"x","")))</f>
        <v/>
      </c>
      <c r="R3708" s="94" t="str">
        <f t="shared" si="1050"/>
        <v/>
      </c>
    </row>
    <row r="3709" spans="1:18" hidden="1">
      <c r="A3709" s="196" t="s">
        <v>686</v>
      </c>
      <c r="B3709" s="145" t="s">
        <v>687</v>
      </c>
      <c r="C3709" s="105"/>
      <c r="D3709" s="175"/>
      <c r="E3709" s="106"/>
      <c r="F3709" s="218"/>
      <c r="G3709" s="218"/>
      <c r="H3709" s="219"/>
      <c r="I3709" s="220"/>
      <c r="J3709" s="111"/>
      <c r="K3709" s="218"/>
      <c r="L3709" s="218"/>
      <c r="M3709" s="219"/>
      <c r="N3709" s="220"/>
      <c r="O3709" s="103"/>
      <c r="P3709" s="93" t="str">
        <f>IF(OR(SUM(I3710:I3710)&gt;0,SUM(N3710:N3710)&gt;0),"xx","")</f>
        <v/>
      </c>
      <c r="Q3709" s="94" t="str">
        <f t="shared" si="1057"/>
        <v/>
      </c>
      <c r="R3709" s="94" t="str">
        <f t="shared" ref="R3709:R3769" si="1058">IF(P3709="X","x",IF(P3709="xx","x",IF(OR(I3709&gt;0,N3709&gt;0),"x","")))</f>
        <v/>
      </c>
    </row>
    <row r="3710" spans="1:18" ht="25.5" hidden="1">
      <c r="A3710" s="196">
        <v>88571</v>
      </c>
      <c r="B3710" s="104" t="s">
        <v>5001</v>
      </c>
      <c r="C3710" s="105" t="s">
        <v>2205</v>
      </c>
      <c r="D3710" s="175">
        <v>61.47</v>
      </c>
      <c r="E3710" s="106">
        <f t="shared" si="1052"/>
        <v>79.78</v>
      </c>
      <c r="F3710" s="107"/>
      <c r="G3710" s="112"/>
      <c r="H3710" s="110">
        <f t="shared" si="1053"/>
        <v>0</v>
      </c>
      <c r="I3710" s="110">
        <f t="shared" si="1054"/>
        <v>0</v>
      </c>
      <c r="J3710" s="111"/>
      <c r="K3710" s="112">
        <f t="shared" ref="K3710:K3768" si="1059">F3710</f>
        <v>0</v>
      </c>
      <c r="L3710" s="112">
        <f t="shared" ref="L3710:L3768" si="1060">G3710</f>
        <v>0</v>
      </c>
      <c r="M3710" s="109">
        <f t="shared" si="1055"/>
        <v>0</v>
      </c>
      <c r="N3710" s="109">
        <f t="shared" si="1056"/>
        <v>0</v>
      </c>
      <c r="O3710" s="103"/>
      <c r="P3710" s="113"/>
      <c r="Q3710" s="94" t="str">
        <f t="shared" si="1057"/>
        <v/>
      </c>
      <c r="R3710" s="94" t="str">
        <f t="shared" si="1058"/>
        <v/>
      </c>
    </row>
    <row r="3711" spans="1:18" hidden="1">
      <c r="A3711" s="196" t="s">
        <v>688</v>
      </c>
      <c r="B3711" s="145" t="s">
        <v>689</v>
      </c>
      <c r="C3711" s="105" t="s">
        <v>2203</v>
      </c>
      <c r="D3711" s="175"/>
      <c r="E3711" s="106"/>
      <c r="F3711" s="218"/>
      <c r="G3711" s="218"/>
      <c r="H3711" s="219"/>
      <c r="I3711" s="220"/>
      <c r="J3711" s="111"/>
      <c r="K3711" s="218"/>
      <c r="L3711" s="218"/>
      <c r="M3711" s="219"/>
      <c r="N3711" s="220"/>
      <c r="O3711" s="103"/>
      <c r="P3711" s="93" t="str">
        <f>IF(OR(SUM(I3712:I3769)&gt;0,SUM(N3712:N3769)&gt;0),"xx","")</f>
        <v/>
      </c>
      <c r="Q3711" s="94" t="str">
        <f t="shared" si="1057"/>
        <v/>
      </c>
      <c r="R3711" s="94" t="str">
        <f t="shared" si="1058"/>
        <v/>
      </c>
    </row>
    <row r="3712" spans="1:18" ht="38.25" hidden="1">
      <c r="A3712" s="196">
        <v>89969</v>
      </c>
      <c r="B3712" s="104" t="s">
        <v>5018</v>
      </c>
      <c r="C3712" s="105" t="s">
        <v>1460</v>
      </c>
      <c r="D3712" s="175">
        <v>28.060000000000002</v>
      </c>
      <c r="E3712" s="106">
        <f t="shared" si="1052"/>
        <v>36.42</v>
      </c>
      <c r="F3712" s="107"/>
      <c r="G3712" s="112"/>
      <c r="H3712" s="110">
        <f t="shared" si="1053"/>
        <v>0</v>
      </c>
      <c r="I3712" s="110">
        <f t="shared" si="1054"/>
        <v>0</v>
      </c>
      <c r="J3712" s="111"/>
      <c r="K3712" s="112">
        <f t="shared" si="1059"/>
        <v>0</v>
      </c>
      <c r="L3712" s="112">
        <f t="shared" si="1060"/>
        <v>0</v>
      </c>
      <c r="M3712" s="109">
        <f t="shared" si="1055"/>
        <v>0</v>
      </c>
      <c r="N3712" s="109">
        <f t="shared" si="1056"/>
        <v>0</v>
      </c>
      <c r="O3712" s="103"/>
      <c r="P3712" s="113"/>
      <c r="Q3712" s="94" t="str">
        <f t="shared" si="1057"/>
        <v/>
      </c>
      <c r="R3712" s="94" t="str">
        <f t="shared" si="1058"/>
        <v/>
      </c>
    </row>
    <row r="3713" spans="1:18" ht="51" hidden="1">
      <c r="A3713" s="196">
        <v>89970</v>
      </c>
      <c r="B3713" s="104" t="s">
        <v>5019</v>
      </c>
      <c r="C3713" s="105" t="s">
        <v>1460</v>
      </c>
      <c r="D3713" s="175">
        <v>30.96</v>
      </c>
      <c r="E3713" s="106">
        <f t="shared" si="1052"/>
        <v>40.18</v>
      </c>
      <c r="F3713" s="107"/>
      <c r="G3713" s="112"/>
      <c r="H3713" s="110">
        <f t="shared" ref="H3713:H3719" si="1061">IF(ISBLANK(D3713),0,ROUND(E3713*F3713,2))</f>
        <v>0</v>
      </c>
      <c r="I3713" s="110">
        <f t="shared" ref="I3713:I3719" si="1062">IF(ISBLANK(F3713),0,ROUND(F3713*G3713,2))</f>
        <v>0</v>
      </c>
      <c r="J3713" s="111"/>
      <c r="K3713" s="112">
        <f t="shared" si="1059"/>
        <v>0</v>
      </c>
      <c r="L3713" s="112">
        <f t="shared" si="1060"/>
        <v>0</v>
      </c>
      <c r="M3713" s="109">
        <f t="shared" ref="M3713:M3719" si="1063">IF(ISBLANK(D3713),0,ROUND(E3713*K3713,2))</f>
        <v>0</v>
      </c>
      <c r="N3713" s="109">
        <f t="shared" ref="N3713:N3719" si="1064">IF(ISBLANK(K3713),0,ROUND(K3713*L3713,2))</f>
        <v>0</v>
      </c>
      <c r="O3713" s="103"/>
      <c r="P3713" s="113"/>
      <c r="Q3713" s="94" t="str">
        <f t="shared" ref="Q3713:Q3719" si="1065">IF(P3713="X","x",IF(P3713="xx","x",IF(N3713&gt;0,"x","")))</f>
        <v/>
      </c>
      <c r="R3713" s="94" t="str">
        <f t="shared" ref="R3713:R3719" si="1066">IF(P3713="X","x",IF(P3713="xx","x",IF(OR(I3713&gt;0,N3713&gt;0),"x","")))</f>
        <v/>
      </c>
    </row>
    <row r="3714" spans="1:18" ht="51" hidden="1">
      <c r="A3714" s="196">
        <v>89971</v>
      </c>
      <c r="B3714" s="104" t="s">
        <v>5020</v>
      </c>
      <c r="C3714" s="105" t="s">
        <v>1460</v>
      </c>
      <c r="D3714" s="175">
        <v>32.26</v>
      </c>
      <c r="E3714" s="106">
        <f t="shared" si="1052"/>
        <v>41.87</v>
      </c>
      <c r="F3714" s="107"/>
      <c r="G3714" s="112"/>
      <c r="H3714" s="110">
        <f t="shared" si="1061"/>
        <v>0</v>
      </c>
      <c r="I3714" s="110">
        <f t="shared" si="1062"/>
        <v>0</v>
      </c>
      <c r="J3714" s="111"/>
      <c r="K3714" s="112">
        <f t="shared" si="1059"/>
        <v>0</v>
      </c>
      <c r="L3714" s="112">
        <f t="shared" si="1060"/>
        <v>0</v>
      </c>
      <c r="M3714" s="109">
        <f t="shared" si="1063"/>
        <v>0</v>
      </c>
      <c r="N3714" s="109">
        <f t="shared" si="1064"/>
        <v>0</v>
      </c>
      <c r="O3714" s="103"/>
      <c r="P3714" s="113"/>
      <c r="Q3714" s="94" t="str">
        <f t="shared" si="1065"/>
        <v/>
      </c>
      <c r="R3714" s="94" t="str">
        <f t="shared" si="1066"/>
        <v/>
      </c>
    </row>
    <row r="3715" spans="1:18" ht="51" hidden="1">
      <c r="A3715" s="196">
        <v>89972</v>
      </c>
      <c r="B3715" s="104" t="s">
        <v>5021</v>
      </c>
      <c r="C3715" s="105" t="s">
        <v>1460</v>
      </c>
      <c r="D3715" s="175">
        <v>34.51</v>
      </c>
      <c r="E3715" s="106">
        <f t="shared" si="1052"/>
        <v>44.79</v>
      </c>
      <c r="F3715" s="107"/>
      <c r="G3715" s="112"/>
      <c r="H3715" s="110">
        <f t="shared" si="1061"/>
        <v>0</v>
      </c>
      <c r="I3715" s="110">
        <f t="shared" si="1062"/>
        <v>0</v>
      </c>
      <c r="J3715" s="111"/>
      <c r="K3715" s="112">
        <f t="shared" si="1059"/>
        <v>0</v>
      </c>
      <c r="L3715" s="112">
        <f t="shared" si="1060"/>
        <v>0</v>
      </c>
      <c r="M3715" s="109">
        <f t="shared" si="1063"/>
        <v>0</v>
      </c>
      <c r="N3715" s="109">
        <f t="shared" si="1064"/>
        <v>0</v>
      </c>
      <c r="O3715" s="103"/>
      <c r="P3715" s="113"/>
      <c r="Q3715" s="94" t="str">
        <f t="shared" si="1065"/>
        <v/>
      </c>
      <c r="R3715" s="94" t="str">
        <f t="shared" si="1066"/>
        <v/>
      </c>
    </row>
    <row r="3716" spans="1:18" ht="25.5" hidden="1">
      <c r="A3716" s="196">
        <v>90371</v>
      </c>
      <c r="B3716" s="104" t="s">
        <v>5022</v>
      </c>
      <c r="C3716" s="105" t="s">
        <v>1460</v>
      </c>
      <c r="D3716" s="175">
        <v>17.34</v>
      </c>
      <c r="E3716" s="106">
        <f t="shared" si="1052"/>
        <v>22.5</v>
      </c>
      <c r="F3716" s="107"/>
      <c r="G3716" s="112"/>
      <c r="H3716" s="110">
        <f t="shared" si="1061"/>
        <v>0</v>
      </c>
      <c r="I3716" s="110">
        <f t="shared" si="1062"/>
        <v>0</v>
      </c>
      <c r="J3716" s="111"/>
      <c r="K3716" s="112">
        <f t="shared" si="1059"/>
        <v>0</v>
      </c>
      <c r="L3716" s="112">
        <f t="shared" si="1060"/>
        <v>0</v>
      </c>
      <c r="M3716" s="109">
        <f t="shared" si="1063"/>
        <v>0</v>
      </c>
      <c r="N3716" s="109">
        <f t="shared" si="1064"/>
        <v>0</v>
      </c>
      <c r="O3716" s="103"/>
      <c r="P3716" s="113"/>
      <c r="Q3716" s="94" t="str">
        <f t="shared" si="1065"/>
        <v/>
      </c>
      <c r="R3716" s="94" t="str">
        <f t="shared" si="1066"/>
        <v/>
      </c>
    </row>
    <row r="3717" spans="1:18" ht="25.5" hidden="1">
      <c r="A3717" s="196" t="s">
        <v>396</v>
      </c>
      <c r="B3717" s="104" t="s">
        <v>5002</v>
      </c>
      <c r="C3717" s="105" t="s">
        <v>1460</v>
      </c>
      <c r="D3717" s="175">
        <v>81.75</v>
      </c>
      <c r="E3717" s="106">
        <f t="shared" si="1052"/>
        <v>106.1</v>
      </c>
      <c r="F3717" s="107"/>
      <c r="G3717" s="112"/>
      <c r="H3717" s="110">
        <f t="shared" si="1061"/>
        <v>0</v>
      </c>
      <c r="I3717" s="110">
        <f t="shared" si="1062"/>
        <v>0</v>
      </c>
      <c r="J3717" s="111"/>
      <c r="K3717" s="112">
        <f t="shared" si="1059"/>
        <v>0</v>
      </c>
      <c r="L3717" s="112">
        <f t="shared" si="1060"/>
        <v>0</v>
      </c>
      <c r="M3717" s="109">
        <f t="shared" si="1063"/>
        <v>0</v>
      </c>
      <c r="N3717" s="109">
        <f t="shared" si="1064"/>
        <v>0</v>
      </c>
      <c r="O3717" s="103"/>
      <c r="P3717" s="113"/>
      <c r="Q3717" s="94" t="str">
        <f t="shared" si="1065"/>
        <v/>
      </c>
      <c r="R3717" s="94" t="str">
        <f t="shared" si="1066"/>
        <v/>
      </c>
    </row>
    <row r="3718" spans="1:18" ht="38.25" hidden="1">
      <c r="A3718" s="196" t="s">
        <v>399</v>
      </c>
      <c r="B3718" s="104" t="s">
        <v>5003</v>
      </c>
      <c r="C3718" s="105" t="s">
        <v>1460</v>
      </c>
      <c r="D3718" s="175">
        <v>228.01999999999998</v>
      </c>
      <c r="E3718" s="106">
        <f t="shared" si="1052"/>
        <v>295.92</v>
      </c>
      <c r="F3718" s="107"/>
      <c r="G3718" s="112"/>
      <c r="H3718" s="110">
        <f t="shared" si="1061"/>
        <v>0</v>
      </c>
      <c r="I3718" s="110">
        <f t="shared" si="1062"/>
        <v>0</v>
      </c>
      <c r="J3718" s="111"/>
      <c r="K3718" s="112">
        <f t="shared" si="1059"/>
        <v>0</v>
      </c>
      <c r="L3718" s="112">
        <f t="shared" si="1060"/>
        <v>0</v>
      </c>
      <c r="M3718" s="109">
        <f t="shared" si="1063"/>
        <v>0</v>
      </c>
      <c r="N3718" s="109">
        <f t="shared" si="1064"/>
        <v>0</v>
      </c>
      <c r="O3718" s="103"/>
      <c r="P3718" s="113"/>
      <c r="Q3718" s="94" t="str">
        <f t="shared" si="1065"/>
        <v/>
      </c>
      <c r="R3718" s="94" t="str">
        <f t="shared" si="1066"/>
        <v/>
      </c>
    </row>
    <row r="3719" spans="1:18" ht="25.5" hidden="1">
      <c r="A3719" s="196" t="s">
        <v>400</v>
      </c>
      <c r="B3719" s="104" t="s">
        <v>5004</v>
      </c>
      <c r="C3719" s="105" t="s">
        <v>1460</v>
      </c>
      <c r="D3719" s="175">
        <v>76.61</v>
      </c>
      <c r="E3719" s="106">
        <f t="shared" si="1052"/>
        <v>99.42</v>
      </c>
      <c r="F3719" s="107"/>
      <c r="G3719" s="112"/>
      <c r="H3719" s="110">
        <f t="shared" si="1061"/>
        <v>0</v>
      </c>
      <c r="I3719" s="110">
        <f t="shared" si="1062"/>
        <v>0</v>
      </c>
      <c r="J3719" s="111"/>
      <c r="K3719" s="112">
        <f t="shared" si="1059"/>
        <v>0</v>
      </c>
      <c r="L3719" s="112">
        <f t="shared" si="1060"/>
        <v>0</v>
      </c>
      <c r="M3719" s="109">
        <f t="shared" si="1063"/>
        <v>0</v>
      </c>
      <c r="N3719" s="109">
        <f t="shared" si="1064"/>
        <v>0</v>
      </c>
      <c r="O3719" s="103"/>
      <c r="P3719" s="113"/>
      <c r="Q3719" s="94" t="str">
        <f t="shared" si="1065"/>
        <v/>
      </c>
      <c r="R3719" s="94" t="str">
        <f t="shared" si="1066"/>
        <v/>
      </c>
    </row>
    <row r="3720" spans="1:18" ht="25.5" hidden="1">
      <c r="A3720" s="196">
        <v>73663</v>
      </c>
      <c r="B3720" s="104" t="s">
        <v>5005</v>
      </c>
      <c r="C3720" s="105" t="s">
        <v>1460</v>
      </c>
      <c r="D3720" s="175">
        <v>79.78</v>
      </c>
      <c r="E3720" s="106">
        <f>IF(D3720=0,0,ROUND(D3720*(1+D$9)*(1-D$10),2))</f>
        <v>103.54</v>
      </c>
      <c r="F3720" s="107"/>
      <c r="G3720" s="112"/>
      <c r="H3720" s="110">
        <f t="shared" si="1053"/>
        <v>0</v>
      </c>
      <c r="I3720" s="110">
        <f t="shared" si="1054"/>
        <v>0</v>
      </c>
      <c r="J3720" s="111"/>
      <c r="K3720" s="112">
        <f>F3720</f>
        <v>0</v>
      </c>
      <c r="L3720" s="112">
        <f>G3720</f>
        <v>0</v>
      </c>
      <c r="M3720" s="109">
        <f t="shared" si="1055"/>
        <v>0</v>
      </c>
      <c r="N3720" s="109">
        <f t="shared" si="1056"/>
        <v>0</v>
      </c>
      <c r="O3720" s="103"/>
      <c r="P3720" s="113"/>
      <c r="Q3720" s="94" t="str">
        <f t="shared" si="1057"/>
        <v/>
      </c>
      <c r="R3720" s="94" t="str">
        <f t="shared" si="1058"/>
        <v/>
      </c>
    </row>
    <row r="3721" spans="1:18" ht="25.5" hidden="1">
      <c r="A3721" s="196" t="s">
        <v>401</v>
      </c>
      <c r="B3721" s="104" t="s">
        <v>2519</v>
      </c>
      <c r="C3721" s="105" t="s">
        <v>1460</v>
      </c>
      <c r="D3721" s="175">
        <v>97.789999999999992</v>
      </c>
      <c r="E3721" s="106">
        <f t="shared" si="1052"/>
        <v>126.91</v>
      </c>
      <c r="F3721" s="107"/>
      <c r="G3721" s="112"/>
      <c r="H3721" s="110">
        <f t="shared" si="1053"/>
        <v>0</v>
      </c>
      <c r="I3721" s="110">
        <f t="shared" si="1054"/>
        <v>0</v>
      </c>
      <c r="J3721" s="111"/>
      <c r="K3721" s="112">
        <f t="shared" si="1059"/>
        <v>0</v>
      </c>
      <c r="L3721" s="112">
        <f t="shared" si="1060"/>
        <v>0</v>
      </c>
      <c r="M3721" s="109">
        <f t="shared" si="1055"/>
        <v>0</v>
      </c>
      <c r="N3721" s="109">
        <f t="shared" si="1056"/>
        <v>0</v>
      </c>
      <c r="O3721" s="103"/>
      <c r="P3721" s="113"/>
      <c r="Q3721" s="94" t="str">
        <f t="shared" si="1057"/>
        <v/>
      </c>
      <c r="R3721" s="94" t="str">
        <f t="shared" si="1058"/>
        <v/>
      </c>
    </row>
    <row r="3722" spans="1:18" ht="25.5" hidden="1">
      <c r="A3722" s="196" t="s">
        <v>402</v>
      </c>
      <c r="B3722" s="104" t="s">
        <v>5006</v>
      </c>
      <c r="C3722" s="105" t="s">
        <v>1460</v>
      </c>
      <c r="D3722" s="175">
        <v>113.52000000000001</v>
      </c>
      <c r="E3722" s="106">
        <f>IF(D3722=0,0,ROUND(D3722*(1+D$9)*(1-D$10),2))</f>
        <v>147.33000000000001</v>
      </c>
      <c r="F3722" s="107"/>
      <c r="G3722" s="112"/>
      <c r="H3722" s="110">
        <f t="shared" si="1053"/>
        <v>0</v>
      </c>
      <c r="I3722" s="110">
        <f t="shared" si="1054"/>
        <v>0</v>
      </c>
      <c r="J3722" s="111"/>
      <c r="K3722" s="112">
        <f>F3722</f>
        <v>0</v>
      </c>
      <c r="L3722" s="112">
        <f>G3722</f>
        <v>0</v>
      </c>
      <c r="M3722" s="109">
        <f t="shared" si="1055"/>
        <v>0</v>
      </c>
      <c r="N3722" s="109">
        <f t="shared" si="1056"/>
        <v>0</v>
      </c>
      <c r="O3722" s="103"/>
      <c r="P3722" s="113"/>
      <c r="Q3722" s="94" t="str">
        <f t="shared" si="1057"/>
        <v/>
      </c>
      <c r="R3722" s="94" t="str">
        <f t="shared" si="1058"/>
        <v/>
      </c>
    </row>
    <row r="3723" spans="1:18" ht="25.5" hidden="1">
      <c r="A3723" s="196">
        <v>89352</v>
      </c>
      <c r="B3723" s="104" t="s">
        <v>5023</v>
      </c>
      <c r="C3723" s="105" t="s">
        <v>1460</v>
      </c>
      <c r="D3723" s="175">
        <v>24.549999999999997</v>
      </c>
      <c r="E3723" s="106">
        <f t="shared" si="1052"/>
        <v>31.86</v>
      </c>
      <c r="F3723" s="107"/>
      <c r="G3723" s="112"/>
      <c r="H3723" s="110">
        <f t="shared" si="1053"/>
        <v>0</v>
      </c>
      <c r="I3723" s="110">
        <f t="shared" si="1054"/>
        <v>0</v>
      </c>
      <c r="J3723" s="111"/>
      <c r="K3723" s="112">
        <f t="shared" si="1059"/>
        <v>0</v>
      </c>
      <c r="L3723" s="112">
        <f t="shared" si="1060"/>
        <v>0</v>
      </c>
      <c r="M3723" s="109">
        <f t="shared" si="1055"/>
        <v>0</v>
      </c>
      <c r="N3723" s="109">
        <f t="shared" si="1056"/>
        <v>0</v>
      </c>
      <c r="O3723" s="103"/>
      <c r="P3723" s="113"/>
      <c r="Q3723" s="94" t="str">
        <f t="shared" si="1057"/>
        <v/>
      </c>
      <c r="R3723" s="94" t="str">
        <f t="shared" si="1058"/>
        <v/>
      </c>
    </row>
    <row r="3724" spans="1:18" ht="25.5" hidden="1">
      <c r="A3724" s="196">
        <v>89353</v>
      </c>
      <c r="B3724" s="104" t="s">
        <v>5024</v>
      </c>
      <c r="C3724" s="105" t="s">
        <v>1460</v>
      </c>
      <c r="D3724" s="175">
        <v>25.53</v>
      </c>
      <c r="E3724" s="106">
        <f>IF(D3724=0,0,ROUND(D3724*(1+D$9)*(1-D$10),2))</f>
        <v>33.130000000000003</v>
      </c>
      <c r="F3724" s="107"/>
      <c r="G3724" s="112"/>
      <c r="H3724" s="110">
        <f t="shared" si="1053"/>
        <v>0</v>
      </c>
      <c r="I3724" s="110">
        <f t="shared" si="1054"/>
        <v>0</v>
      </c>
      <c r="J3724" s="111"/>
      <c r="K3724" s="112">
        <f>F3724</f>
        <v>0</v>
      </c>
      <c r="L3724" s="112">
        <f>G3724</f>
        <v>0</v>
      </c>
      <c r="M3724" s="109">
        <f t="shared" si="1055"/>
        <v>0</v>
      </c>
      <c r="N3724" s="109">
        <f t="shared" si="1056"/>
        <v>0</v>
      </c>
      <c r="O3724" s="103"/>
      <c r="P3724" s="113"/>
      <c r="Q3724" s="94" t="str">
        <f t="shared" si="1057"/>
        <v/>
      </c>
      <c r="R3724" s="94" t="str">
        <f t="shared" si="1058"/>
        <v/>
      </c>
    </row>
    <row r="3725" spans="1:18" ht="25.5" hidden="1">
      <c r="A3725" s="196" t="s">
        <v>403</v>
      </c>
      <c r="B3725" s="104" t="s">
        <v>5007</v>
      </c>
      <c r="C3725" s="105" t="s">
        <v>1460</v>
      </c>
      <c r="D3725" s="175">
        <v>47.79</v>
      </c>
      <c r="E3725" s="106">
        <f t="shared" si="1052"/>
        <v>62.02</v>
      </c>
      <c r="F3725" s="107"/>
      <c r="G3725" s="112"/>
      <c r="H3725" s="110">
        <f t="shared" si="1053"/>
        <v>0</v>
      </c>
      <c r="I3725" s="110">
        <f t="shared" si="1054"/>
        <v>0</v>
      </c>
      <c r="J3725" s="111"/>
      <c r="K3725" s="112">
        <f t="shared" si="1059"/>
        <v>0</v>
      </c>
      <c r="L3725" s="112">
        <f t="shared" si="1060"/>
        <v>0</v>
      </c>
      <c r="M3725" s="109">
        <f t="shared" si="1055"/>
        <v>0</v>
      </c>
      <c r="N3725" s="109">
        <f t="shared" si="1056"/>
        <v>0</v>
      </c>
      <c r="O3725" s="103"/>
      <c r="P3725" s="113"/>
      <c r="Q3725" s="94" t="str">
        <f t="shared" si="1057"/>
        <v/>
      </c>
      <c r="R3725" s="94" t="str">
        <f t="shared" si="1058"/>
        <v/>
      </c>
    </row>
    <row r="3726" spans="1:18" ht="25.5" hidden="1">
      <c r="A3726" s="196" t="s">
        <v>404</v>
      </c>
      <c r="B3726" s="104" t="s">
        <v>5008</v>
      </c>
      <c r="C3726" s="105" t="s">
        <v>1460</v>
      </c>
      <c r="D3726" s="175">
        <v>68.86</v>
      </c>
      <c r="E3726" s="106">
        <f t="shared" si="1052"/>
        <v>89.37</v>
      </c>
      <c r="F3726" s="107"/>
      <c r="G3726" s="112"/>
      <c r="H3726" s="110">
        <f t="shared" si="1053"/>
        <v>0</v>
      </c>
      <c r="I3726" s="110">
        <f t="shared" si="1054"/>
        <v>0</v>
      </c>
      <c r="J3726" s="111"/>
      <c r="K3726" s="112">
        <f t="shared" si="1059"/>
        <v>0</v>
      </c>
      <c r="L3726" s="112">
        <f t="shared" si="1060"/>
        <v>0</v>
      </c>
      <c r="M3726" s="109">
        <f t="shared" si="1055"/>
        <v>0</v>
      </c>
      <c r="N3726" s="109">
        <f t="shared" si="1056"/>
        <v>0</v>
      </c>
      <c r="O3726" s="103"/>
      <c r="P3726" s="113"/>
      <c r="Q3726" s="94" t="str">
        <f t="shared" si="1057"/>
        <v/>
      </c>
      <c r="R3726" s="94" t="str">
        <f t="shared" si="1058"/>
        <v/>
      </c>
    </row>
    <row r="3727" spans="1:18" ht="25.5" hidden="1">
      <c r="A3727" s="196" t="s">
        <v>405</v>
      </c>
      <c r="B3727" s="104" t="s">
        <v>5009</v>
      </c>
      <c r="C3727" s="105" t="s">
        <v>1460</v>
      </c>
      <c r="D3727" s="175">
        <v>79.59</v>
      </c>
      <c r="E3727" s="106">
        <f t="shared" si="1052"/>
        <v>103.29</v>
      </c>
      <c r="F3727" s="107"/>
      <c r="G3727" s="112"/>
      <c r="H3727" s="110">
        <f t="shared" si="1053"/>
        <v>0</v>
      </c>
      <c r="I3727" s="110">
        <f t="shared" si="1054"/>
        <v>0</v>
      </c>
      <c r="J3727" s="111"/>
      <c r="K3727" s="112">
        <f t="shared" si="1059"/>
        <v>0</v>
      </c>
      <c r="L3727" s="112">
        <f t="shared" si="1060"/>
        <v>0</v>
      </c>
      <c r="M3727" s="109">
        <f t="shared" si="1055"/>
        <v>0</v>
      </c>
      <c r="N3727" s="109">
        <f t="shared" si="1056"/>
        <v>0</v>
      </c>
      <c r="O3727" s="103"/>
      <c r="P3727" s="113"/>
      <c r="Q3727" s="94" t="str">
        <f t="shared" si="1057"/>
        <v/>
      </c>
      <c r="R3727" s="94" t="str">
        <f t="shared" si="1058"/>
        <v/>
      </c>
    </row>
    <row r="3728" spans="1:18" ht="25.5" hidden="1">
      <c r="A3728" s="196" t="s">
        <v>406</v>
      </c>
      <c r="B3728" s="104" t="s">
        <v>5010</v>
      </c>
      <c r="C3728" s="105" t="s">
        <v>1460</v>
      </c>
      <c r="D3728" s="175">
        <v>99.789999999999992</v>
      </c>
      <c r="E3728" s="106">
        <f t="shared" si="1052"/>
        <v>129.51</v>
      </c>
      <c r="F3728" s="107"/>
      <c r="G3728" s="112"/>
      <c r="H3728" s="110">
        <f t="shared" si="1053"/>
        <v>0</v>
      </c>
      <c r="I3728" s="110">
        <f t="shared" si="1054"/>
        <v>0</v>
      </c>
      <c r="J3728" s="111"/>
      <c r="K3728" s="112">
        <f t="shared" si="1059"/>
        <v>0</v>
      </c>
      <c r="L3728" s="112">
        <f t="shared" si="1060"/>
        <v>0</v>
      </c>
      <c r="M3728" s="109">
        <f t="shared" si="1055"/>
        <v>0</v>
      </c>
      <c r="N3728" s="109">
        <f t="shared" si="1056"/>
        <v>0</v>
      </c>
      <c r="O3728" s="103"/>
      <c r="P3728" s="113"/>
      <c r="Q3728" s="94" t="str">
        <f t="shared" si="1057"/>
        <v/>
      </c>
      <c r="R3728" s="94" t="str">
        <f t="shared" si="1058"/>
        <v/>
      </c>
    </row>
    <row r="3729" spans="1:18" ht="25.5" hidden="1">
      <c r="A3729" s="196" t="s">
        <v>407</v>
      </c>
      <c r="B3729" s="104" t="s">
        <v>5011</v>
      </c>
      <c r="C3729" s="105" t="s">
        <v>1460</v>
      </c>
      <c r="D3729" s="175">
        <v>186.32</v>
      </c>
      <c r="E3729" s="106">
        <f t="shared" si="1052"/>
        <v>241.81</v>
      </c>
      <c r="F3729" s="107"/>
      <c r="G3729" s="112"/>
      <c r="H3729" s="110">
        <f t="shared" si="1053"/>
        <v>0</v>
      </c>
      <c r="I3729" s="110">
        <f t="shared" si="1054"/>
        <v>0</v>
      </c>
      <c r="J3729" s="111"/>
      <c r="K3729" s="112">
        <f t="shared" si="1059"/>
        <v>0</v>
      </c>
      <c r="L3729" s="112">
        <f t="shared" si="1060"/>
        <v>0</v>
      </c>
      <c r="M3729" s="109">
        <f t="shared" si="1055"/>
        <v>0</v>
      </c>
      <c r="N3729" s="109">
        <f t="shared" si="1056"/>
        <v>0</v>
      </c>
      <c r="O3729" s="103"/>
      <c r="P3729" s="113"/>
      <c r="Q3729" s="94" t="str">
        <f t="shared" si="1057"/>
        <v/>
      </c>
      <c r="R3729" s="94" t="str">
        <f t="shared" si="1058"/>
        <v/>
      </c>
    </row>
    <row r="3730" spans="1:18" ht="25.5" hidden="1">
      <c r="A3730" s="196" t="s">
        <v>408</v>
      </c>
      <c r="B3730" s="104" t="s">
        <v>5012</v>
      </c>
      <c r="C3730" s="105" t="s">
        <v>1460</v>
      </c>
      <c r="D3730" s="175">
        <v>311.88</v>
      </c>
      <c r="E3730" s="106">
        <f t="shared" si="1052"/>
        <v>404.76</v>
      </c>
      <c r="F3730" s="107"/>
      <c r="G3730" s="112"/>
      <c r="H3730" s="110">
        <f t="shared" si="1053"/>
        <v>0</v>
      </c>
      <c r="I3730" s="110">
        <f t="shared" si="1054"/>
        <v>0</v>
      </c>
      <c r="J3730" s="111"/>
      <c r="K3730" s="112">
        <f t="shared" si="1059"/>
        <v>0</v>
      </c>
      <c r="L3730" s="112">
        <f t="shared" si="1060"/>
        <v>0</v>
      </c>
      <c r="M3730" s="109">
        <f t="shared" si="1055"/>
        <v>0</v>
      </c>
      <c r="N3730" s="109">
        <f t="shared" si="1056"/>
        <v>0</v>
      </c>
      <c r="O3730" s="103"/>
      <c r="P3730" s="113"/>
      <c r="Q3730" s="94" t="str">
        <f t="shared" si="1057"/>
        <v/>
      </c>
      <c r="R3730" s="94" t="str">
        <f t="shared" si="1058"/>
        <v/>
      </c>
    </row>
    <row r="3731" spans="1:18" ht="25.5" hidden="1">
      <c r="A3731" s="196" t="s">
        <v>409</v>
      </c>
      <c r="B3731" s="104" t="s">
        <v>5013</v>
      </c>
      <c r="C3731" s="105" t="s">
        <v>1460</v>
      </c>
      <c r="D3731" s="175">
        <v>515.37</v>
      </c>
      <c r="E3731" s="106">
        <f t="shared" si="1052"/>
        <v>668.85</v>
      </c>
      <c r="F3731" s="107"/>
      <c r="G3731" s="112"/>
      <c r="H3731" s="110">
        <f t="shared" si="1053"/>
        <v>0</v>
      </c>
      <c r="I3731" s="110">
        <f t="shared" si="1054"/>
        <v>0</v>
      </c>
      <c r="J3731" s="111"/>
      <c r="K3731" s="112">
        <f t="shared" si="1059"/>
        <v>0</v>
      </c>
      <c r="L3731" s="112">
        <f t="shared" si="1060"/>
        <v>0</v>
      </c>
      <c r="M3731" s="109">
        <f t="shared" si="1055"/>
        <v>0</v>
      </c>
      <c r="N3731" s="109">
        <f t="shared" si="1056"/>
        <v>0</v>
      </c>
      <c r="O3731" s="103"/>
      <c r="P3731" s="113"/>
      <c r="Q3731" s="94" t="str">
        <f t="shared" si="1057"/>
        <v/>
      </c>
      <c r="R3731" s="94" t="str">
        <f t="shared" si="1058"/>
        <v/>
      </c>
    </row>
    <row r="3732" spans="1:18" ht="38.25" hidden="1">
      <c r="A3732" s="196">
        <v>89986</v>
      </c>
      <c r="B3732" s="104" t="s">
        <v>5025</v>
      </c>
      <c r="C3732" s="105" t="s">
        <v>1460</v>
      </c>
      <c r="D3732" s="175">
        <v>49.68</v>
      </c>
      <c r="E3732" s="106">
        <f t="shared" si="1052"/>
        <v>64.47</v>
      </c>
      <c r="F3732" s="107"/>
      <c r="G3732" s="112"/>
      <c r="H3732" s="110">
        <f t="shared" si="1053"/>
        <v>0</v>
      </c>
      <c r="I3732" s="110">
        <f t="shared" si="1054"/>
        <v>0</v>
      </c>
      <c r="J3732" s="111"/>
      <c r="K3732" s="112">
        <f t="shared" si="1059"/>
        <v>0</v>
      </c>
      <c r="L3732" s="112">
        <f t="shared" si="1060"/>
        <v>0</v>
      </c>
      <c r="M3732" s="109">
        <f t="shared" si="1055"/>
        <v>0</v>
      </c>
      <c r="N3732" s="109">
        <f t="shared" si="1056"/>
        <v>0</v>
      </c>
      <c r="O3732" s="103"/>
      <c r="P3732" s="113"/>
      <c r="Q3732" s="94" t="str">
        <f t="shared" si="1057"/>
        <v/>
      </c>
      <c r="R3732" s="94" t="str">
        <f t="shared" si="1058"/>
        <v/>
      </c>
    </row>
    <row r="3733" spans="1:18" ht="38.25" hidden="1">
      <c r="A3733" s="196">
        <v>89987</v>
      </c>
      <c r="B3733" s="104" t="s">
        <v>5026</v>
      </c>
      <c r="C3733" s="105" t="s">
        <v>1460</v>
      </c>
      <c r="D3733" s="175">
        <v>54.9</v>
      </c>
      <c r="E3733" s="106">
        <f t="shared" si="1052"/>
        <v>71.25</v>
      </c>
      <c r="F3733" s="107"/>
      <c r="G3733" s="112"/>
      <c r="H3733" s="110">
        <f t="shared" si="1053"/>
        <v>0</v>
      </c>
      <c r="I3733" s="110">
        <f t="shared" si="1054"/>
        <v>0</v>
      </c>
      <c r="J3733" s="111"/>
      <c r="K3733" s="112">
        <f t="shared" si="1059"/>
        <v>0</v>
      </c>
      <c r="L3733" s="112">
        <f t="shared" si="1060"/>
        <v>0</v>
      </c>
      <c r="M3733" s="109">
        <f t="shared" si="1055"/>
        <v>0</v>
      </c>
      <c r="N3733" s="109">
        <f t="shared" si="1056"/>
        <v>0</v>
      </c>
      <c r="O3733" s="103"/>
      <c r="P3733" s="113"/>
      <c r="Q3733" s="94" t="str">
        <f t="shared" si="1057"/>
        <v/>
      </c>
      <c r="R3733" s="94" t="str">
        <f t="shared" si="1058"/>
        <v/>
      </c>
    </row>
    <row r="3734" spans="1:18" ht="25.5" hidden="1">
      <c r="A3734" s="196">
        <v>89349</v>
      </c>
      <c r="B3734" s="104" t="s">
        <v>5027</v>
      </c>
      <c r="C3734" s="105" t="s">
        <v>1460</v>
      </c>
      <c r="D3734" s="175">
        <v>19.34</v>
      </c>
      <c r="E3734" s="106">
        <f t="shared" si="1052"/>
        <v>25.1</v>
      </c>
      <c r="F3734" s="107"/>
      <c r="G3734" s="112"/>
      <c r="H3734" s="110">
        <f t="shared" si="1053"/>
        <v>0</v>
      </c>
      <c r="I3734" s="110">
        <f t="shared" si="1054"/>
        <v>0</v>
      </c>
      <c r="J3734" s="111"/>
      <c r="K3734" s="112">
        <f t="shared" si="1059"/>
        <v>0</v>
      </c>
      <c r="L3734" s="112">
        <f t="shared" si="1060"/>
        <v>0</v>
      </c>
      <c r="M3734" s="109">
        <f t="shared" si="1055"/>
        <v>0</v>
      </c>
      <c r="N3734" s="109">
        <f t="shared" si="1056"/>
        <v>0</v>
      </c>
      <c r="O3734" s="103"/>
      <c r="P3734" s="113"/>
      <c r="Q3734" s="94" t="str">
        <f t="shared" si="1057"/>
        <v/>
      </c>
      <c r="R3734" s="94" t="str">
        <f t="shared" si="1058"/>
        <v/>
      </c>
    </row>
    <row r="3735" spans="1:18" ht="25.5" hidden="1">
      <c r="A3735" s="196">
        <v>89351</v>
      </c>
      <c r="B3735" s="104" t="s">
        <v>5028</v>
      </c>
      <c r="C3735" s="105" t="s">
        <v>1460</v>
      </c>
      <c r="D3735" s="175">
        <v>21.799999999999997</v>
      </c>
      <c r="E3735" s="106">
        <f t="shared" si="1052"/>
        <v>28.29</v>
      </c>
      <c r="F3735" s="107"/>
      <c r="G3735" s="112"/>
      <c r="H3735" s="110">
        <f t="shared" si="1053"/>
        <v>0</v>
      </c>
      <c r="I3735" s="110">
        <f t="shared" si="1054"/>
        <v>0</v>
      </c>
      <c r="J3735" s="111"/>
      <c r="K3735" s="112">
        <f t="shared" si="1059"/>
        <v>0</v>
      </c>
      <c r="L3735" s="112">
        <f t="shared" si="1060"/>
        <v>0</v>
      </c>
      <c r="M3735" s="109">
        <f t="shared" si="1055"/>
        <v>0</v>
      </c>
      <c r="N3735" s="109">
        <f t="shared" si="1056"/>
        <v>0</v>
      </c>
      <c r="O3735" s="103"/>
      <c r="P3735" s="113"/>
      <c r="Q3735" s="94" t="str">
        <f t="shared" si="1057"/>
        <v/>
      </c>
      <c r="R3735" s="94" t="str">
        <f t="shared" si="1058"/>
        <v/>
      </c>
    </row>
    <row r="3736" spans="1:18" ht="38.25" hidden="1">
      <c r="A3736" s="196">
        <v>89984</v>
      </c>
      <c r="B3736" s="104" t="s">
        <v>5029</v>
      </c>
      <c r="C3736" s="105" t="s">
        <v>1460</v>
      </c>
      <c r="D3736" s="175">
        <v>50.87</v>
      </c>
      <c r="E3736" s="106">
        <f t="shared" si="1052"/>
        <v>66.02</v>
      </c>
      <c r="F3736" s="107"/>
      <c r="G3736" s="112"/>
      <c r="H3736" s="110">
        <f t="shared" si="1053"/>
        <v>0</v>
      </c>
      <c r="I3736" s="110">
        <f t="shared" si="1054"/>
        <v>0</v>
      </c>
      <c r="J3736" s="111"/>
      <c r="K3736" s="112">
        <f t="shared" si="1059"/>
        <v>0</v>
      </c>
      <c r="L3736" s="112">
        <f t="shared" si="1060"/>
        <v>0</v>
      </c>
      <c r="M3736" s="109">
        <f t="shared" si="1055"/>
        <v>0</v>
      </c>
      <c r="N3736" s="109">
        <f t="shared" si="1056"/>
        <v>0</v>
      </c>
      <c r="O3736" s="103"/>
      <c r="P3736" s="113"/>
      <c r="Q3736" s="94" t="str">
        <f t="shared" si="1057"/>
        <v/>
      </c>
      <c r="R3736" s="94" t="str">
        <f t="shared" si="1058"/>
        <v/>
      </c>
    </row>
    <row r="3737" spans="1:18" ht="38.25" hidden="1">
      <c r="A3737" s="196">
        <v>89985</v>
      </c>
      <c r="B3737" s="104" t="s">
        <v>5030</v>
      </c>
      <c r="C3737" s="105" t="s">
        <v>1460</v>
      </c>
      <c r="D3737" s="175">
        <v>52.29</v>
      </c>
      <c r="E3737" s="106">
        <f t="shared" si="1052"/>
        <v>67.86</v>
      </c>
      <c r="F3737" s="107"/>
      <c r="G3737" s="112"/>
      <c r="H3737" s="110">
        <f t="shared" si="1053"/>
        <v>0</v>
      </c>
      <c r="I3737" s="110">
        <f t="shared" si="1054"/>
        <v>0</v>
      </c>
      <c r="J3737" s="111"/>
      <c r="K3737" s="112">
        <f t="shared" si="1059"/>
        <v>0</v>
      </c>
      <c r="L3737" s="112">
        <f t="shared" si="1060"/>
        <v>0</v>
      </c>
      <c r="M3737" s="109">
        <f t="shared" si="1055"/>
        <v>0</v>
      </c>
      <c r="N3737" s="109">
        <f t="shared" si="1056"/>
        <v>0</v>
      </c>
      <c r="O3737" s="103"/>
      <c r="P3737" s="113"/>
      <c r="Q3737" s="94" t="str">
        <f t="shared" si="1057"/>
        <v/>
      </c>
      <c r="R3737" s="94" t="str">
        <f t="shared" si="1058"/>
        <v/>
      </c>
    </row>
    <row r="3738" spans="1:18" ht="25.5" hidden="1">
      <c r="A3738" s="196">
        <v>86877</v>
      </c>
      <c r="B3738" s="104" t="s">
        <v>5031</v>
      </c>
      <c r="C3738" s="105" t="s">
        <v>1460</v>
      </c>
      <c r="D3738" s="175">
        <v>16.809999999999999</v>
      </c>
      <c r="E3738" s="106">
        <f t="shared" si="1052"/>
        <v>21.82</v>
      </c>
      <c r="F3738" s="107"/>
      <c r="G3738" s="112"/>
      <c r="H3738" s="110">
        <f t="shared" si="1053"/>
        <v>0</v>
      </c>
      <c r="I3738" s="110">
        <f t="shared" si="1054"/>
        <v>0</v>
      </c>
      <c r="J3738" s="111"/>
      <c r="K3738" s="112">
        <f t="shared" si="1059"/>
        <v>0</v>
      </c>
      <c r="L3738" s="112">
        <f t="shared" si="1060"/>
        <v>0</v>
      </c>
      <c r="M3738" s="109">
        <f t="shared" si="1055"/>
        <v>0</v>
      </c>
      <c r="N3738" s="109">
        <f t="shared" si="1056"/>
        <v>0</v>
      </c>
      <c r="O3738" s="103"/>
      <c r="P3738" s="113"/>
      <c r="Q3738" s="94" t="str">
        <f t="shared" si="1057"/>
        <v/>
      </c>
      <c r="R3738" s="94" t="str">
        <f t="shared" si="1058"/>
        <v/>
      </c>
    </row>
    <row r="3739" spans="1:18" ht="25.5" hidden="1">
      <c r="A3739" s="196">
        <v>40729</v>
      </c>
      <c r="B3739" s="104" t="s">
        <v>5032</v>
      </c>
      <c r="C3739" s="105" t="s">
        <v>1460</v>
      </c>
      <c r="D3739" s="175">
        <v>192.62</v>
      </c>
      <c r="E3739" s="106">
        <f t="shared" si="1052"/>
        <v>249.98</v>
      </c>
      <c r="F3739" s="107"/>
      <c r="G3739" s="112"/>
      <c r="H3739" s="110">
        <f t="shared" si="1053"/>
        <v>0</v>
      </c>
      <c r="I3739" s="110">
        <f t="shared" si="1054"/>
        <v>0</v>
      </c>
      <c r="J3739" s="111"/>
      <c r="K3739" s="112">
        <f t="shared" si="1059"/>
        <v>0</v>
      </c>
      <c r="L3739" s="112">
        <f t="shared" si="1060"/>
        <v>0</v>
      </c>
      <c r="M3739" s="109">
        <f t="shared" si="1055"/>
        <v>0</v>
      </c>
      <c r="N3739" s="109">
        <f t="shared" si="1056"/>
        <v>0</v>
      </c>
      <c r="O3739" s="103"/>
      <c r="P3739" s="113"/>
      <c r="Q3739" s="94" t="str">
        <f t="shared" si="1057"/>
        <v/>
      </c>
      <c r="R3739" s="94" t="str">
        <f t="shared" si="1058"/>
        <v/>
      </c>
    </row>
    <row r="3740" spans="1:18" ht="25.5" hidden="1">
      <c r="A3740" s="196">
        <v>85117</v>
      </c>
      <c r="B3740" s="104" t="s">
        <v>5033</v>
      </c>
      <c r="C3740" s="105" t="s">
        <v>1460</v>
      </c>
      <c r="D3740" s="175">
        <v>51.82</v>
      </c>
      <c r="E3740" s="106">
        <f t="shared" si="1052"/>
        <v>67.25</v>
      </c>
      <c r="F3740" s="107"/>
      <c r="G3740" s="112"/>
      <c r="H3740" s="110">
        <f t="shared" si="1053"/>
        <v>0</v>
      </c>
      <c r="I3740" s="110">
        <f t="shared" si="1054"/>
        <v>0</v>
      </c>
      <c r="J3740" s="111"/>
      <c r="K3740" s="112">
        <f t="shared" si="1059"/>
        <v>0</v>
      </c>
      <c r="L3740" s="112">
        <f t="shared" si="1060"/>
        <v>0</v>
      </c>
      <c r="M3740" s="109">
        <f t="shared" si="1055"/>
        <v>0</v>
      </c>
      <c r="N3740" s="109">
        <f t="shared" si="1056"/>
        <v>0</v>
      </c>
      <c r="O3740" s="103"/>
      <c r="P3740" s="113"/>
      <c r="Q3740" s="94" t="str">
        <f t="shared" si="1057"/>
        <v/>
      </c>
      <c r="R3740" s="94" t="str">
        <f t="shared" si="1058"/>
        <v/>
      </c>
    </row>
    <row r="3741" spans="1:18" ht="25.5" hidden="1">
      <c r="A3741" s="196" t="s">
        <v>690</v>
      </c>
      <c r="B3741" s="104" t="s">
        <v>2494</v>
      </c>
      <c r="C3741" s="105" t="s">
        <v>1460</v>
      </c>
      <c r="D3741" s="175">
        <v>68.66</v>
      </c>
      <c r="E3741" s="106">
        <f t="shared" si="1052"/>
        <v>89.11</v>
      </c>
      <c r="F3741" s="107"/>
      <c r="G3741" s="112"/>
      <c r="H3741" s="110">
        <f t="shared" si="1053"/>
        <v>0</v>
      </c>
      <c r="I3741" s="110">
        <f t="shared" si="1054"/>
        <v>0</v>
      </c>
      <c r="J3741" s="111"/>
      <c r="K3741" s="112">
        <f t="shared" si="1059"/>
        <v>0</v>
      </c>
      <c r="L3741" s="112">
        <f t="shared" si="1060"/>
        <v>0</v>
      </c>
      <c r="M3741" s="109">
        <f t="shared" si="1055"/>
        <v>0</v>
      </c>
      <c r="N3741" s="109">
        <f t="shared" si="1056"/>
        <v>0</v>
      </c>
      <c r="O3741" s="103"/>
      <c r="P3741" s="113"/>
      <c r="Q3741" s="94" t="str">
        <f t="shared" si="1057"/>
        <v/>
      </c>
      <c r="R3741" s="94" t="str">
        <f t="shared" si="1058"/>
        <v/>
      </c>
    </row>
    <row r="3742" spans="1:18" ht="25.5" hidden="1">
      <c r="A3742" s="196" t="s">
        <v>691</v>
      </c>
      <c r="B3742" s="104" t="s">
        <v>2495</v>
      </c>
      <c r="C3742" s="105" t="s">
        <v>1460</v>
      </c>
      <c r="D3742" s="175">
        <v>73.25</v>
      </c>
      <c r="E3742" s="106">
        <f t="shared" si="1052"/>
        <v>95.06</v>
      </c>
      <c r="F3742" s="107"/>
      <c r="G3742" s="112"/>
      <c r="H3742" s="110">
        <f t="shared" si="1053"/>
        <v>0</v>
      </c>
      <c r="I3742" s="110">
        <f t="shared" si="1054"/>
        <v>0</v>
      </c>
      <c r="J3742" s="111"/>
      <c r="K3742" s="112">
        <f t="shared" si="1059"/>
        <v>0</v>
      </c>
      <c r="L3742" s="112">
        <f t="shared" si="1060"/>
        <v>0</v>
      </c>
      <c r="M3742" s="109">
        <f t="shared" si="1055"/>
        <v>0</v>
      </c>
      <c r="N3742" s="109">
        <f t="shared" si="1056"/>
        <v>0</v>
      </c>
      <c r="O3742" s="103"/>
      <c r="P3742" s="113"/>
      <c r="Q3742" s="94" t="str">
        <f t="shared" si="1057"/>
        <v/>
      </c>
      <c r="R3742" s="94" t="str">
        <f t="shared" si="1058"/>
        <v/>
      </c>
    </row>
    <row r="3743" spans="1:18" ht="25.5" hidden="1">
      <c r="A3743" s="196" t="s">
        <v>692</v>
      </c>
      <c r="B3743" s="104" t="s">
        <v>2496</v>
      </c>
      <c r="C3743" s="105" t="s">
        <v>1460</v>
      </c>
      <c r="D3743" s="175">
        <v>100.19999999999999</v>
      </c>
      <c r="E3743" s="106">
        <f t="shared" si="1052"/>
        <v>130.04</v>
      </c>
      <c r="F3743" s="107"/>
      <c r="G3743" s="112"/>
      <c r="H3743" s="110">
        <f t="shared" si="1053"/>
        <v>0</v>
      </c>
      <c r="I3743" s="110">
        <f t="shared" si="1054"/>
        <v>0</v>
      </c>
      <c r="J3743" s="111"/>
      <c r="K3743" s="112">
        <f t="shared" si="1059"/>
        <v>0</v>
      </c>
      <c r="L3743" s="112">
        <f t="shared" si="1060"/>
        <v>0</v>
      </c>
      <c r="M3743" s="109">
        <f t="shared" si="1055"/>
        <v>0</v>
      </c>
      <c r="N3743" s="109">
        <f t="shared" si="1056"/>
        <v>0</v>
      </c>
      <c r="O3743" s="103"/>
      <c r="P3743" s="113"/>
      <c r="Q3743" s="94" t="str">
        <f t="shared" si="1057"/>
        <v/>
      </c>
      <c r="R3743" s="94" t="str">
        <f t="shared" si="1058"/>
        <v/>
      </c>
    </row>
    <row r="3744" spans="1:18" ht="25.5" hidden="1">
      <c r="A3744" s="196" t="s">
        <v>693</v>
      </c>
      <c r="B3744" s="104" t="s">
        <v>2497</v>
      </c>
      <c r="C3744" s="105" t="s">
        <v>1460</v>
      </c>
      <c r="D3744" s="175">
        <v>115.75999999999999</v>
      </c>
      <c r="E3744" s="106">
        <f t="shared" si="1052"/>
        <v>150.22999999999999</v>
      </c>
      <c r="F3744" s="107"/>
      <c r="G3744" s="112"/>
      <c r="H3744" s="110">
        <f t="shared" si="1053"/>
        <v>0</v>
      </c>
      <c r="I3744" s="110">
        <f t="shared" si="1054"/>
        <v>0</v>
      </c>
      <c r="J3744" s="111"/>
      <c r="K3744" s="112">
        <f t="shared" si="1059"/>
        <v>0</v>
      </c>
      <c r="L3744" s="112">
        <f t="shared" si="1060"/>
        <v>0</v>
      </c>
      <c r="M3744" s="109">
        <f t="shared" si="1055"/>
        <v>0</v>
      </c>
      <c r="N3744" s="109">
        <f t="shared" si="1056"/>
        <v>0</v>
      </c>
      <c r="O3744" s="103"/>
      <c r="P3744" s="113"/>
      <c r="Q3744" s="94" t="str">
        <f t="shared" si="1057"/>
        <v/>
      </c>
      <c r="R3744" s="94" t="str">
        <f t="shared" si="1058"/>
        <v/>
      </c>
    </row>
    <row r="3745" spans="1:18" ht="25.5" hidden="1">
      <c r="A3745" s="196" t="s">
        <v>694</v>
      </c>
      <c r="B3745" s="104" t="s">
        <v>2498</v>
      </c>
      <c r="C3745" s="105" t="s">
        <v>1460</v>
      </c>
      <c r="D3745" s="175">
        <v>158.28</v>
      </c>
      <c r="E3745" s="106">
        <f t="shared" si="1052"/>
        <v>205.42</v>
      </c>
      <c r="F3745" s="107"/>
      <c r="G3745" s="112"/>
      <c r="H3745" s="110">
        <f t="shared" si="1053"/>
        <v>0</v>
      </c>
      <c r="I3745" s="110">
        <f t="shared" si="1054"/>
        <v>0</v>
      </c>
      <c r="J3745" s="111"/>
      <c r="K3745" s="112">
        <f t="shared" si="1059"/>
        <v>0</v>
      </c>
      <c r="L3745" s="112">
        <f t="shared" si="1060"/>
        <v>0</v>
      </c>
      <c r="M3745" s="109">
        <f t="shared" si="1055"/>
        <v>0</v>
      </c>
      <c r="N3745" s="109">
        <f t="shared" si="1056"/>
        <v>0</v>
      </c>
      <c r="O3745" s="103"/>
      <c r="P3745" s="113"/>
      <c r="Q3745" s="94" t="str">
        <f t="shared" si="1057"/>
        <v/>
      </c>
      <c r="R3745" s="94" t="str">
        <f t="shared" si="1058"/>
        <v/>
      </c>
    </row>
    <row r="3746" spans="1:18" ht="25.5" hidden="1">
      <c r="A3746" s="196" t="s">
        <v>695</v>
      </c>
      <c r="B3746" s="104" t="s">
        <v>2499</v>
      </c>
      <c r="C3746" s="105" t="s">
        <v>1460</v>
      </c>
      <c r="D3746" s="175">
        <v>322.5</v>
      </c>
      <c r="E3746" s="106">
        <f t="shared" si="1052"/>
        <v>418.54</v>
      </c>
      <c r="F3746" s="107"/>
      <c r="G3746" s="112"/>
      <c r="H3746" s="110">
        <f t="shared" si="1053"/>
        <v>0</v>
      </c>
      <c r="I3746" s="110">
        <f t="shared" si="1054"/>
        <v>0</v>
      </c>
      <c r="J3746" s="111"/>
      <c r="K3746" s="112">
        <f t="shared" si="1059"/>
        <v>0</v>
      </c>
      <c r="L3746" s="112">
        <f t="shared" si="1060"/>
        <v>0</v>
      </c>
      <c r="M3746" s="109">
        <f t="shared" si="1055"/>
        <v>0</v>
      </c>
      <c r="N3746" s="109">
        <f t="shared" si="1056"/>
        <v>0</v>
      </c>
      <c r="O3746" s="103"/>
      <c r="P3746" s="113"/>
      <c r="Q3746" s="94" t="str">
        <f t="shared" si="1057"/>
        <v/>
      </c>
      <c r="R3746" s="94" t="str">
        <f t="shared" si="1058"/>
        <v/>
      </c>
    </row>
    <row r="3747" spans="1:18" ht="25.5" hidden="1">
      <c r="A3747" s="196" t="s">
        <v>696</v>
      </c>
      <c r="B3747" s="104" t="s">
        <v>2500</v>
      </c>
      <c r="C3747" s="105" t="s">
        <v>1460</v>
      </c>
      <c r="D3747" s="175">
        <v>546.91</v>
      </c>
      <c r="E3747" s="106">
        <f t="shared" si="1052"/>
        <v>709.78</v>
      </c>
      <c r="F3747" s="107"/>
      <c r="G3747" s="112"/>
      <c r="H3747" s="110">
        <f t="shared" si="1053"/>
        <v>0</v>
      </c>
      <c r="I3747" s="110">
        <f t="shared" si="1054"/>
        <v>0</v>
      </c>
      <c r="J3747" s="111"/>
      <c r="K3747" s="112">
        <f t="shared" si="1059"/>
        <v>0</v>
      </c>
      <c r="L3747" s="112">
        <f t="shared" si="1060"/>
        <v>0</v>
      </c>
      <c r="M3747" s="109">
        <f t="shared" si="1055"/>
        <v>0</v>
      </c>
      <c r="N3747" s="109">
        <f t="shared" si="1056"/>
        <v>0</v>
      </c>
      <c r="O3747" s="103"/>
      <c r="P3747" s="113"/>
      <c r="Q3747" s="94" t="str">
        <f t="shared" si="1057"/>
        <v/>
      </c>
      <c r="R3747" s="94" t="str">
        <f t="shared" si="1058"/>
        <v/>
      </c>
    </row>
    <row r="3748" spans="1:18" ht="25.5" hidden="1">
      <c r="A3748" s="196" t="s">
        <v>697</v>
      </c>
      <c r="B3748" s="104" t="s">
        <v>5014</v>
      </c>
      <c r="C3748" s="105" t="s">
        <v>1460</v>
      </c>
      <c r="D3748" s="175">
        <v>245.53</v>
      </c>
      <c r="E3748" s="106">
        <f t="shared" si="1052"/>
        <v>318.64999999999998</v>
      </c>
      <c r="F3748" s="107"/>
      <c r="G3748" s="112"/>
      <c r="H3748" s="110">
        <f t="shared" si="1053"/>
        <v>0</v>
      </c>
      <c r="I3748" s="110">
        <f t="shared" si="1054"/>
        <v>0</v>
      </c>
      <c r="J3748" s="111"/>
      <c r="K3748" s="112">
        <f t="shared" si="1059"/>
        <v>0</v>
      </c>
      <c r="L3748" s="112">
        <f t="shared" si="1060"/>
        <v>0</v>
      </c>
      <c r="M3748" s="109">
        <f t="shared" si="1055"/>
        <v>0</v>
      </c>
      <c r="N3748" s="109">
        <f t="shared" si="1056"/>
        <v>0</v>
      </c>
      <c r="O3748" s="103"/>
      <c r="P3748" s="113"/>
      <c r="Q3748" s="94" t="str">
        <f t="shared" si="1057"/>
        <v/>
      </c>
      <c r="R3748" s="94" t="str">
        <f t="shared" si="1058"/>
        <v/>
      </c>
    </row>
    <row r="3749" spans="1:18" ht="25.5" hidden="1">
      <c r="A3749" s="196" t="s">
        <v>698</v>
      </c>
      <c r="B3749" s="104" t="s">
        <v>2501</v>
      </c>
      <c r="C3749" s="105" t="s">
        <v>1460</v>
      </c>
      <c r="D3749" s="175">
        <v>96.199999999999989</v>
      </c>
      <c r="E3749" s="106">
        <f t="shared" si="1052"/>
        <v>124.85</v>
      </c>
      <c r="F3749" s="107"/>
      <c r="G3749" s="112"/>
      <c r="H3749" s="110">
        <f t="shared" si="1053"/>
        <v>0</v>
      </c>
      <c r="I3749" s="110">
        <f t="shared" si="1054"/>
        <v>0</v>
      </c>
      <c r="J3749" s="111"/>
      <c r="K3749" s="112">
        <f t="shared" si="1059"/>
        <v>0</v>
      </c>
      <c r="L3749" s="112">
        <f t="shared" si="1060"/>
        <v>0</v>
      </c>
      <c r="M3749" s="109">
        <f t="shared" si="1055"/>
        <v>0</v>
      </c>
      <c r="N3749" s="109">
        <f t="shared" si="1056"/>
        <v>0</v>
      </c>
      <c r="O3749" s="103"/>
      <c r="P3749" s="113"/>
      <c r="Q3749" s="94" t="str">
        <f t="shared" si="1057"/>
        <v/>
      </c>
      <c r="R3749" s="94" t="str">
        <f t="shared" si="1058"/>
        <v/>
      </c>
    </row>
    <row r="3750" spans="1:18" ht="25.5" hidden="1">
      <c r="A3750" s="196" t="s">
        <v>699</v>
      </c>
      <c r="B3750" s="104" t="s">
        <v>5015</v>
      </c>
      <c r="C3750" s="105" t="s">
        <v>1460</v>
      </c>
      <c r="D3750" s="175">
        <v>123.97</v>
      </c>
      <c r="E3750" s="106">
        <f t="shared" si="1052"/>
        <v>160.88999999999999</v>
      </c>
      <c r="F3750" s="107"/>
      <c r="G3750" s="112"/>
      <c r="H3750" s="110">
        <f t="shared" si="1053"/>
        <v>0</v>
      </c>
      <c r="I3750" s="110">
        <f t="shared" si="1054"/>
        <v>0</v>
      </c>
      <c r="J3750" s="111"/>
      <c r="K3750" s="112">
        <f t="shared" si="1059"/>
        <v>0</v>
      </c>
      <c r="L3750" s="112">
        <f t="shared" si="1060"/>
        <v>0</v>
      </c>
      <c r="M3750" s="109">
        <f t="shared" si="1055"/>
        <v>0</v>
      </c>
      <c r="N3750" s="109">
        <f t="shared" si="1056"/>
        <v>0</v>
      </c>
      <c r="O3750" s="103"/>
      <c r="P3750" s="113"/>
      <c r="Q3750" s="94" t="str">
        <f t="shared" si="1057"/>
        <v/>
      </c>
      <c r="R3750" s="94" t="str">
        <f t="shared" si="1058"/>
        <v/>
      </c>
    </row>
    <row r="3751" spans="1:18" ht="25.5" hidden="1">
      <c r="A3751" s="196" t="s">
        <v>700</v>
      </c>
      <c r="B3751" s="104" t="s">
        <v>2502</v>
      </c>
      <c r="C3751" s="105" t="s">
        <v>1460</v>
      </c>
      <c r="D3751" s="175">
        <v>175.69</v>
      </c>
      <c r="E3751" s="106">
        <f t="shared" ref="E3751:E3768" si="1067">IF(D3751=0,0,ROUND(D3751*(1+D$9)*(1-D$10),2))</f>
        <v>228.01</v>
      </c>
      <c r="F3751" s="107"/>
      <c r="G3751" s="112"/>
      <c r="H3751" s="110">
        <f t="shared" si="1053"/>
        <v>0</v>
      </c>
      <c r="I3751" s="110">
        <f t="shared" si="1054"/>
        <v>0</v>
      </c>
      <c r="J3751" s="111"/>
      <c r="K3751" s="112">
        <f t="shared" si="1059"/>
        <v>0</v>
      </c>
      <c r="L3751" s="112">
        <f t="shared" si="1060"/>
        <v>0</v>
      </c>
      <c r="M3751" s="109">
        <f t="shared" si="1055"/>
        <v>0</v>
      </c>
      <c r="N3751" s="109">
        <f t="shared" si="1056"/>
        <v>0</v>
      </c>
      <c r="O3751" s="103"/>
      <c r="P3751" s="113"/>
      <c r="Q3751" s="94" t="str">
        <f t="shared" si="1057"/>
        <v/>
      </c>
      <c r="R3751" s="94" t="str">
        <f t="shared" si="1058"/>
        <v/>
      </c>
    </row>
    <row r="3752" spans="1:18" ht="25.5" hidden="1">
      <c r="A3752" s="196" t="s">
        <v>701</v>
      </c>
      <c r="B3752" s="104" t="s">
        <v>2503</v>
      </c>
      <c r="C3752" s="105" t="s">
        <v>1460</v>
      </c>
      <c r="D3752" s="175">
        <v>197.34</v>
      </c>
      <c r="E3752" s="106">
        <f t="shared" si="1067"/>
        <v>256.11</v>
      </c>
      <c r="F3752" s="107"/>
      <c r="G3752" s="112"/>
      <c r="H3752" s="110">
        <f t="shared" si="1053"/>
        <v>0</v>
      </c>
      <c r="I3752" s="110">
        <f t="shared" si="1054"/>
        <v>0</v>
      </c>
      <c r="J3752" s="111"/>
      <c r="K3752" s="112">
        <f t="shared" si="1059"/>
        <v>0</v>
      </c>
      <c r="L3752" s="112">
        <f t="shared" si="1060"/>
        <v>0</v>
      </c>
      <c r="M3752" s="109">
        <f t="shared" si="1055"/>
        <v>0</v>
      </c>
      <c r="N3752" s="109">
        <f t="shared" si="1056"/>
        <v>0</v>
      </c>
      <c r="O3752" s="103"/>
      <c r="P3752" s="113"/>
      <c r="Q3752" s="94" t="str">
        <f t="shared" si="1057"/>
        <v/>
      </c>
      <c r="R3752" s="94" t="str">
        <f t="shared" si="1058"/>
        <v/>
      </c>
    </row>
    <row r="3753" spans="1:18" ht="25.5" hidden="1">
      <c r="A3753" s="196" t="s">
        <v>702</v>
      </c>
      <c r="B3753" s="104" t="s">
        <v>2504</v>
      </c>
      <c r="C3753" s="105" t="s">
        <v>1460</v>
      </c>
      <c r="D3753" s="175">
        <v>267.36</v>
      </c>
      <c r="E3753" s="106">
        <f t="shared" si="1067"/>
        <v>346.98</v>
      </c>
      <c r="F3753" s="107"/>
      <c r="G3753" s="112"/>
      <c r="H3753" s="110">
        <f t="shared" si="1053"/>
        <v>0</v>
      </c>
      <c r="I3753" s="110">
        <f t="shared" si="1054"/>
        <v>0</v>
      </c>
      <c r="J3753" s="111"/>
      <c r="K3753" s="112">
        <f t="shared" si="1059"/>
        <v>0</v>
      </c>
      <c r="L3753" s="112">
        <f t="shared" si="1060"/>
        <v>0</v>
      </c>
      <c r="M3753" s="109">
        <f t="shared" si="1055"/>
        <v>0</v>
      </c>
      <c r="N3753" s="109">
        <f t="shared" si="1056"/>
        <v>0</v>
      </c>
      <c r="O3753" s="103"/>
      <c r="P3753" s="113"/>
      <c r="Q3753" s="94" t="str">
        <f t="shared" si="1057"/>
        <v/>
      </c>
      <c r="R3753" s="94" t="str">
        <f t="shared" si="1058"/>
        <v/>
      </c>
    </row>
    <row r="3754" spans="1:18" ht="25.5" hidden="1">
      <c r="A3754" s="196" t="s">
        <v>703</v>
      </c>
      <c r="B3754" s="104" t="s">
        <v>2505</v>
      </c>
      <c r="C3754" s="105" t="s">
        <v>1460</v>
      </c>
      <c r="D3754" s="175">
        <v>379.75</v>
      </c>
      <c r="E3754" s="106">
        <f t="shared" si="1067"/>
        <v>492.84</v>
      </c>
      <c r="F3754" s="107"/>
      <c r="G3754" s="112"/>
      <c r="H3754" s="110">
        <f t="shared" ref="H3754:H3816" si="1068">IF(ISBLANK(D3754),0,ROUND(E3754*F3754,2))</f>
        <v>0</v>
      </c>
      <c r="I3754" s="110">
        <f t="shared" ref="I3754:I3816" si="1069">IF(ISBLANK(F3754),0,ROUND(F3754*G3754,2))</f>
        <v>0</v>
      </c>
      <c r="J3754" s="111"/>
      <c r="K3754" s="112">
        <f t="shared" si="1059"/>
        <v>0</v>
      </c>
      <c r="L3754" s="112">
        <f t="shared" si="1060"/>
        <v>0</v>
      </c>
      <c r="M3754" s="109">
        <f t="shared" ref="M3754:M3816" si="1070">IF(ISBLANK(D3754),0,ROUND(E3754*K3754,2))</f>
        <v>0</v>
      </c>
      <c r="N3754" s="109">
        <f t="shared" ref="N3754:N3816" si="1071">IF(ISBLANK(K3754),0,ROUND(K3754*L3754,2))</f>
        <v>0</v>
      </c>
      <c r="O3754" s="103"/>
      <c r="P3754" s="113"/>
      <c r="Q3754" s="94" t="str">
        <f t="shared" si="1057"/>
        <v/>
      </c>
      <c r="R3754" s="94" t="str">
        <f t="shared" si="1058"/>
        <v/>
      </c>
    </row>
    <row r="3755" spans="1:18" ht="25.5" hidden="1">
      <c r="A3755" s="196" t="s">
        <v>383</v>
      </c>
      <c r="B3755" s="104" t="s">
        <v>2506</v>
      </c>
      <c r="C3755" s="105" t="s">
        <v>1460</v>
      </c>
      <c r="D3755" s="175">
        <v>509.14</v>
      </c>
      <c r="E3755" s="106">
        <f t="shared" si="1067"/>
        <v>660.76</v>
      </c>
      <c r="F3755" s="107"/>
      <c r="G3755" s="112"/>
      <c r="H3755" s="110">
        <f t="shared" si="1068"/>
        <v>0</v>
      </c>
      <c r="I3755" s="110">
        <f t="shared" si="1069"/>
        <v>0</v>
      </c>
      <c r="J3755" s="111"/>
      <c r="K3755" s="112">
        <f t="shared" si="1059"/>
        <v>0</v>
      </c>
      <c r="L3755" s="112">
        <f t="shared" si="1060"/>
        <v>0</v>
      </c>
      <c r="M3755" s="109">
        <f t="shared" si="1070"/>
        <v>0</v>
      </c>
      <c r="N3755" s="109">
        <f t="shared" si="1071"/>
        <v>0</v>
      </c>
      <c r="O3755" s="103"/>
      <c r="P3755" s="113"/>
      <c r="Q3755" s="94" t="str">
        <f t="shared" si="1057"/>
        <v/>
      </c>
      <c r="R3755" s="94" t="str">
        <f t="shared" si="1058"/>
        <v/>
      </c>
    </row>
    <row r="3756" spans="1:18" ht="25.5" hidden="1">
      <c r="A3756" s="196" t="s">
        <v>384</v>
      </c>
      <c r="B3756" s="104" t="s">
        <v>2507</v>
      </c>
      <c r="C3756" s="105" t="s">
        <v>1460</v>
      </c>
      <c r="D3756" s="175">
        <v>781.74</v>
      </c>
      <c r="E3756" s="106">
        <f t="shared" si="1067"/>
        <v>1014.54</v>
      </c>
      <c r="F3756" s="107"/>
      <c r="G3756" s="112"/>
      <c r="H3756" s="110">
        <f t="shared" si="1068"/>
        <v>0</v>
      </c>
      <c r="I3756" s="110">
        <f t="shared" si="1069"/>
        <v>0</v>
      </c>
      <c r="J3756" s="111"/>
      <c r="K3756" s="112">
        <f t="shared" si="1059"/>
        <v>0</v>
      </c>
      <c r="L3756" s="112">
        <f t="shared" si="1060"/>
        <v>0</v>
      </c>
      <c r="M3756" s="109">
        <f t="shared" si="1070"/>
        <v>0</v>
      </c>
      <c r="N3756" s="109">
        <f t="shared" si="1071"/>
        <v>0</v>
      </c>
      <c r="O3756" s="103"/>
      <c r="P3756" s="113"/>
      <c r="Q3756" s="94" t="str">
        <f t="shared" si="1057"/>
        <v/>
      </c>
      <c r="R3756" s="94" t="str">
        <f t="shared" si="1058"/>
        <v/>
      </c>
    </row>
    <row r="3757" spans="1:18" ht="25.5" hidden="1">
      <c r="A3757" s="196" t="s">
        <v>385</v>
      </c>
      <c r="B3757" s="104" t="s">
        <v>2508</v>
      </c>
      <c r="C3757" s="105" t="s">
        <v>1460</v>
      </c>
      <c r="D3757" s="175">
        <v>67.48</v>
      </c>
      <c r="E3757" s="106">
        <f t="shared" si="1067"/>
        <v>87.58</v>
      </c>
      <c r="F3757" s="107"/>
      <c r="G3757" s="112"/>
      <c r="H3757" s="110">
        <f t="shared" si="1068"/>
        <v>0</v>
      </c>
      <c r="I3757" s="110">
        <f t="shared" si="1069"/>
        <v>0</v>
      </c>
      <c r="J3757" s="111"/>
      <c r="K3757" s="112">
        <f t="shared" si="1059"/>
        <v>0</v>
      </c>
      <c r="L3757" s="112">
        <f t="shared" si="1060"/>
        <v>0</v>
      </c>
      <c r="M3757" s="109">
        <f t="shared" si="1070"/>
        <v>0</v>
      </c>
      <c r="N3757" s="109">
        <f t="shared" si="1071"/>
        <v>0</v>
      </c>
      <c r="O3757" s="103"/>
      <c r="P3757" s="113"/>
      <c r="Q3757" s="94" t="str">
        <f t="shared" si="1057"/>
        <v/>
      </c>
      <c r="R3757" s="94" t="str">
        <f t="shared" si="1058"/>
        <v/>
      </c>
    </row>
    <row r="3758" spans="1:18" ht="25.5" hidden="1">
      <c r="A3758" s="196" t="s">
        <v>386</v>
      </c>
      <c r="B3758" s="104" t="s">
        <v>2509</v>
      </c>
      <c r="C3758" s="105" t="s">
        <v>1460</v>
      </c>
      <c r="D3758" s="175">
        <v>72.59</v>
      </c>
      <c r="E3758" s="106">
        <f t="shared" si="1067"/>
        <v>94.21</v>
      </c>
      <c r="F3758" s="107"/>
      <c r="G3758" s="112"/>
      <c r="H3758" s="110">
        <f t="shared" si="1068"/>
        <v>0</v>
      </c>
      <c r="I3758" s="110">
        <f t="shared" si="1069"/>
        <v>0</v>
      </c>
      <c r="J3758" s="111"/>
      <c r="K3758" s="112">
        <f t="shared" si="1059"/>
        <v>0</v>
      </c>
      <c r="L3758" s="112">
        <f t="shared" si="1060"/>
        <v>0</v>
      </c>
      <c r="M3758" s="109">
        <f t="shared" si="1070"/>
        <v>0</v>
      </c>
      <c r="N3758" s="109">
        <f t="shared" si="1071"/>
        <v>0</v>
      </c>
      <c r="O3758" s="103"/>
      <c r="P3758" s="113"/>
      <c r="Q3758" s="94" t="str">
        <f t="shared" si="1057"/>
        <v/>
      </c>
      <c r="R3758" s="94" t="str">
        <f t="shared" si="1058"/>
        <v/>
      </c>
    </row>
    <row r="3759" spans="1:18" ht="25.5" hidden="1">
      <c r="A3759" s="196" t="s">
        <v>387</v>
      </c>
      <c r="B3759" s="104" t="s">
        <v>5016</v>
      </c>
      <c r="C3759" s="105" t="s">
        <v>1460</v>
      </c>
      <c r="D3759" s="175">
        <v>103.94</v>
      </c>
      <c r="E3759" s="106">
        <f t="shared" si="1067"/>
        <v>134.88999999999999</v>
      </c>
      <c r="F3759" s="107"/>
      <c r="G3759" s="112"/>
      <c r="H3759" s="110">
        <f t="shared" si="1068"/>
        <v>0</v>
      </c>
      <c r="I3759" s="110">
        <f t="shared" si="1069"/>
        <v>0</v>
      </c>
      <c r="J3759" s="111"/>
      <c r="K3759" s="112">
        <f t="shared" si="1059"/>
        <v>0</v>
      </c>
      <c r="L3759" s="112">
        <f t="shared" si="1060"/>
        <v>0</v>
      </c>
      <c r="M3759" s="109">
        <f t="shared" si="1070"/>
        <v>0</v>
      </c>
      <c r="N3759" s="109">
        <f t="shared" si="1071"/>
        <v>0</v>
      </c>
      <c r="O3759" s="103"/>
      <c r="P3759" s="113"/>
      <c r="Q3759" s="94" t="str">
        <f t="shared" si="1057"/>
        <v/>
      </c>
      <c r="R3759" s="94" t="str">
        <f t="shared" si="1058"/>
        <v/>
      </c>
    </row>
    <row r="3760" spans="1:18" ht="25.5" hidden="1">
      <c r="A3760" s="196" t="s">
        <v>388</v>
      </c>
      <c r="B3760" s="104" t="s">
        <v>2510</v>
      </c>
      <c r="C3760" s="105" t="s">
        <v>1460</v>
      </c>
      <c r="D3760" s="175">
        <v>112.80000000000001</v>
      </c>
      <c r="E3760" s="106">
        <f t="shared" si="1067"/>
        <v>146.38999999999999</v>
      </c>
      <c r="F3760" s="107"/>
      <c r="G3760" s="112"/>
      <c r="H3760" s="110">
        <f t="shared" si="1068"/>
        <v>0</v>
      </c>
      <c r="I3760" s="110">
        <f t="shared" si="1069"/>
        <v>0</v>
      </c>
      <c r="J3760" s="111"/>
      <c r="K3760" s="112">
        <f t="shared" si="1059"/>
        <v>0</v>
      </c>
      <c r="L3760" s="112">
        <f t="shared" si="1060"/>
        <v>0</v>
      </c>
      <c r="M3760" s="109">
        <f t="shared" si="1070"/>
        <v>0</v>
      </c>
      <c r="N3760" s="109">
        <f t="shared" si="1071"/>
        <v>0</v>
      </c>
      <c r="O3760" s="103"/>
      <c r="P3760" s="113"/>
      <c r="Q3760" s="94" t="str">
        <f t="shared" si="1057"/>
        <v/>
      </c>
      <c r="R3760" s="94" t="str">
        <f t="shared" si="1058"/>
        <v/>
      </c>
    </row>
    <row r="3761" spans="1:18" ht="25.5" hidden="1">
      <c r="A3761" s="196" t="s">
        <v>389</v>
      </c>
      <c r="B3761" s="104" t="s">
        <v>2511</v>
      </c>
      <c r="C3761" s="105" t="s">
        <v>1460</v>
      </c>
      <c r="D3761" s="175">
        <v>159.15</v>
      </c>
      <c r="E3761" s="106">
        <f t="shared" si="1067"/>
        <v>206.54</v>
      </c>
      <c r="F3761" s="107"/>
      <c r="G3761" s="112"/>
      <c r="H3761" s="110">
        <f t="shared" si="1068"/>
        <v>0</v>
      </c>
      <c r="I3761" s="110">
        <f t="shared" si="1069"/>
        <v>0</v>
      </c>
      <c r="J3761" s="111"/>
      <c r="K3761" s="112">
        <f t="shared" si="1059"/>
        <v>0</v>
      </c>
      <c r="L3761" s="112">
        <f t="shared" si="1060"/>
        <v>0</v>
      </c>
      <c r="M3761" s="109">
        <f t="shared" si="1070"/>
        <v>0</v>
      </c>
      <c r="N3761" s="109">
        <f t="shared" si="1071"/>
        <v>0</v>
      </c>
      <c r="O3761" s="103"/>
      <c r="P3761" s="113"/>
      <c r="Q3761" s="94" t="str">
        <f t="shared" si="1057"/>
        <v/>
      </c>
      <c r="R3761" s="94" t="str">
        <f t="shared" si="1058"/>
        <v/>
      </c>
    </row>
    <row r="3762" spans="1:18" ht="25.5" hidden="1">
      <c r="A3762" s="196" t="s">
        <v>390</v>
      </c>
      <c r="B3762" s="104" t="s">
        <v>2512</v>
      </c>
      <c r="C3762" s="105" t="s">
        <v>1460</v>
      </c>
      <c r="D3762" s="175">
        <v>273.62</v>
      </c>
      <c r="E3762" s="106">
        <f t="shared" si="1067"/>
        <v>355.1</v>
      </c>
      <c r="F3762" s="107"/>
      <c r="G3762" s="112"/>
      <c r="H3762" s="110">
        <f t="shared" si="1068"/>
        <v>0</v>
      </c>
      <c r="I3762" s="110">
        <f t="shared" si="1069"/>
        <v>0</v>
      </c>
      <c r="J3762" s="111"/>
      <c r="K3762" s="112">
        <f t="shared" si="1059"/>
        <v>0</v>
      </c>
      <c r="L3762" s="112">
        <f t="shared" si="1060"/>
        <v>0</v>
      </c>
      <c r="M3762" s="109">
        <f t="shared" si="1070"/>
        <v>0</v>
      </c>
      <c r="N3762" s="109">
        <f t="shared" si="1071"/>
        <v>0</v>
      </c>
      <c r="O3762" s="103"/>
      <c r="P3762" s="113"/>
      <c r="Q3762" s="94" t="str">
        <f t="shared" si="1057"/>
        <v/>
      </c>
      <c r="R3762" s="94" t="str">
        <f t="shared" si="1058"/>
        <v/>
      </c>
    </row>
    <row r="3763" spans="1:18" ht="25.5" hidden="1">
      <c r="A3763" s="196" t="s">
        <v>391</v>
      </c>
      <c r="B3763" s="104" t="s">
        <v>2513</v>
      </c>
      <c r="C3763" s="105" t="s">
        <v>1460</v>
      </c>
      <c r="D3763" s="175">
        <v>360.04</v>
      </c>
      <c r="E3763" s="106">
        <f t="shared" si="1067"/>
        <v>467.26</v>
      </c>
      <c r="F3763" s="107"/>
      <c r="G3763" s="112"/>
      <c r="H3763" s="110">
        <f t="shared" si="1068"/>
        <v>0</v>
      </c>
      <c r="I3763" s="110">
        <f t="shared" si="1069"/>
        <v>0</v>
      </c>
      <c r="J3763" s="111"/>
      <c r="K3763" s="112">
        <f t="shared" si="1059"/>
        <v>0</v>
      </c>
      <c r="L3763" s="112">
        <f t="shared" si="1060"/>
        <v>0</v>
      </c>
      <c r="M3763" s="109">
        <f t="shared" si="1070"/>
        <v>0</v>
      </c>
      <c r="N3763" s="109">
        <f t="shared" si="1071"/>
        <v>0</v>
      </c>
      <c r="O3763" s="103"/>
      <c r="P3763" s="113"/>
      <c r="Q3763" s="94" t="str">
        <f t="shared" si="1057"/>
        <v/>
      </c>
      <c r="R3763" s="94" t="str">
        <f t="shared" si="1058"/>
        <v/>
      </c>
    </row>
    <row r="3764" spans="1:18" ht="25.5" hidden="1">
      <c r="A3764" s="196" t="s">
        <v>392</v>
      </c>
      <c r="B3764" s="104" t="s">
        <v>2514</v>
      </c>
      <c r="C3764" s="105" t="s">
        <v>1460</v>
      </c>
      <c r="D3764" s="175">
        <v>620.18999999999994</v>
      </c>
      <c r="E3764" s="106">
        <f t="shared" si="1067"/>
        <v>804.88</v>
      </c>
      <c r="F3764" s="107"/>
      <c r="G3764" s="112"/>
      <c r="H3764" s="110">
        <f t="shared" si="1068"/>
        <v>0</v>
      </c>
      <c r="I3764" s="110">
        <f t="shared" si="1069"/>
        <v>0</v>
      </c>
      <c r="J3764" s="111"/>
      <c r="K3764" s="112">
        <f t="shared" si="1059"/>
        <v>0</v>
      </c>
      <c r="L3764" s="112">
        <f t="shared" si="1060"/>
        <v>0</v>
      </c>
      <c r="M3764" s="109">
        <f t="shared" si="1070"/>
        <v>0</v>
      </c>
      <c r="N3764" s="109">
        <f t="shared" si="1071"/>
        <v>0</v>
      </c>
      <c r="O3764" s="103"/>
      <c r="P3764" s="113"/>
      <c r="Q3764" s="94" t="str">
        <f t="shared" si="1057"/>
        <v/>
      </c>
      <c r="R3764" s="94" t="str">
        <f t="shared" si="1058"/>
        <v/>
      </c>
    </row>
    <row r="3765" spans="1:18" ht="25.5" hidden="1">
      <c r="A3765" s="196" t="s">
        <v>393</v>
      </c>
      <c r="B3765" s="104" t="s">
        <v>2515</v>
      </c>
      <c r="C3765" s="105" t="s">
        <v>1460</v>
      </c>
      <c r="D3765" s="175">
        <v>46.21</v>
      </c>
      <c r="E3765" s="106">
        <f t="shared" si="1067"/>
        <v>59.97</v>
      </c>
      <c r="F3765" s="107"/>
      <c r="G3765" s="112"/>
      <c r="H3765" s="110">
        <f t="shared" si="1068"/>
        <v>0</v>
      </c>
      <c r="I3765" s="110">
        <f t="shared" si="1069"/>
        <v>0</v>
      </c>
      <c r="J3765" s="111"/>
      <c r="K3765" s="112">
        <f t="shared" si="1059"/>
        <v>0</v>
      </c>
      <c r="L3765" s="112">
        <f t="shared" si="1060"/>
        <v>0</v>
      </c>
      <c r="M3765" s="109">
        <f t="shared" si="1070"/>
        <v>0</v>
      </c>
      <c r="N3765" s="109">
        <f t="shared" si="1071"/>
        <v>0</v>
      </c>
      <c r="O3765" s="103"/>
      <c r="P3765" s="113"/>
      <c r="Q3765" s="94" t="str">
        <f t="shared" si="1057"/>
        <v/>
      </c>
      <c r="R3765" s="94" t="str">
        <f t="shared" si="1058"/>
        <v/>
      </c>
    </row>
    <row r="3766" spans="1:18" ht="25.5" hidden="1">
      <c r="A3766" s="196" t="s">
        <v>394</v>
      </c>
      <c r="B3766" s="104" t="s">
        <v>2516</v>
      </c>
      <c r="C3766" s="105" t="s">
        <v>1460</v>
      </c>
      <c r="D3766" s="175">
        <v>50.38</v>
      </c>
      <c r="E3766" s="106">
        <f t="shared" si="1067"/>
        <v>65.38</v>
      </c>
      <c r="F3766" s="107"/>
      <c r="G3766" s="112"/>
      <c r="H3766" s="110">
        <f t="shared" si="1068"/>
        <v>0</v>
      </c>
      <c r="I3766" s="110">
        <f t="shared" si="1069"/>
        <v>0</v>
      </c>
      <c r="J3766" s="111"/>
      <c r="K3766" s="112">
        <f t="shared" si="1059"/>
        <v>0</v>
      </c>
      <c r="L3766" s="112">
        <f t="shared" si="1060"/>
        <v>0</v>
      </c>
      <c r="M3766" s="109">
        <f t="shared" si="1070"/>
        <v>0</v>
      </c>
      <c r="N3766" s="109">
        <f t="shared" si="1071"/>
        <v>0</v>
      </c>
      <c r="O3766" s="103"/>
      <c r="P3766" s="113"/>
      <c r="Q3766" s="94" t="str">
        <f t="shared" si="1057"/>
        <v/>
      </c>
      <c r="R3766" s="94" t="str">
        <f t="shared" si="1058"/>
        <v/>
      </c>
    </row>
    <row r="3767" spans="1:18" ht="25.5" hidden="1">
      <c r="A3767" s="196" t="s">
        <v>395</v>
      </c>
      <c r="B3767" s="104" t="s">
        <v>5017</v>
      </c>
      <c r="C3767" s="105" t="s">
        <v>1460</v>
      </c>
      <c r="D3767" s="175">
        <v>61.230000000000004</v>
      </c>
      <c r="E3767" s="106">
        <f t="shared" si="1067"/>
        <v>79.459999999999994</v>
      </c>
      <c r="F3767" s="107"/>
      <c r="G3767" s="112"/>
      <c r="H3767" s="110">
        <f t="shared" si="1068"/>
        <v>0</v>
      </c>
      <c r="I3767" s="110">
        <f t="shared" si="1069"/>
        <v>0</v>
      </c>
      <c r="J3767" s="111"/>
      <c r="K3767" s="112">
        <f t="shared" si="1059"/>
        <v>0</v>
      </c>
      <c r="L3767" s="112">
        <f t="shared" si="1060"/>
        <v>0</v>
      </c>
      <c r="M3767" s="109">
        <f t="shared" si="1070"/>
        <v>0</v>
      </c>
      <c r="N3767" s="109">
        <f t="shared" si="1071"/>
        <v>0</v>
      </c>
      <c r="O3767" s="103"/>
      <c r="P3767" s="113"/>
      <c r="Q3767" s="94" t="str">
        <f t="shared" si="1057"/>
        <v/>
      </c>
      <c r="R3767" s="94" t="str">
        <f t="shared" si="1058"/>
        <v/>
      </c>
    </row>
    <row r="3768" spans="1:18" ht="25.5" hidden="1">
      <c r="A3768" s="196" t="s">
        <v>397</v>
      </c>
      <c r="B3768" s="104" t="s">
        <v>2517</v>
      </c>
      <c r="C3768" s="105" t="s">
        <v>1460</v>
      </c>
      <c r="D3768" s="175">
        <v>97.800000000000011</v>
      </c>
      <c r="E3768" s="106">
        <f t="shared" si="1067"/>
        <v>126.92</v>
      </c>
      <c r="F3768" s="107"/>
      <c r="G3768" s="112"/>
      <c r="H3768" s="110">
        <f t="shared" si="1068"/>
        <v>0</v>
      </c>
      <c r="I3768" s="110">
        <f t="shared" si="1069"/>
        <v>0</v>
      </c>
      <c r="J3768" s="111"/>
      <c r="K3768" s="112">
        <f t="shared" si="1059"/>
        <v>0</v>
      </c>
      <c r="L3768" s="112">
        <f t="shared" si="1060"/>
        <v>0</v>
      </c>
      <c r="M3768" s="109">
        <f t="shared" si="1070"/>
        <v>0</v>
      </c>
      <c r="N3768" s="109">
        <f t="shared" si="1071"/>
        <v>0</v>
      </c>
      <c r="O3768" s="103"/>
      <c r="P3768" s="113"/>
      <c r="Q3768" s="94" t="str">
        <f t="shared" ref="Q3768:Q3824" si="1072">IF(P3768="X","x",IF(P3768="xx","x",IF(N3768&gt;0,"x","")))</f>
        <v/>
      </c>
      <c r="R3768" s="94" t="str">
        <f t="shared" si="1058"/>
        <v/>
      </c>
    </row>
    <row r="3769" spans="1:18" ht="25.5" hidden="1">
      <c r="A3769" s="196" t="s">
        <v>398</v>
      </c>
      <c r="B3769" s="104" t="s">
        <v>2518</v>
      </c>
      <c r="C3769" s="105" t="s">
        <v>1460</v>
      </c>
      <c r="D3769" s="175">
        <v>138.47999999999999</v>
      </c>
      <c r="E3769" s="106">
        <f>IF(D3769=0,0,ROUND(D3769*(1+D$9)*(1-D$10),2))</f>
        <v>179.72</v>
      </c>
      <c r="F3769" s="107"/>
      <c r="G3769" s="112"/>
      <c r="H3769" s="110">
        <f t="shared" si="1068"/>
        <v>0</v>
      </c>
      <c r="I3769" s="110">
        <f t="shared" si="1069"/>
        <v>0</v>
      </c>
      <c r="J3769" s="111"/>
      <c r="K3769" s="112">
        <f>F3769</f>
        <v>0</v>
      </c>
      <c r="L3769" s="112">
        <f>G3769</f>
        <v>0</v>
      </c>
      <c r="M3769" s="109">
        <f t="shared" si="1070"/>
        <v>0</v>
      </c>
      <c r="N3769" s="109">
        <f t="shared" si="1071"/>
        <v>0</v>
      </c>
      <c r="O3769" s="103"/>
      <c r="P3769" s="113"/>
      <c r="Q3769" s="94" t="str">
        <f t="shared" si="1072"/>
        <v/>
      </c>
      <c r="R3769" s="94" t="str">
        <f t="shared" si="1058"/>
        <v/>
      </c>
    </row>
    <row r="3770" spans="1:18" ht="25.5">
      <c r="A3770" s="197" t="s">
        <v>6755</v>
      </c>
      <c r="B3770" s="178" t="s">
        <v>410</v>
      </c>
      <c r="C3770" s="105"/>
      <c r="D3770" s="105"/>
      <c r="E3770" s="106"/>
      <c r="F3770" s="218"/>
      <c r="G3770" s="218"/>
      <c r="H3770" s="219"/>
      <c r="I3770" s="220"/>
      <c r="J3770" s="111"/>
      <c r="K3770" s="218"/>
      <c r="L3770" s="218"/>
      <c r="M3770" s="219"/>
      <c r="N3770" s="220"/>
      <c r="O3770" s="103"/>
      <c r="P3770" s="93" t="str">
        <f>IF(OR(SUM(I3771:I3810)&gt;0,SUM(N3771:N3810)&gt;0),"xx","")</f>
        <v>xx</v>
      </c>
      <c r="Q3770" s="94" t="str">
        <f t="shared" si="1072"/>
        <v>x</v>
      </c>
      <c r="R3770" s="94" t="str">
        <f t="shared" ref="R3770:R3826" si="1073">IF(P3770="X","x",IF(P3770="xx","x",IF(OR(I3770&gt;0,N3770&gt;0),"x","")))</f>
        <v>x</v>
      </c>
    </row>
    <row r="3771" spans="1:18" ht="25.5">
      <c r="A3771" s="292" t="s">
        <v>6807</v>
      </c>
      <c r="B3771" s="173" t="s">
        <v>6808</v>
      </c>
      <c r="C3771" s="174" t="s">
        <v>1460</v>
      </c>
      <c r="D3771" s="135">
        <v>16.47</v>
      </c>
      <c r="E3771" s="106">
        <f t="shared" ref="E3771:E3810" si="1074">IF(D3771=0,0,ROUND(D3771*(1+D$9)*(1-D$10),2))</f>
        <v>21.37</v>
      </c>
      <c r="F3771" s="107">
        <v>1</v>
      </c>
      <c r="G3771" s="108">
        <v>20.59</v>
      </c>
      <c r="H3771" s="110">
        <f t="shared" si="1068"/>
        <v>21.37</v>
      </c>
      <c r="I3771" s="110">
        <f t="shared" si="1069"/>
        <v>20.59</v>
      </c>
      <c r="J3771" s="111"/>
      <c r="K3771" s="112">
        <f>F3771</f>
        <v>1</v>
      </c>
      <c r="L3771" s="112">
        <f>G3771</f>
        <v>20.59</v>
      </c>
      <c r="M3771" s="110">
        <f t="shared" si="1070"/>
        <v>21.37</v>
      </c>
      <c r="N3771" s="110">
        <f t="shared" si="1071"/>
        <v>20.59</v>
      </c>
      <c r="O3771" s="103"/>
      <c r="P3771" s="113"/>
      <c r="Q3771" s="94" t="str">
        <f t="shared" si="1072"/>
        <v>x</v>
      </c>
      <c r="R3771" s="94" t="str">
        <f t="shared" si="1073"/>
        <v>x</v>
      </c>
    </row>
    <row r="3772" spans="1:18" ht="25.5">
      <c r="A3772" s="292" t="s">
        <v>6809</v>
      </c>
      <c r="B3772" s="173" t="s">
        <v>6810</v>
      </c>
      <c r="C3772" s="174" t="s">
        <v>1460</v>
      </c>
      <c r="D3772" s="135">
        <v>16.84</v>
      </c>
      <c r="E3772" s="106">
        <f t="shared" si="1074"/>
        <v>21.85</v>
      </c>
      <c r="F3772" s="107">
        <v>1</v>
      </c>
      <c r="G3772" s="108">
        <v>21.05</v>
      </c>
      <c r="H3772" s="110">
        <f t="shared" si="1068"/>
        <v>21.85</v>
      </c>
      <c r="I3772" s="110">
        <f t="shared" si="1069"/>
        <v>21.05</v>
      </c>
      <c r="J3772" s="111"/>
      <c r="K3772" s="112">
        <f t="shared" ref="K3772:K3810" si="1075">F3772</f>
        <v>1</v>
      </c>
      <c r="L3772" s="112">
        <f t="shared" ref="L3772:L3810" si="1076">G3772</f>
        <v>21.05</v>
      </c>
      <c r="M3772" s="110">
        <f t="shared" si="1070"/>
        <v>21.85</v>
      </c>
      <c r="N3772" s="110">
        <f t="shared" si="1071"/>
        <v>21.05</v>
      </c>
      <c r="O3772" s="103"/>
      <c r="P3772" s="113"/>
      <c r="Q3772" s="94" t="str">
        <f t="shared" si="1072"/>
        <v>x</v>
      </c>
      <c r="R3772" s="94" t="str">
        <f t="shared" si="1073"/>
        <v>x</v>
      </c>
    </row>
    <row r="3773" spans="1:18" ht="25.5">
      <c r="A3773" s="292" t="s">
        <v>6811</v>
      </c>
      <c r="B3773" s="173" t="s">
        <v>6812</v>
      </c>
      <c r="C3773" s="174" t="s">
        <v>1460</v>
      </c>
      <c r="D3773" s="135">
        <v>26.69</v>
      </c>
      <c r="E3773" s="106">
        <f t="shared" si="1074"/>
        <v>34.64</v>
      </c>
      <c r="F3773" s="107">
        <v>1</v>
      </c>
      <c r="G3773" s="108">
        <v>33.36</v>
      </c>
      <c r="H3773" s="110">
        <f t="shared" si="1068"/>
        <v>34.64</v>
      </c>
      <c r="I3773" s="110">
        <f t="shared" si="1069"/>
        <v>33.36</v>
      </c>
      <c r="J3773" s="111"/>
      <c r="K3773" s="112">
        <f t="shared" si="1075"/>
        <v>1</v>
      </c>
      <c r="L3773" s="112">
        <f t="shared" si="1076"/>
        <v>33.36</v>
      </c>
      <c r="M3773" s="110">
        <f t="shared" si="1070"/>
        <v>34.64</v>
      </c>
      <c r="N3773" s="110">
        <f t="shared" si="1071"/>
        <v>33.36</v>
      </c>
      <c r="O3773" s="103"/>
      <c r="P3773" s="113"/>
      <c r="Q3773" s="94" t="str">
        <f t="shared" si="1072"/>
        <v>x</v>
      </c>
      <c r="R3773" s="94" t="str">
        <f t="shared" si="1073"/>
        <v>x</v>
      </c>
    </row>
    <row r="3774" spans="1:18">
      <c r="A3774" s="292" t="s">
        <v>6813</v>
      </c>
      <c r="B3774" s="173" t="s">
        <v>6814</v>
      </c>
      <c r="C3774" s="174" t="s">
        <v>1460</v>
      </c>
      <c r="D3774" s="135">
        <v>27.73</v>
      </c>
      <c r="E3774" s="106">
        <f t="shared" si="1074"/>
        <v>35.99</v>
      </c>
      <c r="F3774" s="107">
        <v>1</v>
      </c>
      <c r="G3774" s="108">
        <v>34.659999999999997</v>
      </c>
      <c r="H3774" s="110">
        <f t="shared" si="1068"/>
        <v>35.99</v>
      </c>
      <c r="I3774" s="110">
        <f t="shared" si="1069"/>
        <v>34.659999999999997</v>
      </c>
      <c r="J3774" s="111"/>
      <c r="K3774" s="112">
        <f t="shared" si="1075"/>
        <v>1</v>
      </c>
      <c r="L3774" s="112">
        <f t="shared" si="1076"/>
        <v>34.659999999999997</v>
      </c>
      <c r="M3774" s="110">
        <f t="shared" si="1070"/>
        <v>35.99</v>
      </c>
      <c r="N3774" s="110">
        <f t="shared" si="1071"/>
        <v>34.659999999999997</v>
      </c>
      <c r="O3774" s="103"/>
      <c r="P3774" s="113"/>
      <c r="Q3774" s="94" t="str">
        <f t="shared" si="1072"/>
        <v>x</v>
      </c>
      <c r="R3774" s="94" t="str">
        <f t="shared" si="1073"/>
        <v>x</v>
      </c>
    </row>
    <row r="3775" spans="1:18" ht="26.25" thickBot="1">
      <c r="A3775" s="292" t="s">
        <v>6815</v>
      </c>
      <c r="B3775" s="173" t="s">
        <v>6816</v>
      </c>
      <c r="C3775" s="174" t="s">
        <v>1460</v>
      </c>
      <c r="D3775" s="135">
        <v>57.95</v>
      </c>
      <c r="E3775" s="106">
        <f t="shared" si="1074"/>
        <v>75.209999999999994</v>
      </c>
      <c r="F3775" s="107">
        <v>1</v>
      </c>
      <c r="G3775" s="108">
        <v>72.44</v>
      </c>
      <c r="H3775" s="110">
        <f t="shared" si="1068"/>
        <v>75.209999999999994</v>
      </c>
      <c r="I3775" s="110">
        <f t="shared" si="1069"/>
        <v>72.44</v>
      </c>
      <c r="J3775" s="111"/>
      <c r="K3775" s="112">
        <f t="shared" si="1075"/>
        <v>1</v>
      </c>
      <c r="L3775" s="112">
        <f t="shared" si="1076"/>
        <v>72.44</v>
      </c>
      <c r="M3775" s="110">
        <f t="shared" si="1070"/>
        <v>75.209999999999994</v>
      </c>
      <c r="N3775" s="110">
        <f t="shared" si="1071"/>
        <v>72.44</v>
      </c>
      <c r="O3775" s="103"/>
      <c r="P3775" s="113"/>
      <c r="Q3775" s="94" t="str">
        <f t="shared" si="1072"/>
        <v>x</v>
      </c>
      <c r="R3775" s="94" t="str">
        <f t="shared" si="1073"/>
        <v>x</v>
      </c>
    </row>
    <row r="3776" spans="1:18" ht="13.5" hidden="1" thickBot="1">
      <c r="A3776" s="198" t="s">
        <v>1609</v>
      </c>
      <c r="B3776" s="173"/>
      <c r="C3776" s="174"/>
      <c r="D3776" s="135"/>
      <c r="E3776" s="106">
        <f t="shared" si="1074"/>
        <v>0</v>
      </c>
      <c r="F3776" s="107"/>
      <c r="G3776" s="108"/>
      <c r="H3776" s="110">
        <f t="shared" si="1068"/>
        <v>0</v>
      </c>
      <c r="I3776" s="110">
        <f t="shared" si="1069"/>
        <v>0</v>
      </c>
      <c r="J3776" s="111"/>
      <c r="K3776" s="112">
        <f t="shared" si="1075"/>
        <v>0</v>
      </c>
      <c r="L3776" s="112">
        <f t="shared" si="1076"/>
        <v>0</v>
      </c>
      <c r="M3776" s="110">
        <f t="shared" si="1070"/>
        <v>0</v>
      </c>
      <c r="N3776" s="110">
        <f t="shared" si="1071"/>
        <v>0</v>
      </c>
      <c r="O3776" s="103"/>
      <c r="P3776" s="113"/>
      <c r="Q3776" s="94" t="str">
        <f t="shared" si="1072"/>
        <v/>
      </c>
      <c r="R3776" s="94" t="str">
        <f t="shared" si="1073"/>
        <v/>
      </c>
    </row>
    <row r="3777" spans="1:18" ht="13.5" hidden="1" thickBot="1">
      <c r="A3777" s="198" t="s">
        <v>1609</v>
      </c>
      <c r="B3777" s="173"/>
      <c r="C3777" s="174"/>
      <c r="D3777" s="135"/>
      <c r="E3777" s="106">
        <f t="shared" si="1074"/>
        <v>0</v>
      </c>
      <c r="F3777" s="107"/>
      <c r="G3777" s="108"/>
      <c r="H3777" s="110">
        <f t="shared" si="1068"/>
        <v>0</v>
      </c>
      <c r="I3777" s="110">
        <f t="shared" si="1069"/>
        <v>0</v>
      </c>
      <c r="J3777" s="111"/>
      <c r="K3777" s="112">
        <f t="shared" si="1075"/>
        <v>0</v>
      </c>
      <c r="L3777" s="112">
        <f t="shared" si="1076"/>
        <v>0</v>
      </c>
      <c r="M3777" s="110">
        <f t="shared" si="1070"/>
        <v>0</v>
      </c>
      <c r="N3777" s="110">
        <f t="shared" si="1071"/>
        <v>0</v>
      </c>
      <c r="O3777" s="103"/>
      <c r="P3777" s="113"/>
      <c r="Q3777" s="94" t="str">
        <f t="shared" si="1072"/>
        <v/>
      </c>
      <c r="R3777" s="94" t="str">
        <f t="shared" si="1073"/>
        <v/>
      </c>
    </row>
    <row r="3778" spans="1:18" ht="13.5" hidden="1" thickBot="1">
      <c r="A3778" s="198" t="s">
        <v>1609</v>
      </c>
      <c r="B3778" s="173"/>
      <c r="C3778" s="174"/>
      <c r="D3778" s="135"/>
      <c r="E3778" s="106">
        <f t="shared" si="1074"/>
        <v>0</v>
      </c>
      <c r="F3778" s="107"/>
      <c r="G3778" s="108"/>
      <c r="H3778" s="110">
        <f t="shared" si="1068"/>
        <v>0</v>
      </c>
      <c r="I3778" s="110">
        <f t="shared" si="1069"/>
        <v>0</v>
      </c>
      <c r="J3778" s="111"/>
      <c r="K3778" s="112">
        <f t="shared" si="1075"/>
        <v>0</v>
      </c>
      <c r="L3778" s="112">
        <f t="shared" si="1076"/>
        <v>0</v>
      </c>
      <c r="M3778" s="110">
        <f t="shared" si="1070"/>
        <v>0</v>
      </c>
      <c r="N3778" s="110">
        <f t="shared" si="1071"/>
        <v>0</v>
      </c>
      <c r="O3778" s="103"/>
      <c r="P3778" s="113"/>
      <c r="Q3778" s="94" t="str">
        <f t="shared" si="1072"/>
        <v/>
      </c>
      <c r="R3778" s="94" t="str">
        <f t="shared" si="1073"/>
        <v/>
      </c>
    </row>
    <row r="3779" spans="1:18" ht="13.5" hidden="1" thickBot="1">
      <c r="A3779" s="198" t="s">
        <v>1609</v>
      </c>
      <c r="B3779" s="173"/>
      <c r="C3779" s="174"/>
      <c r="D3779" s="135"/>
      <c r="E3779" s="106">
        <f t="shared" si="1074"/>
        <v>0</v>
      </c>
      <c r="F3779" s="107"/>
      <c r="G3779" s="108"/>
      <c r="H3779" s="110">
        <f t="shared" si="1068"/>
        <v>0</v>
      </c>
      <c r="I3779" s="110">
        <f t="shared" si="1069"/>
        <v>0</v>
      </c>
      <c r="J3779" s="111"/>
      <c r="K3779" s="112">
        <f t="shared" si="1075"/>
        <v>0</v>
      </c>
      <c r="L3779" s="112">
        <f t="shared" si="1076"/>
        <v>0</v>
      </c>
      <c r="M3779" s="110">
        <f t="shared" si="1070"/>
        <v>0</v>
      </c>
      <c r="N3779" s="110">
        <f t="shared" si="1071"/>
        <v>0</v>
      </c>
      <c r="O3779" s="103"/>
      <c r="P3779" s="113"/>
      <c r="Q3779" s="94" t="str">
        <f t="shared" si="1072"/>
        <v/>
      </c>
      <c r="R3779" s="94" t="str">
        <f t="shared" si="1073"/>
        <v/>
      </c>
    </row>
    <row r="3780" spans="1:18" ht="13.5" hidden="1" thickBot="1">
      <c r="A3780" s="198" t="s">
        <v>1609</v>
      </c>
      <c r="B3780" s="173"/>
      <c r="C3780" s="174"/>
      <c r="D3780" s="135"/>
      <c r="E3780" s="106">
        <f t="shared" si="1074"/>
        <v>0</v>
      </c>
      <c r="F3780" s="107"/>
      <c r="G3780" s="108"/>
      <c r="H3780" s="110">
        <f t="shared" si="1068"/>
        <v>0</v>
      </c>
      <c r="I3780" s="110">
        <f t="shared" si="1069"/>
        <v>0</v>
      </c>
      <c r="J3780" s="111"/>
      <c r="K3780" s="112">
        <f t="shared" si="1075"/>
        <v>0</v>
      </c>
      <c r="L3780" s="112">
        <f t="shared" si="1076"/>
        <v>0</v>
      </c>
      <c r="M3780" s="110">
        <f t="shared" si="1070"/>
        <v>0</v>
      </c>
      <c r="N3780" s="110">
        <f t="shared" si="1071"/>
        <v>0</v>
      </c>
      <c r="O3780" s="103"/>
      <c r="P3780" s="113"/>
      <c r="Q3780" s="94" t="str">
        <f t="shared" si="1072"/>
        <v/>
      </c>
      <c r="R3780" s="94" t="str">
        <f t="shared" si="1073"/>
        <v/>
      </c>
    </row>
    <row r="3781" spans="1:18" ht="13.5" hidden="1" thickBot="1">
      <c r="A3781" s="198" t="s">
        <v>1609</v>
      </c>
      <c r="B3781" s="173"/>
      <c r="C3781" s="174"/>
      <c r="D3781" s="135"/>
      <c r="E3781" s="106">
        <f t="shared" si="1074"/>
        <v>0</v>
      </c>
      <c r="F3781" s="107"/>
      <c r="G3781" s="108"/>
      <c r="H3781" s="110">
        <f t="shared" si="1068"/>
        <v>0</v>
      </c>
      <c r="I3781" s="110">
        <f t="shared" si="1069"/>
        <v>0</v>
      </c>
      <c r="J3781" s="111"/>
      <c r="K3781" s="112">
        <f t="shared" si="1075"/>
        <v>0</v>
      </c>
      <c r="L3781" s="112">
        <f t="shared" si="1076"/>
        <v>0</v>
      </c>
      <c r="M3781" s="110">
        <f t="shared" si="1070"/>
        <v>0</v>
      </c>
      <c r="N3781" s="110">
        <f t="shared" si="1071"/>
        <v>0</v>
      </c>
      <c r="O3781" s="103"/>
      <c r="P3781" s="113"/>
      <c r="Q3781" s="94" t="str">
        <f t="shared" si="1072"/>
        <v/>
      </c>
      <c r="R3781" s="94" t="str">
        <f t="shared" si="1073"/>
        <v/>
      </c>
    </row>
    <row r="3782" spans="1:18" ht="13.5" hidden="1" thickBot="1">
      <c r="A3782" s="198" t="s">
        <v>1609</v>
      </c>
      <c r="B3782" s="173"/>
      <c r="C3782" s="174"/>
      <c r="D3782" s="135"/>
      <c r="E3782" s="106">
        <f t="shared" si="1074"/>
        <v>0</v>
      </c>
      <c r="F3782" s="107"/>
      <c r="G3782" s="108"/>
      <c r="H3782" s="110">
        <f t="shared" si="1068"/>
        <v>0</v>
      </c>
      <c r="I3782" s="110">
        <f t="shared" si="1069"/>
        <v>0</v>
      </c>
      <c r="J3782" s="111"/>
      <c r="K3782" s="112">
        <f t="shared" si="1075"/>
        <v>0</v>
      </c>
      <c r="L3782" s="112">
        <f t="shared" si="1076"/>
        <v>0</v>
      </c>
      <c r="M3782" s="110">
        <f t="shared" si="1070"/>
        <v>0</v>
      </c>
      <c r="N3782" s="110">
        <f t="shared" si="1071"/>
        <v>0</v>
      </c>
      <c r="O3782" s="103"/>
      <c r="P3782" s="113"/>
      <c r="Q3782" s="94" t="str">
        <f t="shared" si="1072"/>
        <v/>
      </c>
      <c r="R3782" s="94" t="str">
        <f t="shared" si="1073"/>
        <v/>
      </c>
    </row>
    <row r="3783" spans="1:18" ht="13.5" hidden="1" thickBot="1">
      <c r="A3783" s="198" t="s">
        <v>1609</v>
      </c>
      <c r="B3783" s="173"/>
      <c r="C3783" s="174"/>
      <c r="D3783" s="135"/>
      <c r="E3783" s="106">
        <f t="shared" si="1074"/>
        <v>0</v>
      </c>
      <c r="F3783" s="107"/>
      <c r="G3783" s="108"/>
      <c r="H3783" s="110">
        <f t="shared" si="1068"/>
        <v>0</v>
      </c>
      <c r="I3783" s="110">
        <f t="shared" si="1069"/>
        <v>0</v>
      </c>
      <c r="J3783" s="111"/>
      <c r="K3783" s="112">
        <f t="shared" si="1075"/>
        <v>0</v>
      </c>
      <c r="L3783" s="112">
        <f t="shared" si="1076"/>
        <v>0</v>
      </c>
      <c r="M3783" s="110">
        <f t="shared" si="1070"/>
        <v>0</v>
      </c>
      <c r="N3783" s="110">
        <f t="shared" si="1071"/>
        <v>0</v>
      </c>
      <c r="O3783" s="103"/>
      <c r="P3783" s="113"/>
      <c r="Q3783" s="94" t="str">
        <f t="shared" si="1072"/>
        <v/>
      </c>
      <c r="R3783" s="94" t="str">
        <f t="shared" si="1073"/>
        <v/>
      </c>
    </row>
    <row r="3784" spans="1:18" ht="13.5" hidden="1" thickBot="1">
      <c r="A3784" s="198" t="s">
        <v>1609</v>
      </c>
      <c r="B3784" s="173"/>
      <c r="C3784" s="174"/>
      <c r="D3784" s="135"/>
      <c r="E3784" s="106">
        <f t="shared" si="1074"/>
        <v>0</v>
      </c>
      <c r="F3784" s="107"/>
      <c r="G3784" s="108"/>
      <c r="H3784" s="110">
        <f t="shared" si="1068"/>
        <v>0</v>
      </c>
      <c r="I3784" s="110">
        <f t="shared" si="1069"/>
        <v>0</v>
      </c>
      <c r="J3784" s="111"/>
      <c r="K3784" s="112">
        <f t="shared" si="1075"/>
        <v>0</v>
      </c>
      <c r="L3784" s="112">
        <f t="shared" si="1076"/>
        <v>0</v>
      </c>
      <c r="M3784" s="110">
        <f t="shared" si="1070"/>
        <v>0</v>
      </c>
      <c r="N3784" s="110">
        <f t="shared" si="1071"/>
        <v>0</v>
      </c>
      <c r="O3784" s="103"/>
      <c r="P3784" s="113"/>
      <c r="Q3784" s="94" t="str">
        <f t="shared" si="1072"/>
        <v/>
      </c>
      <c r="R3784" s="94" t="str">
        <f t="shared" si="1073"/>
        <v/>
      </c>
    </row>
    <row r="3785" spans="1:18" ht="13.5" hidden="1" thickBot="1">
      <c r="A3785" s="198" t="s">
        <v>1609</v>
      </c>
      <c r="B3785" s="173"/>
      <c r="C3785" s="174"/>
      <c r="D3785" s="135"/>
      <c r="E3785" s="106">
        <f t="shared" si="1074"/>
        <v>0</v>
      </c>
      <c r="F3785" s="107"/>
      <c r="G3785" s="108"/>
      <c r="H3785" s="110">
        <f t="shared" si="1068"/>
        <v>0</v>
      </c>
      <c r="I3785" s="110">
        <f t="shared" si="1069"/>
        <v>0</v>
      </c>
      <c r="J3785" s="111"/>
      <c r="K3785" s="112">
        <f t="shared" si="1075"/>
        <v>0</v>
      </c>
      <c r="L3785" s="112">
        <f t="shared" si="1076"/>
        <v>0</v>
      </c>
      <c r="M3785" s="110">
        <f t="shared" si="1070"/>
        <v>0</v>
      </c>
      <c r="N3785" s="110">
        <f t="shared" si="1071"/>
        <v>0</v>
      </c>
      <c r="O3785" s="103"/>
      <c r="P3785" s="113"/>
      <c r="Q3785" s="94" t="str">
        <f t="shared" si="1072"/>
        <v/>
      </c>
      <c r="R3785" s="94" t="str">
        <f t="shared" si="1073"/>
        <v/>
      </c>
    </row>
    <row r="3786" spans="1:18" ht="13.5" hidden="1" thickBot="1">
      <c r="A3786" s="198" t="s">
        <v>1609</v>
      </c>
      <c r="B3786" s="173"/>
      <c r="C3786" s="174"/>
      <c r="D3786" s="135"/>
      <c r="E3786" s="106">
        <f t="shared" si="1074"/>
        <v>0</v>
      </c>
      <c r="F3786" s="107"/>
      <c r="G3786" s="108"/>
      <c r="H3786" s="110">
        <f t="shared" si="1068"/>
        <v>0</v>
      </c>
      <c r="I3786" s="110">
        <f t="shared" si="1069"/>
        <v>0</v>
      </c>
      <c r="J3786" s="111"/>
      <c r="K3786" s="112">
        <f t="shared" si="1075"/>
        <v>0</v>
      </c>
      <c r="L3786" s="112">
        <f t="shared" si="1076"/>
        <v>0</v>
      </c>
      <c r="M3786" s="110">
        <f t="shared" si="1070"/>
        <v>0</v>
      </c>
      <c r="N3786" s="110">
        <f t="shared" si="1071"/>
        <v>0</v>
      </c>
      <c r="O3786" s="103"/>
      <c r="P3786" s="113"/>
      <c r="Q3786" s="94" t="str">
        <f t="shared" si="1072"/>
        <v/>
      </c>
      <c r="R3786" s="94" t="str">
        <f t="shared" si="1073"/>
        <v/>
      </c>
    </row>
    <row r="3787" spans="1:18" ht="13.5" hidden="1" thickBot="1">
      <c r="A3787" s="198" t="s">
        <v>1609</v>
      </c>
      <c r="B3787" s="173"/>
      <c r="C3787" s="174"/>
      <c r="D3787" s="135"/>
      <c r="E3787" s="106">
        <f t="shared" si="1074"/>
        <v>0</v>
      </c>
      <c r="F3787" s="107"/>
      <c r="G3787" s="108"/>
      <c r="H3787" s="110">
        <f t="shared" si="1068"/>
        <v>0</v>
      </c>
      <c r="I3787" s="110">
        <f t="shared" si="1069"/>
        <v>0</v>
      </c>
      <c r="J3787" s="111"/>
      <c r="K3787" s="112">
        <f t="shared" si="1075"/>
        <v>0</v>
      </c>
      <c r="L3787" s="112">
        <f t="shared" si="1076"/>
        <v>0</v>
      </c>
      <c r="M3787" s="110">
        <f t="shared" si="1070"/>
        <v>0</v>
      </c>
      <c r="N3787" s="110">
        <f t="shared" si="1071"/>
        <v>0</v>
      </c>
      <c r="O3787" s="103"/>
      <c r="P3787" s="113"/>
      <c r="Q3787" s="94" t="str">
        <f t="shared" si="1072"/>
        <v/>
      </c>
      <c r="R3787" s="94" t="str">
        <f t="shared" si="1073"/>
        <v/>
      </c>
    </row>
    <row r="3788" spans="1:18" ht="13.5" hidden="1" thickBot="1">
      <c r="A3788" s="198" t="s">
        <v>1609</v>
      </c>
      <c r="B3788" s="173"/>
      <c r="C3788" s="174"/>
      <c r="D3788" s="135"/>
      <c r="E3788" s="106">
        <f t="shared" si="1074"/>
        <v>0</v>
      </c>
      <c r="F3788" s="107"/>
      <c r="G3788" s="108"/>
      <c r="H3788" s="110">
        <f t="shared" si="1068"/>
        <v>0</v>
      </c>
      <c r="I3788" s="110">
        <f t="shared" si="1069"/>
        <v>0</v>
      </c>
      <c r="J3788" s="111"/>
      <c r="K3788" s="112">
        <f t="shared" si="1075"/>
        <v>0</v>
      </c>
      <c r="L3788" s="112">
        <f t="shared" si="1076"/>
        <v>0</v>
      </c>
      <c r="M3788" s="110">
        <f t="shared" si="1070"/>
        <v>0</v>
      </c>
      <c r="N3788" s="110">
        <f t="shared" si="1071"/>
        <v>0</v>
      </c>
      <c r="O3788" s="103"/>
      <c r="P3788" s="113"/>
      <c r="Q3788" s="94" t="str">
        <f t="shared" si="1072"/>
        <v/>
      </c>
      <c r="R3788" s="94" t="str">
        <f t="shared" si="1073"/>
        <v/>
      </c>
    </row>
    <row r="3789" spans="1:18" ht="13.5" hidden="1" thickBot="1">
      <c r="A3789" s="198" t="s">
        <v>1609</v>
      </c>
      <c r="B3789" s="173"/>
      <c r="C3789" s="174"/>
      <c r="D3789" s="135"/>
      <c r="E3789" s="106">
        <f t="shared" si="1074"/>
        <v>0</v>
      </c>
      <c r="F3789" s="107"/>
      <c r="G3789" s="108"/>
      <c r="H3789" s="110">
        <f t="shared" si="1068"/>
        <v>0</v>
      </c>
      <c r="I3789" s="110">
        <f t="shared" si="1069"/>
        <v>0</v>
      </c>
      <c r="J3789" s="111"/>
      <c r="K3789" s="112">
        <f t="shared" si="1075"/>
        <v>0</v>
      </c>
      <c r="L3789" s="112">
        <f t="shared" si="1076"/>
        <v>0</v>
      </c>
      <c r="M3789" s="110">
        <f t="shared" si="1070"/>
        <v>0</v>
      </c>
      <c r="N3789" s="110">
        <f t="shared" si="1071"/>
        <v>0</v>
      </c>
      <c r="O3789" s="103"/>
      <c r="P3789" s="113"/>
      <c r="Q3789" s="94" t="str">
        <f t="shared" si="1072"/>
        <v/>
      </c>
      <c r="R3789" s="94" t="str">
        <f t="shared" si="1073"/>
        <v/>
      </c>
    </row>
    <row r="3790" spans="1:18" ht="13.5" hidden="1" thickBot="1">
      <c r="A3790" s="198" t="s">
        <v>1609</v>
      </c>
      <c r="B3790" s="173"/>
      <c r="C3790" s="174"/>
      <c r="D3790" s="135"/>
      <c r="E3790" s="106">
        <f t="shared" si="1074"/>
        <v>0</v>
      </c>
      <c r="F3790" s="107"/>
      <c r="G3790" s="108"/>
      <c r="H3790" s="110">
        <f t="shared" si="1068"/>
        <v>0</v>
      </c>
      <c r="I3790" s="110">
        <f t="shared" si="1069"/>
        <v>0</v>
      </c>
      <c r="J3790" s="111"/>
      <c r="K3790" s="112">
        <f t="shared" si="1075"/>
        <v>0</v>
      </c>
      <c r="L3790" s="112">
        <f t="shared" si="1076"/>
        <v>0</v>
      </c>
      <c r="M3790" s="110">
        <f t="shared" si="1070"/>
        <v>0</v>
      </c>
      <c r="N3790" s="110">
        <f t="shared" si="1071"/>
        <v>0</v>
      </c>
      <c r="O3790" s="103"/>
      <c r="P3790" s="113"/>
      <c r="Q3790" s="94" t="str">
        <f t="shared" si="1072"/>
        <v/>
      </c>
      <c r="R3790" s="94" t="str">
        <f t="shared" si="1073"/>
        <v/>
      </c>
    </row>
    <row r="3791" spans="1:18" ht="13.5" hidden="1" thickBot="1">
      <c r="A3791" s="198" t="s">
        <v>1609</v>
      </c>
      <c r="B3791" s="173"/>
      <c r="C3791" s="174"/>
      <c r="D3791" s="135"/>
      <c r="E3791" s="106">
        <f t="shared" si="1074"/>
        <v>0</v>
      </c>
      <c r="F3791" s="107"/>
      <c r="G3791" s="108"/>
      <c r="H3791" s="110">
        <f t="shared" si="1068"/>
        <v>0</v>
      </c>
      <c r="I3791" s="110">
        <f t="shared" si="1069"/>
        <v>0</v>
      </c>
      <c r="J3791" s="111"/>
      <c r="K3791" s="112">
        <f t="shared" si="1075"/>
        <v>0</v>
      </c>
      <c r="L3791" s="112">
        <f t="shared" si="1076"/>
        <v>0</v>
      </c>
      <c r="M3791" s="110">
        <f t="shared" si="1070"/>
        <v>0</v>
      </c>
      <c r="N3791" s="110">
        <f t="shared" si="1071"/>
        <v>0</v>
      </c>
      <c r="O3791" s="103"/>
      <c r="P3791" s="113"/>
      <c r="Q3791" s="94" t="str">
        <f t="shared" si="1072"/>
        <v/>
      </c>
      <c r="R3791" s="94" t="str">
        <f t="shared" si="1073"/>
        <v/>
      </c>
    </row>
    <row r="3792" spans="1:18" ht="13.5" hidden="1" thickBot="1">
      <c r="A3792" s="198" t="s">
        <v>1609</v>
      </c>
      <c r="B3792" s="173"/>
      <c r="C3792" s="174"/>
      <c r="D3792" s="135"/>
      <c r="E3792" s="106">
        <f t="shared" si="1074"/>
        <v>0</v>
      </c>
      <c r="F3792" s="107"/>
      <c r="G3792" s="108"/>
      <c r="H3792" s="110">
        <f t="shared" si="1068"/>
        <v>0</v>
      </c>
      <c r="I3792" s="110">
        <f t="shared" si="1069"/>
        <v>0</v>
      </c>
      <c r="J3792" s="111"/>
      <c r="K3792" s="112">
        <f t="shared" si="1075"/>
        <v>0</v>
      </c>
      <c r="L3792" s="112">
        <f t="shared" si="1076"/>
        <v>0</v>
      </c>
      <c r="M3792" s="110">
        <f t="shared" si="1070"/>
        <v>0</v>
      </c>
      <c r="N3792" s="110">
        <f t="shared" si="1071"/>
        <v>0</v>
      </c>
      <c r="O3792" s="103"/>
      <c r="P3792" s="113"/>
      <c r="Q3792" s="94" t="str">
        <f t="shared" si="1072"/>
        <v/>
      </c>
      <c r="R3792" s="94" t="str">
        <f t="shared" si="1073"/>
        <v/>
      </c>
    </row>
    <row r="3793" spans="1:18" ht="13.5" hidden="1" thickBot="1">
      <c r="A3793" s="198" t="s">
        <v>1609</v>
      </c>
      <c r="B3793" s="173"/>
      <c r="C3793" s="174"/>
      <c r="D3793" s="135"/>
      <c r="E3793" s="106">
        <f t="shared" si="1074"/>
        <v>0</v>
      </c>
      <c r="F3793" s="107"/>
      <c r="G3793" s="108"/>
      <c r="H3793" s="110">
        <f t="shared" si="1068"/>
        <v>0</v>
      </c>
      <c r="I3793" s="110">
        <f t="shared" si="1069"/>
        <v>0</v>
      </c>
      <c r="J3793" s="111"/>
      <c r="K3793" s="112">
        <f t="shared" si="1075"/>
        <v>0</v>
      </c>
      <c r="L3793" s="112">
        <f t="shared" si="1076"/>
        <v>0</v>
      </c>
      <c r="M3793" s="110">
        <f t="shared" si="1070"/>
        <v>0</v>
      </c>
      <c r="N3793" s="110">
        <f t="shared" si="1071"/>
        <v>0</v>
      </c>
      <c r="O3793" s="103"/>
      <c r="P3793" s="113"/>
      <c r="Q3793" s="94" t="str">
        <f t="shared" si="1072"/>
        <v/>
      </c>
      <c r="R3793" s="94" t="str">
        <f t="shared" si="1073"/>
        <v/>
      </c>
    </row>
    <row r="3794" spans="1:18" ht="13.5" hidden="1" thickBot="1">
      <c r="A3794" s="198" t="s">
        <v>1609</v>
      </c>
      <c r="B3794" s="173"/>
      <c r="C3794" s="174"/>
      <c r="D3794" s="135"/>
      <c r="E3794" s="106">
        <f t="shared" si="1074"/>
        <v>0</v>
      </c>
      <c r="F3794" s="107"/>
      <c r="G3794" s="108"/>
      <c r="H3794" s="110">
        <f t="shared" si="1068"/>
        <v>0</v>
      </c>
      <c r="I3794" s="110">
        <f t="shared" si="1069"/>
        <v>0</v>
      </c>
      <c r="J3794" s="111"/>
      <c r="K3794" s="112">
        <f t="shared" si="1075"/>
        <v>0</v>
      </c>
      <c r="L3794" s="112">
        <f t="shared" si="1076"/>
        <v>0</v>
      </c>
      <c r="M3794" s="110">
        <f t="shared" si="1070"/>
        <v>0</v>
      </c>
      <c r="N3794" s="110">
        <f t="shared" si="1071"/>
        <v>0</v>
      </c>
      <c r="O3794" s="103"/>
      <c r="P3794" s="113"/>
      <c r="Q3794" s="94" t="str">
        <f t="shared" si="1072"/>
        <v/>
      </c>
      <c r="R3794" s="94" t="str">
        <f t="shared" si="1073"/>
        <v/>
      </c>
    </row>
    <row r="3795" spans="1:18" ht="13.5" hidden="1" thickBot="1">
      <c r="A3795" s="198" t="s">
        <v>1609</v>
      </c>
      <c r="B3795" s="173"/>
      <c r="C3795" s="174"/>
      <c r="D3795" s="135"/>
      <c r="E3795" s="106">
        <f t="shared" si="1074"/>
        <v>0</v>
      </c>
      <c r="F3795" s="107"/>
      <c r="G3795" s="108"/>
      <c r="H3795" s="110">
        <f t="shared" si="1068"/>
        <v>0</v>
      </c>
      <c r="I3795" s="110">
        <f t="shared" si="1069"/>
        <v>0</v>
      </c>
      <c r="J3795" s="111"/>
      <c r="K3795" s="112">
        <f t="shared" si="1075"/>
        <v>0</v>
      </c>
      <c r="L3795" s="112">
        <f t="shared" si="1076"/>
        <v>0</v>
      </c>
      <c r="M3795" s="110">
        <f t="shared" si="1070"/>
        <v>0</v>
      </c>
      <c r="N3795" s="110">
        <f t="shared" si="1071"/>
        <v>0</v>
      </c>
      <c r="O3795" s="103"/>
      <c r="P3795" s="113"/>
      <c r="Q3795" s="94" t="str">
        <f t="shared" si="1072"/>
        <v/>
      </c>
      <c r="R3795" s="94" t="str">
        <f t="shared" si="1073"/>
        <v/>
      </c>
    </row>
    <row r="3796" spans="1:18" ht="13.5" hidden="1" thickBot="1">
      <c r="A3796" s="198" t="s">
        <v>1609</v>
      </c>
      <c r="B3796" s="173"/>
      <c r="C3796" s="174"/>
      <c r="D3796" s="135"/>
      <c r="E3796" s="106">
        <f t="shared" si="1074"/>
        <v>0</v>
      </c>
      <c r="F3796" s="107"/>
      <c r="G3796" s="108"/>
      <c r="H3796" s="110">
        <f t="shared" si="1068"/>
        <v>0</v>
      </c>
      <c r="I3796" s="110">
        <f t="shared" si="1069"/>
        <v>0</v>
      </c>
      <c r="J3796" s="111"/>
      <c r="K3796" s="112">
        <f t="shared" si="1075"/>
        <v>0</v>
      </c>
      <c r="L3796" s="112">
        <f t="shared" si="1076"/>
        <v>0</v>
      </c>
      <c r="M3796" s="110">
        <f t="shared" si="1070"/>
        <v>0</v>
      </c>
      <c r="N3796" s="110">
        <f t="shared" si="1071"/>
        <v>0</v>
      </c>
      <c r="O3796" s="103"/>
      <c r="P3796" s="113"/>
      <c r="Q3796" s="94" t="str">
        <f t="shared" si="1072"/>
        <v/>
      </c>
      <c r="R3796" s="94" t="str">
        <f t="shared" si="1073"/>
        <v/>
      </c>
    </row>
    <row r="3797" spans="1:18" ht="13.5" hidden="1" thickBot="1">
      <c r="A3797" s="198" t="s">
        <v>1609</v>
      </c>
      <c r="B3797" s="173"/>
      <c r="C3797" s="174"/>
      <c r="D3797" s="135"/>
      <c r="E3797" s="106">
        <f t="shared" si="1074"/>
        <v>0</v>
      </c>
      <c r="F3797" s="107"/>
      <c r="G3797" s="108"/>
      <c r="H3797" s="110">
        <f t="shared" si="1068"/>
        <v>0</v>
      </c>
      <c r="I3797" s="110">
        <f t="shared" si="1069"/>
        <v>0</v>
      </c>
      <c r="J3797" s="111"/>
      <c r="K3797" s="112">
        <f t="shared" si="1075"/>
        <v>0</v>
      </c>
      <c r="L3797" s="112">
        <f t="shared" si="1076"/>
        <v>0</v>
      </c>
      <c r="M3797" s="110">
        <f t="shared" si="1070"/>
        <v>0</v>
      </c>
      <c r="N3797" s="110">
        <f t="shared" si="1071"/>
        <v>0</v>
      </c>
      <c r="O3797" s="103"/>
      <c r="P3797" s="113"/>
      <c r="Q3797" s="94" t="str">
        <f t="shared" si="1072"/>
        <v/>
      </c>
      <c r="R3797" s="94" t="str">
        <f t="shared" si="1073"/>
        <v/>
      </c>
    </row>
    <row r="3798" spans="1:18" ht="13.5" hidden="1" thickBot="1">
      <c r="A3798" s="198" t="s">
        <v>1609</v>
      </c>
      <c r="B3798" s="173"/>
      <c r="C3798" s="174"/>
      <c r="D3798" s="135"/>
      <c r="E3798" s="106">
        <f t="shared" si="1074"/>
        <v>0</v>
      </c>
      <c r="F3798" s="107"/>
      <c r="G3798" s="108"/>
      <c r="H3798" s="110">
        <f t="shared" si="1068"/>
        <v>0</v>
      </c>
      <c r="I3798" s="110">
        <f t="shared" si="1069"/>
        <v>0</v>
      </c>
      <c r="J3798" s="111"/>
      <c r="K3798" s="112">
        <f t="shared" si="1075"/>
        <v>0</v>
      </c>
      <c r="L3798" s="112">
        <f t="shared" si="1076"/>
        <v>0</v>
      </c>
      <c r="M3798" s="110">
        <f t="shared" si="1070"/>
        <v>0</v>
      </c>
      <c r="N3798" s="110">
        <f t="shared" si="1071"/>
        <v>0</v>
      </c>
      <c r="O3798" s="103"/>
      <c r="P3798" s="113"/>
      <c r="Q3798" s="94" t="str">
        <f t="shared" si="1072"/>
        <v/>
      </c>
      <c r="R3798" s="94" t="str">
        <f t="shared" si="1073"/>
        <v/>
      </c>
    </row>
    <row r="3799" spans="1:18" ht="13.5" hidden="1" thickBot="1">
      <c r="A3799" s="198" t="s">
        <v>1609</v>
      </c>
      <c r="B3799" s="173"/>
      <c r="C3799" s="174"/>
      <c r="D3799" s="135"/>
      <c r="E3799" s="106">
        <f t="shared" si="1074"/>
        <v>0</v>
      </c>
      <c r="F3799" s="107"/>
      <c r="G3799" s="108"/>
      <c r="H3799" s="110">
        <f t="shared" si="1068"/>
        <v>0</v>
      </c>
      <c r="I3799" s="110">
        <f t="shared" si="1069"/>
        <v>0</v>
      </c>
      <c r="J3799" s="111"/>
      <c r="K3799" s="112">
        <f t="shared" si="1075"/>
        <v>0</v>
      </c>
      <c r="L3799" s="112">
        <f t="shared" si="1076"/>
        <v>0</v>
      </c>
      <c r="M3799" s="110">
        <f t="shared" si="1070"/>
        <v>0</v>
      </c>
      <c r="N3799" s="110">
        <f t="shared" si="1071"/>
        <v>0</v>
      </c>
      <c r="O3799" s="103"/>
      <c r="P3799" s="113"/>
      <c r="Q3799" s="94" t="str">
        <f t="shared" si="1072"/>
        <v/>
      </c>
      <c r="R3799" s="94" t="str">
        <f t="shared" si="1073"/>
        <v/>
      </c>
    </row>
    <row r="3800" spans="1:18" ht="13.5" hidden="1" thickBot="1">
      <c r="A3800" s="198" t="s">
        <v>1609</v>
      </c>
      <c r="B3800" s="173"/>
      <c r="C3800" s="174"/>
      <c r="D3800" s="135"/>
      <c r="E3800" s="106">
        <f t="shared" si="1074"/>
        <v>0</v>
      </c>
      <c r="F3800" s="107"/>
      <c r="G3800" s="108"/>
      <c r="H3800" s="110">
        <f t="shared" si="1068"/>
        <v>0</v>
      </c>
      <c r="I3800" s="110">
        <f t="shared" si="1069"/>
        <v>0</v>
      </c>
      <c r="J3800" s="111"/>
      <c r="K3800" s="112">
        <f t="shared" si="1075"/>
        <v>0</v>
      </c>
      <c r="L3800" s="112">
        <f t="shared" si="1076"/>
        <v>0</v>
      </c>
      <c r="M3800" s="110">
        <f t="shared" si="1070"/>
        <v>0</v>
      </c>
      <c r="N3800" s="110">
        <f t="shared" si="1071"/>
        <v>0</v>
      </c>
      <c r="O3800" s="103"/>
      <c r="P3800" s="113"/>
      <c r="Q3800" s="94" t="str">
        <f t="shared" si="1072"/>
        <v/>
      </c>
      <c r="R3800" s="94" t="str">
        <f t="shared" si="1073"/>
        <v/>
      </c>
    </row>
    <row r="3801" spans="1:18" ht="13.5" hidden="1" thickBot="1">
      <c r="A3801" s="198" t="s">
        <v>1609</v>
      </c>
      <c r="B3801" s="173"/>
      <c r="C3801" s="174"/>
      <c r="D3801" s="135"/>
      <c r="E3801" s="106">
        <f t="shared" si="1074"/>
        <v>0</v>
      </c>
      <c r="F3801" s="107"/>
      <c r="G3801" s="108"/>
      <c r="H3801" s="110">
        <f t="shared" si="1068"/>
        <v>0</v>
      </c>
      <c r="I3801" s="110">
        <f t="shared" si="1069"/>
        <v>0</v>
      </c>
      <c r="J3801" s="111"/>
      <c r="K3801" s="112">
        <f t="shared" si="1075"/>
        <v>0</v>
      </c>
      <c r="L3801" s="112">
        <f t="shared" si="1076"/>
        <v>0</v>
      </c>
      <c r="M3801" s="110">
        <f t="shared" si="1070"/>
        <v>0</v>
      </c>
      <c r="N3801" s="110">
        <f t="shared" si="1071"/>
        <v>0</v>
      </c>
      <c r="O3801" s="103"/>
      <c r="P3801" s="113"/>
      <c r="Q3801" s="94" t="str">
        <f t="shared" si="1072"/>
        <v/>
      </c>
      <c r="R3801" s="94" t="str">
        <f t="shared" si="1073"/>
        <v/>
      </c>
    </row>
    <row r="3802" spans="1:18" ht="13.5" hidden="1" thickBot="1">
      <c r="A3802" s="198" t="s">
        <v>1609</v>
      </c>
      <c r="B3802" s="173"/>
      <c r="C3802" s="174"/>
      <c r="D3802" s="135"/>
      <c r="E3802" s="106">
        <f t="shared" si="1074"/>
        <v>0</v>
      </c>
      <c r="F3802" s="107"/>
      <c r="G3802" s="108"/>
      <c r="H3802" s="110">
        <f t="shared" si="1068"/>
        <v>0</v>
      </c>
      <c r="I3802" s="110">
        <f t="shared" si="1069"/>
        <v>0</v>
      </c>
      <c r="J3802" s="111"/>
      <c r="K3802" s="112">
        <f t="shared" si="1075"/>
        <v>0</v>
      </c>
      <c r="L3802" s="112">
        <f t="shared" si="1076"/>
        <v>0</v>
      </c>
      <c r="M3802" s="110">
        <f t="shared" si="1070"/>
        <v>0</v>
      </c>
      <c r="N3802" s="110">
        <f t="shared" si="1071"/>
        <v>0</v>
      </c>
      <c r="O3802" s="103"/>
      <c r="P3802" s="113"/>
      <c r="Q3802" s="94" t="str">
        <f t="shared" si="1072"/>
        <v/>
      </c>
      <c r="R3802" s="94" t="str">
        <f t="shared" si="1073"/>
        <v/>
      </c>
    </row>
    <row r="3803" spans="1:18" ht="13.5" hidden="1" thickBot="1">
      <c r="A3803" s="198" t="s">
        <v>1609</v>
      </c>
      <c r="B3803" s="173"/>
      <c r="C3803" s="174"/>
      <c r="D3803" s="135"/>
      <c r="E3803" s="106">
        <f t="shared" si="1074"/>
        <v>0</v>
      </c>
      <c r="F3803" s="107"/>
      <c r="G3803" s="108"/>
      <c r="H3803" s="110">
        <f t="shared" si="1068"/>
        <v>0</v>
      </c>
      <c r="I3803" s="110">
        <f t="shared" si="1069"/>
        <v>0</v>
      </c>
      <c r="J3803" s="111"/>
      <c r="K3803" s="112">
        <f t="shared" si="1075"/>
        <v>0</v>
      </c>
      <c r="L3803" s="112">
        <f t="shared" si="1076"/>
        <v>0</v>
      </c>
      <c r="M3803" s="110">
        <f t="shared" si="1070"/>
        <v>0</v>
      </c>
      <c r="N3803" s="110">
        <f t="shared" si="1071"/>
        <v>0</v>
      </c>
      <c r="O3803" s="103"/>
      <c r="P3803" s="113"/>
      <c r="Q3803" s="94" t="str">
        <f t="shared" si="1072"/>
        <v/>
      </c>
      <c r="R3803" s="94" t="str">
        <f t="shared" si="1073"/>
        <v/>
      </c>
    </row>
    <row r="3804" spans="1:18" ht="13.5" hidden="1" thickBot="1">
      <c r="A3804" s="198" t="s">
        <v>1609</v>
      </c>
      <c r="B3804" s="173"/>
      <c r="C3804" s="174"/>
      <c r="D3804" s="135"/>
      <c r="E3804" s="106">
        <f t="shared" si="1074"/>
        <v>0</v>
      </c>
      <c r="F3804" s="107"/>
      <c r="G3804" s="108"/>
      <c r="H3804" s="110">
        <f t="shared" si="1068"/>
        <v>0</v>
      </c>
      <c r="I3804" s="110">
        <f t="shared" si="1069"/>
        <v>0</v>
      </c>
      <c r="J3804" s="111"/>
      <c r="K3804" s="112">
        <f t="shared" si="1075"/>
        <v>0</v>
      </c>
      <c r="L3804" s="112">
        <f t="shared" si="1076"/>
        <v>0</v>
      </c>
      <c r="M3804" s="110">
        <f t="shared" si="1070"/>
        <v>0</v>
      </c>
      <c r="N3804" s="110">
        <f t="shared" si="1071"/>
        <v>0</v>
      </c>
      <c r="O3804" s="103"/>
      <c r="P3804" s="113"/>
      <c r="Q3804" s="94" t="str">
        <f t="shared" si="1072"/>
        <v/>
      </c>
      <c r="R3804" s="94" t="str">
        <f t="shared" si="1073"/>
        <v/>
      </c>
    </row>
    <row r="3805" spans="1:18" ht="13.5" hidden="1" thickBot="1">
      <c r="A3805" s="198" t="s">
        <v>1609</v>
      </c>
      <c r="B3805" s="173"/>
      <c r="C3805" s="174"/>
      <c r="D3805" s="135"/>
      <c r="E3805" s="106">
        <f t="shared" si="1074"/>
        <v>0</v>
      </c>
      <c r="F3805" s="107"/>
      <c r="G3805" s="108"/>
      <c r="H3805" s="110">
        <f t="shared" si="1068"/>
        <v>0</v>
      </c>
      <c r="I3805" s="110">
        <f t="shared" si="1069"/>
        <v>0</v>
      </c>
      <c r="J3805" s="111"/>
      <c r="K3805" s="112">
        <f t="shared" si="1075"/>
        <v>0</v>
      </c>
      <c r="L3805" s="112">
        <f t="shared" si="1076"/>
        <v>0</v>
      </c>
      <c r="M3805" s="110">
        <f t="shared" si="1070"/>
        <v>0</v>
      </c>
      <c r="N3805" s="110">
        <f t="shared" si="1071"/>
        <v>0</v>
      </c>
      <c r="O3805" s="103"/>
      <c r="P3805" s="113"/>
      <c r="Q3805" s="94" t="str">
        <f t="shared" si="1072"/>
        <v/>
      </c>
      <c r="R3805" s="94" t="str">
        <f t="shared" si="1073"/>
        <v/>
      </c>
    </row>
    <row r="3806" spans="1:18" ht="13.5" hidden="1" thickBot="1">
      <c r="A3806" s="198" t="s">
        <v>1609</v>
      </c>
      <c r="B3806" s="173"/>
      <c r="C3806" s="174"/>
      <c r="D3806" s="135"/>
      <c r="E3806" s="106">
        <f t="shared" si="1074"/>
        <v>0</v>
      </c>
      <c r="F3806" s="107"/>
      <c r="G3806" s="108"/>
      <c r="H3806" s="110">
        <f t="shared" si="1068"/>
        <v>0</v>
      </c>
      <c r="I3806" s="110">
        <f t="shared" si="1069"/>
        <v>0</v>
      </c>
      <c r="J3806" s="111"/>
      <c r="K3806" s="112">
        <f t="shared" si="1075"/>
        <v>0</v>
      </c>
      <c r="L3806" s="112">
        <f t="shared" si="1076"/>
        <v>0</v>
      </c>
      <c r="M3806" s="110">
        <f t="shared" si="1070"/>
        <v>0</v>
      </c>
      <c r="N3806" s="110">
        <f t="shared" si="1071"/>
        <v>0</v>
      </c>
      <c r="O3806" s="103"/>
      <c r="P3806" s="113"/>
      <c r="Q3806" s="94" t="str">
        <f t="shared" si="1072"/>
        <v/>
      </c>
      <c r="R3806" s="94" t="str">
        <f t="shared" si="1073"/>
        <v/>
      </c>
    </row>
    <row r="3807" spans="1:18" ht="13.5" hidden="1" thickBot="1">
      <c r="A3807" s="198" t="s">
        <v>1609</v>
      </c>
      <c r="B3807" s="173"/>
      <c r="C3807" s="174"/>
      <c r="D3807" s="135"/>
      <c r="E3807" s="106">
        <f t="shared" si="1074"/>
        <v>0</v>
      </c>
      <c r="F3807" s="107"/>
      <c r="G3807" s="108"/>
      <c r="H3807" s="110">
        <f t="shared" si="1068"/>
        <v>0</v>
      </c>
      <c r="I3807" s="110">
        <f t="shared" si="1069"/>
        <v>0</v>
      </c>
      <c r="J3807" s="111"/>
      <c r="K3807" s="112">
        <f t="shared" si="1075"/>
        <v>0</v>
      </c>
      <c r="L3807" s="112">
        <f t="shared" si="1076"/>
        <v>0</v>
      </c>
      <c r="M3807" s="110">
        <f t="shared" si="1070"/>
        <v>0</v>
      </c>
      <c r="N3807" s="110">
        <f t="shared" si="1071"/>
        <v>0</v>
      </c>
      <c r="O3807" s="103"/>
      <c r="P3807" s="113"/>
      <c r="Q3807" s="94" t="str">
        <f t="shared" si="1072"/>
        <v/>
      </c>
      <c r="R3807" s="94" t="str">
        <f t="shared" si="1073"/>
        <v/>
      </c>
    </row>
    <row r="3808" spans="1:18" ht="13.5" hidden="1" thickBot="1">
      <c r="A3808" s="198" t="s">
        <v>1609</v>
      </c>
      <c r="B3808" s="173"/>
      <c r="C3808" s="174"/>
      <c r="D3808" s="135"/>
      <c r="E3808" s="106">
        <f t="shared" si="1074"/>
        <v>0</v>
      </c>
      <c r="F3808" s="107"/>
      <c r="G3808" s="108"/>
      <c r="H3808" s="110">
        <f t="shared" si="1068"/>
        <v>0</v>
      </c>
      <c r="I3808" s="110">
        <f t="shared" si="1069"/>
        <v>0</v>
      </c>
      <c r="J3808" s="111"/>
      <c r="K3808" s="112">
        <f t="shared" si="1075"/>
        <v>0</v>
      </c>
      <c r="L3808" s="112">
        <f t="shared" si="1076"/>
        <v>0</v>
      </c>
      <c r="M3808" s="110">
        <f t="shared" si="1070"/>
        <v>0</v>
      </c>
      <c r="N3808" s="110">
        <f t="shared" si="1071"/>
        <v>0</v>
      </c>
      <c r="O3808" s="103"/>
      <c r="P3808" s="113"/>
      <c r="Q3808" s="94" t="str">
        <f t="shared" si="1072"/>
        <v/>
      </c>
      <c r="R3808" s="94" t="str">
        <f t="shared" si="1073"/>
        <v/>
      </c>
    </row>
    <row r="3809" spans="1:18" ht="13.5" hidden="1" thickBot="1">
      <c r="A3809" s="198" t="s">
        <v>1609</v>
      </c>
      <c r="B3809" s="173"/>
      <c r="C3809" s="174"/>
      <c r="D3809" s="135"/>
      <c r="E3809" s="106">
        <f t="shared" si="1074"/>
        <v>0</v>
      </c>
      <c r="F3809" s="107"/>
      <c r="G3809" s="108"/>
      <c r="H3809" s="110">
        <f t="shared" si="1068"/>
        <v>0</v>
      </c>
      <c r="I3809" s="110">
        <f t="shared" si="1069"/>
        <v>0</v>
      </c>
      <c r="J3809" s="111"/>
      <c r="K3809" s="112">
        <f t="shared" si="1075"/>
        <v>0</v>
      </c>
      <c r="L3809" s="112">
        <f t="shared" si="1076"/>
        <v>0</v>
      </c>
      <c r="M3809" s="110">
        <f t="shared" si="1070"/>
        <v>0</v>
      </c>
      <c r="N3809" s="110">
        <f t="shared" si="1071"/>
        <v>0</v>
      </c>
      <c r="O3809" s="103"/>
      <c r="P3809" s="113"/>
      <c r="Q3809" s="94" t="str">
        <f t="shared" si="1072"/>
        <v/>
      </c>
      <c r="R3809" s="94" t="str">
        <f t="shared" si="1073"/>
        <v/>
      </c>
    </row>
    <row r="3810" spans="1:18" ht="13.5" hidden="1" thickBot="1">
      <c r="A3810" s="198" t="s">
        <v>1609</v>
      </c>
      <c r="B3810" s="173"/>
      <c r="C3810" s="174"/>
      <c r="D3810" s="135"/>
      <c r="E3810" s="106">
        <f t="shared" si="1074"/>
        <v>0</v>
      </c>
      <c r="F3810" s="107"/>
      <c r="G3810" s="108"/>
      <c r="H3810" s="110">
        <f t="shared" si="1068"/>
        <v>0</v>
      </c>
      <c r="I3810" s="110">
        <f t="shared" si="1069"/>
        <v>0</v>
      </c>
      <c r="J3810" s="111"/>
      <c r="K3810" s="112">
        <f t="shared" si="1075"/>
        <v>0</v>
      </c>
      <c r="L3810" s="112">
        <f t="shared" si="1076"/>
        <v>0</v>
      </c>
      <c r="M3810" s="110">
        <f t="shared" si="1070"/>
        <v>0</v>
      </c>
      <c r="N3810" s="110">
        <f t="shared" si="1071"/>
        <v>0</v>
      </c>
      <c r="O3810" s="103"/>
      <c r="P3810" s="113"/>
      <c r="Q3810" s="94" t="str">
        <f t="shared" si="1072"/>
        <v/>
      </c>
      <c r="R3810" s="94" t="str">
        <f t="shared" si="1073"/>
        <v/>
      </c>
    </row>
    <row r="3811" spans="1:18" ht="13.5" hidden="1" thickBot="1">
      <c r="A3811" s="195">
        <v>27</v>
      </c>
      <c r="B3811" s="180" t="s">
        <v>411</v>
      </c>
      <c r="C3811" s="85"/>
      <c r="D3811" s="86"/>
      <c r="E3811" s="87"/>
      <c r="F3811" s="88"/>
      <c r="G3811" s="88"/>
      <c r="H3811" s="89"/>
      <c r="I3811" s="89"/>
      <c r="J3811" s="90">
        <f>SUM(I3813:I3931)</f>
        <v>0</v>
      </c>
      <c r="K3811" s="88"/>
      <c r="L3811" s="88"/>
      <c r="M3811" s="89"/>
      <c r="N3811" s="91"/>
      <c r="O3811" s="92">
        <f>SUM(N3813:N3931)</f>
        <v>0</v>
      </c>
      <c r="P3811" s="93" t="str">
        <f>IF(OR(J3811&gt;0,O3811&gt;0),"X","")</f>
        <v/>
      </c>
      <c r="Q3811" s="94" t="str">
        <f t="shared" si="1072"/>
        <v/>
      </c>
      <c r="R3811" s="94" t="str">
        <f t="shared" si="1073"/>
        <v/>
      </c>
    </row>
    <row r="3812" spans="1:18" ht="13.5" hidden="1" thickBot="1">
      <c r="A3812" s="201" t="s">
        <v>412</v>
      </c>
      <c r="B3812" s="148" t="s">
        <v>413</v>
      </c>
      <c r="C3812" s="105"/>
      <c r="D3812" s="175"/>
      <c r="E3812" s="106"/>
      <c r="F3812" s="218"/>
      <c r="G3812" s="218"/>
      <c r="H3812" s="219"/>
      <c r="I3812" s="220"/>
      <c r="J3812" s="111"/>
      <c r="K3812" s="218"/>
      <c r="L3812" s="218"/>
      <c r="M3812" s="219"/>
      <c r="N3812" s="220"/>
      <c r="O3812" s="103"/>
      <c r="P3812" s="93" t="str">
        <f>IF(OR(SUM(I3813:I3820)&gt;0,SUM(N3813:N3820)&gt;0),"xx","")</f>
        <v/>
      </c>
      <c r="Q3812" s="94" t="str">
        <f t="shared" si="1072"/>
        <v/>
      </c>
      <c r="R3812" s="94" t="str">
        <f t="shared" si="1073"/>
        <v/>
      </c>
    </row>
    <row r="3813" spans="1:18" ht="39" hidden="1" thickBot="1">
      <c r="A3813" s="196" t="s">
        <v>414</v>
      </c>
      <c r="B3813" s="104" t="s">
        <v>5034</v>
      </c>
      <c r="C3813" s="105" t="s">
        <v>1477</v>
      </c>
      <c r="D3813" s="175">
        <v>29.6</v>
      </c>
      <c r="E3813" s="106">
        <f t="shared" ref="E3813:E3869" si="1077">IF(D3813=0,0,ROUND(D3813*(1+D$9)*(1-D$10),2))</f>
        <v>38.409999999999997</v>
      </c>
      <c r="F3813" s="107"/>
      <c r="G3813" s="112"/>
      <c r="H3813" s="110">
        <f t="shared" si="1068"/>
        <v>0</v>
      </c>
      <c r="I3813" s="110">
        <f t="shared" si="1069"/>
        <v>0</v>
      </c>
      <c r="J3813" s="111"/>
      <c r="K3813" s="112">
        <f t="shared" ref="K3813:L3818" si="1078">F3813</f>
        <v>0</v>
      </c>
      <c r="L3813" s="112">
        <f t="shared" si="1078"/>
        <v>0</v>
      </c>
      <c r="M3813" s="109">
        <f t="shared" si="1070"/>
        <v>0</v>
      </c>
      <c r="N3813" s="109">
        <f t="shared" si="1071"/>
        <v>0</v>
      </c>
      <c r="O3813" s="103"/>
      <c r="P3813" s="113"/>
      <c r="Q3813" s="94" t="str">
        <f t="shared" si="1072"/>
        <v/>
      </c>
      <c r="R3813" s="94" t="str">
        <f t="shared" si="1073"/>
        <v/>
      </c>
    </row>
    <row r="3814" spans="1:18" ht="39" hidden="1" thickBot="1">
      <c r="A3814" s="196" t="s">
        <v>415</v>
      </c>
      <c r="B3814" s="104" t="s">
        <v>5035</v>
      </c>
      <c r="C3814" s="105" t="s">
        <v>1477</v>
      </c>
      <c r="D3814" s="175">
        <v>44.96</v>
      </c>
      <c r="E3814" s="106">
        <f t="shared" si="1077"/>
        <v>58.35</v>
      </c>
      <c r="F3814" s="107"/>
      <c r="G3814" s="112"/>
      <c r="H3814" s="110">
        <f t="shared" si="1068"/>
        <v>0</v>
      </c>
      <c r="I3814" s="110">
        <f t="shared" si="1069"/>
        <v>0</v>
      </c>
      <c r="J3814" s="111"/>
      <c r="K3814" s="112">
        <f t="shared" si="1078"/>
        <v>0</v>
      </c>
      <c r="L3814" s="112">
        <f t="shared" si="1078"/>
        <v>0</v>
      </c>
      <c r="M3814" s="109">
        <f t="shared" si="1070"/>
        <v>0</v>
      </c>
      <c r="N3814" s="109">
        <f t="shared" si="1071"/>
        <v>0</v>
      </c>
      <c r="O3814" s="103"/>
      <c r="P3814" s="113"/>
      <c r="Q3814" s="94" t="str">
        <f t="shared" si="1072"/>
        <v/>
      </c>
      <c r="R3814" s="94" t="str">
        <f t="shared" si="1073"/>
        <v/>
      </c>
    </row>
    <row r="3815" spans="1:18" ht="39" hidden="1" thickBot="1">
      <c r="A3815" s="196" t="s">
        <v>416</v>
      </c>
      <c r="B3815" s="104" t="s">
        <v>5036</v>
      </c>
      <c r="C3815" s="105" t="s">
        <v>1477</v>
      </c>
      <c r="D3815" s="175">
        <v>58.11</v>
      </c>
      <c r="E3815" s="106">
        <f t="shared" si="1077"/>
        <v>75.42</v>
      </c>
      <c r="F3815" s="107"/>
      <c r="G3815" s="112"/>
      <c r="H3815" s="110">
        <f t="shared" si="1068"/>
        <v>0</v>
      </c>
      <c r="I3815" s="110">
        <f t="shared" si="1069"/>
        <v>0</v>
      </c>
      <c r="J3815" s="111"/>
      <c r="K3815" s="112">
        <f t="shared" si="1078"/>
        <v>0</v>
      </c>
      <c r="L3815" s="112">
        <f t="shared" si="1078"/>
        <v>0</v>
      </c>
      <c r="M3815" s="109">
        <f t="shared" si="1070"/>
        <v>0</v>
      </c>
      <c r="N3815" s="109">
        <f t="shared" si="1071"/>
        <v>0</v>
      </c>
      <c r="O3815" s="103"/>
      <c r="P3815" s="93"/>
      <c r="Q3815" s="94" t="str">
        <f t="shared" si="1072"/>
        <v/>
      </c>
      <c r="R3815" s="94" t="str">
        <f t="shared" si="1073"/>
        <v/>
      </c>
    </row>
    <row r="3816" spans="1:18" ht="39" hidden="1" thickBot="1">
      <c r="A3816" s="196" t="s">
        <v>417</v>
      </c>
      <c r="B3816" s="104" t="s">
        <v>5037</v>
      </c>
      <c r="C3816" s="105" t="s">
        <v>1477</v>
      </c>
      <c r="D3816" s="175">
        <v>83.97999999999999</v>
      </c>
      <c r="E3816" s="106">
        <f t="shared" si="1077"/>
        <v>108.99</v>
      </c>
      <c r="F3816" s="107"/>
      <c r="G3816" s="112"/>
      <c r="H3816" s="110">
        <f t="shared" si="1068"/>
        <v>0</v>
      </c>
      <c r="I3816" s="110">
        <f t="shared" si="1069"/>
        <v>0</v>
      </c>
      <c r="J3816" s="111"/>
      <c r="K3816" s="112">
        <f t="shared" si="1078"/>
        <v>0</v>
      </c>
      <c r="L3816" s="112">
        <f t="shared" si="1078"/>
        <v>0</v>
      </c>
      <c r="M3816" s="109">
        <f t="shared" si="1070"/>
        <v>0</v>
      </c>
      <c r="N3816" s="109">
        <f t="shared" si="1071"/>
        <v>0</v>
      </c>
      <c r="O3816" s="103"/>
      <c r="P3816" s="113"/>
      <c r="Q3816" s="94" t="str">
        <f t="shared" si="1072"/>
        <v/>
      </c>
      <c r="R3816" s="94" t="str">
        <f t="shared" si="1073"/>
        <v/>
      </c>
    </row>
    <row r="3817" spans="1:18" ht="39" hidden="1" thickBot="1">
      <c r="A3817" s="196" t="s">
        <v>418</v>
      </c>
      <c r="B3817" s="104" t="s">
        <v>5038</v>
      </c>
      <c r="C3817" s="105" t="s">
        <v>1477</v>
      </c>
      <c r="D3817" s="175">
        <v>94.05</v>
      </c>
      <c r="E3817" s="106">
        <f t="shared" si="1077"/>
        <v>122.06</v>
      </c>
      <c r="F3817" s="107"/>
      <c r="G3817" s="112"/>
      <c r="H3817" s="110">
        <f t="shared" ref="H3817:H3869" si="1079">IF(ISBLANK(D3817),0,ROUND(E3817*F3817,2))</f>
        <v>0</v>
      </c>
      <c r="I3817" s="110">
        <f t="shared" ref="I3817:I3869" si="1080">IF(ISBLANK(F3817),0,ROUND(F3817*G3817,2))</f>
        <v>0</v>
      </c>
      <c r="J3817" s="111"/>
      <c r="K3817" s="112">
        <f t="shared" si="1078"/>
        <v>0</v>
      </c>
      <c r="L3817" s="112">
        <f t="shared" si="1078"/>
        <v>0</v>
      </c>
      <c r="M3817" s="109">
        <f t="shared" ref="M3817:M3869" si="1081">IF(ISBLANK(D3817),0,ROUND(E3817*K3817,2))</f>
        <v>0</v>
      </c>
      <c r="N3817" s="109">
        <f t="shared" ref="N3817:N3869" si="1082">IF(ISBLANK(K3817),0,ROUND(K3817*L3817,2))</f>
        <v>0</v>
      </c>
      <c r="O3817" s="103"/>
      <c r="P3817" s="113"/>
      <c r="Q3817" s="94" t="str">
        <f t="shared" si="1072"/>
        <v/>
      </c>
      <c r="R3817" s="94" t="str">
        <f t="shared" si="1073"/>
        <v/>
      </c>
    </row>
    <row r="3818" spans="1:18" ht="39" hidden="1" thickBot="1">
      <c r="A3818" s="196" t="s">
        <v>419</v>
      </c>
      <c r="B3818" s="104" t="s">
        <v>5039</v>
      </c>
      <c r="C3818" s="105" t="s">
        <v>1477</v>
      </c>
      <c r="D3818" s="175">
        <v>133.21</v>
      </c>
      <c r="E3818" s="106">
        <f t="shared" si="1077"/>
        <v>172.88</v>
      </c>
      <c r="F3818" s="107"/>
      <c r="G3818" s="112"/>
      <c r="H3818" s="110">
        <f t="shared" si="1079"/>
        <v>0</v>
      </c>
      <c r="I3818" s="110">
        <f t="shared" si="1080"/>
        <v>0</v>
      </c>
      <c r="J3818" s="111"/>
      <c r="K3818" s="112">
        <f t="shared" si="1078"/>
        <v>0</v>
      </c>
      <c r="L3818" s="112">
        <f t="shared" si="1078"/>
        <v>0</v>
      </c>
      <c r="M3818" s="109">
        <f t="shared" si="1081"/>
        <v>0</v>
      </c>
      <c r="N3818" s="109">
        <f t="shared" si="1082"/>
        <v>0</v>
      </c>
      <c r="O3818" s="103"/>
      <c r="P3818" s="113"/>
      <c r="Q3818" s="94" t="str">
        <f t="shared" si="1072"/>
        <v/>
      </c>
      <c r="R3818" s="94" t="str">
        <f t="shared" si="1073"/>
        <v/>
      </c>
    </row>
    <row r="3819" spans="1:18" ht="39" hidden="1" thickBot="1">
      <c r="A3819" s="196" t="s">
        <v>420</v>
      </c>
      <c r="B3819" s="104" t="s">
        <v>5040</v>
      </c>
      <c r="C3819" s="105" t="s">
        <v>1477</v>
      </c>
      <c r="D3819" s="175">
        <v>146.97999999999999</v>
      </c>
      <c r="E3819" s="106">
        <f t="shared" si="1077"/>
        <v>190.75</v>
      </c>
      <c r="F3819" s="107"/>
      <c r="G3819" s="112"/>
      <c r="H3819" s="110">
        <f t="shared" si="1079"/>
        <v>0</v>
      </c>
      <c r="I3819" s="110">
        <f t="shared" si="1080"/>
        <v>0</v>
      </c>
      <c r="J3819" s="111"/>
      <c r="K3819" s="112">
        <f t="shared" ref="K3819:K3877" si="1083">F3819</f>
        <v>0</v>
      </c>
      <c r="L3819" s="112">
        <f t="shared" ref="L3819:L3877" si="1084">G3819</f>
        <v>0</v>
      </c>
      <c r="M3819" s="109">
        <f t="shared" si="1081"/>
        <v>0</v>
      </c>
      <c r="N3819" s="109">
        <f t="shared" si="1082"/>
        <v>0</v>
      </c>
      <c r="O3819" s="103"/>
      <c r="P3819" s="113"/>
      <c r="Q3819" s="94" t="str">
        <f t="shared" si="1072"/>
        <v/>
      </c>
      <c r="R3819" s="94" t="str">
        <f t="shared" si="1073"/>
        <v/>
      </c>
    </row>
    <row r="3820" spans="1:18" ht="39" hidden="1" thickBot="1">
      <c r="A3820" s="196" t="s">
        <v>421</v>
      </c>
      <c r="B3820" s="104" t="s">
        <v>5041</v>
      </c>
      <c r="C3820" s="105" t="s">
        <v>1477</v>
      </c>
      <c r="D3820" s="175">
        <v>197.43</v>
      </c>
      <c r="E3820" s="106">
        <f t="shared" si="1077"/>
        <v>256.22000000000003</v>
      </c>
      <c r="F3820" s="107"/>
      <c r="G3820" s="112"/>
      <c r="H3820" s="110">
        <f t="shared" si="1079"/>
        <v>0</v>
      </c>
      <c r="I3820" s="110">
        <f t="shared" si="1080"/>
        <v>0</v>
      </c>
      <c r="J3820" s="111"/>
      <c r="K3820" s="112">
        <f t="shared" si="1083"/>
        <v>0</v>
      </c>
      <c r="L3820" s="112">
        <f t="shared" si="1084"/>
        <v>0</v>
      </c>
      <c r="M3820" s="109">
        <f t="shared" si="1081"/>
        <v>0</v>
      </c>
      <c r="N3820" s="109">
        <f t="shared" si="1082"/>
        <v>0</v>
      </c>
      <c r="O3820" s="103"/>
      <c r="P3820" s="113"/>
      <c r="Q3820" s="94" t="str">
        <f t="shared" si="1072"/>
        <v/>
      </c>
      <c r="R3820" s="94" t="str">
        <f t="shared" si="1073"/>
        <v/>
      </c>
    </row>
    <row r="3821" spans="1:18" ht="13.5" hidden="1" thickBot="1">
      <c r="A3821" s="196" t="s">
        <v>422</v>
      </c>
      <c r="B3821" s="145" t="s">
        <v>423</v>
      </c>
      <c r="C3821" s="105"/>
      <c r="D3821" s="175"/>
      <c r="E3821" s="106"/>
      <c r="F3821" s="218"/>
      <c r="G3821" s="218"/>
      <c r="H3821" s="219"/>
      <c r="I3821" s="220"/>
      <c r="J3821" s="111"/>
      <c r="K3821" s="218"/>
      <c r="L3821" s="218"/>
      <c r="M3821" s="219"/>
      <c r="N3821" s="220"/>
      <c r="O3821" s="103"/>
      <c r="P3821" s="93" t="str">
        <f>IF(OR(SUM(I3822:I3834)&gt;0,SUM(N3822:N3834)&gt;0),"xx","")</f>
        <v/>
      </c>
      <c r="Q3821" s="94" t="str">
        <f t="shared" si="1072"/>
        <v/>
      </c>
      <c r="R3821" s="94" t="str">
        <f t="shared" si="1073"/>
        <v/>
      </c>
    </row>
    <row r="3822" spans="1:18" ht="26.25" hidden="1" thickBot="1">
      <c r="A3822" s="196" t="s">
        <v>956</v>
      </c>
      <c r="B3822" s="104" t="s">
        <v>5042</v>
      </c>
      <c r="C3822" s="105" t="s">
        <v>1477</v>
      </c>
      <c r="D3822" s="175">
        <v>20.28</v>
      </c>
      <c r="E3822" s="106">
        <f t="shared" si="1077"/>
        <v>26.32</v>
      </c>
      <c r="F3822" s="107"/>
      <c r="G3822" s="112"/>
      <c r="H3822" s="110">
        <f t="shared" si="1079"/>
        <v>0</v>
      </c>
      <c r="I3822" s="110">
        <f t="shared" si="1080"/>
        <v>0</v>
      </c>
      <c r="J3822" s="111"/>
      <c r="K3822" s="112">
        <f t="shared" si="1083"/>
        <v>0</v>
      </c>
      <c r="L3822" s="112">
        <f t="shared" si="1084"/>
        <v>0</v>
      </c>
      <c r="M3822" s="109">
        <f t="shared" si="1081"/>
        <v>0</v>
      </c>
      <c r="N3822" s="109">
        <f t="shared" si="1082"/>
        <v>0</v>
      </c>
      <c r="O3822" s="103"/>
      <c r="P3822" s="113"/>
      <c r="Q3822" s="94" t="str">
        <f t="shared" si="1072"/>
        <v/>
      </c>
      <c r="R3822" s="94" t="str">
        <f t="shared" si="1073"/>
        <v/>
      </c>
    </row>
    <row r="3823" spans="1:18" ht="13.5" hidden="1" thickBot="1">
      <c r="A3823" s="196">
        <v>83689</v>
      </c>
      <c r="B3823" s="104" t="s">
        <v>1617</v>
      </c>
      <c r="C3823" s="105" t="s">
        <v>1477</v>
      </c>
      <c r="D3823" s="175">
        <v>28.37</v>
      </c>
      <c r="E3823" s="106">
        <f t="shared" si="1077"/>
        <v>36.82</v>
      </c>
      <c r="F3823" s="107"/>
      <c r="G3823" s="112"/>
      <c r="H3823" s="110">
        <f t="shared" si="1079"/>
        <v>0</v>
      </c>
      <c r="I3823" s="110">
        <f t="shared" si="1080"/>
        <v>0</v>
      </c>
      <c r="J3823" s="111"/>
      <c r="K3823" s="112">
        <f t="shared" si="1083"/>
        <v>0</v>
      </c>
      <c r="L3823" s="112">
        <f t="shared" si="1084"/>
        <v>0</v>
      </c>
      <c r="M3823" s="109">
        <f t="shared" si="1081"/>
        <v>0</v>
      </c>
      <c r="N3823" s="109">
        <f t="shared" si="1082"/>
        <v>0</v>
      </c>
      <c r="O3823" s="103"/>
      <c r="P3823" s="113"/>
      <c r="Q3823" s="94" t="str">
        <f t="shared" si="1072"/>
        <v/>
      </c>
      <c r="R3823" s="94" t="str">
        <f t="shared" si="1073"/>
        <v/>
      </c>
    </row>
    <row r="3824" spans="1:18" ht="26.25" hidden="1" thickBot="1">
      <c r="A3824" s="196" t="s">
        <v>957</v>
      </c>
      <c r="B3824" s="104" t="s">
        <v>5043</v>
      </c>
      <c r="C3824" s="105" t="s">
        <v>1477</v>
      </c>
      <c r="D3824" s="175">
        <v>24.36</v>
      </c>
      <c r="E3824" s="106">
        <f t="shared" si="1077"/>
        <v>31.61</v>
      </c>
      <c r="F3824" s="107"/>
      <c r="G3824" s="112"/>
      <c r="H3824" s="110">
        <f t="shared" si="1079"/>
        <v>0</v>
      </c>
      <c r="I3824" s="110">
        <f t="shared" si="1080"/>
        <v>0</v>
      </c>
      <c r="J3824" s="111"/>
      <c r="K3824" s="112">
        <f t="shared" si="1083"/>
        <v>0</v>
      </c>
      <c r="L3824" s="112">
        <f t="shared" si="1084"/>
        <v>0</v>
      </c>
      <c r="M3824" s="109">
        <f t="shared" si="1081"/>
        <v>0</v>
      </c>
      <c r="N3824" s="109">
        <f t="shared" si="1082"/>
        <v>0</v>
      </c>
      <c r="O3824" s="103"/>
      <c r="P3824" s="93"/>
      <c r="Q3824" s="94" t="str">
        <f t="shared" si="1072"/>
        <v/>
      </c>
      <c r="R3824" s="94" t="str">
        <f t="shared" si="1073"/>
        <v/>
      </c>
    </row>
    <row r="3825" spans="1:18" ht="26.25" hidden="1" thickBot="1">
      <c r="A3825" s="196" t="s">
        <v>1382</v>
      </c>
      <c r="B3825" s="104" t="s">
        <v>5044</v>
      </c>
      <c r="C3825" s="105" t="s">
        <v>1477</v>
      </c>
      <c r="D3825" s="175">
        <v>31.439999999999998</v>
      </c>
      <c r="E3825" s="106">
        <f t="shared" si="1077"/>
        <v>40.799999999999997</v>
      </c>
      <c r="F3825" s="107"/>
      <c r="G3825" s="112"/>
      <c r="H3825" s="110">
        <f t="shared" si="1079"/>
        <v>0</v>
      </c>
      <c r="I3825" s="110">
        <f t="shared" si="1080"/>
        <v>0</v>
      </c>
      <c r="J3825" s="111"/>
      <c r="K3825" s="112">
        <f t="shared" si="1083"/>
        <v>0</v>
      </c>
      <c r="L3825" s="112">
        <f t="shared" si="1084"/>
        <v>0</v>
      </c>
      <c r="M3825" s="109">
        <f t="shared" si="1081"/>
        <v>0</v>
      </c>
      <c r="N3825" s="109">
        <f t="shared" si="1082"/>
        <v>0</v>
      </c>
      <c r="O3825" s="103"/>
      <c r="P3825" s="113"/>
      <c r="Q3825" s="94" t="str">
        <f t="shared" ref="Q3825:Q3882" si="1085">IF(P3825="X","x",IF(P3825="xx","x",IF(N3825&gt;0,"x","")))</f>
        <v/>
      </c>
      <c r="R3825" s="94" t="str">
        <f t="shared" si="1073"/>
        <v/>
      </c>
    </row>
    <row r="3826" spans="1:18" ht="26.25" hidden="1" thickBot="1">
      <c r="A3826" s="196" t="s">
        <v>1383</v>
      </c>
      <c r="B3826" s="104" t="s">
        <v>5045</v>
      </c>
      <c r="C3826" s="105" t="s">
        <v>1477</v>
      </c>
      <c r="D3826" s="175">
        <v>49.120000000000005</v>
      </c>
      <c r="E3826" s="106">
        <f t="shared" si="1077"/>
        <v>63.75</v>
      </c>
      <c r="F3826" s="107"/>
      <c r="G3826" s="112"/>
      <c r="H3826" s="110">
        <f t="shared" si="1079"/>
        <v>0</v>
      </c>
      <c r="I3826" s="110">
        <f t="shared" si="1080"/>
        <v>0</v>
      </c>
      <c r="J3826" s="111"/>
      <c r="K3826" s="112">
        <f t="shared" si="1083"/>
        <v>0</v>
      </c>
      <c r="L3826" s="112">
        <f t="shared" si="1084"/>
        <v>0</v>
      </c>
      <c r="M3826" s="109">
        <f t="shared" si="1081"/>
        <v>0</v>
      </c>
      <c r="N3826" s="109">
        <f t="shared" si="1082"/>
        <v>0</v>
      </c>
      <c r="O3826" s="103"/>
      <c r="P3826" s="93"/>
      <c r="Q3826" s="94" t="str">
        <f t="shared" si="1085"/>
        <v/>
      </c>
      <c r="R3826" s="94" t="str">
        <f t="shared" si="1073"/>
        <v/>
      </c>
    </row>
    <row r="3827" spans="1:18" ht="26.25" hidden="1" thickBot="1">
      <c r="A3827" s="196" t="s">
        <v>1384</v>
      </c>
      <c r="B3827" s="104" t="s">
        <v>5046</v>
      </c>
      <c r="C3827" s="105" t="s">
        <v>1477</v>
      </c>
      <c r="D3827" s="175">
        <v>57.53</v>
      </c>
      <c r="E3827" s="106">
        <f t="shared" si="1077"/>
        <v>74.66</v>
      </c>
      <c r="F3827" s="107"/>
      <c r="G3827" s="112"/>
      <c r="H3827" s="110">
        <f t="shared" si="1079"/>
        <v>0</v>
      </c>
      <c r="I3827" s="110">
        <f t="shared" si="1080"/>
        <v>0</v>
      </c>
      <c r="J3827" s="111"/>
      <c r="K3827" s="112">
        <f t="shared" si="1083"/>
        <v>0</v>
      </c>
      <c r="L3827" s="112">
        <f t="shared" si="1084"/>
        <v>0</v>
      </c>
      <c r="M3827" s="109">
        <f t="shared" si="1081"/>
        <v>0</v>
      </c>
      <c r="N3827" s="109">
        <f t="shared" si="1082"/>
        <v>0</v>
      </c>
      <c r="O3827" s="103"/>
      <c r="P3827" s="113"/>
      <c r="Q3827" s="94" t="str">
        <f t="shared" si="1085"/>
        <v/>
      </c>
      <c r="R3827" s="94" t="str">
        <f t="shared" ref="R3827:R3884" si="1086">IF(P3827="X","x",IF(P3827="xx","x",IF(OR(I3827&gt;0,N3827&gt;0),"x","")))</f>
        <v/>
      </c>
    </row>
    <row r="3828" spans="1:18" ht="26.25" hidden="1" thickBot="1">
      <c r="A3828" s="196">
        <v>83684</v>
      </c>
      <c r="B3828" s="104" t="s">
        <v>424</v>
      </c>
      <c r="C3828" s="105" t="s">
        <v>1477</v>
      </c>
      <c r="D3828" s="175">
        <v>23.32</v>
      </c>
      <c r="E3828" s="106">
        <f t="shared" si="1077"/>
        <v>30.26</v>
      </c>
      <c r="F3828" s="107"/>
      <c r="G3828" s="112"/>
      <c r="H3828" s="110">
        <f t="shared" si="1079"/>
        <v>0</v>
      </c>
      <c r="I3828" s="110">
        <f t="shared" si="1080"/>
        <v>0</v>
      </c>
      <c r="J3828" s="111"/>
      <c r="K3828" s="112">
        <f t="shared" si="1083"/>
        <v>0</v>
      </c>
      <c r="L3828" s="112">
        <f t="shared" si="1084"/>
        <v>0</v>
      </c>
      <c r="M3828" s="109">
        <f t="shared" si="1081"/>
        <v>0</v>
      </c>
      <c r="N3828" s="109">
        <f t="shared" si="1082"/>
        <v>0</v>
      </c>
      <c r="O3828" s="103"/>
      <c r="P3828" s="93"/>
      <c r="Q3828" s="94" t="str">
        <f t="shared" si="1085"/>
        <v/>
      </c>
      <c r="R3828" s="94" t="str">
        <f t="shared" si="1086"/>
        <v/>
      </c>
    </row>
    <row r="3829" spans="1:18" ht="26.25" hidden="1" thickBot="1">
      <c r="A3829" s="196">
        <v>83685</v>
      </c>
      <c r="B3829" s="104" t="s">
        <v>425</v>
      </c>
      <c r="C3829" s="105" t="s">
        <v>1477</v>
      </c>
      <c r="D3829" s="175">
        <v>41.4</v>
      </c>
      <c r="E3829" s="106">
        <f t="shared" si="1077"/>
        <v>53.73</v>
      </c>
      <c r="F3829" s="107"/>
      <c r="G3829" s="112"/>
      <c r="H3829" s="110">
        <f t="shared" si="1079"/>
        <v>0</v>
      </c>
      <c r="I3829" s="110">
        <f t="shared" si="1080"/>
        <v>0</v>
      </c>
      <c r="J3829" s="111"/>
      <c r="K3829" s="112">
        <f t="shared" si="1083"/>
        <v>0</v>
      </c>
      <c r="L3829" s="112">
        <f t="shared" si="1084"/>
        <v>0</v>
      </c>
      <c r="M3829" s="109">
        <f t="shared" si="1081"/>
        <v>0</v>
      </c>
      <c r="N3829" s="109">
        <f t="shared" si="1082"/>
        <v>0</v>
      </c>
      <c r="O3829" s="103"/>
      <c r="P3829" s="113"/>
      <c r="Q3829" s="94" t="str">
        <f t="shared" si="1085"/>
        <v/>
      </c>
      <c r="R3829" s="94" t="str">
        <f t="shared" si="1086"/>
        <v/>
      </c>
    </row>
    <row r="3830" spans="1:18" ht="26.25" hidden="1" thickBot="1">
      <c r="A3830" s="196">
        <v>83686</v>
      </c>
      <c r="B3830" s="104" t="s">
        <v>426</v>
      </c>
      <c r="C3830" s="105" t="s">
        <v>1477</v>
      </c>
      <c r="D3830" s="175">
        <v>24.48</v>
      </c>
      <c r="E3830" s="106">
        <f t="shared" si="1077"/>
        <v>31.77</v>
      </c>
      <c r="F3830" s="107"/>
      <c r="G3830" s="112"/>
      <c r="H3830" s="110">
        <f t="shared" si="1079"/>
        <v>0</v>
      </c>
      <c r="I3830" s="110">
        <f t="shared" si="1080"/>
        <v>0</v>
      </c>
      <c r="J3830" s="111"/>
      <c r="K3830" s="112">
        <f t="shared" si="1083"/>
        <v>0</v>
      </c>
      <c r="L3830" s="112">
        <f t="shared" si="1084"/>
        <v>0</v>
      </c>
      <c r="M3830" s="109">
        <f t="shared" si="1081"/>
        <v>0</v>
      </c>
      <c r="N3830" s="109">
        <f t="shared" si="1082"/>
        <v>0</v>
      </c>
      <c r="O3830" s="103"/>
      <c r="P3830" s="113"/>
      <c r="Q3830" s="94" t="str">
        <f t="shared" si="1085"/>
        <v/>
      </c>
      <c r="R3830" s="94" t="str">
        <f t="shared" si="1086"/>
        <v/>
      </c>
    </row>
    <row r="3831" spans="1:18" ht="26.25" hidden="1" thickBot="1">
      <c r="A3831" s="196">
        <v>83687</v>
      </c>
      <c r="B3831" s="104" t="s">
        <v>427</v>
      </c>
      <c r="C3831" s="105" t="s">
        <v>1477</v>
      </c>
      <c r="D3831" s="175">
        <v>19.600000000000001</v>
      </c>
      <c r="E3831" s="106">
        <f t="shared" si="1077"/>
        <v>25.44</v>
      </c>
      <c r="F3831" s="107"/>
      <c r="G3831" s="112"/>
      <c r="H3831" s="110">
        <f t="shared" si="1079"/>
        <v>0</v>
      </c>
      <c r="I3831" s="110">
        <f t="shared" si="1080"/>
        <v>0</v>
      </c>
      <c r="J3831" s="111"/>
      <c r="K3831" s="112">
        <f t="shared" si="1083"/>
        <v>0</v>
      </c>
      <c r="L3831" s="112">
        <f t="shared" si="1084"/>
        <v>0</v>
      </c>
      <c r="M3831" s="109">
        <f t="shared" si="1081"/>
        <v>0</v>
      </c>
      <c r="N3831" s="109">
        <f t="shared" si="1082"/>
        <v>0</v>
      </c>
      <c r="O3831" s="103"/>
      <c r="P3831" s="113"/>
      <c r="Q3831" s="94" t="str">
        <f t="shared" si="1085"/>
        <v/>
      </c>
      <c r="R3831" s="94" t="str">
        <f t="shared" si="1086"/>
        <v/>
      </c>
    </row>
    <row r="3832" spans="1:18" ht="51.75" hidden="1" thickBot="1">
      <c r="A3832" s="196">
        <v>84042</v>
      </c>
      <c r="B3832" s="104" t="s">
        <v>5047</v>
      </c>
      <c r="C3832" s="105" t="s">
        <v>1477</v>
      </c>
      <c r="D3832" s="175">
        <v>129.38999999999999</v>
      </c>
      <c r="E3832" s="106">
        <f t="shared" si="1077"/>
        <v>167.92</v>
      </c>
      <c r="F3832" s="107"/>
      <c r="G3832" s="112"/>
      <c r="H3832" s="110">
        <f t="shared" si="1079"/>
        <v>0</v>
      </c>
      <c r="I3832" s="110">
        <f t="shared" si="1080"/>
        <v>0</v>
      </c>
      <c r="J3832" s="111"/>
      <c r="K3832" s="112">
        <f t="shared" si="1083"/>
        <v>0</v>
      </c>
      <c r="L3832" s="112">
        <f t="shared" si="1084"/>
        <v>0</v>
      </c>
      <c r="M3832" s="109">
        <f t="shared" si="1081"/>
        <v>0</v>
      </c>
      <c r="N3832" s="109">
        <f t="shared" si="1082"/>
        <v>0</v>
      </c>
      <c r="O3832" s="103"/>
      <c r="P3832" s="113"/>
      <c r="Q3832" s="94" t="str">
        <f t="shared" si="1085"/>
        <v/>
      </c>
      <c r="R3832" s="94" t="str">
        <f t="shared" si="1086"/>
        <v/>
      </c>
    </row>
    <row r="3833" spans="1:18" ht="51.75" hidden="1" thickBot="1">
      <c r="A3833" s="196">
        <v>84043</v>
      </c>
      <c r="B3833" s="104" t="s">
        <v>5048</v>
      </c>
      <c r="C3833" s="105" t="s">
        <v>1477</v>
      </c>
      <c r="D3833" s="175">
        <v>116.95000000000002</v>
      </c>
      <c r="E3833" s="106">
        <f t="shared" si="1077"/>
        <v>151.78</v>
      </c>
      <c r="F3833" s="107"/>
      <c r="G3833" s="112"/>
      <c r="H3833" s="110">
        <f t="shared" si="1079"/>
        <v>0</v>
      </c>
      <c r="I3833" s="110">
        <f t="shared" si="1080"/>
        <v>0</v>
      </c>
      <c r="J3833" s="111"/>
      <c r="K3833" s="112">
        <f t="shared" si="1083"/>
        <v>0</v>
      </c>
      <c r="L3833" s="112">
        <f t="shared" si="1084"/>
        <v>0</v>
      </c>
      <c r="M3833" s="109">
        <f t="shared" si="1081"/>
        <v>0</v>
      </c>
      <c r="N3833" s="109">
        <f t="shared" si="1082"/>
        <v>0</v>
      </c>
      <c r="O3833" s="103"/>
      <c r="P3833" s="113"/>
      <c r="Q3833" s="94" t="str">
        <f t="shared" si="1085"/>
        <v/>
      </c>
      <c r="R3833" s="94" t="str">
        <f t="shared" si="1086"/>
        <v/>
      </c>
    </row>
    <row r="3834" spans="1:18" ht="26.25" hidden="1" thickBot="1">
      <c r="A3834" s="196">
        <v>83688</v>
      </c>
      <c r="B3834" s="104" t="s">
        <v>5049</v>
      </c>
      <c r="C3834" s="105" t="s">
        <v>1477</v>
      </c>
      <c r="D3834" s="175">
        <v>198.25</v>
      </c>
      <c r="E3834" s="106">
        <f t="shared" si="1077"/>
        <v>257.29000000000002</v>
      </c>
      <c r="F3834" s="107"/>
      <c r="G3834" s="112"/>
      <c r="H3834" s="110">
        <f t="shared" si="1079"/>
        <v>0</v>
      </c>
      <c r="I3834" s="110">
        <f t="shared" si="1080"/>
        <v>0</v>
      </c>
      <c r="J3834" s="111"/>
      <c r="K3834" s="112">
        <f t="shared" si="1083"/>
        <v>0</v>
      </c>
      <c r="L3834" s="112">
        <f t="shared" si="1084"/>
        <v>0</v>
      </c>
      <c r="M3834" s="109">
        <f t="shared" si="1081"/>
        <v>0</v>
      </c>
      <c r="N3834" s="109">
        <f t="shared" si="1082"/>
        <v>0</v>
      </c>
      <c r="O3834" s="103"/>
      <c r="P3834" s="113"/>
      <c r="Q3834" s="94" t="str">
        <f t="shared" si="1085"/>
        <v/>
      </c>
      <c r="R3834" s="94" t="str">
        <f t="shared" si="1086"/>
        <v/>
      </c>
    </row>
    <row r="3835" spans="1:18" ht="13.5" hidden="1" thickBot="1">
      <c r="A3835" s="196" t="s">
        <v>428</v>
      </c>
      <c r="B3835" s="145" t="s">
        <v>429</v>
      </c>
      <c r="C3835" s="105"/>
      <c r="D3835" s="175"/>
      <c r="E3835" s="106"/>
      <c r="F3835" s="218"/>
      <c r="G3835" s="218"/>
      <c r="H3835" s="219"/>
      <c r="I3835" s="220"/>
      <c r="J3835" s="111"/>
      <c r="K3835" s="218"/>
      <c r="L3835" s="218"/>
      <c r="M3835" s="219"/>
      <c r="N3835" s="220"/>
      <c r="O3835" s="103"/>
      <c r="P3835" s="93" t="str">
        <f>IF(OR(SUM(I3836:I3838)&gt;0,SUM(N3836:N3838)&gt;0),"xx","")</f>
        <v/>
      </c>
      <c r="Q3835" s="94" t="str">
        <f t="shared" si="1085"/>
        <v/>
      </c>
      <c r="R3835" s="94" t="str">
        <f t="shared" si="1086"/>
        <v/>
      </c>
    </row>
    <row r="3836" spans="1:18" ht="39" hidden="1" thickBot="1">
      <c r="A3836" s="196">
        <v>83722</v>
      </c>
      <c r="B3836" s="104" t="s">
        <v>5050</v>
      </c>
      <c r="C3836" s="105" t="s">
        <v>1477</v>
      </c>
      <c r="D3836" s="175">
        <v>174.29</v>
      </c>
      <c r="E3836" s="106">
        <f t="shared" si="1077"/>
        <v>226.19</v>
      </c>
      <c r="F3836" s="107"/>
      <c r="G3836" s="112"/>
      <c r="H3836" s="110">
        <f t="shared" si="1079"/>
        <v>0</v>
      </c>
      <c r="I3836" s="110">
        <f t="shared" si="1080"/>
        <v>0</v>
      </c>
      <c r="J3836" s="111"/>
      <c r="K3836" s="112">
        <f t="shared" si="1083"/>
        <v>0</v>
      </c>
      <c r="L3836" s="112">
        <f t="shared" si="1084"/>
        <v>0</v>
      </c>
      <c r="M3836" s="109">
        <f t="shared" si="1081"/>
        <v>0</v>
      </c>
      <c r="N3836" s="109">
        <f t="shared" si="1082"/>
        <v>0</v>
      </c>
      <c r="O3836" s="103"/>
      <c r="P3836" s="113"/>
      <c r="Q3836" s="94" t="str">
        <f t="shared" si="1085"/>
        <v/>
      </c>
      <c r="R3836" s="94" t="str">
        <f t="shared" si="1086"/>
        <v/>
      </c>
    </row>
    <row r="3837" spans="1:18" ht="39" hidden="1" thickBot="1">
      <c r="A3837" s="196">
        <v>83723</v>
      </c>
      <c r="B3837" s="104" t="s">
        <v>5051</v>
      </c>
      <c r="C3837" s="105" t="s">
        <v>1477</v>
      </c>
      <c r="D3837" s="175">
        <v>182.34000000000003</v>
      </c>
      <c r="E3837" s="106">
        <f t="shared" si="1077"/>
        <v>236.64</v>
      </c>
      <c r="F3837" s="107"/>
      <c r="G3837" s="112"/>
      <c r="H3837" s="110">
        <f t="shared" si="1079"/>
        <v>0</v>
      </c>
      <c r="I3837" s="110">
        <f t="shared" si="1080"/>
        <v>0</v>
      </c>
      <c r="J3837" s="111"/>
      <c r="K3837" s="112">
        <f t="shared" si="1083"/>
        <v>0</v>
      </c>
      <c r="L3837" s="112">
        <f t="shared" si="1084"/>
        <v>0</v>
      </c>
      <c r="M3837" s="109">
        <f t="shared" si="1081"/>
        <v>0</v>
      </c>
      <c r="N3837" s="109">
        <f t="shared" si="1082"/>
        <v>0</v>
      </c>
      <c r="O3837" s="103"/>
      <c r="P3837" s="113"/>
      <c r="Q3837" s="94" t="str">
        <f t="shared" si="1085"/>
        <v/>
      </c>
      <c r="R3837" s="94" t="str">
        <f t="shared" si="1086"/>
        <v/>
      </c>
    </row>
    <row r="3838" spans="1:18" ht="39" hidden="1" thickBot="1">
      <c r="A3838" s="196">
        <v>83658</v>
      </c>
      <c r="B3838" s="104" t="s">
        <v>5052</v>
      </c>
      <c r="C3838" s="105" t="s">
        <v>1477</v>
      </c>
      <c r="D3838" s="175">
        <v>137.30000000000001</v>
      </c>
      <c r="E3838" s="106">
        <f t="shared" si="1077"/>
        <v>178.19</v>
      </c>
      <c r="F3838" s="107"/>
      <c r="G3838" s="112"/>
      <c r="H3838" s="110">
        <f t="shared" si="1079"/>
        <v>0</v>
      </c>
      <c r="I3838" s="110">
        <f t="shared" si="1080"/>
        <v>0</v>
      </c>
      <c r="J3838" s="111"/>
      <c r="K3838" s="112">
        <f t="shared" si="1083"/>
        <v>0</v>
      </c>
      <c r="L3838" s="112">
        <f t="shared" si="1084"/>
        <v>0</v>
      </c>
      <c r="M3838" s="109">
        <f t="shared" si="1081"/>
        <v>0</v>
      </c>
      <c r="N3838" s="109">
        <f t="shared" si="1082"/>
        <v>0</v>
      </c>
      <c r="O3838" s="103"/>
      <c r="P3838" s="113"/>
      <c r="Q3838" s="94" t="str">
        <f t="shared" si="1085"/>
        <v/>
      </c>
      <c r="R3838" s="94" t="str">
        <f t="shared" si="1086"/>
        <v/>
      </c>
    </row>
    <row r="3839" spans="1:18" ht="13.5" hidden="1" thickBot="1">
      <c r="A3839" s="196" t="s">
        <v>430</v>
      </c>
      <c r="B3839" s="145" t="s">
        <v>431</v>
      </c>
      <c r="C3839" s="105"/>
      <c r="D3839" s="175"/>
      <c r="E3839" s="106"/>
      <c r="F3839" s="218"/>
      <c r="G3839" s="218"/>
      <c r="H3839" s="219"/>
      <c r="I3839" s="220"/>
      <c r="J3839" s="111"/>
      <c r="K3839" s="218"/>
      <c r="L3839" s="218"/>
      <c r="M3839" s="219"/>
      <c r="N3839" s="220"/>
      <c r="O3839" s="103"/>
      <c r="P3839" s="93" t="str">
        <f>IF(OR(SUM(I3840:I3849)&gt;0,SUM(N3840:N3849)&gt;0),"xx","")</f>
        <v/>
      </c>
      <c r="Q3839" s="94" t="str">
        <f t="shared" si="1085"/>
        <v/>
      </c>
      <c r="R3839" s="94" t="str">
        <f t="shared" si="1086"/>
        <v/>
      </c>
    </row>
    <row r="3840" spans="1:18" ht="26.25" hidden="1" thickBot="1">
      <c r="A3840" s="196" t="s">
        <v>1386</v>
      </c>
      <c r="B3840" s="104" t="s">
        <v>5053</v>
      </c>
      <c r="C3840" s="105" t="s">
        <v>1477</v>
      </c>
      <c r="D3840" s="175">
        <v>20.86</v>
      </c>
      <c r="E3840" s="106">
        <f t="shared" si="1077"/>
        <v>27.07</v>
      </c>
      <c r="F3840" s="107"/>
      <c r="G3840" s="112"/>
      <c r="H3840" s="110">
        <f t="shared" si="1079"/>
        <v>0</v>
      </c>
      <c r="I3840" s="110">
        <f t="shared" si="1080"/>
        <v>0</v>
      </c>
      <c r="J3840" s="111"/>
      <c r="K3840" s="112">
        <f t="shared" si="1083"/>
        <v>0</v>
      </c>
      <c r="L3840" s="112">
        <f t="shared" si="1084"/>
        <v>0</v>
      </c>
      <c r="M3840" s="109">
        <f t="shared" si="1081"/>
        <v>0</v>
      </c>
      <c r="N3840" s="109">
        <f t="shared" si="1082"/>
        <v>0</v>
      </c>
      <c r="O3840" s="103"/>
      <c r="P3840" s="113"/>
      <c r="Q3840" s="94" t="str">
        <f t="shared" si="1085"/>
        <v/>
      </c>
      <c r="R3840" s="94" t="str">
        <f t="shared" si="1086"/>
        <v/>
      </c>
    </row>
    <row r="3841" spans="1:18" ht="13.5" hidden="1" thickBot="1">
      <c r="A3841" s="196" t="s">
        <v>1390</v>
      </c>
      <c r="B3841" s="104" t="s">
        <v>5054</v>
      </c>
      <c r="C3841" s="105" t="s">
        <v>1482</v>
      </c>
      <c r="D3841" s="175">
        <v>83.22</v>
      </c>
      <c r="E3841" s="106">
        <f t="shared" si="1077"/>
        <v>108</v>
      </c>
      <c r="F3841" s="107"/>
      <c r="G3841" s="112"/>
      <c r="H3841" s="110">
        <f t="shared" si="1079"/>
        <v>0</v>
      </c>
      <c r="I3841" s="110">
        <f t="shared" si="1080"/>
        <v>0</v>
      </c>
      <c r="J3841" s="111"/>
      <c r="K3841" s="112">
        <f t="shared" si="1083"/>
        <v>0</v>
      </c>
      <c r="L3841" s="112">
        <f t="shared" si="1084"/>
        <v>0</v>
      </c>
      <c r="M3841" s="109">
        <f t="shared" si="1081"/>
        <v>0</v>
      </c>
      <c r="N3841" s="109">
        <f t="shared" si="1082"/>
        <v>0</v>
      </c>
      <c r="O3841" s="103"/>
      <c r="P3841" s="113"/>
      <c r="Q3841" s="94" t="str">
        <f t="shared" si="1085"/>
        <v/>
      </c>
      <c r="R3841" s="94" t="str">
        <f t="shared" si="1086"/>
        <v/>
      </c>
    </row>
    <row r="3842" spans="1:18" ht="13.5" hidden="1" thickBot="1">
      <c r="A3842" s="196" t="s">
        <v>1391</v>
      </c>
      <c r="B3842" s="104" t="s">
        <v>5055</v>
      </c>
      <c r="C3842" s="105" t="s">
        <v>1482</v>
      </c>
      <c r="D3842" s="175">
        <v>69.150000000000006</v>
      </c>
      <c r="E3842" s="106">
        <f t="shared" si="1077"/>
        <v>89.74</v>
      </c>
      <c r="F3842" s="107"/>
      <c r="G3842" s="112"/>
      <c r="H3842" s="110">
        <f t="shared" si="1079"/>
        <v>0</v>
      </c>
      <c r="I3842" s="110">
        <f t="shared" si="1080"/>
        <v>0</v>
      </c>
      <c r="J3842" s="111"/>
      <c r="K3842" s="112">
        <f t="shared" si="1083"/>
        <v>0</v>
      </c>
      <c r="L3842" s="112">
        <f t="shared" si="1084"/>
        <v>0</v>
      </c>
      <c r="M3842" s="109">
        <f t="shared" si="1081"/>
        <v>0</v>
      </c>
      <c r="N3842" s="109">
        <f t="shared" si="1082"/>
        <v>0</v>
      </c>
      <c r="O3842" s="103"/>
      <c r="P3842" s="93"/>
      <c r="Q3842" s="94" t="str">
        <f t="shared" si="1085"/>
        <v/>
      </c>
      <c r="R3842" s="94" t="str">
        <f t="shared" si="1086"/>
        <v/>
      </c>
    </row>
    <row r="3843" spans="1:18" ht="13.5" hidden="1" thickBot="1">
      <c r="A3843" s="196" t="s">
        <v>1392</v>
      </c>
      <c r="B3843" s="104" t="s">
        <v>5056</v>
      </c>
      <c r="C3843" s="105" t="s">
        <v>1482</v>
      </c>
      <c r="D3843" s="175">
        <v>43.16</v>
      </c>
      <c r="E3843" s="106">
        <f t="shared" si="1077"/>
        <v>56.01</v>
      </c>
      <c r="F3843" s="107"/>
      <c r="G3843" s="112"/>
      <c r="H3843" s="110">
        <f t="shared" si="1079"/>
        <v>0</v>
      </c>
      <c r="I3843" s="110">
        <f t="shared" si="1080"/>
        <v>0</v>
      </c>
      <c r="J3843" s="111"/>
      <c r="K3843" s="112">
        <f t="shared" si="1083"/>
        <v>0</v>
      </c>
      <c r="L3843" s="112">
        <f t="shared" si="1084"/>
        <v>0</v>
      </c>
      <c r="M3843" s="109">
        <f t="shared" si="1081"/>
        <v>0</v>
      </c>
      <c r="N3843" s="109">
        <f t="shared" si="1082"/>
        <v>0</v>
      </c>
      <c r="O3843" s="103"/>
      <c r="P3843" s="113"/>
      <c r="Q3843" s="94" t="str">
        <f t="shared" si="1085"/>
        <v/>
      </c>
      <c r="R3843" s="94" t="str">
        <f t="shared" si="1086"/>
        <v/>
      </c>
    </row>
    <row r="3844" spans="1:18" ht="13.5" hidden="1" thickBot="1">
      <c r="A3844" s="196" t="s">
        <v>1393</v>
      </c>
      <c r="B3844" s="104" t="s">
        <v>1394</v>
      </c>
      <c r="C3844" s="105" t="s">
        <v>1482</v>
      </c>
      <c r="D3844" s="175">
        <v>74.47</v>
      </c>
      <c r="E3844" s="106">
        <f t="shared" si="1077"/>
        <v>96.65</v>
      </c>
      <c r="F3844" s="107"/>
      <c r="G3844" s="112"/>
      <c r="H3844" s="110">
        <f t="shared" si="1079"/>
        <v>0</v>
      </c>
      <c r="I3844" s="110">
        <f t="shared" si="1080"/>
        <v>0</v>
      </c>
      <c r="J3844" s="111"/>
      <c r="K3844" s="112">
        <f t="shared" si="1083"/>
        <v>0</v>
      </c>
      <c r="L3844" s="112">
        <f t="shared" si="1084"/>
        <v>0</v>
      </c>
      <c r="M3844" s="109">
        <f t="shared" si="1081"/>
        <v>0</v>
      </c>
      <c r="N3844" s="109">
        <f t="shared" si="1082"/>
        <v>0</v>
      </c>
      <c r="O3844" s="103"/>
      <c r="P3844" s="113"/>
      <c r="Q3844" s="94" t="str">
        <f t="shared" si="1085"/>
        <v/>
      </c>
      <c r="R3844" s="94" t="str">
        <f t="shared" si="1086"/>
        <v/>
      </c>
    </row>
    <row r="3845" spans="1:18" ht="13.5" hidden="1" thickBot="1">
      <c r="A3845" s="196">
        <v>83667</v>
      </c>
      <c r="B3845" s="104" t="s">
        <v>5057</v>
      </c>
      <c r="C3845" s="105" t="s">
        <v>1482</v>
      </c>
      <c r="D3845" s="175">
        <v>94.109999999999985</v>
      </c>
      <c r="E3845" s="106">
        <f t="shared" si="1077"/>
        <v>122.14</v>
      </c>
      <c r="F3845" s="107"/>
      <c r="G3845" s="112"/>
      <c r="H3845" s="110">
        <f t="shared" si="1079"/>
        <v>0</v>
      </c>
      <c r="I3845" s="110">
        <f t="shared" si="1080"/>
        <v>0</v>
      </c>
      <c r="J3845" s="111"/>
      <c r="K3845" s="112">
        <f t="shared" si="1083"/>
        <v>0</v>
      </c>
      <c r="L3845" s="112">
        <f t="shared" si="1084"/>
        <v>0</v>
      </c>
      <c r="M3845" s="109">
        <f t="shared" si="1081"/>
        <v>0</v>
      </c>
      <c r="N3845" s="109">
        <f t="shared" si="1082"/>
        <v>0</v>
      </c>
      <c r="O3845" s="103"/>
      <c r="P3845" s="113"/>
      <c r="Q3845" s="94" t="str">
        <f t="shared" si="1085"/>
        <v/>
      </c>
      <c r="R3845" s="94" t="str">
        <f t="shared" si="1086"/>
        <v/>
      </c>
    </row>
    <row r="3846" spans="1:18" ht="13.5" hidden="1" thickBot="1">
      <c r="A3846" s="196">
        <v>83668</v>
      </c>
      <c r="B3846" s="104" t="s">
        <v>1615</v>
      </c>
      <c r="C3846" s="105" t="s">
        <v>1482</v>
      </c>
      <c r="D3846" s="175">
        <v>73.759999999999991</v>
      </c>
      <c r="E3846" s="106">
        <f t="shared" si="1077"/>
        <v>95.73</v>
      </c>
      <c r="F3846" s="107"/>
      <c r="G3846" s="112"/>
      <c r="H3846" s="110">
        <f t="shared" si="1079"/>
        <v>0</v>
      </c>
      <c r="I3846" s="110">
        <f t="shared" si="1080"/>
        <v>0</v>
      </c>
      <c r="J3846" s="111"/>
      <c r="K3846" s="112">
        <f t="shared" si="1083"/>
        <v>0</v>
      </c>
      <c r="L3846" s="112">
        <f t="shared" si="1084"/>
        <v>0</v>
      </c>
      <c r="M3846" s="109">
        <f t="shared" si="1081"/>
        <v>0</v>
      </c>
      <c r="N3846" s="109">
        <f t="shared" si="1082"/>
        <v>0</v>
      </c>
      <c r="O3846" s="103"/>
      <c r="P3846" s="113"/>
      <c r="Q3846" s="94" t="str">
        <f t="shared" si="1085"/>
        <v/>
      </c>
      <c r="R3846" s="94" t="str">
        <f t="shared" si="1086"/>
        <v/>
      </c>
    </row>
    <row r="3847" spans="1:18" ht="13.5" hidden="1" thickBot="1">
      <c r="A3847" s="196">
        <v>83662</v>
      </c>
      <c r="B3847" s="104" t="s">
        <v>5058</v>
      </c>
      <c r="C3847" s="105" t="s">
        <v>1482</v>
      </c>
      <c r="D3847" s="175">
        <v>64.28</v>
      </c>
      <c r="E3847" s="106">
        <f t="shared" si="1077"/>
        <v>83.42</v>
      </c>
      <c r="F3847" s="107"/>
      <c r="G3847" s="112"/>
      <c r="H3847" s="110">
        <f t="shared" si="1079"/>
        <v>0</v>
      </c>
      <c r="I3847" s="110">
        <f t="shared" si="1080"/>
        <v>0</v>
      </c>
      <c r="J3847" s="111"/>
      <c r="K3847" s="112">
        <f t="shared" si="1083"/>
        <v>0</v>
      </c>
      <c r="L3847" s="112">
        <f t="shared" si="1084"/>
        <v>0</v>
      </c>
      <c r="M3847" s="109">
        <f t="shared" si="1081"/>
        <v>0</v>
      </c>
      <c r="N3847" s="109">
        <f t="shared" si="1082"/>
        <v>0</v>
      </c>
      <c r="O3847" s="103"/>
      <c r="P3847" s="113"/>
      <c r="Q3847" s="94" t="str">
        <f t="shared" si="1085"/>
        <v/>
      </c>
      <c r="R3847" s="94" t="str">
        <f t="shared" si="1086"/>
        <v/>
      </c>
    </row>
    <row r="3848" spans="1:18" ht="13.5" hidden="1" thickBot="1">
      <c r="A3848" s="196">
        <v>83682</v>
      </c>
      <c r="B3848" s="104" t="s">
        <v>2520</v>
      </c>
      <c r="C3848" s="105" t="s">
        <v>1482</v>
      </c>
      <c r="D3848" s="175">
        <v>74.47</v>
      </c>
      <c r="E3848" s="106">
        <f t="shared" si="1077"/>
        <v>96.65</v>
      </c>
      <c r="F3848" s="107"/>
      <c r="G3848" s="112"/>
      <c r="H3848" s="110">
        <f t="shared" si="1079"/>
        <v>0</v>
      </c>
      <c r="I3848" s="110">
        <f t="shared" si="1080"/>
        <v>0</v>
      </c>
      <c r="J3848" s="111"/>
      <c r="K3848" s="112">
        <f t="shared" si="1083"/>
        <v>0</v>
      </c>
      <c r="L3848" s="112">
        <f t="shared" si="1084"/>
        <v>0</v>
      </c>
      <c r="M3848" s="109">
        <f t="shared" si="1081"/>
        <v>0</v>
      </c>
      <c r="N3848" s="109">
        <f t="shared" si="1082"/>
        <v>0</v>
      </c>
      <c r="O3848" s="103"/>
      <c r="P3848" s="113"/>
      <c r="Q3848" s="94" t="str">
        <f t="shared" si="1085"/>
        <v/>
      </c>
      <c r="R3848" s="94" t="str">
        <f t="shared" si="1086"/>
        <v/>
      </c>
    </row>
    <row r="3849" spans="1:18" ht="13.5" hidden="1" thickBot="1">
      <c r="A3849" s="196">
        <v>83683</v>
      </c>
      <c r="B3849" s="104" t="s">
        <v>1616</v>
      </c>
      <c r="C3849" s="105" t="s">
        <v>1482</v>
      </c>
      <c r="D3849" s="175">
        <v>82.98</v>
      </c>
      <c r="E3849" s="106">
        <f t="shared" si="1077"/>
        <v>107.69</v>
      </c>
      <c r="F3849" s="107"/>
      <c r="G3849" s="112"/>
      <c r="H3849" s="110">
        <f t="shared" si="1079"/>
        <v>0</v>
      </c>
      <c r="I3849" s="110">
        <f t="shared" si="1080"/>
        <v>0</v>
      </c>
      <c r="J3849" s="111"/>
      <c r="K3849" s="112">
        <f t="shared" si="1083"/>
        <v>0</v>
      </c>
      <c r="L3849" s="112">
        <f t="shared" si="1084"/>
        <v>0</v>
      </c>
      <c r="M3849" s="109">
        <f t="shared" si="1081"/>
        <v>0</v>
      </c>
      <c r="N3849" s="109">
        <f t="shared" si="1082"/>
        <v>0</v>
      </c>
      <c r="O3849" s="103"/>
      <c r="P3849" s="113"/>
      <c r="Q3849" s="94" t="str">
        <f t="shared" si="1085"/>
        <v/>
      </c>
      <c r="R3849" s="94" t="str">
        <f t="shared" si="1086"/>
        <v/>
      </c>
    </row>
    <row r="3850" spans="1:18" ht="13.5" hidden="1" thickBot="1">
      <c r="A3850" s="196" t="s">
        <v>432</v>
      </c>
      <c r="B3850" s="145" t="s">
        <v>433</v>
      </c>
      <c r="C3850" s="105"/>
      <c r="D3850" s="175"/>
      <c r="E3850" s="106"/>
      <c r="F3850" s="218"/>
      <c r="G3850" s="218"/>
      <c r="H3850" s="219"/>
      <c r="I3850" s="220"/>
      <c r="J3850" s="111"/>
      <c r="K3850" s="218"/>
      <c r="L3850" s="218"/>
      <c r="M3850" s="219"/>
      <c r="N3850" s="220"/>
      <c r="O3850" s="103"/>
      <c r="P3850" s="93" t="str">
        <f>IF(OR(SUM(I3851:I3858)&gt;0,SUM(N3851:N3858)&gt;0),"xx","")</f>
        <v/>
      </c>
      <c r="Q3850" s="94" t="str">
        <f t="shared" si="1085"/>
        <v/>
      </c>
      <c r="R3850" s="94" t="str">
        <f t="shared" si="1086"/>
        <v/>
      </c>
    </row>
    <row r="3851" spans="1:18" ht="13.5" hidden="1" thickBot="1">
      <c r="A3851" s="196" t="s">
        <v>1387</v>
      </c>
      <c r="B3851" s="104" t="s">
        <v>5059</v>
      </c>
      <c r="C3851" s="105" t="s">
        <v>1461</v>
      </c>
      <c r="D3851" s="175">
        <v>6.8100000000000005</v>
      </c>
      <c r="E3851" s="106">
        <f t="shared" si="1077"/>
        <v>8.84</v>
      </c>
      <c r="F3851" s="107"/>
      <c r="G3851" s="112"/>
      <c r="H3851" s="110">
        <f t="shared" si="1079"/>
        <v>0</v>
      </c>
      <c r="I3851" s="110">
        <f t="shared" si="1080"/>
        <v>0</v>
      </c>
      <c r="J3851" s="111"/>
      <c r="K3851" s="112">
        <f t="shared" si="1083"/>
        <v>0</v>
      </c>
      <c r="L3851" s="112">
        <f t="shared" si="1084"/>
        <v>0</v>
      </c>
      <c r="M3851" s="109">
        <f t="shared" si="1081"/>
        <v>0</v>
      </c>
      <c r="N3851" s="109">
        <f t="shared" si="1082"/>
        <v>0</v>
      </c>
      <c r="O3851" s="103"/>
      <c r="P3851" s="113"/>
      <c r="Q3851" s="94" t="str">
        <f t="shared" si="1085"/>
        <v/>
      </c>
      <c r="R3851" s="94" t="str">
        <f t="shared" si="1086"/>
        <v/>
      </c>
    </row>
    <row r="3852" spans="1:18" ht="13.5" hidden="1" thickBot="1">
      <c r="A3852" s="196" t="s">
        <v>1388</v>
      </c>
      <c r="B3852" s="104" t="s">
        <v>5060</v>
      </c>
      <c r="C3852" s="105" t="s">
        <v>1461</v>
      </c>
      <c r="D3852" s="175">
        <v>10.24</v>
      </c>
      <c r="E3852" s="106">
        <f t="shared" si="1077"/>
        <v>13.29</v>
      </c>
      <c r="F3852" s="107"/>
      <c r="G3852" s="112"/>
      <c r="H3852" s="110">
        <f t="shared" si="1079"/>
        <v>0</v>
      </c>
      <c r="I3852" s="110">
        <f t="shared" si="1080"/>
        <v>0</v>
      </c>
      <c r="J3852" s="111"/>
      <c r="K3852" s="112">
        <f t="shared" si="1083"/>
        <v>0</v>
      </c>
      <c r="L3852" s="112">
        <f t="shared" si="1084"/>
        <v>0</v>
      </c>
      <c r="M3852" s="109">
        <f t="shared" si="1081"/>
        <v>0</v>
      </c>
      <c r="N3852" s="109">
        <f t="shared" si="1082"/>
        <v>0</v>
      </c>
      <c r="O3852" s="103"/>
      <c r="P3852" s="113"/>
      <c r="Q3852" s="94" t="str">
        <f t="shared" si="1085"/>
        <v/>
      </c>
      <c r="R3852" s="94" t="str">
        <f t="shared" si="1086"/>
        <v/>
      </c>
    </row>
    <row r="3853" spans="1:18" ht="13.5" hidden="1" thickBot="1">
      <c r="A3853" s="196" t="s">
        <v>1389</v>
      </c>
      <c r="B3853" s="104" t="s">
        <v>5061</v>
      </c>
      <c r="C3853" s="105" t="s">
        <v>1461</v>
      </c>
      <c r="D3853" s="175">
        <v>12.469999999999999</v>
      </c>
      <c r="E3853" s="106">
        <f t="shared" si="1077"/>
        <v>16.18</v>
      </c>
      <c r="F3853" s="107"/>
      <c r="G3853" s="112"/>
      <c r="H3853" s="110">
        <f t="shared" si="1079"/>
        <v>0</v>
      </c>
      <c r="I3853" s="110">
        <f t="shared" si="1080"/>
        <v>0</v>
      </c>
      <c r="J3853" s="111"/>
      <c r="K3853" s="112">
        <f t="shared" si="1083"/>
        <v>0</v>
      </c>
      <c r="L3853" s="112">
        <f t="shared" si="1084"/>
        <v>0</v>
      </c>
      <c r="M3853" s="109">
        <f t="shared" si="1081"/>
        <v>0</v>
      </c>
      <c r="N3853" s="109">
        <f t="shared" si="1082"/>
        <v>0</v>
      </c>
      <c r="O3853" s="103"/>
      <c r="P3853" s="113"/>
      <c r="Q3853" s="94" t="str">
        <f t="shared" si="1085"/>
        <v/>
      </c>
      <c r="R3853" s="94" t="str">
        <f t="shared" si="1086"/>
        <v/>
      </c>
    </row>
    <row r="3854" spans="1:18" ht="13.5" hidden="1" thickBot="1">
      <c r="A3854" s="196">
        <v>83739</v>
      </c>
      <c r="B3854" s="104" t="s">
        <v>5062</v>
      </c>
      <c r="C3854" s="105" t="s">
        <v>1461</v>
      </c>
      <c r="D3854" s="175">
        <v>7.13</v>
      </c>
      <c r="E3854" s="106">
        <f t="shared" si="1077"/>
        <v>9.25</v>
      </c>
      <c r="F3854" s="107"/>
      <c r="G3854" s="112"/>
      <c r="H3854" s="110">
        <f t="shared" si="1079"/>
        <v>0</v>
      </c>
      <c r="I3854" s="110">
        <f t="shared" si="1080"/>
        <v>0</v>
      </c>
      <c r="J3854" s="111"/>
      <c r="K3854" s="112">
        <f t="shared" si="1083"/>
        <v>0</v>
      </c>
      <c r="L3854" s="112">
        <f t="shared" si="1084"/>
        <v>0</v>
      </c>
      <c r="M3854" s="109">
        <f t="shared" si="1081"/>
        <v>0</v>
      </c>
      <c r="N3854" s="109">
        <f t="shared" si="1082"/>
        <v>0</v>
      </c>
      <c r="O3854" s="103"/>
      <c r="P3854" s="113"/>
      <c r="Q3854" s="94" t="str">
        <f t="shared" si="1085"/>
        <v/>
      </c>
      <c r="R3854" s="94" t="str">
        <f t="shared" si="1086"/>
        <v/>
      </c>
    </row>
    <row r="3855" spans="1:18" ht="13.5" hidden="1" thickBot="1">
      <c r="A3855" s="196">
        <v>83665</v>
      </c>
      <c r="B3855" s="104" t="s">
        <v>5063</v>
      </c>
      <c r="C3855" s="105" t="s">
        <v>1461</v>
      </c>
      <c r="D3855" s="175">
        <v>7.71</v>
      </c>
      <c r="E3855" s="106">
        <f t="shared" si="1077"/>
        <v>10.01</v>
      </c>
      <c r="F3855" s="107"/>
      <c r="G3855" s="112"/>
      <c r="H3855" s="110">
        <f t="shared" si="1079"/>
        <v>0</v>
      </c>
      <c r="I3855" s="110">
        <f t="shared" si="1080"/>
        <v>0</v>
      </c>
      <c r="J3855" s="111"/>
      <c r="K3855" s="112">
        <f t="shared" si="1083"/>
        <v>0</v>
      </c>
      <c r="L3855" s="112">
        <f t="shared" si="1084"/>
        <v>0</v>
      </c>
      <c r="M3855" s="109">
        <f t="shared" si="1081"/>
        <v>0</v>
      </c>
      <c r="N3855" s="109">
        <f t="shared" si="1082"/>
        <v>0</v>
      </c>
      <c r="O3855" s="103"/>
      <c r="P3855" s="113"/>
      <c r="Q3855" s="94" t="str">
        <f t="shared" si="1085"/>
        <v/>
      </c>
      <c r="R3855" s="94" t="str">
        <f t="shared" si="1086"/>
        <v/>
      </c>
    </row>
    <row r="3856" spans="1:18" ht="13.5" hidden="1" thickBot="1">
      <c r="A3856" s="196">
        <v>83669</v>
      </c>
      <c r="B3856" s="104" t="s">
        <v>5064</v>
      </c>
      <c r="C3856" s="105" t="s">
        <v>1461</v>
      </c>
      <c r="D3856" s="175">
        <v>10.66</v>
      </c>
      <c r="E3856" s="106">
        <f t="shared" si="1077"/>
        <v>13.83</v>
      </c>
      <c r="F3856" s="107"/>
      <c r="G3856" s="112"/>
      <c r="H3856" s="110">
        <f t="shared" si="1079"/>
        <v>0</v>
      </c>
      <c r="I3856" s="110">
        <f t="shared" si="1080"/>
        <v>0</v>
      </c>
      <c r="J3856" s="111"/>
      <c r="K3856" s="112">
        <f t="shared" si="1083"/>
        <v>0</v>
      </c>
      <c r="L3856" s="112">
        <f t="shared" si="1084"/>
        <v>0</v>
      </c>
      <c r="M3856" s="109">
        <f t="shared" si="1081"/>
        <v>0</v>
      </c>
      <c r="N3856" s="109">
        <f t="shared" si="1082"/>
        <v>0</v>
      </c>
      <c r="O3856" s="103"/>
      <c r="P3856" s="113"/>
      <c r="Q3856" s="94" t="str">
        <f t="shared" si="1085"/>
        <v/>
      </c>
      <c r="R3856" s="94" t="str">
        <f t="shared" si="1086"/>
        <v/>
      </c>
    </row>
    <row r="3857" spans="1:18" ht="13.5" hidden="1" thickBot="1">
      <c r="A3857" s="196">
        <v>83729</v>
      </c>
      <c r="B3857" s="104" t="s">
        <v>5065</v>
      </c>
      <c r="C3857" s="105" t="s">
        <v>1461</v>
      </c>
      <c r="D3857" s="175">
        <v>19.900000000000002</v>
      </c>
      <c r="E3857" s="106">
        <f t="shared" si="1077"/>
        <v>25.83</v>
      </c>
      <c r="F3857" s="107"/>
      <c r="G3857" s="112"/>
      <c r="H3857" s="110">
        <f t="shared" si="1079"/>
        <v>0</v>
      </c>
      <c r="I3857" s="110">
        <f t="shared" si="1080"/>
        <v>0</v>
      </c>
      <c r="J3857" s="111"/>
      <c r="K3857" s="112">
        <f t="shared" si="1083"/>
        <v>0</v>
      </c>
      <c r="L3857" s="112">
        <f t="shared" si="1084"/>
        <v>0</v>
      </c>
      <c r="M3857" s="109">
        <f t="shared" si="1081"/>
        <v>0</v>
      </c>
      <c r="N3857" s="109">
        <f t="shared" si="1082"/>
        <v>0</v>
      </c>
      <c r="O3857" s="103"/>
      <c r="P3857" s="113"/>
      <c r="Q3857" s="94" t="str">
        <f t="shared" si="1085"/>
        <v/>
      </c>
      <c r="R3857" s="94" t="str">
        <f t="shared" si="1086"/>
        <v/>
      </c>
    </row>
    <row r="3858" spans="1:18" ht="39" hidden="1" thickBot="1">
      <c r="A3858" s="196">
        <v>83656</v>
      </c>
      <c r="B3858" s="104" t="s">
        <v>5066</v>
      </c>
      <c r="C3858" s="105" t="s">
        <v>1461</v>
      </c>
      <c r="D3858" s="175">
        <v>31.970000000000002</v>
      </c>
      <c r="E3858" s="106">
        <f t="shared" si="1077"/>
        <v>41.49</v>
      </c>
      <c r="F3858" s="107"/>
      <c r="G3858" s="112"/>
      <c r="H3858" s="110">
        <f t="shared" si="1079"/>
        <v>0</v>
      </c>
      <c r="I3858" s="110">
        <f t="shared" si="1080"/>
        <v>0</v>
      </c>
      <c r="J3858" s="111"/>
      <c r="K3858" s="112">
        <f t="shared" si="1083"/>
        <v>0</v>
      </c>
      <c r="L3858" s="112">
        <f t="shared" si="1084"/>
        <v>0</v>
      </c>
      <c r="M3858" s="109">
        <f t="shared" si="1081"/>
        <v>0</v>
      </c>
      <c r="N3858" s="109">
        <f t="shared" si="1082"/>
        <v>0</v>
      </c>
      <c r="O3858" s="103"/>
      <c r="P3858" s="113"/>
      <c r="Q3858" s="94" t="str">
        <f t="shared" si="1085"/>
        <v/>
      </c>
      <c r="R3858" s="94" t="str">
        <f t="shared" si="1086"/>
        <v/>
      </c>
    </row>
    <row r="3859" spans="1:18" ht="13.5" hidden="1" thickBot="1">
      <c r="A3859" s="196" t="s">
        <v>434</v>
      </c>
      <c r="B3859" s="145" t="s">
        <v>435</v>
      </c>
      <c r="C3859" s="105"/>
      <c r="D3859" s="175"/>
      <c r="E3859" s="106"/>
      <c r="F3859" s="218"/>
      <c r="G3859" s="218"/>
      <c r="H3859" s="219"/>
      <c r="I3859" s="220"/>
      <c r="J3859" s="111"/>
      <c r="K3859" s="218"/>
      <c r="L3859" s="218"/>
      <c r="M3859" s="219"/>
      <c r="N3859" s="220"/>
      <c r="O3859" s="103"/>
      <c r="P3859" s="93" t="str">
        <f>IF(OR(SUM(I3860:I3869)&gt;0,SUM(N3860:N3869)&gt;0),"xx","")</f>
        <v/>
      </c>
      <c r="Q3859" s="94" t="str">
        <f t="shared" si="1085"/>
        <v/>
      </c>
      <c r="R3859" s="94" t="str">
        <f t="shared" si="1086"/>
        <v/>
      </c>
    </row>
    <row r="3860" spans="1:18" ht="26.25" hidden="1" thickBot="1">
      <c r="A3860" s="196" t="s">
        <v>1385</v>
      </c>
      <c r="B3860" s="104" t="s">
        <v>5067</v>
      </c>
      <c r="C3860" s="105" t="s">
        <v>1477</v>
      </c>
      <c r="D3860" s="175">
        <v>24.13</v>
      </c>
      <c r="E3860" s="106">
        <f t="shared" si="1077"/>
        <v>31.32</v>
      </c>
      <c r="F3860" s="107"/>
      <c r="G3860" s="112"/>
      <c r="H3860" s="110">
        <f t="shared" si="1079"/>
        <v>0</v>
      </c>
      <c r="I3860" s="110">
        <f t="shared" si="1080"/>
        <v>0</v>
      </c>
      <c r="J3860" s="111"/>
      <c r="K3860" s="112">
        <f t="shared" si="1083"/>
        <v>0</v>
      </c>
      <c r="L3860" s="112">
        <f t="shared" si="1084"/>
        <v>0</v>
      </c>
      <c r="M3860" s="109">
        <f t="shared" si="1081"/>
        <v>0</v>
      </c>
      <c r="N3860" s="109">
        <f t="shared" si="1082"/>
        <v>0</v>
      </c>
      <c r="O3860" s="103"/>
      <c r="P3860" s="113"/>
      <c r="Q3860" s="94" t="str">
        <f t="shared" si="1085"/>
        <v/>
      </c>
      <c r="R3860" s="94" t="str">
        <f t="shared" si="1086"/>
        <v/>
      </c>
    </row>
    <row r="3861" spans="1:18" ht="26.25" hidden="1" thickBot="1">
      <c r="A3861" s="196" t="s">
        <v>1399</v>
      </c>
      <c r="B3861" s="104" t="s">
        <v>5068</v>
      </c>
      <c r="C3861" s="105" t="s">
        <v>1477</v>
      </c>
      <c r="D3861" s="175">
        <v>40.44</v>
      </c>
      <c r="E3861" s="106">
        <f t="shared" si="1077"/>
        <v>52.48</v>
      </c>
      <c r="F3861" s="107"/>
      <c r="G3861" s="112"/>
      <c r="H3861" s="110">
        <f t="shared" si="1079"/>
        <v>0</v>
      </c>
      <c r="I3861" s="110">
        <f t="shared" si="1080"/>
        <v>0</v>
      </c>
      <c r="J3861" s="111"/>
      <c r="K3861" s="112">
        <f t="shared" si="1083"/>
        <v>0</v>
      </c>
      <c r="L3861" s="112">
        <f t="shared" si="1084"/>
        <v>0</v>
      </c>
      <c r="M3861" s="109">
        <f t="shared" si="1081"/>
        <v>0</v>
      </c>
      <c r="N3861" s="109">
        <f t="shared" si="1082"/>
        <v>0</v>
      </c>
      <c r="O3861" s="103"/>
      <c r="P3861" s="113"/>
      <c r="Q3861" s="94" t="str">
        <f t="shared" si="1085"/>
        <v/>
      </c>
      <c r="R3861" s="94" t="str">
        <f t="shared" si="1086"/>
        <v/>
      </c>
    </row>
    <row r="3862" spans="1:18" ht="26.25" hidden="1" thickBot="1">
      <c r="A3862" s="196" t="s">
        <v>1397</v>
      </c>
      <c r="B3862" s="104" t="s">
        <v>5069</v>
      </c>
      <c r="C3862" s="105" t="s">
        <v>1477</v>
      </c>
      <c r="D3862" s="175">
        <v>40.89</v>
      </c>
      <c r="E3862" s="106">
        <f t="shared" si="1077"/>
        <v>53.07</v>
      </c>
      <c r="F3862" s="107"/>
      <c r="G3862" s="112"/>
      <c r="H3862" s="110">
        <f t="shared" si="1079"/>
        <v>0</v>
      </c>
      <c r="I3862" s="110">
        <f t="shared" si="1080"/>
        <v>0</v>
      </c>
      <c r="J3862" s="111"/>
      <c r="K3862" s="112">
        <f t="shared" si="1083"/>
        <v>0</v>
      </c>
      <c r="L3862" s="112">
        <f t="shared" si="1084"/>
        <v>0</v>
      </c>
      <c r="M3862" s="109">
        <f t="shared" si="1081"/>
        <v>0</v>
      </c>
      <c r="N3862" s="109">
        <f t="shared" si="1082"/>
        <v>0</v>
      </c>
      <c r="O3862" s="103"/>
      <c r="P3862" s="113"/>
      <c r="Q3862" s="94" t="str">
        <f t="shared" si="1085"/>
        <v/>
      </c>
      <c r="R3862" s="94" t="str">
        <f t="shared" si="1086"/>
        <v/>
      </c>
    </row>
    <row r="3863" spans="1:18" ht="26.25" hidden="1" thickBot="1">
      <c r="A3863" s="196" t="s">
        <v>1398</v>
      </c>
      <c r="B3863" s="104" t="s">
        <v>5070</v>
      </c>
      <c r="C3863" s="105" t="s">
        <v>1477</v>
      </c>
      <c r="D3863" s="175">
        <v>57.220000000000006</v>
      </c>
      <c r="E3863" s="106">
        <f t="shared" si="1077"/>
        <v>74.260000000000005</v>
      </c>
      <c r="F3863" s="107"/>
      <c r="G3863" s="112"/>
      <c r="H3863" s="110">
        <f t="shared" si="1079"/>
        <v>0</v>
      </c>
      <c r="I3863" s="110">
        <f t="shared" si="1080"/>
        <v>0</v>
      </c>
      <c r="J3863" s="111"/>
      <c r="K3863" s="112">
        <f t="shared" si="1083"/>
        <v>0</v>
      </c>
      <c r="L3863" s="112">
        <f t="shared" si="1084"/>
        <v>0</v>
      </c>
      <c r="M3863" s="109">
        <f t="shared" si="1081"/>
        <v>0</v>
      </c>
      <c r="N3863" s="109">
        <f t="shared" si="1082"/>
        <v>0</v>
      </c>
      <c r="O3863" s="103"/>
      <c r="P3863" s="113"/>
      <c r="Q3863" s="94" t="str">
        <f t="shared" si="1085"/>
        <v/>
      </c>
      <c r="R3863" s="94" t="str">
        <f t="shared" si="1086"/>
        <v/>
      </c>
    </row>
    <row r="3864" spans="1:18" ht="26.25" hidden="1" thickBot="1">
      <c r="A3864" s="196">
        <v>83670</v>
      </c>
      <c r="B3864" s="104" t="s">
        <v>5071</v>
      </c>
      <c r="C3864" s="105" t="s">
        <v>1477</v>
      </c>
      <c r="D3864" s="175">
        <v>45.150000000000006</v>
      </c>
      <c r="E3864" s="106">
        <f t="shared" si="1077"/>
        <v>58.6</v>
      </c>
      <c r="F3864" s="107"/>
      <c r="G3864" s="112"/>
      <c r="H3864" s="110">
        <f t="shared" si="1079"/>
        <v>0</v>
      </c>
      <c r="I3864" s="110">
        <f t="shared" si="1080"/>
        <v>0</v>
      </c>
      <c r="J3864" s="111"/>
      <c r="K3864" s="112">
        <f t="shared" si="1083"/>
        <v>0</v>
      </c>
      <c r="L3864" s="112">
        <f t="shared" si="1084"/>
        <v>0</v>
      </c>
      <c r="M3864" s="109">
        <f t="shared" si="1081"/>
        <v>0</v>
      </c>
      <c r="N3864" s="109">
        <f t="shared" si="1082"/>
        <v>0</v>
      </c>
      <c r="O3864" s="103"/>
      <c r="P3864" s="113"/>
      <c r="Q3864" s="94" t="str">
        <f t="shared" si="1085"/>
        <v/>
      </c>
      <c r="R3864" s="94" t="str">
        <f t="shared" si="1086"/>
        <v/>
      </c>
    </row>
    <row r="3865" spans="1:18" ht="26.25" hidden="1" thickBot="1">
      <c r="A3865" s="196">
        <v>83671</v>
      </c>
      <c r="B3865" s="104" t="s">
        <v>5072</v>
      </c>
      <c r="C3865" s="105" t="s">
        <v>1477</v>
      </c>
      <c r="D3865" s="175">
        <v>48.61</v>
      </c>
      <c r="E3865" s="106">
        <f t="shared" si="1077"/>
        <v>63.09</v>
      </c>
      <c r="F3865" s="107"/>
      <c r="G3865" s="112"/>
      <c r="H3865" s="110">
        <f t="shared" si="1079"/>
        <v>0</v>
      </c>
      <c r="I3865" s="110">
        <f t="shared" si="1080"/>
        <v>0</v>
      </c>
      <c r="J3865" s="111"/>
      <c r="K3865" s="112">
        <f t="shared" si="1083"/>
        <v>0</v>
      </c>
      <c r="L3865" s="112">
        <f t="shared" si="1084"/>
        <v>0</v>
      </c>
      <c r="M3865" s="109">
        <f t="shared" si="1081"/>
        <v>0</v>
      </c>
      <c r="N3865" s="109">
        <f t="shared" si="1082"/>
        <v>0</v>
      </c>
      <c r="O3865" s="103"/>
      <c r="P3865" s="113"/>
      <c r="Q3865" s="94" t="str">
        <f t="shared" si="1085"/>
        <v/>
      </c>
      <c r="R3865" s="94" t="str">
        <f t="shared" si="1086"/>
        <v/>
      </c>
    </row>
    <row r="3866" spans="1:18" ht="26.25" hidden="1" thickBot="1">
      <c r="A3866" s="196">
        <v>83679</v>
      </c>
      <c r="B3866" s="104" t="s">
        <v>5073</v>
      </c>
      <c r="C3866" s="105" t="s">
        <v>1477</v>
      </c>
      <c r="D3866" s="175">
        <v>14.55</v>
      </c>
      <c r="E3866" s="106">
        <f t="shared" si="1077"/>
        <v>18.88</v>
      </c>
      <c r="F3866" s="107"/>
      <c r="G3866" s="112"/>
      <c r="H3866" s="110">
        <f t="shared" si="1079"/>
        <v>0</v>
      </c>
      <c r="I3866" s="110">
        <f t="shared" si="1080"/>
        <v>0</v>
      </c>
      <c r="J3866" s="111"/>
      <c r="K3866" s="112">
        <f t="shared" si="1083"/>
        <v>0</v>
      </c>
      <c r="L3866" s="112">
        <f t="shared" si="1084"/>
        <v>0</v>
      </c>
      <c r="M3866" s="109">
        <f t="shared" si="1081"/>
        <v>0</v>
      </c>
      <c r="N3866" s="109">
        <f t="shared" si="1082"/>
        <v>0</v>
      </c>
      <c r="O3866" s="103"/>
      <c r="P3866" s="113"/>
      <c r="Q3866" s="94" t="str">
        <f t="shared" si="1085"/>
        <v/>
      </c>
      <c r="R3866" s="94" t="str">
        <f t="shared" si="1086"/>
        <v/>
      </c>
    </row>
    <row r="3867" spans="1:18" ht="26.25" hidden="1" thickBot="1">
      <c r="A3867" s="196">
        <v>83680</v>
      </c>
      <c r="B3867" s="104" t="s">
        <v>5074</v>
      </c>
      <c r="C3867" s="105" t="s">
        <v>1477</v>
      </c>
      <c r="D3867" s="175">
        <v>17.23</v>
      </c>
      <c r="E3867" s="106">
        <f t="shared" si="1077"/>
        <v>22.36</v>
      </c>
      <c r="F3867" s="107"/>
      <c r="G3867" s="112"/>
      <c r="H3867" s="110">
        <f t="shared" si="1079"/>
        <v>0</v>
      </c>
      <c r="I3867" s="110">
        <f t="shared" si="1080"/>
        <v>0</v>
      </c>
      <c r="J3867" s="111"/>
      <c r="K3867" s="112">
        <f t="shared" si="1083"/>
        <v>0</v>
      </c>
      <c r="L3867" s="112">
        <f t="shared" si="1084"/>
        <v>0</v>
      </c>
      <c r="M3867" s="109">
        <f t="shared" si="1081"/>
        <v>0</v>
      </c>
      <c r="N3867" s="109">
        <f t="shared" si="1082"/>
        <v>0</v>
      </c>
      <c r="O3867" s="103"/>
      <c r="P3867" s="113"/>
      <c r="Q3867" s="94" t="str">
        <f t="shared" si="1085"/>
        <v/>
      </c>
      <c r="R3867" s="94" t="str">
        <f t="shared" si="1086"/>
        <v/>
      </c>
    </row>
    <row r="3868" spans="1:18" ht="26.25" hidden="1" thickBot="1">
      <c r="A3868" s="196">
        <v>83681</v>
      </c>
      <c r="B3868" s="104" t="s">
        <v>5075</v>
      </c>
      <c r="C3868" s="105" t="s">
        <v>1477</v>
      </c>
      <c r="D3868" s="175">
        <v>18.649999999999999</v>
      </c>
      <c r="E3868" s="106">
        <f t="shared" si="1077"/>
        <v>24.2</v>
      </c>
      <c r="F3868" s="107"/>
      <c r="G3868" s="112"/>
      <c r="H3868" s="110">
        <f t="shared" si="1079"/>
        <v>0</v>
      </c>
      <c r="I3868" s="110">
        <f t="shared" si="1080"/>
        <v>0</v>
      </c>
      <c r="J3868" s="111"/>
      <c r="K3868" s="112">
        <f t="shared" si="1083"/>
        <v>0</v>
      </c>
      <c r="L3868" s="112">
        <f t="shared" si="1084"/>
        <v>0</v>
      </c>
      <c r="M3868" s="109">
        <f t="shared" si="1081"/>
        <v>0</v>
      </c>
      <c r="N3868" s="109">
        <f t="shared" si="1082"/>
        <v>0</v>
      </c>
      <c r="O3868" s="103"/>
      <c r="P3868" s="93"/>
      <c r="Q3868" s="94" t="str">
        <f t="shared" si="1085"/>
        <v/>
      </c>
      <c r="R3868" s="94" t="str">
        <f t="shared" si="1086"/>
        <v/>
      </c>
    </row>
    <row r="3869" spans="1:18" ht="26.25" hidden="1" thickBot="1">
      <c r="A3869" s="196">
        <v>83651</v>
      </c>
      <c r="B3869" s="104" t="s">
        <v>5076</v>
      </c>
      <c r="C3869" s="105" t="s">
        <v>1477</v>
      </c>
      <c r="D3869" s="175">
        <v>28.46</v>
      </c>
      <c r="E3869" s="106">
        <f t="shared" si="1077"/>
        <v>36.94</v>
      </c>
      <c r="F3869" s="107"/>
      <c r="G3869" s="112"/>
      <c r="H3869" s="110">
        <f t="shared" si="1079"/>
        <v>0</v>
      </c>
      <c r="I3869" s="110">
        <f t="shared" si="1080"/>
        <v>0</v>
      </c>
      <c r="J3869" s="111"/>
      <c r="K3869" s="112">
        <f t="shared" si="1083"/>
        <v>0</v>
      </c>
      <c r="L3869" s="112">
        <f t="shared" si="1084"/>
        <v>0</v>
      </c>
      <c r="M3869" s="109">
        <f t="shared" si="1081"/>
        <v>0</v>
      </c>
      <c r="N3869" s="109">
        <f t="shared" si="1082"/>
        <v>0</v>
      </c>
      <c r="O3869" s="103"/>
      <c r="P3869" s="113"/>
      <c r="Q3869" s="94" t="str">
        <f t="shared" si="1085"/>
        <v/>
      </c>
      <c r="R3869" s="94" t="str">
        <f t="shared" si="1086"/>
        <v/>
      </c>
    </row>
    <row r="3870" spans="1:18" ht="13.5" hidden="1" thickBot="1">
      <c r="A3870" s="196" t="s">
        <v>436</v>
      </c>
      <c r="B3870" s="145" t="s">
        <v>437</v>
      </c>
      <c r="C3870" s="105"/>
      <c r="D3870" s="175"/>
      <c r="E3870" s="106"/>
      <c r="F3870" s="218"/>
      <c r="G3870" s="218"/>
      <c r="H3870" s="219"/>
      <c r="I3870" s="220"/>
      <c r="J3870" s="111"/>
      <c r="K3870" s="218"/>
      <c r="L3870" s="218"/>
      <c r="M3870" s="219"/>
      <c r="N3870" s="220"/>
      <c r="O3870" s="103"/>
      <c r="P3870" s="93" t="str">
        <f>IF(OR(SUM(I3870)&gt;0,SUM(N3870)&gt;0),"xx","")</f>
        <v/>
      </c>
      <c r="Q3870" s="94" t="str">
        <f t="shared" si="1085"/>
        <v/>
      </c>
      <c r="R3870" s="94" t="str">
        <f t="shared" si="1086"/>
        <v/>
      </c>
    </row>
    <row r="3871" spans="1:18" ht="13.5" hidden="1" thickBot="1">
      <c r="A3871" s="196" t="s">
        <v>438</v>
      </c>
      <c r="B3871" s="145" t="s">
        <v>439</v>
      </c>
      <c r="C3871" s="105"/>
      <c r="D3871" s="175"/>
      <c r="E3871" s="106"/>
      <c r="F3871" s="218"/>
      <c r="G3871" s="218"/>
      <c r="H3871" s="219"/>
      <c r="I3871" s="220"/>
      <c r="J3871" s="111"/>
      <c r="K3871" s="218"/>
      <c r="L3871" s="218"/>
      <c r="M3871" s="219"/>
      <c r="N3871" s="220"/>
      <c r="O3871" s="103"/>
      <c r="P3871" s="93" t="str">
        <f>IF(OR(SUM(I3872:I3874)&gt;0,SUM(N3872:N3874)&gt;0),"xx","")</f>
        <v/>
      </c>
      <c r="Q3871" s="94" t="str">
        <f t="shared" si="1085"/>
        <v/>
      </c>
      <c r="R3871" s="94" t="str">
        <f t="shared" si="1086"/>
        <v/>
      </c>
    </row>
    <row r="3872" spans="1:18" ht="26.25" hidden="1" thickBot="1">
      <c r="A3872" s="196" t="s">
        <v>1396</v>
      </c>
      <c r="B3872" s="104" t="s">
        <v>5077</v>
      </c>
      <c r="C3872" s="105" t="s">
        <v>1477</v>
      </c>
      <c r="D3872" s="175">
        <v>50.61</v>
      </c>
      <c r="E3872" s="106">
        <f t="shared" ref="E3872:E3889" si="1087">IF(D3872=0,0,ROUND(D3872*(1+D$9)*(1-D$10),2))</f>
        <v>65.680000000000007</v>
      </c>
      <c r="F3872" s="107"/>
      <c r="G3872" s="112"/>
      <c r="H3872" s="110">
        <f t="shared" ref="H3872:H3931" si="1088">IF(ISBLANK(D3872),0,ROUND(E3872*F3872,2))</f>
        <v>0</v>
      </c>
      <c r="I3872" s="110">
        <f t="shared" ref="I3872:I3931" si="1089">IF(ISBLANK(F3872),0,ROUND(F3872*G3872,2))</f>
        <v>0</v>
      </c>
      <c r="J3872" s="111"/>
      <c r="K3872" s="112">
        <f t="shared" si="1083"/>
        <v>0</v>
      </c>
      <c r="L3872" s="112">
        <f t="shared" si="1084"/>
        <v>0</v>
      </c>
      <c r="M3872" s="109">
        <f t="shared" ref="M3872:M3931" si="1090">IF(ISBLANK(D3872),0,ROUND(E3872*K3872,2))</f>
        <v>0</v>
      </c>
      <c r="N3872" s="109">
        <f t="shared" ref="N3872:N3931" si="1091">IF(ISBLANK(K3872),0,ROUND(K3872*L3872,2))</f>
        <v>0</v>
      </c>
      <c r="O3872" s="103"/>
      <c r="P3872" s="113"/>
      <c r="Q3872" s="94" t="str">
        <f t="shared" si="1085"/>
        <v/>
      </c>
      <c r="R3872" s="94" t="str">
        <f t="shared" si="1086"/>
        <v/>
      </c>
    </row>
    <row r="3873" spans="1:18" ht="26.25" hidden="1" thickBot="1">
      <c r="A3873" s="196">
        <v>83661</v>
      </c>
      <c r="B3873" s="104" t="s">
        <v>5078</v>
      </c>
      <c r="C3873" s="105" t="s">
        <v>1477</v>
      </c>
      <c r="D3873" s="175">
        <v>79.47</v>
      </c>
      <c r="E3873" s="106">
        <f t="shared" si="1087"/>
        <v>103.14</v>
      </c>
      <c r="F3873" s="107"/>
      <c r="G3873" s="112"/>
      <c r="H3873" s="110">
        <f t="shared" si="1088"/>
        <v>0</v>
      </c>
      <c r="I3873" s="110">
        <f t="shared" si="1089"/>
        <v>0</v>
      </c>
      <c r="J3873" s="111"/>
      <c r="K3873" s="112">
        <f t="shared" si="1083"/>
        <v>0</v>
      </c>
      <c r="L3873" s="112">
        <f t="shared" si="1084"/>
        <v>0</v>
      </c>
      <c r="M3873" s="109">
        <f t="shared" si="1090"/>
        <v>0</v>
      </c>
      <c r="N3873" s="109">
        <f t="shared" si="1091"/>
        <v>0</v>
      </c>
      <c r="O3873" s="103"/>
      <c r="P3873" s="113"/>
      <c r="Q3873" s="94" t="str">
        <f t="shared" si="1085"/>
        <v/>
      </c>
      <c r="R3873" s="94" t="str">
        <f t="shared" si="1086"/>
        <v/>
      </c>
    </row>
    <row r="3874" spans="1:18" ht="26.25" hidden="1" thickBot="1">
      <c r="A3874" s="196">
        <v>83664</v>
      </c>
      <c r="B3874" s="104" t="s">
        <v>5079</v>
      </c>
      <c r="C3874" s="105" t="s">
        <v>1477</v>
      </c>
      <c r="D3874" s="175">
        <v>47.39</v>
      </c>
      <c r="E3874" s="106">
        <f t="shared" si="1087"/>
        <v>61.5</v>
      </c>
      <c r="F3874" s="107"/>
      <c r="G3874" s="112"/>
      <c r="H3874" s="110">
        <f t="shared" si="1088"/>
        <v>0</v>
      </c>
      <c r="I3874" s="110">
        <f t="shared" si="1089"/>
        <v>0</v>
      </c>
      <c r="J3874" s="111"/>
      <c r="K3874" s="112">
        <f t="shared" si="1083"/>
        <v>0</v>
      </c>
      <c r="L3874" s="112">
        <f t="shared" si="1084"/>
        <v>0</v>
      </c>
      <c r="M3874" s="109">
        <f t="shared" si="1090"/>
        <v>0</v>
      </c>
      <c r="N3874" s="109">
        <f t="shared" si="1091"/>
        <v>0</v>
      </c>
      <c r="O3874" s="103"/>
      <c r="P3874" s="113"/>
      <c r="Q3874" s="94" t="str">
        <f t="shared" si="1085"/>
        <v/>
      </c>
      <c r="R3874" s="94" t="str">
        <f t="shared" si="1086"/>
        <v/>
      </c>
    </row>
    <row r="3875" spans="1:18" ht="13.5" hidden="1" thickBot="1">
      <c r="A3875" s="196" t="s">
        <v>440</v>
      </c>
      <c r="B3875" s="145" t="s">
        <v>441</v>
      </c>
      <c r="C3875" s="105"/>
      <c r="D3875" s="175"/>
      <c r="E3875" s="106"/>
      <c r="F3875" s="218"/>
      <c r="G3875" s="218"/>
      <c r="H3875" s="219"/>
      <c r="I3875" s="220"/>
      <c r="J3875" s="111"/>
      <c r="K3875" s="218"/>
      <c r="L3875" s="218"/>
      <c r="M3875" s="219"/>
      <c r="N3875" s="220"/>
      <c r="O3875" s="103"/>
      <c r="P3875" s="93" t="str">
        <f>IF(OR(SUM(I3876:I3880)&gt;0,SUM(N3876:N3880)&gt;0),"xx","")</f>
        <v/>
      </c>
      <c r="Q3875" s="94" t="str">
        <f t="shared" si="1085"/>
        <v/>
      </c>
      <c r="R3875" s="94" t="str">
        <f t="shared" si="1086"/>
        <v/>
      </c>
    </row>
    <row r="3876" spans="1:18" ht="39" hidden="1" thickBot="1">
      <c r="A3876" s="196">
        <v>73490</v>
      </c>
      <c r="B3876" s="104" t="s">
        <v>5080</v>
      </c>
      <c r="C3876" s="105" t="s">
        <v>1477</v>
      </c>
      <c r="D3876" s="175">
        <v>235.03</v>
      </c>
      <c r="E3876" s="106">
        <f t="shared" si="1087"/>
        <v>305.02</v>
      </c>
      <c r="F3876" s="107"/>
      <c r="G3876" s="112"/>
      <c r="H3876" s="110">
        <f t="shared" si="1088"/>
        <v>0</v>
      </c>
      <c r="I3876" s="110">
        <f t="shared" si="1089"/>
        <v>0</v>
      </c>
      <c r="J3876" s="111"/>
      <c r="K3876" s="112">
        <f t="shared" si="1083"/>
        <v>0</v>
      </c>
      <c r="L3876" s="112">
        <f t="shared" si="1084"/>
        <v>0</v>
      </c>
      <c r="M3876" s="109">
        <f t="shared" si="1090"/>
        <v>0</v>
      </c>
      <c r="N3876" s="109">
        <f t="shared" si="1091"/>
        <v>0</v>
      </c>
      <c r="O3876" s="103"/>
      <c r="P3876" s="93"/>
      <c r="Q3876" s="94" t="str">
        <f t="shared" si="1085"/>
        <v/>
      </c>
      <c r="R3876" s="94" t="str">
        <f t="shared" si="1086"/>
        <v/>
      </c>
    </row>
    <row r="3877" spans="1:18" ht="39" hidden="1" thickBot="1">
      <c r="A3877" s="196">
        <v>83675</v>
      </c>
      <c r="B3877" s="104" t="s">
        <v>5081</v>
      </c>
      <c r="C3877" s="105" t="s">
        <v>1477</v>
      </c>
      <c r="D3877" s="175">
        <v>72.91</v>
      </c>
      <c r="E3877" s="106">
        <f t="shared" si="1087"/>
        <v>94.62</v>
      </c>
      <c r="F3877" s="107"/>
      <c r="G3877" s="112"/>
      <c r="H3877" s="110">
        <f t="shared" si="1088"/>
        <v>0</v>
      </c>
      <c r="I3877" s="110">
        <f t="shared" si="1089"/>
        <v>0</v>
      </c>
      <c r="J3877" s="111"/>
      <c r="K3877" s="112">
        <f t="shared" si="1083"/>
        <v>0</v>
      </c>
      <c r="L3877" s="112">
        <f t="shared" si="1084"/>
        <v>0</v>
      </c>
      <c r="M3877" s="109">
        <f t="shared" si="1090"/>
        <v>0</v>
      </c>
      <c r="N3877" s="109">
        <f t="shared" si="1091"/>
        <v>0</v>
      </c>
      <c r="O3877" s="103"/>
      <c r="P3877" s="113"/>
      <c r="Q3877" s="94" t="str">
        <f t="shared" si="1085"/>
        <v/>
      </c>
      <c r="R3877" s="94" t="str">
        <f t="shared" si="1086"/>
        <v/>
      </c>
    </row>
    <row r="3878" spans="1:18" ht="39" hidden="1" thickBot="1">
      <c r="A3878" s="196">
        <v>83676</v>
      </c>
      <c r="B3878" s="104" t="s">
        <v>5082</v>
      </c>
      <c r="C3878" s="105" t="s">
        <v>1477</v>
      </c>
      <c r="D3878" s="175">
        <v>90</v>
      </c>
      <c r="E3878" s="106">
        <f t="shared" si="1087"/>
        <v>116.8</v>
      </c>
      <c r="F3878" s="107"/>
      <c r="G3878" s="112"/>
      <c r="H3878" s="110">
        <f t="shared" si="1088"/>
        <v>0</v>
      </c>
      <c r="I3878" s="110">
        <f t="shared" si="1089"/>
        <v>0</v>
      </c>
      <c r="J3878" s="111"/>
      <c r="K3878" s="112">
        <f t="shared" ref="K3878:K3889" si="1092">F3878</f>
        <v>0</v>
      </c>
      <c r="L3878" s="112">
        <f t="shared" ref="L3878:L3889" si="1093">G3878</f>
        <v>0</v>
      </c>
      <c r="M3878" s="109">
        <f t="shared" si="1090"/>
        <v>0</v>
      </c>
      <c r="N3878" s="109">
        <f t="shared" si="1091"/>
        <v>0</v>
      </c>
      <c r="O3878" s="103"/>
      <c r="P3878" s="113"/>
      <c r="Q3878" s="94" t="str">
        <f t="shared" si="1085"/>
        <v/>
      </c>
      <c r="R3878" s="94" t="str">
        <f t="shared" si="1086"/>
        <v/>
      </c>
    </row>
    <row r="3879" spans="1:18" ht="39" hidden="1" thickBot="1">
      <c r="A3879" s="196">
        <v>83677</v>
      </c>
      <c r="B3879" s="104" t="s">
        <v>5083</v>
      </c>
      <c r="C3879" s="105" t="s">
        <v>1477</v>
      </c>
      <c r="D3879" s="175">
        <v>112.11</v>
      </c>
      <c r="E3879" s="106">
        <f t="shared" si="1087"/>
        <v>145.5</v>
      </c>
      <c r="F3879" s="107"/>
      <c r="G3879" s="112"/>
      <c r="H3879" s="110">
        <f t="shared" si="1088"/>
        <v>0</v>
      </c>
      <c r="I3879" s="110">
        <f t="shared" si="1089"/>
        <v>0</v>
      </c>
      <c r="J3879" s="111"/>
      <c r="K3879" s="112">
        <f t="shared" si="1092"/>
        <v>0</v>
      </c>
      <c r="L3879" s="112">
        <f t="shared" si="1093"/>
        <v>0</v>
      </c>
      <c r="M3879" s="109">
        <f t="shared" si="1090"/>
        <v>0</v>
      </c>
      <c r="N3879" s="109">
        <f t="shared" si="1091"/>
        <v>0</v>
      </c>
      <c r="O3879" s="103"/>
      <c r="P3879" s="93"/>
      <c r="Q3879" s="94" t="str">
        <f t="shared" si="1085"/>
        <v/>
      </c>
      <c r="R3879" s="94" t="str">
        <f t="shared" si="1086"/>
        <v/>
      </c>
    </row>
    <row r="3880" spans="1:18" ht="39" hidden="1" thickBot="1">
      <c r="A3880" s="196">
        <v>83678</v>
      </c>
      <c r="B3880" s="104" t="s">
        <v>5084</v>
      </c>
      <c r="C3880" s="105" t="s">
        <v>1477</v>
      </c>
      <c r="D3880" s="175">
        <v>142.10000000000002</v>
      </c>
      <c r="E3880" s="106">
        <f t="shared" si="1087"/>
        <v>184.42</v>
      </c>
      <c r="F3880" s="107"/>
      <c r="G3880" s="112"/>
      <c r="H3880" s="110">
        <f t="shared" si="1088"/>
        <v>0</v>
      </c>
      <c r="I3880" s="110">
        <f t="shared" si="1089"/>
        <v>0</v>
      </c>
      <c r="J3880" s="111"/>
      <c r="K3880" s="112">
        <f t="shared" si="1092"/>
        <v>0</v>
      </c>
      <c r="L3880" s="112">
        <f t="shared" si="1093"/>
        <v>0</v>
      </c>
      <c r="M3880" s="109">
        <f t="shared" si="1090"/>
        <v>0</v>
      </c>
      <c r="N3880" s="109">
        <f t="shared" si="1091"/>
        <v>0</v>
      </c>
      <c r="O3880" s="103"/>
      <c r="P3880" s="113"/>
      <c r="Q3880" s="94" t="str">
        <f t="shared" si="1085"/>
        <v/>
      </c>
      <c r="R3880" s="94" t="str">
        <f t="shared" si="1086"/>
        <v/>
      </c>
    </row>
    <row r="3881" spans="1:18" ht="13.5" hidden="1" thickBot="1">
      <c r="A3881" s="196" t="s">
        <v>442</v>
      </c>
      <c r="B3881" s="145" t="s">
        <v>443</v>
      </c>
      <c r="C3881" s="105"/>
      <c r="D3881" s="175"/>
      <c r="E3881" s="106"/>
      <c r="F3881" s="218"/>
      <c r="G3881" s="218"/>
      <c r="H3881" s="219"/>
      <c r="I3881" s="220"/>
      <c r="J3881" s="111"/>
      <c r="K3881" s="218"/>
      <c r="L3881" s="218"/>
      <c r="M3881" s="219"/>
      <c r="N3881" s="220"/>
      <c r="O3881" s="103"/>
      <c r="P3881" s="93" t="str">
        <f>IF(OR(SUM(I3882:I3882)&gt;0,SUM(N3882:N3882)&gt;0),"xx","")</f>
        <v/>
      </c>
      <c r="Q3881" s="94" t="str">
        <f t="shared" si="1085"/>
        <v/>
      </c>
      <c r="R3881" s="94" t="str">
        <f t="shared" si="1086"/>
        <v/>
      </c>
    </row>
    <row r="3882" spans="1:18" ht="13.5" hidden="1" thickBot="1">
      <c r="A3882" s="196" t="s">
        <v>444</v>
      </c>
      <c r="B3882" s="104" t="s">
        <v>5085</v>
      </c>
      <c r="C3882" s="105" t="s">
        <v>1461</v>
      </c>
      <c r="D3882" s="175">
        <v>751.48</v>
      </c>
      <c r="E3882" s="106">
        <f t="shared" si="1087"/>
        <v>975.27</v>
      </c>
      <c r="F3882" s="107"/>
      <c r="G3882" s="112"/>
      <c r="H3882" s="110">
        <f t="shared" si="1088"/>
        <v>0</v>
      </c>
      <c r="I3882" s="110">
        <f t="shared" si="1089"/>
        <v>0</v>
      </c>
      <c r="J3882" s="111"/>
      <c r="K3882" s="112">
        <f t="shared" si="1092"/>
        <v>0</v>
      </c>
      <c r="L3882" s="112">
        <f t="shared" si="1093"/>
        <v>0</v>
      </c>
      <c r="M3882" s="109">
        <f t="shared" si="1090"/>
        <v>0</v>
      </c>
      <c r="N3882" s="109">
        <f t="shared" si="1091"/>
        <v>0</v>
      </c>
      <c r="O3882" s="103"/>
      <c r="P3882" s="113"/>
      <c r="Q3882" s="94" t="str">
        <f t="shared" si="1085"/>
        <v/>
      </c>
      <c r="R3882" s="94" t="str">
        <f t="shared" si="1086"/>
        <v/>
      </c>
    </row>
    <row r="3883" spans="1:18" ht="13.5" hidden="1" thickBot="1">
      <c r="A3883" s="196" t="s">
        <v>445</v>
      </c>
      <c r="B3883" s="145" t="s">
        <v>446</v>
      </c>
      <c r="C3883" s="105"/>
      <c r="D3883" s="175"/>
      <c r="E3883" s="106"/>
      <c r="F3883" s="218"/>
      <c r="G3883" s="218"/>
      <c r="H3883" s="219"/>
      <c r="I3883" s="220"/>
      <c r="J3883" s="111"/>
      <c r="K3883" s="218"/>
      <c r="L3883" s="218"/>
      <c r="M3883" s="219"/>
      <c r="N3883" s="220"/>
      <c r="O3883" s="103"/>
      <c r="P3883" s="93" t="str">
        <f>IF(OR(SUM(I3884:I3890)&gt;0,SUM(N3884:N3890)&gt;0),"xx","")</f>
        <v/>
      </c>
      <c r="Q3883" s="94" t="str">
        <f t="shared" ref="Q3883:Q3956" si="1094">IF(P3883="X","x",IF(P3883="xx","x",IF(N3883&gt;0,"x","")))</f>
        <v/>
      </c>
      <c r="R3883" s="94" t="str">
        <f t="shared" si="1086"/>
        <v/>
      </c>
    </row>
    <row r="3884" spans="1:18" ht="13.5" hidden="1" thickBot="1">
      <c r="A3884" s="196">
        <v>73660</v>
      </c>
      <c r="B3884" s="104" t="s">
        <v>447</v>
      </c>
      <c r="C3884" s="105" t="s">
        <v>1461</v>
      </c>
      <c r="D3884" s="175">
        <v>60.879999999999995</v>
      </c>
      <c r="E3884" s="106">
        <f t="shared" si="1087"/>
        <v>79.010000000000005</v>
      </c>
      <c r="F3884" s="107"/>
      <c r="G3884" s="112"/>
      <c r="H3884" s="110">
        <f t="shared" si="1088"/>
        <v>0</v>
      </c>
      <c r="I3884" s="110">
        <f t="shared" si="1089"/>
        <v>0</v>
      </c>
      <c r="J3884" s="111"/>
      <c r="K3884" s="112">
        <f t="shared" si="1092"/>
        <v>0</v>
      </c>
      <c r="L3884" s="112">
        <f t="shared" si="1093"/>
        <v>0</v>
      </c>
      <c r="M3884" s="109">
        <f t="shared" si="1090"/>
        <v>0</v>
      </c>
      <c r="N3884" s="109">
        <f t="shared" si="1091"/>
        <v>0</v>
      </c>
      <c r="O3884" s="103"/>
      <c r="P3884" s="93"/>
      <c r="Q3884" s="94" t="str">
        <f t="shared" si="1094"/>
        <v/>
      </c>
      <c r="R3884" s="94" t="str">
        <f t="shared" si="1086"/>
        <v/>
      </c>
    </row>
    <row r="3885" spans="1:18" ht="13.5" hidden="1" thickBot="1">
      <c r="A3885" s="196">
        <v>73693</v>
      </c>
      <c r="B3885" s="104" t="s">
        <v>5086</v>
      </c>
      <c r="C3885" s="105" t="s">
        <v>1461</v>
      </c>
      <c r="D3885" s="175">
        <v>18.170000000000002</v>
      </c>
      <c r="E3885" s="106">
        <f t="shared" si="1087"/>
        <v>23.58</v>
      </c>
      <c r="F3885" s="107"/>
      <c r="G3885" s="112"/>
      <c r="H3885" s="110">
        <f t="shared" si="1088"/>
        <v>0</v>
      </c>
      <c r="I3885" s="110">
        <f t="shared" si="1089"/>
        <v>0</v>
      </c>
      <c r="J3885" s="111"/>
      <c r="K3885" s="112">
        <f t="shared" si="1092"/>
        <v>0</v>
      </c>
      <c r="L3885" s="112">
        <f t="shared" si="1093"/>
        <v>0</v>
      </c>
      <c r="M3885" s="109">
        <f t="shared" si="1090"/>
        <v>0</v>
      </c>
      <c r="N3885" s="109">
        <f t="shared" si="1091"/>
        <v>0</v>
      </c>
      <c r="O3885" s="103"/>
      <c r="P3885" s="113"/>
      <c r="Q3885" s="94" t="str">
        <f t="shared" si="1094"/>
        <v/>
      </c>
      <c r="R3885" s="94" t="str">
        <f t="shared" ref="R3885:R3957" si="1095">IF(P3885="X","x",IF(P3885="xx","x",IF(OR(I3885&gt;0,N3885&gt;0),"x","")))</f>
        <v/>
      </c>
    </row>
    <row r="3886" spans="1:18" ht="26.25" hidden="1" thickBot="1">
      <c r="A3886" s="196" t="s">
        <v>448</v>
      </c>
      <c r="B3886" s="104" t="s">
        <v>5087</v>
      </c>
      <c r="C3886" s="105" t="s">
        <v>1482</v>
      </c>
      <c r="D3886" s="175">
        <v>67.88</v>
      </c>
      <c r="E3886" s="106">
        <f t="shared" si="1087"/>
        <v>88.09</v>
      </c>
      <c r="F3886" s="107"/>
      <c r="G3886" s="112"/>
      <c r="H3886" s="110">
        <f t="shared" si="1088"/>
        <v>0</v>
      </c>
      <c r="I3886" s="110">
        <f t="shared" si="1089"/>
        <v>0</v>
      </c>
      <c r="J3886" s="111"/>
      <c r="K3886" s="112">
        <f t="shared" si="1092"/>
        <v>0</v>
      </c>
      <c r="L3886" s="112">
        <f t="shared" si="1093"/>
        <v>0</v>
      </c>
      <c r="M3886" s="109">
        <f t="shared" si="1090"/>
        <v>0</v>
      </c>
      <c r="N3886" s="109">
        <f t="shared" si="1091"/>
        <v>0</v>
      </c>
      <c r="O3886" s="103"/>
      <c r="P3886" s="113"/>
      <c r="Q3886" s="94" t="str">
        <f t="shared" si="1094"/>
        <v/>
      </c>
      <c r="R3886" s="94" t="str">
        <f t="shared" si="1095"/>
        <v/>
      </c>
    </row>
    <row r="3887" spans="1:18" ht="13.5" hidden="1" thickBot="1">
      <c r="A3887" s="196" t="s">
        <v>449</v>
      </c>
      <c r="B3887" s="104" t="s">
        <v>2521</v>
      </c>
      <c r="C3887" s="105" t="s">
        <v>1482</v>
      </c>
      <c r="D3887" s="175">
        <v>121.47</v>
      </c>
      <c r="E3887" s="106">
        <f t="shared" si="1087"/>
        <v>157.63999999999999</v>
      </c>
      <c r="F3887" s="107"/>
      <c r="G3887" s="112"/>
      <c r="H3887" s="110">
        <f t="shared" si="1088"/>
        <v>0</v>
      </c>
      <c r="I3887" s="110">
        <f t="shared" si="1089"/>
        <v>0</v>
      </c>
      <c r="J3887" s="111"/>
      <c r="K3887" s="112">
        <f t="shared" si="1092"/>
        <v>0</v>
      </c>
      <c r="L3887" s="112">
        <f t="shared" si="1093"/>
        <v>0</v>
      </c>
      <c r="M3887" s="109">
        <f t="shared" si="1090"/>
        <v>0</v>
      </c>
      <c r="N3887" s="109">
        <f t="shared" si="1091"/>
        <v>0</v>
      </c>
      <c r="O3887" s="103"/>
      <c r="P3887" s="93"/>
      <c r="Q3887" s="94" t="str">
        <f t="shared" si="1094"/>
        <v/>
      </c>
      <c r="R3887" s="94" t="str">
        <f t="shared" si="1095"/>
        <v/>
      </c>
    </row>
    <row r="3888" spans="1:18" ht="13.5" hidden="1" thickBot="1">
      <c r="A3888" s="196" t="s">
        <v>450</v>
      </c>
      <c r="B3888" s="104" t="s">
        <v>5088</v>
      </c>
      <c r="C3888" s="105" t="s">
        <v>1482</v>
      </c>
      <c r="D3888" s="175">
        <v>67.88</v>
      </c>
      <c r="E3888" s="106">
        <f t="shared" si="1087"/>
        <v>88.09</v>
      </c>
      <c r="F3888" s="107"/>
      <c r="G3888" s="112"/>
      <c r="H3888" s="110">
        <f t="shared" si="1088"/>
        <v>0</v>
      </c>
      <c r="I3888" s="110">
        <f t="shared" si="1089"/>
        <v>0</v>
      </c>
      <c r="J3888" s="111"/>
      <c r="K3888" s="112">
        <f t="shared" si="1092"/>
        <v>0</v>
      </c>
      <c r="L3888" s="112">
        <f t="shared" si="1093"/>
        <v>0</v>
      </c>
      <c r="M3888" s="109">
        <f t="shared" si="1090"/>
        <v>0</v>
      </c>
      <c r="N3888" s="109">
        <f t="shared" si="1091"/>
        <v>0</v>
      </c>
      <c r="O3888" s="103"/>
      <c r="P3888" s="93"/>
      <c r="Q3888" s="94" t="str">
        <f t="shared" si="1094"/>
        <v/>
      </c>
      <c r="R3888" s="94" t="str">
        <f t="shared" si="1095"/>
        <v/>
      </c>
    </row>
    <row r="3889" spans="1:18" ht="13.5" hidden="1" thickBot="1">
      <c r="A3889" s="196" t="s">
        <v>451</v>
      </c>
      <c r="B3889" s="104" t="s">
        <v>5089</v>
      </c>
      <c r="C3889" s="105" t="s">
        <v>1482</v>
      </c>
      <c r="D3889" s="175">
        <v>74.33</v>
      </c>
      <c r="E3889" s="106">
        <f t="shared" si="1087"/>
        <v>96.47</v>
      </c>
      <c r="F3889" s="107"/>
      <c r="G3889" s="112"/>
      <c r="H3889" s="110">
        <f t="shared" si="1088"/>
        <v>0</v>
      </c>
      <c r="I3889" s="110">
        <f t="shared" si="1089"/>
        <v>0</v>
      </c>
      <c r="J3889" s="111"/>
      <c r="K3889" s="112">
        <f t="shared" si="1092"/>
        <v>0</v>
      </c>
      <c r="L3889" s="112">
        <f t="shared" si="1093"/>
        <v>0</v>
      </c>
      <c r="M3889" s="109">
        <f t="shared" si="1090"/>
        <v>0</v>
      </c>
      <c r="N3889" s="109">
        <f t="shared" si="1091"/>
        <v>0</v>
      </c>
      <c r="O3889" s="103"/>
      <c r="P3889" s="113"/>
      <c r="Q3889" s="94" t="str">
        <f t="shared" si="1094"/>
        <v/>
      </c>
      <c r="R3889" s="94" t="str">
        <f t="shared" si="1095"/>
        <v/>
      </c>
    </row>
    <row r="3890" spans="1:18" ht="13.5" hidden="1" thickBot="1">
      <c r="A3890" s="196" t="s">
        <v>452</v>
      </c>
      <c r="B3890" s="104" t="s">
        <v>5090</v>
      </c>
      <c r="C3890" s="105" t="s">
        <v>1482</v>
      </c>
      <c r="D3890" s="175">
        <v>67.88</v>
      </c>
      <c r="E3890" s="106">
        <f>IF(D3890=0,0,ROUND(D3890*(1+D$9)*(1-D$10),2))</f>
        <v>88.09</v>
      </c>
      <c r="F3890" s="107"/>
      <c r="G3890" s="112"/>
      <c r="H3890" s="110">
        <f t="shared" si="1088"/>
        <v>0</v>
      </c>
      <c r="I3890" s="110">
        <f t="shared" si="1089"/>
        <v>0</v>
      </c>
      <c r="J3890" s="111"/>
      <c r="K3890" s="112">
        <f>F3890</f>
        <v>0</v>
      </c>
      <c r="L3890" s="112">
        <f>G3890</f>
        <v>0</v>
      </c>
      <c r="M3890" s="109">
        <f t="shared" si="1090"/>
        <v>0</v>
      </c>
      <c r="N3890" s="109">
        <f t="shared" si="1091"/>
        <v>0</v>
      </c>
      <c r="O3890" s="103"/>
      <c r="P3890" s="113"/>
      <c r="Q3890" s="94" t="str">
        <f t="shared" si="1094"/>
        <v/>
      </c>
      <c r="R3890" s="94" t="str">
        <f t="shared" si="1095"/>
        <v/>
      </c>
    </row>
    <row r="3891" spans="1:18" ht="13.5" hidden="1" thickBot="1">
      <c r="A3891" s="197" t="s">
        <v>6755</v>
      </c>
      <c r="B3891" s="178" t="s">
        <v>959</v>
      </c>
      <c r="C3891" s="105"/>
      <c r="D3891" s="105"/>
      <c r="E3891" s="106"/>
      <c r="F3891" s="218"/>
      <c r="G3891" s="218"/>
      <c r="H3891" s="219"/>
      <c r="I3891" s="220"/>
      <c r="J3891" s="111"/>
      <c r="K3891" s="218"/>
      <c r="L3891" s="218"/>
      <c r="M3891" s="219"/>
      <c r="N3891" s="220"/>
      <c r="O3891" s="103"/>
      <c r="P3891" s="93" t="str">
        <f>IF(OR(SUM(I3892:I3931)&gt;0,SUM(N3892:N3931)&gt;0),"xx","")</f>
        <v/>
      </c>
      <c r="Q3891" s="94" t="str">
        <f t="shared" si="1094"/>
        <v/>
      </c>
      <c r="R3891" s="94" t="str">
        <f t="shared" si="1095"/>
        <v/>
      </c>
    </row>
    <row r="3892" spans="1:18" ht="13.5" hidden="1" thickBot="1">
      <c r="A3892" s="198" t="s">
        <v>1609</v>
      </c>
      <c r="B3892" s="173" t="s">
        <v>6791</v>
      </c>
      <c r="C3892" s="174" t="s">
        <v>6793</v>
      </c>
      <c r="D3892" s="135">
        <v>30.98</v>
      </c>
      <c r="E3892" s="106">
        <f t="shared" ref="E3892:E3931" si="1096">IF(D3892=0,0,ROUND(D3892*(1+D$9)*(1-D$10),2))</f>
        <v>40.21</v>
      </c>
      <c r="F3892" s="107"/>
      <c r="G3892" s="108"/>
      <c r="H3892" s="110">
        <f t="shared" si="1088"/>
        <v>0</v>
      </c>
      <c r="I3892" s="110">
        <f t="shared" si="1089"/>
        <v>0</v>
      </c>
      <c r="J3892" s="111"/>
      <c r="K3892" s="112">
        <f t="shared" ref="K3892:K3931" si="1097">F3892</f>
        <v>0</v>
      </c>
      <c r="L3892" s="112">
        <f t="shared" ref="L3892:L3931" si="1098">G3892</f>
        <v>0</v>
      </c>
      <c r="M3892" s="110">
        <f t="shared" si="1090"/>
        <v>0</v>
      </c>
      <c r="N3892" s="110">
        <f t="shared" si="1091"/>
        <v>0</v>
      </c>
      <c r="O3892" s="103"/>
      <c r="P3892" s="113"/>
      <c r="Q3892" s="94" t="str">
        <f t="shared" si="1094"/>
        <v/>
      </c>
      <c r="R3892" s="94" t="str">
        <f t="shared" si="1095"/>
        <v/>
      </c>
    </row>
    <row r="3893" spans="1:18" ht="26.25" hidden="1" thickBot="1">
      <c r="A3893" s="198" t="s">
        <v>1609</v>
      </c>
      <c r="B3893" s="173" t="s">
        <v>6792</v>
      </c>
      <c r="C3893" s="174" t="s">
        <v>6790</v>
      </c>
      <c r="D3893" s="135">
        <v>150.5</v>
      </c>
      <c r="E3893" s="97">
        <f t="shared" si="1096"/>
        <v>195.32</v>
      </c>
      <c r="F3893" s="107"/>
      <c r="G3893" s="108"/>
      <c r="H3893" s="110">
        <f t="shared" si="1088"/>
        <v>0</v>
      </c>
      <c r="I3893" s="110">
        <f t="shared" si="1089"/>
        <v>0</v>
      </c>
      <c r="J3893" s="111"/>
      <c r="K3893" s="112">
        <f t="shared" si="1097"/>
        <v>0</v>
      </c>
      <c r="L3893" s="112">
        <f t="shared" si="1098"/>
        <v>0</v>
      </c>
      <c r="M3893" s="110">
        <f t="shared" si="1090"/>
        <v>0</v>
      </c>
      <c r="N3893" s="110">
        <f t="shared" si="1091"/>
        <v>0</v>
      </c>
      <c r="O3893" s="103"/>
      <c r="P3893" s="113"/>
      <c r="Q3893" s="94" t="str">
        <f t="shared" si="1094"/>
        <v/>
      </c>
      <c r="R3893" s="94" t="str">
        <f t="shared" si="1095"/>
        <v/>
      </c>
    </row>
    <row r="3894" spans="1:18" ht="13.5" hidden="1" thickBot="1">
      <c r="A3894" s="198" t="s">
        <v>1609</v>
      </c>
      <c r="B3894" s="173"/>
      <c r="C3894" s="174"/>
      <c r="D3894" s="135"/>
      <c r="E3894" s="97">
        <f t="shared" si="1096"/>
        <v>0</v>
      </c>
      <c r="F3894" s="107"/>
      <c r="G3894" s="108"/>
      <c r="H3894" s="110">
        <f t="shared" si="1088"/>
        <v>0</v>
      </c>
      <c r="I3894" s="110">
        <f t="shared" si="1089"/>
        <v>0</v>
      </c>
      <c r="J3894" s="111"/>
      <c r="K3894" s="112">
        <f t="shared" si="1097"/>
        <v>0</v>
      </c>
      <c r="L3894" s="112">
        <f t="shared" si="1098"/>
        <v>0</v>
      </c>
      <c r="M3894" s="110">
        <f t="shared" si="1090"/>
        <v>0</v>
      </c>
      <c r="N3894" s="110">
        <f t="shared" si="1091"/>
        <v>0</v>
      </c>
      <c r="O3894" s="103"/>
      <c r="P3894" s="113"/>
      <c r="Q3894" s="94" t="str">
        <f t="shared" si="1094"/>
        <v/>
      </c>
      <c r="R3894" s="94" t="str">
        <f t="shared" si="1095"/>
        <v/>
      </c>
    </row>
    <row r="3895" spans="1:18" ht="13.5" hidden="1" thickBot="1">
      <c r="A3895" s="198" t="s">
        <v>1609</v>
      </c>
      <c r="B3895" s="173"/>
      <c r="C3895" s="174"/>
      <c r="D3895" s="135"/>
      <c r="E3895" s="97">
        <f t="shared" si="1096"/>
        <v>0</v>
      </c>
      <c r="F3895" s="107"/>
      <c r="G3895" s="108"/>
      <c r="H3895" s="110">
        <f t="shared" si="1088"/>
        <v>0</v>
      </c>
      <c r="I3895" s="110">
        <f t="shared" si="1089"/>
        <v>0</v>
      </c>
      <c r="J3895" s="111"/>
      <c r="K3895" s="112">
        <f t="shared" si="1097"/>
        <v>0</v>
      </c>
      <c r="L3895" s="112">
        <f t="shared" si="1098"/>
        <v>0</v>
      </c>
      <c r="M3895" s="110">
        <f t="shared" si="1090"/>
        <v>0</v>
      </c>
      <c r="N3895" s="110">
        <f t="shared" si="1091"/>
        <v>0</v>
      </c>
      <c r="O3895" s="103"/>
      <c r="P3895" s="113"/>
      <c r="Q3895" s="94" t="str">
        <f t="shared" si="1094"/>
        <v/>
      </c>
      <c r="R3895" s="94" t="str">
        <f t="shared" si="1095"/>
        <v/>
      </c>
    </row>
    <row r="3896" spans="1:18" ht="13.5" hidden="1" thickBot="1">
      <c r="A3896" s="198" t="s">
        <v>1609</v>
      </c>
      <c r="B3896" s="173"/>
      <c r="C3896" s="174"/>
      <c r="D3896" s="135"/>
      <c r="E3896" s="97">
        <f t="shared" si="1096"/>
        <v>0</v>
      </c>
      <c r="F3896" s="107"/>
      <c r="G3896" s="108"/>
      <c r="H3896" s="110">
        <f t="shared" si="1088"/>
        <v>0</v>
      </c>
      <c r="I3896" s="110">
        <f t="shared" si="1089"/>
        <v>0</v>
      </c>
      <c r="J3896" s="111"/>
      <c r="K3896" s="112">
        <f t="shared" si="1097"/>
        <v>0</v>
      </c>
      <c r="L3896" s="112">
        <f t="shared" si="1098"/>
        <v>0</v>
      </c>
      <c r="M3896" s="110">
        <f t="shared" si="1090"/>
        <v>0</v>
      </c>
      <c r="N3896" s="110">
        <f t="shared" si="1091"/>
        <v>0</v>
      </c>
      <c r="O3896" s="103"/>
      <c r="P3896" s="113"/>
      <c r="Q3896" s="94" t="str">
        <f t="shared" si="1094"/>
        <v/>
      </c>
      <c r="R3896" s="94" t="str">
        <f t="shared" si="1095"/>
        <v/>
      </c>
    </row>
    <row r="3897" spans="1:18" ht="13.5" hidden="1" thickBot="1">
      <c r="A3897" s="198" t="s">
        <v>1609</v>
      </c>
      <c r="B3897" s="173"/>
      <c r="C3897" s="174"/>
      <c r="D3897" s="135"/>
      <c r="E3897" s="97">
        <f t="shared" si="1096"/>
        <v>0</v>
      </c>
      <c r="F3897" s="107"/>
      <c r="G3897" s="108"/>
      <c r="H3897" s="110">
        <f t="shared" si="1088"/>
        <v>0</v>
      </c>
      <c r="I3897" s="110">
        <f t="shared" si="1089"/>
        <v>0</v>
      </c>
      <c r="J3897" s="111"/>
      <c r="K3897" s="112">
        <f t="shared" si="1097"/>
        <v>0</v>
      </c>
      <c r="L3897" s="112">
        <f t="shared" si="1098"/>
        <v>0</v>
      </c>
      <c r="M3897" s="110">
        <f t="shared" si="1090"/>
        <v>0</v>
      </c>
      <c r="N3897" s="110">
        <f t="shared" si="1091"/>
        <v>0</v>
      </c>
      <c r="O3897" s="103"/>
      <c r="P3897" s="113"/>
      <c r="Q3897" s="94" t="str">
        <f t="shared" si="1094"/>
        <v/>
      </c>
      <c r="R3897" s="94" t="str">
        <f t="shared" si="1095"/>
        <v/>
      </c>
    </row>
    <row r="3898" spans="1:18" ht="13.5" hidden="1" thickBot="1">
      <c r="A3898" s="198" t="s">
        <v>1609</v>
      </c>
      <c r="B3898" s="173"/>
      <c r="C3898" s="174"/>
      <c r="D3898" s="135"/>
      <c r="E3898" s="97">
        <f t="shared" si="1096"/>
        <v>0</v>
      </c>
      <c r="F3898" s="107"/>
      <c r="G3898" s="108"/>
      <c r="H3898" s="110">
        <f t="shared" si="1088"/>
        <v>0</v>
      </c>
      <c r="I3898" s="110">
        <f t="shared" si="1089"/>
        <v>0</v>
      </c>
      <c r="J3898" s="111"/>
      <c r="K3898" s="112">
        <f t="shared" si="1097"/>
        <v>0</v>
      </c>
      <c r="L3898" s="112">
        <f t="shared" si="1098"/>
        <v>0</v>
      </c>
      <c r="M3898" s="110">
        <f t="shared" si="1090"/>
        <v>0</v>
      </c>
      <c r="N3898" s="110">
        <f t="shared" si="1091"/>
        <v>0</v>
      </c>
      <c r="O3898" s="103"/>
      <c r="P3898" s="113"/>
      <c r="Q3898" s="94" t="str">
        <f t="shared" si="1094"/>
        <v/>
      </c>
      <c r="R3898" s="94" t="str">
        <f t="shared" si="1095"/>
        <v/>
      </c>
    </row>
    <row r="3899" spans="1:18" ht="13.5" hidden="1" thickBot="1">
      <c r="A3899" s="198" t="s">
        <v>1609</v>
      </c>
      <c r="B3899" s="173"/>
      <c r="C3899" s="174"/>
      <c r="D3899" s="135"/>
      <c r="E3899" s="97">
        <f t="shared" si="1096"/>
        <v>0</v>
      </c>
      <c r="F3899" s="107"/>
      <c r="G3899" s="108"/>
      <c r="H3899" s="110">
        <f t="shared" si="1088"/>
        <v>0</v>
      </c>
      <c r="I3899" s="110">
        <f t="shared" si="1089"/>
        <v>0</v>
      </c>
      <c r="J3899" s="111"/>
      <c r="K3899" s="112">
        <f t="shared" si="1097"/>
        <v>0</v>
      </c>
      <c r="L3899" s="112">
        <f t="shared" si="1098"/>
        <v>0</v>
      </c>
      <c r="M3899" s="110">
        <f t="shared" si="1090"/>
        <v>0</v>
      </c>
      <c r="N3899" s="110">
        <f t="shared" si="1091"/>
        <v>0</v>
      </c>
      <c r="O3899" s="103"/>
      <c r="P3899" s="113"/>
      <c r="Q3899" s="94" t="str">
        <f t="shared" si="1094"/>
        <v/>
      </c>
      <c r="R3899" s="94" t="str">
        <f t="shared" si="1095"/>
        <v/>
      </c>
    </row>
    <row r="3900" spans="1:18" ht="13.5" hidden="1" thickBot="1">
      <c r="A3900" s="198" t="s">
        <v>1609</v>
      </c>
      <c r="B3900" s="173"/>
      <c r="C3900" s="174"/>
      <c r="D3900" s="135"/>
      <c r="E3900" s="97">
        <f t="shared" si="1096"/>
        <v>0</v>
      </c>
      <c r="F3900" s="107"/>
      <c r="G3900" s="108"/>
      <c r="H3900" s="110">
        <f t="shared" si="1088"/>
        <v>0</v>
      </c>
      <c r="I3900" s="110">
        <f t="shared" si="1089"/>
        <v>0</v>
      </c>
      <c r="J3900" s="111"/>
      <c r="K3900" s="112">
        <f t="shared" si="1097"/>
        <v>0</v>
      </c>
      <c r="L3900" s="112">
        <f t="shared" si="1098"/>
        <v>0</v>
      </c>
      <c r="M3900" s="110">
        <f t="shared" si="1090"/>
        <v>0</v>
      </c>
      <c r="N3900" s="110">
        <f t="shared" si="1091"/>
        <v>0</v>
      </c>
      <c r="O3900" s="103"/>
      <c r="P3900" s="113"/>
      <c r="Q3900" s="94" t="str">
        <f t="shared" si="1094"/>
        <v/>
      </c>
      <c r="R3900" s="94" t="str">
        <f t="shared" si="1095"/>
        <v/>
      </c>
    </row>
    <row r="3901" spans="1:18" ht="13.5" hidden="1" thickBot="1">
      <c r="A3901" s="198" t="s">
        <v>1609</v>
      </c>
      <c r="B3901" s="173"/>
      <c r="C3901" s="174"/>
      <c r="D3901" s="135"/>
      <c r="E3901" s="97">
        <f t="shared" si="1096"/>
        <v>0</v>
      </c>
      <c r="F3901" s="107"/>
      <c r="G3901" s="108"/>
      <c r="H3901" s="110">
        <f t="shared" si="1088"/>
        <v>0</v>
      </c>
      <c r="I3901" s="110">
        <f t="shared" si="1089"/>
        <v>0</v>
      </c>
      <c r="J3901" s="111"/>
      <c r="K3901" s="112">
        <f t="shared" si="1097"/>
        <v>0</v>
      </c>
      <c r="L3901" s="112">
        <f t="shared" si="1098"/>
        <v>0</v>
      </c>
      <c r="M3901" s="110">
        <f t="shared" si="1090"/>
        <v>0</v>
      </c>
      <c r="N3901" s="110">
        <f t="shared" si="1091"/>
        <v>0</v>
      </c>
      <c r="O3901" s="103"/>
      <c r="P3901" s="113"/>
      <c r="Q3901" s="94" t="str">
        <f t="shared" si="1094"/>
        <v/>
      </c>
      <c r="R3901" s="94" t="str">
        <f t="shared" si="1095"/>
        <v/>
      </c>
    </row>
    <row r="3902" spans="1:18" ht="13.5" hidden="1" thickBot="1">
      <c r="A3902" s="198" t="s">
        <v>1609</v>
      </c>
      <c r="B3902" s="173"/>
      <c r="C3902" s="174"/>
      <c r="D3902" s="135"/>
      <c r="E3902" s="97">
        <f t="shared" si="1096"/>
        <v>0</v>
      </c>
      <c r="F3902" s="107"/>
      <c r="G3902" s="108"/>
      <c r="H3902" s="110">
        <f t="shared" si="1088"/>
        <v>0</v>
      </c>
      <c r="I3902" s="110">
        <f t="shared" si="1089"/>
        <v>0</v>
      </c>
      <c r="J3902" s="111"/>
      <c r="K3902" s="112">
        <f t="shared" si="1097"/>
        <v>0</v>
      </c>
      <c r="L3902" s="112">
        <f t="shared" si="1098"/>
        <v>0</v>
      </c>
      <c r="M3902" s="110">
        <f t="shared" si="1090"/>
        <v>0</v>
      </c>
      <c r="N3902" s="110">
        <f t="shared" si="1091"/>
        <v>0</v>
      </c>
      <c r="O3902" s="103"/>
      <c r="P3902" s="113"/>
      <c r="Q3902" s="94" t="str">
        <f t="shared" si="1094"/>
        <v/>
      </c>
      <c r="R3902" s="94" t="str">
        <f t="shared" si="1095"/>
        <v/>
      </c>
    </row>
    <row r="3903" spans="1:18" ht="13.5" hidden="1" thickBot="1">
      <c r="A3903" s="198" t="s">
        <v>1609</v>
      </c>
      <c r="B3903" s="173"/>
      <c r="C3903" s="174"/>
      <c r="D3903" s="135"/>
      <c r="E3903" s="97">
        <f t="shared" si="1096"/>
        <v>0</v>
      </c>
      <c r="F3903" s="107"/>
      <c r="G3903" s="108"/>
      <c r="H3903" s="110">
        <f t="shared" si="1088"/>
        <v>0</v>
      </c>
      <c r="I3903" s="110">
        <f t="shared" si="1089"/>
        <v>0</v>
      </c>
      <c r="J3903" s="111"/>
      <c r="K3903" s="112">
        <f t="shared" si="1097"/>
        <v>0</v>
      </c>
      <c r="L3903" s="112">
        <f t="shared" si="1098"/>
        <v>0</v>
      </c>
      <c r="M3903" s="110">
        <f t="shared" si="1090"/>
        <v>0</v>
      </c>
      <c r="N3903" s="110">
        <f t="shared" si="1091"/>
        <v>0</v>
      </c>
      <c r="O3903" s="103"/>
      <c r="P3903" s="113"/>
      <c r="Q3903" s="94" t="str">
        <f t="shared" si="1094"/>
        <v/>
      </c>
      <c r="R3903" s="94" t="str">
        <f t="shared" si="1095"/>
        <v/>
      </c>
    </row>
    <row r="3904" spans="1:18" ht="13.5" hidden="1" thickBot="1">
      <c r="A3904" s="198" t="s">
        <v>1609</v>
      </c>
      <c r="B3904" s="173"/>
      <c r="C3904" s="174"/>
      <c r="D3904" s="135"/>
      <c r="E3904" s="97">
        <f t="shared" si="1096"/>
        <v>0</v>
      </c>
      <c r="F3904" s="107"/>
      <c r="G3904" s="108"/>
      <c r="H3904" s="110">
        <f t="shared" si="1088"/>
        <v>0</v>
      </c>
      <c r="I3904" s="110">
        <f t="shared" si="1089"/>
        <v>0</v>
      </c>
      <c r="J3904" s="111"/>
      <c r="K3904" s="112">
        <f t="shared" si="1097"/>
        <v>0</v>
      </c>
      <c r="L3904" s="112">
        <f t="shared" si="1098"/>
        <v>0</v>
      </c>
      <c r="M3904" s="110">
        <f t="shared" si="1090"/>
        <v>0</v>
      </c>
      <c r="N3904" s="110">
        <f t="shared" si="1091"/>
        <v>0</v>
      </c>
      <c r="O3904" s="103"/>
      <c r="P3904" s="113"/>
      <c r="Q3904" s="94" t="str">
        <f t="shared" si="1094"/>
        <v/>
      </c>
      <c r="R3904" s="94" t="str">
        <f t="shared" si="1095"/>
        <v/>
      </c>
    </row>
    <row r="3905" spans="1:18" ht="13.5" hidden="1" thickBot="1">
      <c r="A3905" s="198" t="s">
        <v>1609</v>
      </c>
      <c r="B3905" s="173"/>
      <c r="C3905" s="174"/>
      <c r="D3905" s="135"/>
      <c r="E3905" s="97">
        <f t="shared" si="1096"/>
        <v>0</v>
      </c>
      <c r="F3905" s="107"/>
      <c r="G3905" s="108"/>
      <c r="H3905" s="110">
        <f t="shared" si="1088"/>
        <v>0</v>
      </c>
      <c r="I3905" s="110">
        <f t="shared" si="1089"/>
        <v>0</v>
      </c>
      <c r="J3905" s="111"/>
      <c r="K3905" s="112">
        <f t="shared" si="1097"/>
        <v>0</v>
      </c>
      <c r="L3905" s="112">
        <f t="shared" si="1098"/>
        <v>0</v>
      </c>
      <c r="M3905" s="110">
        <f t="shared" si="1090"/>
        <v>0</v>
      </c>
      <c r="N3905" s="110">
        <f t="shared" si="1091"/>
        <v>0</v>
      </c>
      <c r="O3905" s="103"/>
      <c r="P3905" s="113"/>
      <c r="Q3905" s="94" t="str">
        <f t="shared" si="1094"/>
        <v/>
      </c>
      <c r="R3905" s="94" t="str">
        <f t="shared" si="1095"/>
        <v/>
      </c>
    </row>
    <row r="3906" spans="1:18" ht="13.5" hidden="1" thickBot="1">
      <c r="A3906" s="198" t="s">
        <v>1609</v>
      </c>
      <c r="B3906" s="173"/>
      <c r="C3906" s="174"/>
      <c r="D3906" s="135"/>
      <c r="E3906" s="97">
        <f t="shared" si="1096"/>
        <v>0</v>
      </c>
      <c r="F3906" s="107"/>
      <c r="G3906" s="108"/>
      <c r="H3906" s="110">
        <f t="shared" si="1088"/>
        <v>0</v>
      </c>
      <c r="I3906" s="110">
        <f t="shared" si="1089"/>
        <v>0</v>
      </c>
      <c r="J3906" s="111"/>
      <c r="K3906" s="112">
        <f t="shared" si="1097"/>
        <v>0</v>
      </c>
      <c r="L3906" s="112">
        <f t="shared" si="1098"/>
        <v>0</v>
      </c>
      <c r="M3906" s="110">
        <f t="shared" si="1090"/>
        <v>0</v>
      </c>
      <c r="N3906" s="110">
        <f t="shared" si="1091"/>
        <v>0</v>
      </c>
      <c r="O3906" s="103"/>
      <c r="P3906" s="113"/>
      <c r="Q3906" s="94" t="str">
        <f t="shared" si="1094"/>
        <v/>
      </c>
      <c r="R3906" s="94" t="str">
        <f t="shared" si="1095"/>
        <v/>
      </c>
    </row>
    <row r="3907" spans="1:18" ht="13.5" hidden="1" thickBot="1">
      <c r="A3907" s="198" t="s">
        <v>1609</v>
      </c>
      <c r="B3907" s="173"/>
      <c r="C3907" s="174"/>
      <c r="D3907" s="135"/>
      <c r="E3907" s="97">
        <f t="shared" si="1096"/>
        <v>0</v>
      </c>
      <c r="F3907" s="107"/>
      <c r="G3907" s="108"/>
      <c r="H3907" s="110">
        <f t="shared" si="1088"/>
        <v>0</v>
      </c>
      <c r="I3907" s="110">
        <f t="shared" si="1089"/>
        <v>0</v>
      </c>
      <c r="J3907" s="111"/>
      <c r="K3907" s="112">
        <f t="shared" si="1097"/>
        <v>0</v>
      </c>
      <c r="L3907" s="112">
        <f t="shared" si="1098"/>
        <v>0</v>
      </c>
      <c r="M3907" s="110">
        <f t="shared" si="1090"/>
        <v>0</v>
      </c>
      <c r="N3907" s="110">
        <f t="shared" si="1091"/>
        <v>0</v>
      </c>
      <c r="O3907" s="103"/>
      <c r="P3907" s="113"/>
      <c r="Q3907" s="94" t="str">
        <f t="shared" si="1094"/>
        <v/>
      </c>
      <c r="R3907" s="94" t="str">
        <f t="shared" si="1095"/>
        <v/>
      </c>
    </row>
    <row r="3908" spans="1:18" ht="13.5" hidden="1" thickBot="1">
      <c r="A3908" s="198" t="s">
        <v>1609</v>
      </c>
      <c r="B3908" s="173"/>
      <c r="C3908" s="174"/>
      <c r="D3908" s="135"/>
      <c r="E3908" s="97">
        <f t="shared" si="1096"/>
        <v>0</v>
      </c>
      <c r="F3908" s="107"/>
      <c r="G3908" s="108"/>
      <c r="H3908" s="110">
        <f t="shared" si="1088"/>
        <v>0</v>
      </c>
      <c r="I3908" s="110">
        <f t="shared" si="1089"/>
        <v>0</v>
      </c>
      <c r="J3908" s="111"/>
      <c r="K3908" s="112">
        <f t="shared" si="1097"/>
        <v>0</v>
      </c>
      <c r="L3908" s="112">
        <f t="shared" si="1098"/>
        <v>0</v>
      </c>
      <c r="M3908" s="110">
        <f t="shared" si="1090"/>
        <v>0</v>
      </c>
      <c r="N3908" s="110">
        <f t="shared" si="1091"/>
        <v>0</v>
      </c>
      <c r="O3908" s="103"/>
      <c r="P3908" s="113"/>
      <c r="Q3908" s="94" t="str">
        <f t="shared" si="1094"/>
        <v/>
      </c>
      <c r="R3908" s="94" t="str">
        <f t="shared" si="1095"/>
        <v/>
      </c>
    </row>
    <row r="3909" spans="1:18" ht="13.5" hidden="1" thickBot="1">
      <c r="A3909" s="198" t="s">
        <v>1609</v>
      </c>
      <c r="B3909" s="173"/>
      <c r="C3909" s="174"/>
      <c r="D3909" s="135"/>
      <c r="E3909" s="97">
        <f t="shared" si="1096"/>
        <v>0</v>
      </c>
      <c r="F3909" s="107"/>
      <c r="G3909" s="108"/>
      <c r="H3909" s="110">
        <f t="shared" si="1088"/>
        <v>0</v>
      </c>
      <c r="I3909" s="110">
        <f t="shared" si="1089"/>
        <v>0</v>
      </c>
      <c r="J3909" s="111"/>
      <c r="K3909" s="112">
        <f t="shared" si="1097"/>
        <v>0</v>
      </c>
      <c r="L3909" s="112">
        <f t="shared" si="1098"/>
        <v>0</v>
      </c>
      <c r="M3909" s="110">
        <f t="shared" si="1090"/>
        <v>0</v>
      </c>
      <c r="N3909" s="110">
        <f t="shared" si="1091"/>
        <v>0</v>
      </c>
      <c r="O3909" s="103"/>
      <c r="P3909" s="113"/>
      <c r="Q3909" s="94" t="str">
        <f t="shared" si="1094"/>
        <v/>
      </c>
      <c r="R3909" s="94" t="str">
        <f t="shared" si="1095"/>
        <v/>
      </c>
    </row>
    <row r="3910" spans="1:18" ht="13.5" hidden="1" thickBot="1">
      <c r="A3910" s="198" t="s">
        <v>1609</v>
      </c>
      <c r="B3910" s="173"/>
      <c r="C3910" s="174"/>
      <c r="D3910" s="135"/>
      <c r="E3910" s="97">
        <f t="shared" si="1096"/>
        <v>0</v>
      </c>
      <c r="F3910" s="107"/>
      <c r="G3910" s="108"/>
      <c r="H3910" s="110">
        <f t="shared" si="1088"/>
        <v>0</v>
      </c>
      <c r="I3910" s="110">
        <f t="shared" si="1089"/>
        <v>0</v>
      </c>
      <c r="J3910" s="111"/>
      <c r="K3910" s="112">
        <f t="shared" si="1097"/>
        <v>0</v>
      </c>
      <c r="L3910" s="112">
        <f t="shared" si="1098"/>
        <v>0</v>
      </c>
      <c r="M3910" s="110">
        <f t="shared" si="1090"/>
        <v>0</v>
      </c>
      <c r="N3910" s="110">
        <f t="shared" si="1091"/>
        <v>0</v>
      </c>
      <c r="O3910" s="103"/>
      <c r="P3910" s="113"/>
      <c r="Q3910" s="94" t="str">
        <f t="shared" si="1094"/>
        <v/>
      </c>
      <c r="R3910" s="94" t="str">
        <f t="shared" si="1095"/>
        <v/>
      </c>
    </row>
    <row r="3911" spans="1:18" ht="13.5" hidden="1" thickBot="1">
      <c r="A3911" s="198" t="s">
        <v>1609</v>
      </c>
      <c r="B3911" s="173"/>
      <c r="C3911" s="174"/>
      <c r="D3911" s="135"/>
      <c r="E3911" s="97">
        <f t="shared" si="1096"/>
        <v>0</v>
      </c>
      <c r="F3911" s="107"/>
      <c r="G3911" s="108"/>
      <c r="H3911" s="110">
        <f t="shared" si="1088"/>
        <v>0</v>
      </c>
      <c r="I3911" s="110">
        <f t="shared" si="1089"/>
        <v>0</v>
      </c>
      <c r="J3911" s="111"/>
      <c r="K3911" s="112">
        <f t="shared" si="1097"/>
        <v>0</v>
      </c>
      <c r="L3911" s="112">
        <f t="shared" si="1098"/>
        <v>0</v>
      </c>
      <c r="M3911" s="110">
        <f t="shared" si="1090"/>
        <v>0</v>
      </c>
      <c r="N3911" s="110">
        <f t="shared" si="1091"/>
        <v>0</v>
      </c>
      <c r="O3911" s="103"/>
      <c r="P3911" s="113"/>
      <c r="Q3911" s="94" t="str">
        <f t="shared" si="1094"/>
        <v/>
      </c>
      <c r="R3911" s="94" t="str">
        <f t="shared" si="1095"/>
        <v/>
      </c>
    </row>
    <row r="3912" spans="1:18" ht="13.5" hidden="1" thickBot="1">
      <c r="A3912" s="198" t="s">
        <v>1609</v>
      </c>
      <c r="B3912" s="173"/>
      <c r="C3912" s="174"/>
      <c r="D3912" s="135"/>
      <c r="E3912" s="97">
        <f t="shared" si="1096"/>
        <v>0</v>
      </c>
      <c r="F3912" s="107"/>
      <c r="G3912" s="108"/>
      <c r="H3912" s="110">
        <f t="shared" si="1088"/>
        <v>0</v>
      </c>
      <c r="I3912" s="110">
        <f t="shared" si="1089"/>
        <v>0</v>
      </c>
      <c r="J3912" s="111"/>
      <c r="K3912" s="112">
        <f t="shared" si="1097"/>
        <v>0</v>
      </c>
      <c r="L3912" s="112">
        <f t="shared" si="1098"/>
        <v>0</v>
      </c>
      <c r="M3912" s="110">
        <f t="shared" si="1090"/>
        <v>0</v>
      </c>
      <c r="N3912" s="110">
        <f t="shared" si="1091"/>
        <v>0</v>
      </c>
      <c r="O3912" s="103"/>
      <c r="P3912" s="113"/>
      <c r="Q3912" s="94" t="str">
        <f t="shared" si="1094"/>
        <v/>
      </c>
      <c r="R3912" s="94" t="str">
        <f t="shared" si="1095"/>
        <v/>
      </c>
    </row>
    <row r="3913" spans="1:18" ht="13.5" hidden="1" thickBot="1">
      <c r="A3913" s="198" t="s">
        <v>1609</v>
      </c>
      <c r="B3913" s="173"/>
      <c r="C3913" s="174"/>
      <c r="D3913" s="135"/>
      <c r="E3913" s="97">
        <f t="shared" si="1096"/>
        <v>0</v>
      </c>
      <c r="F3913" s="107"/>
      <c r="G3913" s="108"/>
      <c r="H3913" s="110">
        <f t="shared" si="1088"/>
        <v>0</v>
      </c>
      <c r="I3913" s="110">
        <f t="shared" si="1089"/>
        <v>0</v>
      </c>
      <c r="J3913" s="111"/>
      <c r="K3913" s="112">
        <f t="shared" si="1097"/>
        <v>0</v>
      </c>
      <c r="L3913" s="112">
        <f t="shared" si="1098"/>
        <v>0</v>
      </c>
      <c r="M3913" s="110">
        <f t="shared" si="1090"/>
        <v>0</v>
      </c>
      <c r="N3913" s="110">
        <f t="shared" si="1091"/>
        <v>0</v>
      </c>
      <c r="O3913" s="103"/>
      <c r="P3913" s="113"/>
      <c r="Q3913" s="94" t="str">
        <f t="shared" si="1094"/>
        <v/>
      </c>
      <c r="R3913" s="94" t="str">
        <f t="shared" si="1095"/>
        <v/>
      </c>
    </row>
    <row r="3914" spans="1:18" ht="13.5" hidden="1" thickBot="1">
      <c r="A3914" s="198" t="s">
        <v>1609</v>
      </c>
      <c r="B3914" s="173"/>
      <c r="C3914" s="174"/>
      <c r="D3914" s="135"/>
      <c r="E3914" s="97">
        <f t="shared" si="1096"/>
        <v>0</v>
      </c>
      <c r="F3914" s="107"/>
      <c r="G3914" s="108"/>
      <c r="H3914" s="110">
        <f t="shared" si="1088"/>
        <v>0</v>
      </c>
      <c r="I3914" s="110">
        <f t="shared" si="1089"/>
        <v>0</v>
      </c>
      <c r="J3914" s="111"/>
      <c r="K3914" s="112">
        <f t="shared" si="1097"/>
        <v>0</v>
      </c>
      <c r="L3914" s="112">
        <f t="shared" si="1098"/>
        <v>0</v>
      </c>
      <c r="M3914" s="110">
        <f t="shared" si="1090"/>
        <v>0</v>
      </c>
      <c r="N3914" s="110">
        <f t="shared" si="1091"/>
        <v>0</v>
      </c>
      <c r="O3914" s="103"/>
      <c r="P3914" s="113"/>
      <c r="Q3914" s="94" t="str">
        <f t="shared" si="1094"/>
        <v/>
      </c>
      <c r="R3914" s="94" t="str">
        <f t="shared" si="1095"/>
        <v/>
      </c>
    </row>
    <row r="3915" spans="1:18" ht="13.5" hidden="1" thickBot="1">
      <c r="A3915" s="198" t="s">
        <v>1609</v>
      </c>
      <c r="B3915" s="173"/>
      <c r="C3915" s="174"/>
      <c r="D3915" s="135"/>
      <c r="E3915" s="97">
        <f t="shared" si="1096"/>
        <v>0</v>
      </c>
      <c r="F3915" s="107"/>
      <c r="G3915" s="108"/>
      <c r="H3915" s="110">
        <f t="shared" si="1088"/>
        <v>0</v>
      </c>
      <c r="I3915" s="110">
        <f t="shared" si="1089"/>
        <v>0</v>
      </c>
      <c r="J3915" s="111"/>
      <c r="K3915" s="112">
        <f t="shared" si="1097"/>
        <v>0</v>
      </c>
      <c r="L3915" s="112">
        <f t="shared" si="1098"/>
        <v>0</v>
      </c>
      <c r="M3915" s="110">
        <f t="shared" si="1090"/>
        <v>0</v>
      </c>
      <c r="N3915" s="110">
        <f t="shared" si="1091"/>
        <v>0</v>
      </c>
      <c r="O3915" s="103"/>
      <c r="P3915" s="113"/>
      <c r="Q3915" s="94" t="str">
        <f t="shared" si="1094"/>
        <v/>
      </c>
      <c r="R3915" s="94" t="str">
        <f t="shared" si="1095"/>
        <v/>
      </c>
    </row>
    <row r="3916" spans="1:18" ht="13.5" hidden="1" thickBot="1">
      <c r="A3916" s="198" t="s">
        <v>1609</v>
      </c>
      <c r="B3916" s="173"/>
      <c r="C3916" s="174"/>
      <c r="D3916" s="135"/>
      <c r="E3916" s="97">
        <f t="shared" si="1096"/>
        <v>0</v>
      </c>
      <c r="F3916" s="107"/>
      <c r="G3916" s="108"/>
      <c r="H3916" s="110">
        <f t="shared" si="1088"/>
        <v>0</v>
      </c>
      <c r="I3916" s="110">
        <f t="shared" si="1089"/>
        <v>0</v>
      </c>
      <c r="J3916" s="111"/>
      <c r="K3916" s="112">
        <f t="shared" si="1097"/>
        <v>0</v>
      </c>
      <c r="L3916" s="112">
        <f t="shared" si="1098"/>
        <v>0</v>
      </c>
      <c r="M3916" s="110">
        <f t="shared" si="1090"/>
        <v>0</v>
      </c>
      <c r="N3916" s="110">
        <f t="shared" si="1091"/>
        <v>0</v>
      </c>
      <c r="O3916" s="103"/>
      <c r="P3916" s="113"/>
      <c r="Q3916" s="94" t="str">
        <f t="shared" si="1094"/>
        <v/>
      </c>
      <c r="R3916" s="94" t="str">
        <f t="shared" si="1095"/>
        <v/>
      </c>
    </row>
    <row r="3917" spans="1:18" ht="13.5" hidden="1" thickBot="1">
      <c r="A3917" s="198" t="s">
        <v>1609</v>
      </c>
      <c r="B3917" s="173"/>
      <c r="C3917" s="174"/>
      <c r="D3917" s="135"/>
      <c r="E3917" s="97">
        <f t="shared" si="1096"/>
        <v>0</v>
      </c>
      <c r="F3917" s="107"/>
      <c r="G3917" s="108"/>
      <c r="H3917" s="110">
        <f t="shared" si="1088"/>
        <v>0</v>
      </c>
      <c r="I3917" s="110">
        <f t="shared" si="1089"/>
        <v>0</v>
      </c>
      <c r="J3917" s="111"/>
      <c r="K3917" s="112">
        <f t="shared" si="1097"/>
        <v>0</v>
      </c>
      <c r="L3917" s="112">
        <f t="shared" si="1098"/>
        <v>0</v>
      </c>
      <c r="M3917" s="110">
        <f t="shared" si="1090"/>
        <v>0</v>
      </c>
      <c r="N3917" s="110">
        <f t="shared" si="1091"/>
        <v>0</v>
      </c>
      <c r="O3917" s="103"/>
      <c r="P3917" s="113"/>
      <c r="Q3917" s="94" t="str">
        <f t="shared" si="1094"/>
        <v/>
      </c>
      <c r="R3917" s="94" t="str">
        <f t="shared" si="1095"/>
        <v/>
      </c>
    </row>
    <row r="3918" spans="1:18" ht="13.5" hidden="1" thickBot="1">
      <c r="A3918" s="198" t="s">
        <v>1609</v>
      </c>
      <c r="B3918" s="173"/>
      <c r="C3918" s="174"/>
      <c r="D3918" s="135"/>
      <c r="E3918" s="97">
        <f t="shared" si="1096"/>
        <v>0</v>
      </c>
      <c r="F3918" s="107"/>
      <c r="G3918" s="108"/>
      <c r="H3918" s="110">
        <f t="shared" si="1088"/>
        <v>0</v>
      </c>
      <c r="I3918" s="110">
        <f t="shared" si="1089"/>
        <v>0</v>
      </c>
      <c r="J3918" s="111"/>
      <c r="K3918" s="112">
        <f t="shared" si="1097"/>
        <v>0</v>
      </c>
      <c r="L3918" s="112">
        <f t="shared" si="1098"/>
        <v>0</v>
      </c>
      <c r="M3918" s="110">
        <f t="shared" si="1090"/>
        <v>0</v>
      </c>
      <c r="N3918" s="110">
        <f t="shared" si="1091"/>
        <v>0</v>
      </c>
      <c r="O3918" s="103"/>
      <c r="P3918" s="113"/>
      <c r="Q3918" s="94" t="str">
        <f t="shared" si="1094"/>
        <v/>
      </c>
      <c r="R3918" s="94" t="str">
        <f t="shared" si="1095"/>
        <v/>
      </c>
    </row>
    <row r="3919" spans="1:18" ht="13.5" hidden="1" thickBot="1">
      <c r="A3919" s="198" t="s">
        <v>1609</v>
      </c>
      <c r="B3919" s="173"/>
      <c r="C3919" s="174"/>
      <c r="D3919" s="135"/>
      <c r="E3919" s="97">
        <f t="shared" si="1096"/>
        <v>0</v>
      </c>
      <c r="F3919" s="107"/>
      <c r="G3919" s="108"/>
      <c r="H3919" s="110">
        <f t="shared" si="1088"/>
        <v>0</v>
      </c>
      <c r="I3919" s="110">
        <f t="shared" si="1089"/>
        <v>0</v>
      </c>
      <c r="J3919" s="111"/>
      <c r="K3919" s="112">
        <f t="shared" si="1097"/>
        <v>0</v>
      </c>
      <c r="L3919" s="112">
        <f t="shared" si="1098"/>
        <v>0</v>
      </c>
      <c r="M3919" s="110">
        <f t="shared" si="1090"/>
        <v>0</v>
      </c>
      <c r="N3919" s="110">
        <f t="shared" si="1091"/>
        <v>0</v>
      </c>
      <c r="O3919" s="103"/>
      <c r="P3919" s="113"/>
      <c r="Q3919" s="94" t="str">
        <f t="shared" si="1094"/>
        <v/>
      </c>
      <c r="R3919" s="94" t="str">
        <f t="shared" si="1095"/>
        <v/>
      </c>
    </row>
    <row r="3920" spans="1:18" ht="13.5" hidden="1" thickBot="1">
      <c r="A3920" s="198" t="s">
        <v>1609</v>
      </c>
      <c r="B3920" s="173"/>
      <c r="C3920" s="174"/>
      <c r="D3920" s="135"/>
      <c r="E3920" s="97">
        <f t="shared" si="1096"/>
        <v>0</v>
      </c>
      <c r="F3920" s="107"/>
      <c r="G3920" s="108"/>
      <c r="H3920" s="110">
        <f t="shared" si="1088"/>
        <v>0</v>
      </c>
      <c r="I3920" s="110">
        <f t="shared" si="1089"/>
        <v>0</v>
      </c>
      <c r="J3920" s="111"/>
      <c r="K3920" s="112">
        <f t="shared" si="1097"/>
        <v>0</v>
      </c>
      <c r="L3920" s="112">
        <f t="shared" si="1098"/>
        <v>0</v>
      </c>
      <c r="M3920" s="110">
        <f t="shared" si="1090"/>
        <v>0</v>
      </c>
      <c r="N3920" s="110">
        <f t="shared" si="1091"/>
        <v>0</v>
      </c>
      <c r="O3920" s="103"/>
      <c r="P3920" s="113"/>
      <c r="Q3920" s="94" t="str">
        <f t="shared" si="1094"/>
        <v/>
      </c>
      <c r="R3920" s="94" t="str">
        <f t="shared" si="1095"/>
        <v/>
      </c>
    </row>
    <row r="3921" spans="1:18" ht="13.5" hidden="1" thickBot="1">
      <c r="A3921" s="198" t="s">
        <v>1609</v>
      </c>
      <c r="B3921" s="173"/>
      <c r="C3921" s="174"/>
      <c r="D3921" s="135"/>
      <c r="E3921" s="97">
        <f t="shared" si="1096"/>
        <v>0</v>
      </c>
      <c r="F3921" s="107"/>
      <c r="G3921" s="108"/>
      <c r="H3921" s="110">
        <f t="shared" si="1088"/>
        <v>0</v>
      </c>
      <c r="I3921" s="110">
        <f t="shared" si="1089"/>
        <v>0</v>
      </c>
      <c r="J3921" s="111"/>
      <c r="K3921" s="112">
        <f t="shared" si="1097"/>
        <v>0</v>
      </c>
      <c r="L3921" s="112">
        <f t="shared" si="1098"/>
        <v>0</v>
      </c>
      <c r="M3921" s="110">
        <f t="shared" si="1090"/>
        <v>0</v>
      </c>
      <c r="N3921" s="110">
        <f t="shared" si="1091"/>
        <v>0</v>
      </c>
      <c r="O3921" s="103"/>
      <c r="P3921" s="113"/>
      <c r="Q3921" s="94" t="str">
        <f t="shared" si="1094"/>
        <v/>
      </c>
      <c r="R3921" s="94" t="str">
        <f t="shared" si="1095"/>
        <v/>
      </c>
    </row>
    <row r="3922" spans="1:18" ht="13.5" hidden="1" thickBot="1">
      <c r="A3922" s="198" t="s">
        <v>1609</v>
      </c>
      <c r="B3922" s="173"/>
      <c r="C3922" s="174"/>
      <c r="D3922" s="135"/>
      <c r="E3922" s="97">
        <f t="shared" si="1096"/>
        <v>0</v>
      </c>
      <c r="F3922" s="107"/>
      <c r="G3922" s="108"/>
      <c r="H3922" s="110">
        <f t="shared" si="1088"/>
        <v>0</v>
      </c>
      <c r="I3922" s="110">
        <f t="shared" si="1089"/>
        <v>0</v>
      </c>
      <c r="J3922" s="111"/>
      <c r="K3922" s="112">
        <f t="shared" si="1097"/>
        <v>0</v>
      </c>
      <c r="L3922" s="112">
        <f t="shared" si="1098"/>
        <v>0</v>
      </c>
      <c r="M3922" s="110">
        <f t="shared" si="1090"/>
        <v>0</v>
      </c>
      <c r="N3922" s="110">
        <f t="shared" si="1091"/>
        <v>0</v>
      </c>
      <c r="O3922" s="103"/>
      <c r="P3922" s="113"/>
      <c r="Q3922" s="94" t="str">
        <f t="shared" si="1094"/>
        <v/>
      </c>
      <c r="R3922" s="94" t="str">
        <f t="shared" si="1095"/>
        <v/>
      </c>
    </row>
    <row r="3923" spans="1:18" ht="13.5" hidden="1" thickBot="1">
      <c r="A3923" s="198" t="s">
        <v>1609</v>
      </c>
      <c r="B3923" s="173"/>
      <c r="C3923" s="174"/>
      <c r="D3923" s="135"/>
      <c r="E3923" s="97">
        <f t="shared" si="1096"/>
        <v>0</v>
      </c>
      <c r="F3923" s="107"/>
      <c r="G3923" s="108"/>
      <c r="H3923" s="110">
        <f t="shared" si="1088"/>
        <v>0</v>
      </c>
      <c r="I3923" s="110">
        <f t="shared" si="1089"/>
        <v>0</v>
      </c>
      <c r="J3923" s="111"/>
      <c r="K3923" s="112">
        <f t="shared" si="1097"/>
        <v>0</v>
      </c>
      <c r="L3923" s="112">
        <f t="shared" si="1098"/>
        <v>0</v>
      </c>
      <c r="M3923" s="110">
        <f t="shared" si="1090"/>
        <v>0</v>
      </c>
      <c r="N3923" s="110">
        <f t="shared" si="1091"/>
        <v>0</v>
      </c>
      <c r="O3923" s="103"/>
      <c r="P3923" s="113"/>
      <c r="Q3923" s="94" t="str">
        <f t="shared" si="1094"/>
        <v/>
      </c>
      <c r="R3923" s="94" t="str">
        <f t="shared" si="1095"/>
        <v/>
      </c>
    </row>
    <row r="3924" spans="1:18" ht="13.5" hidden="1" thickBot="1">
      <c r="A3924" s="198" t="s">
        <v>1609</v>
      </c>
      <c r="B3924" s="173"/>
      <c r="C3924" s="174"/>
      <c r="D3924" s="135"/>
      <c r="E3924" s="97">
        <f t="shared" si="1096"/>
        <v>0</v>
      </c>
      <c r="F3924" s="107"/>
      <c r="G3924" s="108"/>
      <c r="H3924" s="110">
        <f t="shared" si="1088"/>
        <v>0</v>
      </c>
      <c r="I3924" s="110">
        <f t="shared" si="1089"/>
        <v>0</v>
      </c>
      <c r="J3924" s="111"/>
      <c r="K3924" s="112">
        <f t="shared" si="1097"/>
        <v>0</v>
      </c>
      <c r="L3924" s="112">
        <f t="shared" si="1098"/>
        <v>0</v>
      </c>
      <c r="M3924" s="110">
        <f t="shared" si="1090"/>
        <v>0</v>
      </c>
      <c r="N3924" s="110">
        <f t="shared" si="1091"/>
        <v>0</v>
      </c>
      <c r="O3924" s="103"/>
      <c r="P3924" s="113"/>
      <c r="Q3924" s="94" t="str">
        <f t="shared" si="1094"/>
        <v/>
      </c>
      <c r="R3924" s="94" t="str">
        <f t="shared" si="1095"/>
        <v/>
      </c>
    </row>
    <row r="3925" spans="1:18" ht="13.5" hidden="1" thickBot="1">
      <c r="A3925" s="198" t="s">
        <v>1609</v>
      </c>
      <c r="B3925" s="173"/>
      <c r="C3925" s="174"/>
      <c r="D3925" s="135"/>
      <c r="E3925" s="97">
        <f t="shared" si="1096"/>
        <v>0</v>
      </c>
      <c r="F3925" s="107"/>
      <c r="G3925" s="108"/>
      <c r="H3925" s="110">
        <f t="shared" si="1088"/>
        <v>0</v>
      </c>
      <c r="I3925" s="110">
        <f t="shared" si="1089"/>
        <v>0</v>
      </c>
      <c r="J3925" s="111"/>
      <c r="K3925" s="112">
        <f t="shared" si="1097"/>
        <v>0</v>
      </c>
      <c r="L3925" s="112">
        <f t="shared" si="1098"/>
        <v>0</v>
      </c>
      <c r="M3925" s="110">
        <f t="shared" si="1090"/>
        <v>0</v>
      </c>
      <c r="N3925" s="110">
        <f t="shared" si="1091"/>
        <v>0</v>
      </c>
      <c r="O3925" s="103"/>
      <c r="P3925" s="113"/>
      <c r="Q3925" s="94" t="str">
        <f t="shared" si="1094"/>
        <v/>
      </c>
      <c r="R3925" s="94" t="str">
        <f t="shared" si="1095"/>
        <v/>
      </c>
    </row>
    <row r="3926" spans="1:18" ht="13.5" hidden="1" thickBot="1">
      <c r="A3926" s="198" t="s">
        <v>1609</v>
      </c>
      <c r="B3926" s="173"/>
      <c r="C3926" s="174"/>
      <c r="D3926" s="135"/>
      <c r="E3926" s="97">
        <f t="shared" si="1096"/>
        <v>0</v>
      </c>
      <c r="F3926" s="107"/>
      <c r="G3926" s="108"/>
      <c r="H3926" s="110">
        <f t="shared" si="1088"/>
        <v>0</v>
      </c>
      <c r="I3926" s="110">
        <f t="shared" si="1089"/>
        <v>0</v>
      </c>
      <c r="J3926" s="111"/>
      <c r="K3926" s="112">
        <f t="shared" si="1097"/>
        <v>0</v>
      </c>
      <c r="L3926" s="112">
        <f t="shared" si="1098"/>
        <v>0</v>
      </c>
      <c r="M3926" s="110">
        <f t="shared" si="1090"/>
        <v>0</v>
      </c>
      <c r="N3926" s="110">
        <f t="shared" si="1091"/>
        <v>0</v>
      </c>
      <c r="O3926" s="103"/>
      <c r="P3926" s="113"/>
      <c r="Q3926" s="94" t="str">
        <f t="shared" si="1094"/>
        <v/>
      </c>
      <c r="R3926" s="94" t="str">
        <f t="shared" si="1095"/>
        <v/>
      </c>
    </row>
    <row r="3927" spans="1:18" ht="13.5" hidden="1" thickBot="1">
      <c r="A3927" s="198" t="s">
        <v>1609</v>
      </c>
      <c r="B3927" s="173"/>
      <c r="C3927" s="174"/>
      <c r="D3927" s="135"/>
      <c r="E3927" s="97">
        <f t="shared" si="1096"/>
        <v>0</v>
      </c>
      <c r="F3927" s="107"/>
      <c r="G3927" s="108"/>
      <c r="H3927" s="110">
        <f t="shared" si="1088"/>
        <v>0</v>
      </c>
      <c r="I3927" s="110">
        <f t="shared" si="1089"/>
        <v>0</v>
      </c>
      <c r="J3927" s="111"/>
      <c r="K3927" s="112">
        <f t="shared" si="1097"/>
        <v>0</v>
      </c>
      <c r="L3927" s="112">
        <f t="shared" si="1098"/>
        <v>0</v>
      </c>
      <c r="M3927" s="110">
        <f t="shared" si="1090"/>
        <v>0</v>
      </c>
      <c r="N3927" s="110">
        <f t="shared" si="1091"/>
        <v>0</v>
      </c>
      <c r="O3927" s="103"/>
      <c r="P3927" s="113"/>
      <c r="Q3927" s="94" t="str">
        <f t="shared" si="1094"/>
        <v/>
      </c>
      <c r="R3927" s="94" t="str">
        <f t="shared" si="1095"/>
        <v/>
      </c>
    </row>
    <row r="3928" spans="1:18" ht="13.5" hidden="1" thickBot="1">
      <c r="A3928" s="198" t="s">
        <v>1609</v>
      </c>
      <c r="B3928" s="173"/>
      <c r="C3928" s="174"/>
      <c r="D3928" s="135"/>
      <c r="E3928" s="97">
        <f t="shared" si="1096"/>
        <v>0</v>
      </c>
      <c r="F3928" s="107"/>
      <c r="G3928" s="108"/>
      <c r="H3928" s="110">
        <f t="shared" si="1088"/>
        <v>0</v>
      </c>
      <c r="I3928" s="110">
        <f t="shared" si="1089"/>
        <v>0</v>
      </c>
      <c r="J3928" s="111"/>
      <c r="K3928" s="112">
        <f t="shared" si="1097"/>
        <v>0</v>
      </c>
      <c r="L3928" s="112">
        <f t="shared" si="1098"/>
        <v>0</v>
      </c>
      <c r="M3928" s="110">
        <f t="shared" si="1090"/>
        <v>0</v>
      </c>
      <c r="N3928" s="110">
        <f t="shared" si="1091"/>
        <v>0</v>
      </c>
      <c r="O3928" s="103"/>
      <c r="P3928" s="113"/>
      <c r="Q3928" s="94" t="str">
        <f t="shared" si="1094"/>
        <v/>
      </c>
      <c r="R3928" s="94" t="str">
        <f t="shared" si="1095"/>
        <v/>
      </c>
    </row>
    <row r="3929" spans="1:18" ht="13.5" hidden="1" thickBot="1">
      <c r="A3929" s="198" t="s">
        <v>1609</v>
      </c>
      <c r="B3929" s="173"/>
      <c r="C3929" s="174"/>
      <c r="D3929" s="135"/>
      <c r="E3929" s="97">
        <f t="shared" si="1096"/>
        <v>0</v>
      </c>
      <c r="F3929" s="107"/>
      <c r="G3929" s="108"/>
      <c r="H3929" s="110">
        <f t="shared" si="1088"/>
        <v>0</v>
      </c>
      <c r="I3929" s="110">
        <f t="shared" si="1089"/>
        <v>0</v>
      </c>
      <c r="J3929" s="111"/>
      <c r="K3929" s="112">
        <f t="shared" si="1097"/>
        <v>0</v>
      </c>
      <c r="L3929" s="112">
        <f t="shared" si="1098"/>
        <v>0</v>
      </c>
      <c r="M3929" s="110">
        <f t="shared" si="1090"/>
        <v>0</v>
      </c>
      <c r="N3929" s="110">
        <f t="shared" si="1091"/>
        <v>0</v>
      </c>
      <c r="O3929" s="103"/>
      <c r="P3929" s="113"/>
      <c r="Q3929" s="94" t="str">
        <f t="shared" si="1094"/>
        <v/>
      </c>
      <c r="R3929" s="94" t="str">
        <f t="shared" si="1095"/>
        <v/>
      </c>
    </row>
    <row r="3930" spans="1:18" ht="13.5" hidden="1" thickBot="1">
      <c r="A3930" s="198" t="s">
        <v>1609</v>
      </c>
      <c r="B3930" s="173"/>
      <c r="C3930" s="174"/>
      <c r="D3930" s="135"/>
      <c r="E3930" s="97">
        <f t="shared" si="1096"/>
        <v>0</v>
      </c>
      <c r="F3930" s="107"/>
      <c r="G3930" s="108"/>
      <c r="H3930" s="110">
        <f t="shared" si="1088"/>
        <v>0</v>
      </c>
      <c r="I3930" s="110">
        <f t="shared" si="1089"/>
        <v>0</v>
      </c>
      <c r="J3930" s="111"/>
      <c r="K3930" s="112">
        <f t="shared" si="1097"/>
        <v>0</v>
      </c>
      <c r="L3930" s="112">
        <f t="shared" si="1098"/>
        <v>0</v>
      </c>
      <c r="M3930" s="110">
        <f t="shared" si="1090"/>
        <v>0</v>
      </c>
      <c r="N3930" s="110">
        <f t="shared" si="1091"/>
        <v>0</v>
      </c>
      <c r="O3930" s="103"/>
      <c r="P3930" s="113"/>
      <c r="Q3930" s="94" t="str">
        <f t="shared" si="1094"/>
        <v/>
      </c>
      <c r="R3930" s="94" t="str">
        <f t="shared" si="1095"/>
        <v/>
      </c>
    </row>
    <row r="3931" spans="1:18" ht="13.5" hidden="1" thickBot="1">
      <c r="A3931" s="198" t="s">
        <v>1609</v>
      </c>
      <c r="B3931" s="173"/>
      <c r="C3931" s="174"/>
      <c r="D3931" s="230"/>
      <c r="E3931" s="213">
        <f t="shared" si="1096"/>
        <v>0</v>
      </c>
      <c r="F3931" s="214"/>
      <c r="G3931" s="231"/>
      <c r="H3931" s="215">
        <f t="shared" si="1088"/>
        <v>0</v>
      </c>
      <c r="I3931" s="215">
        <f t="shared" si="1089"/>
        <v>0</v>
      </c>
      <c r="J3931" s="111"/>
      <c r="K3931" s="119">
        <f t="shared" si="1097"/>
        <v>0</v>
      </c>
      <c r="L3931" s="119">
        <f t="shared" si="1098"/>
        <v>0</v>
      </c>
      <c r="M3931" s="215">
        <f t="shared" si="1090"/>
        <v>0</v>
      </c>
      <c r="N3931" s="215">
        <f t="shared" si="1091"/>
        <v>0</v>
      </c>
      <c r="O3931" s="103"/>
      <c r="P3931" s="113"/>
      <c r="Q3931" s="94" t="str">
        <f t="shared" si="1094"/>
        <v/>
      </c>
      <c r="R3931" s="94" t="str">
        <f t="shared" si="1095"/>
        <v/>
      </c>
    </row>
    <row r="3932" spans="1:18" ht="13.5" thickBot="1">
      <c r="A3932" s="195">
        <v>28</v>
      </c>
      <c r="B3932" s="180" t="s">
        <v>453</v>
      </c>
      <c r="C3932" s="237"/>
      <c r="D3932" s="232"/>
      <c r="E3932" s="233"/>
      <c r="F3932" s="234"/>
      <c r="G3932" s="234"/>
      <c r="H3932" s="235"/>
      <c r="I3932" s="236"/>
      <c r="J3932" s="92">
        <f>SUM(I3934:I4117)</f>
        <v>399.78</v>
      </c>
      <c r="K3932" s="234"/>
      <c r="L3932" s="234"/>
      <c r="M3932" s="235"/>
      <c r="N3932" s="236"/>
      <c r="O3932" s="92">
        <f>SUM(N3934:N4117)</f>
        <v>399.78</v>
      </c>
      <c r="P3932" s="93" t="str">
        <f>IF(OR(J3932&gt;0,O3932&gt;0),"X","")</f>
        <v>X</v>
      </c>
      <c r="Q3932" s="94" t="str">
        <f t="shared" si="1094"/>
        <v>x</v>
      </c>
      <c r="R3932" s="94" t="str">
        <f t="shared" si="1095"/>
        <v>x</v>
      </c>
    </row>
    <row r="3933" spans="1:18" hidden="1">
      <c r="A3933" s="201" t="s">
        <v>454</v>
      </c>
      <c r="B3933" s="148" t="s">
        <v>455</v>
      </c>
      <c r="C3933" s="105"/>
      <c r="D3933" s="175"/>
      <c r="E3933" s="106"/>
      <c r="F3933" s="218"/>
      <c r="G3933" s="218"/>
      <c r="H3933" s="219"/>
      <c r="I3933" s="220"/>
      <c r="J3933" s="111"/>
      <c r="K3933" s="218"/>
      <c r="L3933" s="218"/>
      <c r="M3933" s="219"/>
      <c r="N3933" s="220"/>
      <c r="O3933" s="103"/>
      <c r="P3933" s="93" t="str">
        <f>IF(OR(SUM(I3934:I3938)&gt;0,SUM(N3934:N3938)&gt;0),"xx","")</f>
        <v/>
      </c>
      <c r="Q3933" s="94" t="str">
        <f t="shared" si="1094"/>
        <v/>
      </c>
      <c r="R3933" s="94" t="str">
        <f t="shared" si="1095"/>
        <v/>
      </c>
    </row>
    <row r="3934" spans="1:18" hidden="1">
      <c r="A3934" s="196">
        <v>73606</v>
      </c>
      <c r="B3934" s="104" t="s">
        <v>5091</v>
      </c>
      <c r="C3934" s="105" t="s">
        <v>1460</v>
      </c>
      <c r="D3934" s="175">
        <v>110.9</v>
      </c>
      <c r="E3934" s="106">
        <f>IF(D3934=0,0,ROUND(D3934*(1+D$9)*(1-D$10),2))</f>
        <v>143.93</v>
      </c>
      <c r="F3934" s="107"/>
      <c r="G3934" s="112"/>
      <c r="H3934" s="110">
        <f t="shared" ref="H3934:H4007" si="1099">IF(ISBLANK(D3934),0,ROUND(E3934*F3934,2))</f>
        <v>0</v>
      </c>
      <c r="I3934" s="110">
        <f t="shared" ref="I3934:I4007" si="1100">IF(ISBLANK(F3934),0,ROUND(F3934*G3934,2))</f>
        <v>0</v>
      </c>
      <c r="J3934" s="111"/>
      <c r="K3934" s="112">
        <f>F3934</f>
        <v>0</v>
      </c>
      <c r="L3934" s="112">
        <f>G3934</f>
        <v>0</v>
      </c>
      <c r="M3934" s="109">
        <f t="shared" ref="M3934:M4007" si="1101">IF(ISBLANK(D3934),0,ROUND(E3934*K3934,2))</f>
        <v>0</v>
      </c>
      <c r="N3934" s="109">
        <f t="shared" ref="N3934:N4007" si="1102">IF(ISBLANK(K3934),0,ROUND(K3934*L3934,2))</f>
        <v>0</v>
      </c>
      <c r="O3934" s="103"/>
      <c r="P3934" s="113"/>
      <c r="Q3934" s="94" t="str">
        <f t="shared" si="1094"/>
        <v/>
      </c>
      <c r="R3934" s="94" t="str">
        <f t="shared" si="1095"/>
        <v/>
      </c>
    </row>
    <row r="3935" spans="1:18" hidden="1">
      <c r="A3935" s="196">
        <v>73607</v>
      </c>
      <c r="B3935" s="104" t="s">
        <v>5092</v>
      </c>
      <c r="C3935" s="105" t="s">
        <v>1460</v>
      </c>
      <c r="D3935" s="175">
        <v>73.930000000000007</v>
      </c>
      <c r="E3935" s="106">
        <f t="shared" ref="E3935:E4011" si="1103">IF(D3935=0,0,ROUND(D3935*(1+D$9)*(1-D$10),2))</f>
        <v>95.95</v>
      </c>
      <c r="F3935" s="107"/>
      <c r="G3935" s="112"/>
      <c r="H3935" s="110">
        <f t="shared" si="1099"/>
        <v>0</v>
      </c>
      <c r="I3935" s="110">
        <f t="shared" si="1100"/>
        <v>0</v>
      </c>
      <c r="J3935" s="111"/>
      <c r="K3935" s="112">
        <f t="shared" ref="K3935:L4011" si="1104">F3935</f>
        <v>0</v>
      </c>
      <c r="L3935" s="112">
        <f t="shared" si="1104"/>
        <v>0</v>
      </c>
      <c r="M3935" s="109">
        <f t="shared" si="1101"/>
        <v>0</v>
      </c>
      <c r="N3935" s="109">
        <f t="shared" si="1102"/>
        <v>0</v>
      </c>
      <c r="O3935" s="103"/>
      <c r="P3935" s="113"/>
      <c r="Q3935" s="94" t="str">
        <f t="shared" si="1094"/>
        <v/>
      </c>
      <c r="R3935" s="94" t="str">
        <f t="shared" si="1095"/>
        <v/>
      </c>
    </row>
    <row r="3936" spans="1:18" ht="38.25" hidden="1">
      <c r="A3936" s="196">
        <v>83621</v>
      </c>
      <c r="B3936" s="104" t="s">
        <v>5093</v>
      </c>
      <c r="C3936" s="105" t="s">
        <v>1460</v>
      </c>
      <c r="D3936" s="175">
        <v>86.410000000000011</v>
      </c>
      <c r="E3936" s="106">
        <f>IF(D3936=0,0,ROUND(D3936*(1+D$9)*(1-D$10),2))</f>
        <v>112.14</v>
      </c>
      <c r="F3936" s="107"/>
      <c r="G3936" s="112"/>
      <c r="H3936" s="110">
        <f t="shared" si="1099"/>
        <v>0</v>
      </c>
      <c r="I3936" s="110">
        <f t="shared" si="1100"/>
        <v>0</v>
      </c>
      <c r="J3936" s="111"/>
      <c r="K3936" s="112">
        <f>F3936</f>
        <v>0</v>
      </c>
      <c r="L3936" s="112">
        <f>G3936</f>
        <v>0</v>
      </c>
      <c r="M3936" s="109">
        <f t="shared" si="1101"/>
        <v>0</v>
      </c>
      <c r="N3936" s="109">
        <f t="shared" si="1102"/>
        <v>0</v>
      </c>
      <c r="O3936" s="103"/>
      <c r="P3936" s="93"/>
      <c r="Q3936" s="94" t="str">
        <f t="shared" si="1094"/>
        <v/>
      </c>
      <c r="R3936" s="94" t="str">
        <f t="shared" si="1095"/>
        <v/>
      </c>
    </row>
    <row r="3937" spans="1:18" ht="25.5" hidden="1">
      <c r="A3937" s="196">
        <v>84798</v>
      </c>
      <c r="B3937" s="104" t="s">
        <v>5094</v>
      </c>
      <c r="C3937" s="105" t="s">
        <v>1460</v>
      </c>
      <c r="D3937" s="175">
        <v>177.93</v>
      </c>
      <c r="E3937" s="106">
        <f>IF(D3937=0,0,ROUND(D3937*(1+D$9)*(1-D$10),2))</f>
        <v>230.92</v>
      </c>
      <c r="F3937" s="107"/>
      <c r="G3937" s="112"/>
      <c r="H3937" s="110">
        <f t="shared" si="1099"/>
        <v>0</v>
      </c>
      <c r="I3937" s="110">
        <f t="shared" si="1100"/>
        <v>0</v>
      </c>
      <c r="J3937" s="111"/>
      <c r="K3937" s="112">
        <f>F3937</f>
        <v>0</v>
      </c>
      <c r="L3937" s="112">
        <f>G3937</f>
        <v>0</v>
      </c>
      <c r="M3937" s="109">
        <f t="shared" si="1101"/>
        <v>0</v>
      </c>
      <c r="N3937" s="109">
        <f t="shared" si="1102"/>
        <v>0</v>
      </c>
      <c r="O3937" s="103"/>
      <c r="P3937" s="93"/>
      <c r="Q3937" s="94" t="str">
        <f t="shared" si="1094"/>
        <v/>
      </c>
      <c r="R3937" s="94" t="str">
        <f t="shared" si="1095"/>
        <v/>
      </c>
    </row>
    <row r="3938" spans="1:18" ht="25.5" hidden="1">
      <c r="A3938" s="196">
        <v>84796</v>
      </c>
      <c r="B3938" s="104" t="s">
        <v>5095</v>
      </c>
      <c r="C3938" s="105" t="s">
        <v>1460</v>
      </c>
      <c r="D3938" s="175">
        <v>393.90000000000003</v>
      </c>
      <c r="E3938" s="106">
        <f t="shared" si="1103"/>
        <v>511.2</v>
      </c>
      <c r="F3938" s="107"/>
      <c r="G3938" s="112"/>
      <c r="H3938" s="110">
        <f t="shared" si="1099"/>
        <v>0</v>
      </c>
      <c r="I3938" s="110">
        <f t="shared" si="1100"/>
        <v>0</v>
      </c>
      <c r="J3938" s="111"/>
      <c r="K3938" s="112">
        <f t="shared" si="1104"/>
        <v>0</v>
      </c>
      <c r="L3938" s="112">
        <f t="shared" si="1104"/>
        <v>0</v>
      </c>
      <c r="M3938" s="109">
        <f t="shared" si="1101"/>
        <v>0</v>
      </c>
      <c r="N3938" s="109">
        <f t="shared" si="1102"/>
        <v>0</v>
      </c>
      <c r="O3938" s="103"/>
      <c r="P3938" s="93"/>
      <c r="Q3938" s="94" t="str">
        <f t="shared" si="1094"/>
        <v/>
      </c>
      <c r="R3938" s="94" t="str">
        <f t="shared" si="1095"/>
        <v/>
      </c>
    </row>
    <row r="3939" spans="1:18" hidden="1">
      <c r="A3939" s="196" t="s">
        <v>456</v>
      </c>
      <c r="B3939" s="145" t="s">
        <v>457</v>
      </c>
      <c r="C3939" s="105"/>
      <c r="D3939" s="175"/>
      <c r="E3939" s="106"/>
      <c r="F3939" s="218"/>
      <c r="G3939" s="218"/>
      <c r="H3939" s="219"/>
      <c r="I3939" s="220"/>
      <c r="J3939" s="111"/>
      <c r="K3939" s="218"/>
      <c r="L3939" s="218"/>
      <c r="M3939" s="219"/>
      <c r="N3939" s="220"/>
      <c r="O3939" s="103"/>
      <c r="P3939" s="93" t="str">
        <f>IF(OR(SUM(I3940:I3944)&gt;0,SUM(N3940:N3944)&gt;0),"xx","")</f>
        <v/>
      </c>
      <c r="Q3939" s="94" t="str">
        <f t="shared" si="1094"/>
        <v/>
      </c>
      <c r="R3939" s="94" t="str">
        <f t="shared" si="1095"/>
        <v/>
      </c>
    </row>
    <row r="3940" spans="1:18" hidden="1">
      <c r="A3940" s="196">
        <v>6171</v>
      </c>
      <c r="B3940" s="104" t="s">
        <v>2522</v>
      </c>
      <c r="C3940" s="105" t="s">
        <v>1460</v>
      </c>
      <c r="D3940" s="175">
        <v>19.509999999999998</v>
      </c>
      <c r="E3940" s="106">
        <f t="shared" si="1103"/>
        <v>25.32</v>
      </c>
      <c r="F3940" s="107"/>
      <c r="G3940" s="112"/>
      <c r="H3940" s="110">
        <f t="shared" si="1099"/>
        <v>0</v>
      </c>
      <c r="I3940" s="110">
        <f t="shared" si="1100"/>
        <v>0</v>
      </c>
      <c r="J3940" s="111"/>
      <c r="K3940" s="112">
        <f t="shared" si="1104"/>
        <v>0</v>
      </c>
      <c r="L3940" s="112">
        <f t="shared" si="1104"/>
        <v>0</v>
      </c>
      <c r="M3940" s="109">
        <f t="shared" si="1101"/>
        <v>0</v>
      </c>
      <c r="N3940" s="109">
        <f t="shared" si="1102"/>
        <v>0</v>
      </c>
      <c r="O3940" s="103"/>
      <c r="P3940" s="113"/>
      <c r="Q3940" s="94" t="str">
        <f t="shared" si="1094"/>
        <v/>
      </c>
      <c r="R3940" s="94" t="str">
        <f t="shared" si="1095"/>
        <v/>
      </c>
    </row>
    <row r="3941" spans="1:18" ht="25.5" hidden="1">
      <c r="A3941" s="196">
        <v>6087</v>
      </c>
      <c r="B3941" s="104" t="s">
        <v>5096</v>
      </c>
      <c r="C3941" s="105" t="s">
        <v>1460</v>
      </c>
      <c r="D3941" s="175">
        <v>19.259999999999998</v>
      </c>
      <c r="E3941" s="106">
        <f t="shared" si="1103"/>
        <v>25</v>
      </c>
      <c r="F3941" s="107"/>
      <c r="G3941" s="112"/>
      <c r="H3941" s="110">
        <f t="shared" si="1099"/>
        <v>0</v>
      </c>
      <c r="I3941" s="110">
        <f t="shared" si="1100"/>
        <v>0</v>
      </c>
      <c r="J3941" s="111"/>
      <c r="K3941" s="112">
        <f t="shared" si="1104"/>
        <v>0</v>
      </c>
      <c r="L3941" s="112">
        <f t="shared" si="1104"/>
        <v>0</v>
      </c>
      <c r="M3941" s="109">
        <f t="shared" si="1101"/>
        <v>0</v>
      </c>
      <c r="N3941" s="109">
        <f t="shared" si="1102"/>
        <v>0</v>
      </c>
      <c r="O3941" s="103"/>
      <c r="P3941" s="113"/>
      <c r="Q3941" s="94" t="str">
        <f t="shared" si="1094"/>
        <v/>
      </c>
      <c r="R3941" s="94" t="str">
        <f t="shared" si="1095"/>
        <v/>
      </c>
    </row>
    <row r="3942" spans="1:18" ht="38.25" hidden="1">
      <c r="A3942" s="196">
        <v>83627</v>
      </c>
      <c r="B3942" s="104" t="s">
        <v>5097</v>
      </c>
      <c r="C3942" s="105" t="s">
        <v>1460</v>
      </c>
      <c r="D3942" s="175">
        <v>1097.3999999999999</v>
      </c>
      <c r="E3942" s="106">
        <f t="shared" si="1103"/>
        <v>1424.21</v>
      </c>
      <c r="F3942" s="107"/>
      <c r="G3942" s="112"/>
      <c r="H3942" s="110">
        <f t="shared" si="1099"/>
        <v>0</v>
      </c>
      <c r="I3942" s="110">
        <f t="shared" si="1100"/>
        <v>0</v>
      </c>
      <c r="J3942" s="111"/>
      <c r="K3942" s="112">
        <f t="shared" si="1104"/>
        <v>0</v>
      </c>
      <c r="L3942" s="112">
        <f t="shared" si="1104"/>
        <v>0</v>
      </c>
      <c r="M3942" s="109">
        <f t="shared" si="1101"/>
        <v>0</v>
      </c>
      <c r="N3942" s="109">
        <f t="shared" si="1102"/>
        <v>0</v>
      </c>
      <c r="O3942" s="103"/>
      <c r="P3942" s="113"/>
      <c r="Q3942" s="94" t="str">
        <f t="shared" si="1094"/>
        <v/>
      </c>
      <c r="R3942" s="94" t="str">
        <f t="shared" si="1095"/>
        <v/>
      </c>
    </row>
    <row r="3943" spans="1:18" ht="25.5" hidden="1">
      <c r="A3943" s="196">
        <v>83691</v>
      </c>
      <c r="B3943" s="104" t="s">
        <v>5098</v>
      </c>
      <c r="C3943" s="105" t="s">
        <v>1460</v>
      </c>
      <c r="D3943" s="175">
        <v>401.23</v>
      </c>
      <c r="E3943" s="106">
        <f t="shared" si="1103"/>
        <v>520.72</v>
      </c>
      <c r="F3943" s="107"/>
      <c r="G3943" s="112"/>
      <c r="H3943" s="110">
        <f t="shared" si="1099"/>
        <v>0</v>
      </c>
      <c r="I3943" s="110">
        <f t="shared" si="1100"/>
        <v>0</v>
      </c>
      <c r="J3943" s="111"/>
      <c r="K3943" s="112">
        <f t="shared" si="1104"/>
        <v>0</v>
      </c>
      <c r="L3943" s="112">
        <f t="shared" si="1104"/>
        <v>0</v>
      </c>
      <c r="M3943" s="109">
        <f t="shared" si="1101"/>
        <v>0</v>
      </c>
      <c r="N3943" s="109">
        <f t="shared" si="1102"/>
        <v>0</v>
      </c>
      <c r="O3943" s="103"/>
      <c r="P3943" s="113"/>
      <c r="Q3943" s="94" t="str">
        <f t="shared" si="1094"/>
        <v/>
      </c>
      <c r="R3943" s="94" t="str">
        <f t="shared" si="1095"/>
        <v/>
      </c>
    </row>
    <row r="3944" spans="1:18" ht="25.5" hidden="1">
      <c r="A3944" s="196">
        <v>83692</v>
      </c>
      <c r="B3944" s="104" t="s">
        <v>5099</v>
      </c>
      <c r="C3944" s="105" t="s">
        <v>1460</v>
      </c>
      <c r="D3944" s="175">
        <v>1086</v>
      </c>
      <c r="E3944" s="106">
        <f t="shared" si="1103"/>
        <v>1409.41</v>
      </c>
      <c r="F3944" s="107"/>
      <c r="G3944" s="112"/>
      <c r="H3944" s="110">
        <f t="shared" si="1099"/>
        <v>0</v>
      </c>
      <c r="I3944" s="110">
        <f t="shared" si="1100"/>
        <v>0</v>
      </c>
      <c r="J3944" s="111"/>
      <c r="K3944" s="112">
        <f t="shared" si="1104"/>
        <v>0</v>
      </c>
      <c r="L3944" s="112">
        <f t="shared" si="1104"/>
        <v>0</v>
      </c>
      <c r="M3944" s="109">
        <f t="shared" si="1101"/>
        <v>0</v>
      </c>
      <c r="N3944" s="109">
        <f t="shared" si="1102"/>
        <v>0</v>
      </c>
      <c r="O3944" s="103"/>
      <c r="P3944" s="113"/>
      <c r="Q3944" s="94" t="str">
        <f t="shared" si="1094"/>
        <v/>
      </c>
      <c r="R3944" s="94" t="str">
        <f t="shared" si="1095"/>
        <v/>
      </c>
    </row>
    <row r="3945" spans="1:18" hidden="1">
      <c r="A3945" s="196" t="s">
        <v>5100</v>
      </c>
      <c r="B3945" s="145" t="s">
        <v>5101</v>
      </c>
      <c r="C3945" s="105" t="s">
        <v>2203</v>
      </c>
      <c r="D3945" s="175"/>
      <c r="E3945" s="106"/>
      <c r="F3945" s="218"/>
      <c r="G3945" s="218"/>
      <c r="H3945" s="219"/>
      <c r="I3945" s="220"/>
      <c r="J3945" s="111"/>
      <c r="K3945" s="218"/>
      <c r="L3945" s="218"/>
      <c r="M3945" s="219"/>
      <c r="N3945" s="220"/>
      <c r="O3945" s="103"/>
      <c r="P3945" s="93" t="str">
        <f>IF(OR(SUM(I3946:I3954)&gt;0,SUM(N3946:N3954)&gt;0),"xx","")</f>
        <v/>
      </c>
      <c r="Q3945" s="94" t="str">
        <f t="shared" ref="Q3945:Q3954" si="1105">IF(P3945="X","x",IF(P3945="xx","x",IF(N3945&gt;0,"x","")))</f>
        <v/>
      </c>
      <c r="R3945" s="94" t="str">
        <f t="shared" ref="R3945:R3954" si="1106">IF(P3945="X","x",IF(P3945="xx","x",IF(OR(I3945&gt;0,N3945&gt;0),"x","")))</f>
        <v/>
      </c>
    </row>
    <row r="3946" spans="1:18" ht="38.25" hidden="1">
      <c r="A3946" s="196">
        <v>90724</v>
      </c>
      <c r="B3946" s="104" t="s">
        <v>5102</v>
      </c>
      <c r="C3946" s="105" t="s">
        <v>1460</v>
      </c>
      <c r="D3946" s="175">
        <v>20.32</v>
      </c>
      <c r="E3946" s="106">
        <f t="shared" ref="E3946:E3954" si="1107">IF(D3946=0,0,ROUND(D3946*(1+D$9)*(1-D$10),2))</f>
        <v>26.37</v>
      </c>
      <c r="F3946" s="107"/>
      <c r="G3946" s="112"/>
      <c r="H3946" s="110">
        <f t="shared" ref="H3946:H3954" si="1108">IF(ISBLANK(D3946),0,ROUND(E3946*F3946,2))</f>
        <v>0</v>
      </c>
      <c r="I3946" s="110">
        <f t="shared" ref="I3946:I3954" si="1109">IF(ISBLANK(F3946),0,ROUND(F3946*G3946,2))</f>
        <v>0</v>
      </c>
      <c r="J3946" s="111"/>
      <c r="K3946" s="112">
        <f t="shared" ref="K3946:K3954" si="1110">F3946</f>
        <v>0</v>
      </c>
      <c r="L3946" s="112">
        <f t="shared" ref="L3946:L3954" si="1111">G3946</f>
        <v>0</v>
      </c>
      <c r="M3946" s="109">
        <f t="shared" ref="M3946:M3954" si="1112">IF(ISBLANK(D3946),0,ROUND(E3946*K3946,2))</f>
        <v>0</v>
      </c>
      <c r="N3946" s="109">
        <f t="shared" ref="N3946:N3954" si="1113">IF(ISBLANK(K3946),0,ROUND(K3946*L3946,2))</f>
        <v>0</v>
      </c>
      <c r="O3946" s="103"/>
      <c r="P3946" s="113"/>
      <c r="Q3946" s="94" t="str">
        <f t="shared" si="1105"/>
        <v/>
      </c>
      <c r="R3946" s="94" t="str">
        <f t="shared" si="1106"/>
        <v/>
      </c>
    </row>
    <row r="3947" spans="1:18" ht="38.25" hidden="1">
      <c r="A3947" s="196">
        <v>90725</v>
      </c>
      <c r="B3947" s="104" t="s">
        <v>5103</v>
      </c>
      <c r="C3947" s="105" t="s">
        <v>1460</v>
      </c>
      <c r="D3947" s="175">
        <v>25.07</v>
      </c>
      <c r="E3947" s="106">
        <f t="shared" si="1107"/>
        <v>32.54</v>
      </c>
      <c r="F3947" s="107"/>
      <c r="G3947" s="112"/>
      <c r="H3947" s="110">
        <f t="shared" si="1108"/>
        <v>0</v>
      </c>
      <c r="I3947" s="110">
        <f t="shared" si="1109"/>
        <v>0</v>
      </c>
      <c r="J3947" s="111"/>
      <c r="K3947" s="112">
        <f t="shared" si="1110"/>
        <v>0</v>
      </c>
      <c r="L3947" s="112">
        <f t="shared" si="1111"/>
        <v>0</v>
      </c>
      <c r="M3947" s="109">
        <f t="shared" si="1112"/>
        <v>0</v>
      </c>
      <c r="N3947" s="109">
        <f t="shared" si="1113"/>
        <v>0</v>
      </c>
      <c r="O3947" s="103"/>
      <c r="P3947" s="113"/>
      <c r="Q3947" s="94" t="str">
        <f t="shared" si="1105"/>
        <v/>
      </c>
      <c r="R3947" s="94" t="str">
        <f t="shared" si="1106"/>
        <v/>
      </c>
    </row>
    <row r="3948" spans="1:18" ht="38.25" hidden="1">
      <c r="A3948" s="196">
        <v>90726</v>
      </c>
      <c r="B3948" s="104" t="s">
        <v>5104</v>
      </c>
      <c r="C3948" s="105" t="s">
        <v>1460</v>
      </c>
      <c r="D3948" s="175">
        <v>29.82</v>
      </c>
      <c r="E3948" s="106">
        <f>IF(D3948=0,0,ROUND(D3948*(1+D$9)*(1-D$10),2))</f>
        <v>38.700000000000003</v>
      </c>
      <c r="F3948" s="107"/>
      <c r="G3948" s="112"/>
      <c r="H3948" s="110">
        <f>IF(ISBLANK(D3948),0,ROUND(E3948*F3948,2))</f>
        <v>0</v>
      </c>
      <c r="I3948" s="110">
        <f>IF(ISBLANK(F3948),0,ROUND(F3948*G3948,2))</f>
        <v>0</v>
      </c>
      <c r="J3948" s="111"/>
      <c r="K3948" s="112">
        <f t="shared" ref="K3948:L3951" si="1114">F3948</f>
        <v>0</v>
      </c>
      <c r="L3948" s="112">
        <f t="shared" si="1114"/>
        <v>0</v>
      </c>
      <c r="M3948" s="109">
        <f>IF(ISBLANK(D3948),0,ROUND(E3948*K3948,2))</f>
        <v>0</v>
      </c>
      <c r="N3948" s="109">
        <f>IF(ISBLANK(K3948),0,ROUND(K3948*L3948,2))</f>
        <v>0</v>
      </c>
      <c r="O3948" s="103"/>
      <c r="P3948" s="113"/>
      <c r="Q3948" s="94" t="str">
        <f>IF(P3948="X","x",IF(P3948="xx","x",IF(N3948&gt;0,"x","")))</f>
        <v/>
      </c>
      <c r="R3948" s="94" t="str">
        <f>IF(P3948="X","x",IF(P3948="xx","x",IF(OR(I3948&gt;0,N3948&gt;0),"x","")))</f>
        <v/>
      </c>
    </row>
    <row r="3949" spans="1:18" ht="38.25" hidden="1">
      <c r="A3949" s="196">
        <v>90727</v>
      </c>
      <c r="B3949" s="104" t="s">
        <v>5105</v>
      </c>
      <c r="C3949" s="105" t="s">
        <v>1460</v>
      </c>
      <c r="D3949" s="175">
        <v>34.57</v>
      </c>
      <c r="E3949" s="106">
        <f>IF(D3949=0,0,ROUND(D3949*(1+D$9)*(1-D$10),2))</f>
        <v>44.86</v>
      </c>
      <c r="F3949" s="107"/>
      <c r="G3949" s="112"/>
      <c r="H3949" s="110">
        <f>IF(ISBLANK(D3949),0,ROUND(E3949*F3949,2))</f>
        <v>0</v>
      </c>
      <c r="I3949" s="110">
        <f>IF(ISBLANK(F3949),0,ROUND(F3949*G3949,2))</f>
        <v>0</v>
      </c>
      <c r="J3949" s="111"/>
      <c r="K3949" s="112">
        <f t="shared" si="1114"/>
        <v>0</v>
      </c>
      <c r="L3949" s="112">
        <f t="shared" si="1114"/>
        <v>0</v>
      </c>
      <c r="M3949" s="109">
        <f>IF(ISBLANK(D3949),0,ROUND(E3949*K3949,2))</f>
        <v>0</v>
      </c>
      <c r="N3949" s="109">
        <f>IF(ISBLANK(K3949),0,ROUND(K3949*L3949,2))</f>
        <v>0</v>
      </c>
      <c r="O3949" s="103"/>
      <c r="P3949" s="113"/>
      <c r="Q3949" s="94" t="str">
        <f>IF(P3949="X","x",IF(P3949="xx","x",IF(N3949&gt;0,"x","")))</f>
        <v/>
      </c>
      <c r="R3949" s="94" t="str">
        <f>IF(P3949="X","x",IF(P3949="xx","x",IF(OR(I3949&gt;0,N3949&gt;0),"x","")))</f>
        <v/>
      </c>
    </row>
    <row r="3950" spans="1:18" ht="38.25" hidden="1">
      <c r="A3950" s="196">
        <v>90728</v>
      </c>
      <c r="B3950" s="104" t="s">
        <v>5106</v>
      </c>
      <c r="C3950" s="105" t="s">
        <v>1460</v>
      </c>
      <c r="D3950" s="175">
        <v>39.32</v>
      </c>
      <c r="E3950" s="106">
        <f>IF(D3950=0,0,ROUND(D3950*(1+D$9)*(1-D$10),2))</f>
        <v>51.03</v>
      </c>
      <c r="F3950" s="107"/>
      <c r="G3950" s="112"/>
      <c r="H3950" s="110">
        <f>IF(ISBLANK(D3950),0,ROUND(E3950*F3950,2))</f>
        <v>0</v>
      </c>
      <c r="I3950" s="110">
        <f>IF(ISBLANK(F3950),0,ROUND(F3950*G3950,2))</f>
        <v>0</v>
      </c>
      <c r="J3950" s="111"/>
      <c r="K3950" s="112">
        <f t="shared" si="1114"/>
        <v>0</v>
      </c>
      <c r="L3950" s="112">
        <f t="shared" si="1114"/>
        <v>0</v>
      </c>
      <c r="M3950" s="109">
        <f>IF(ISBLANK(D3950),0,ROUND(E3950*K3950,2))</f>
        <v>0</v>
      </c>
      <c r="N3950" s="109">
        <f>IF(ISBLANK(K3950),0,ROUND(K3950*L3950,2))</f>
        <v>0</v>
      </c>
      <c r="O3950" s="103"/>
      <c r="P3950" s="113"/>
      <c r="Q3950" s="94" t="str">
        <f>IF(P3950="X","x",IF(P3950="xx","x",IF(N3950&gt;0,"x","")))</f>
        <v/>
      </c>
      <c r="R3950" s="94" t="str">
        <f>IF(P3950="X","x",IF(P3950="xx","x",IF(OR(I3950&gt;0,N3950&gt;0),"x","")))</f>
        <v/>
      </c>
    </row>
    <row r="3951" spans="1:18" ht="38.25" hidden="1">
      <c r="A3951" s="196">
        <v>90729</v>
      </c>
      <c r="B3951" s="104" t="s">
        <v>5107</v>
      </c>
      <c r="C3951" s="105" t="s">
        <v>1460</v>
      </c>
      <c r="D3951" s="175">
        <v>44.08</v>
      </c>
      <c r="E3951" s="106">
        <f>IF(D3951=0,0,ROUND(D3951*(1+D$9)*(1-D$10),2))</f>
        <v>57.21</v>
      </c>
      <c r="F3951" s="107"/>
      <c r="G3951" s="112"/>
      <c r="H3951" s="110">
        <f>IF(ISBLANK(D3951),0,ROUND(E3951*F3951,2))</f>
        <v>0</v>
      </c>
      <c r="I3951" s="110">
        <f>IF(ISBLANK(F3951),0,ROUND(F3951*G3951,2))</f>
        <v>0</v>
      </c>
      <c r="J3951" s="111"/>
      <c r="K3951" s="112">
        <f t="shared" si="1114"/>
        <v>0</v>
      </c>
      <c r="L3951" s="112">
        <f t="shared" si="1114"/>
        <v>0</v>
      </c>
      <c r="M3951" s="109">
        <f>IF(ISBLANK(D3951),0,ROUND(E3951*K3951,2))</f>
        <v>0</v>
      </c>
      <c r="N3951" s="109">
        <f>IF(ISBLANK(K3951),0,ROUND(K3951*L3951,2))</f>
        <v>0</v>
      </c>
      <c r="O3951" s="103"/>
      <c r="P3951" s="113"/>
      <c r="Q3951" s="94" t="str">
        <f>IF(P3951="X","x",IF(P3951="xx","x",IF(N3951&gt;0,"x","")))</f>
        <v/>
      </c>
      <c r="R3951" s="94" t="str">
        <f>IF(P3951="X","x",IF(P3951="xx","x",IF(OR(I3951&gt;0,N3951&gt;0),"x","")))</f>
        <v/>
      </c>
    </row>
    <row r="3952" spans="1:18" ht="38.25" hidden="1">
      <c r="A3952" s="196">
        <v>90730</v>
      </c>
      <c r="B3952" s="104" t="s">
        <v>5108</v>
      </c>
      <c r="C3952" s="105" t="s">
        <v>1460</v>
      </c>
      <c r="D3952" s="175">
        <v>48.87</v>
      </c>
      <c r="E3952" s="106">
        <f t="shared" si="1107"/>
        <v>63.42</v>
      </c>
      <c r="F3952" s="107"/>
      <c r="G3952" s="112"/>
      <c r="H3952" s="110">
        <f t="shared" si="1108"/>
        <v>0</v>
      </c>
      <c r="I3952" s="110">
        <f t="shared" si="1109"/>
        <v>0</v>
      </c>
      <c r="J3952" s="111"/>
      <c r="K3952" s="112">
        <f t="shared" si="1110"/>
        <v>0</v>
      </c>
      <c r="L3952" s="112">
        <f t="shared" si="1111"/>
        <v>0</v>
      </c>
      <c r="M3952" s="109">
        <f t="shared" si="1112"/>
        <v>0</v>
      </c>
      <c r="N3952" s="109">
        <f t="shared" si="1113"/>
        <v>0</v>
      </c>
      <c r="O3952" s="103"/>
      <c r="P3952" s="113"/>
      <c r="Q3952" s="94" t="str">
        <f t="shared" si="1105"/>
        <v/>
      </c>
      <c r="R3952" s="94" t="str">
        <f t="shared" si="1106"/>
        <v/>
      </c>
    </row>
    <row r="3953" spans="1:18" ht="38.25" hidden="1">
      <c r="A3953" s="196">
        <v>90731</v>
      </c>
      <c r="B3953" s="104" t="s">
        <v>5109</v>
      </c>
      <c r="C3953" s="105" t="s">
        <v>1460</v>
      </c>
      <c r="D3953" s="175">
        <v>53.620000000000005</v>
      </c>
      <c r="E3953" s="106">
        <f t="shared" si="1107"/>
        <v>69.59</v>
      </c>
      <c r="F3953" s="107"/>
      <c r="G3953" s="112"/>
      <c r="H3953" s="110">
        <f t="shared" si="1108"/>
        <v>0</v>
      </c>
      <c r="I3953" s="110">
        <f t="shared" si="1109"/>
        <v>0</v>
      </c>
      <c r="J3953" s="111"/>
      <c r="K3953" s="112">
        <f t="shared" si="1110"/>
        <v>0</v>
      </c>
      <c r="L3953" s="112">
        <f t="shared" si="1111"/>
        <v>0</v>
      </c>
      <c r="M3953" s="109">
        <f t="shared" si="1112"/>
        <v>0</v>
      </c>
      <c r="N3953" s="109">
        <f t="shared" si="1113"/>
        <v>0</v>
      </c>
      <c r="O3953" s="103"/>
      <c r="P3953" s="113"/>
      <c r="Q3953" s="94" t="str">
        <f t="shared" si="1105"/>
        <v/>
      </c>
      <c r="R3953" s="94" t="str">
        <f t="shared" si="1106"/>
        <v/>
      </c>
    </row>
    <row r="3954" spans="1:18" ht="38.25" hidden="1">
      <c r="A3954" s="196">
        <v>90732</v>
      </c>
      <c r="B3954" s="104" t="s">
        <v>5110</v>
      </c>
      <c r="C3954" s="105" t="s">
        <v>1460</v>
      </c>
      <c r="D3954" s="175">
        <v>67.92</v>
      </c>
      <c r="E3954" s="106">
        <f t="shared" si="1107"/>
        <v>88.15</v>
      </c>
      <c r="F3954" s="107"/>
      <c r="G3954" s="112"/>
      <c r="H3954" s="110">
        <f t="shared" si="1108"/>
        <v>0</v>
      </c>
      <c r="I3954" s="110">
        <f t="shared" si="1109"/>
        <v>0</v>
      </c>
      <c r="J3954" s="111"/>
      <c r="K3954" s="112">
        <f t="shared" si="1110"/>
        <v>0</v>
      </c>
      <c r="L3954" s="112">
        <f t="shared" si="1111"/>
        <v>0</v>
      </c>
      <c r="M3954" s="109">
        <f t="shared" si="1112"/>
        <v>0</v>
      </c>
      <c r="N3954" s="109">
        <f t="shared" si="1113"/>
        <v>0</v>
      </c>
      <c r="O3954" s="103"/>
      <c r="P3954" s="113"/>
      <c r="Q3954" s="94" t="str">
        <f t="shared" si="1105"/>
        <v/>
      </c>
      <c r="R3954" s="94" t="str">
        <f t="shared" si="1106"/>
        <v/>
      </c>
    </row>
    <row r="3955" spans="1:18" hidden="1">
      <c r="A3955" s="196" t="s">
        <v>458</v>
      </c>
      <c r="B3955" s="145" t="s">
        <v>459</v>
      </c>
      <c r="C3955" s="105"/>
      <c r="D3955" s="175"/>
      <c r="E3955" s="106"/>
      <c r="F3955" s="218"/>
      <c r="G3955" s="218"/>
      <c r="H3955" s="219"/>
      <c r="I3955" s="220"/>
      <c r="J3955" s="111"/>
      <c r="K3955" s="218"/>
      <c r="L3955" s="218"/>
      <c r="M3955" s="219"/>
      <c r="N3955" s="220"/>
      <c r="O3955" s="103"/>
      <c r="P3955" s="93" t="str">
        <f>IF(OR(SUM(I3956:I3957)&gt;0,SUM(N3956:N3957)&gt;0),"xx","")</f>
        <v/>
      </c>
      <c r="Q3955" s="94" t="str">
        <f t="shared" si="1094"/>
        <v/>
      </c>
      <c r="R3955" s="94" t="str">
        <f t="shared" si="1095"/>
        <v/>
      </c>
    </row>
    <row r="3956" spans="1:18" ht="25.5" hidden="1">
      <c r="A3956" s="196" t="s">
        <v>460</v>
      </c>
      <c r="B3956" s="104" t="s">
        <v>5111</v>
      </c>
      <c r="C3956" s="105" t="s">
        <v>1460</v>
      </c>
      <c r="D3956" s="175">
        <v>132.91</v>
      </c>
      <c r="E3956" s="106">
        <f t="shared" si="1103"/>
        <v>172.49</v>
      </c>
      <c r="F3956" s="107"/>
      <c r="G3956" s="112"/>
      <c r="H3956" s="110">
        <f t="shared" si="1099"/>
        <v>0</v>
      </c>
      <c r="I3956" s="110">
        <f t="shared" si="1100"/>
        <v>0</v>
      </c>
      <c r="J3956" s="111"/>
      <c r="K3956" s="112">
        <f t="shared" si="1104"/>
        <v>0</v>
      </c>
      <c r="L3956" s="112">
        <f t="shared" si="1104"/>
        <v>0</v>
      </c>
      <c r="M3956" s="109">
        <f t="shared" si="1101"/>
        <v>0</v>
      </c>
      <c r="N3956" s="109">
        <f t="shared" si="1102"/>
        <v>0</v>
      </c>
      <c r="O3956" s="103"/>
      <c r="P3956" s="113"/>
      <c r="Q3956" s="94" t="str">
        <f t="shared" si="1094"/>
        <v/>
      </c>
      <c r="R3956" s="94" t="str">
        <f t="shared" si="1095"/>
        <v/>
      </c>
    </row>
    <row r="3957" spans="1:18" ht="25.5" hidden="1">
      <c r="A3957" s="196" t="s">
        <v>461</v>
      </c>
      <c r="B3957" s="104" t="s">
        <v>5112</v>
      </c>
      <c r="C3957" s="105" t="s">
        <v>1460</v>
      </c>
      <c r="D3957" s="175">
        <v>211.06</v>
      </c>
      <c r="E3957" s="106">
        <f t="shared" si="1103"/>
        <v>273.91000000000003</v>
      </c>
      <c r="F3957" s="107"/>
      <c r="G3957" s="112"/>
      <c r="H3957" s="110">
        <f t="shared" si="1099"/>
        <v>0</v>
      </c>
      <c r="I3957" s="110">
        <f t="shared" si="1100"/>
        <v>0</v>
      </c>
      <c r="J3957" s="111"/>
      <c r="K3957" s="112">
        <f t="shared" si="1104"/>
        <v>0</v>
      </c>
      <c r="L3957" s="112">
        <f t="shared" si="1104"/>
        <v>0</v>
      </c>
      <c r="M3957" s="109">
        <f t="shared" si="1101"/>
        <v>0</v>
      </c>
      <c r="N3957" s="109">
        <f t="shared" si="1102"/>
        <v>0</v>
      </c>
      <c r="O3957" s="103"/>
      <c r="P3957" s="93"/>
      <c r="Q3957" s="94" t="str">
        <f t="shared" ref="Q3957:Q4020" si="1115">IF(P3957="X","x",IF(P3957="xx","x",IF(N3957&gt;0,"x","")))</f>
        <v/>
      </c>
      <c r="R3957" s="94" t="str">
        <f t="shared" si="1095"/>
        <v/>
      </c>
    </row>
    <row r="3958" spans="1:18">
      <c r="A3958" s="196" t="s">
        <v>462</v>
      </c>
      <c r="B3958" s="145" t="s">
        <v>463</v>
      </c>
      <c r="C3958" s="105"/>
      <c r="D3958" s="175"/>
      <c r="E3958" s="106"/>
      <c r="F3958" s="218"/>
      <c r="G3958" s="218"/>
      <c r="H3958" s="219"/>
      <c r="I3958" s="220"/>
      <c r="J3958" s="111"/>
      <c r="K3958" s="218"/>
      <c r="L3958" s="218"/>
      <c r="M3958" s="219"/>
      <c r="N3958" s="220"/>
      <c r="O3958" s="103"/>
      <c r="P3958" s="93" t="str">
        <f>IF(OR(SUM(I3959:I3963)&gt;0,SUM(N3959:N3963)&gt;0),"xx","")</f>
        <v>xx</v>
      </c>
      <c r="Q3958" s="94" t="str">
        <f t="shared" si="1115"/>
        <v>x</v>
      </c>
      <c r="R3958" s="94" t="str">
        <f t="shared" ref="R3958:R4022" si="1116">IF(P3958="X","x",IF(P3958="xx","x",IF(OR(I3958&gt;0,N3958&gt;0),"x","")))</f>
        <v>x</v>
      </c>
    </row>
    <row r="3959" spans="1:18" ht="13.5" thickBot="1">
      <c r="A3959" s="196">
        <v>72289</v>
      </c>
      <c r="B3959" s="104" t="s">
        <v>2523</v>
      </c>
      <c r="C3959" s="105" t="s">
        <v>1460</v>
      </c>
      <c r="D3959" s="175">
        <v>319.82</v>
      </c>
      <c r="E3959" s="106">
        <f t="shared" si="1103"/>
        <v>415.06</v>
      </c>
      <c r="F3959" s="107">
        <v>1</v>
      </c>
      <c r="G3959" s="112">
        <v>399.78</v>
      </c>
      <c r="H3959" s="110">
        <f t="shared" si="1099"/>
        <v>415.06</v>
      </c>
      <c r="I3959" s="110">
        <f t="shared" si="1100"/>
        <v>399.78</v>
      </c>
      <c r="J3959" s="111"/>
      <c r="K3959" s="112">
        <f t="shared" si="1104"/>
        <v>1</v>
      </c>
      <c r="L3959" s="112">
        <f t="shared" si="1104"/>
        <v>399.78</v>
      </c>
      <c r="M3959" s="109">
        <f t="shared" si="1101"/>
        <v>415.06</v>
      </c>
      <c r="N3959" s="109">
        <f t="shared" si="1102"/>
        <v>399.78</v>
      </c>
      <c r="O3959" s="103"/>
      <c r="P3959" s="113"/>
      <c r="Q3959" s="94" t="str">
        <f t="shared" si="1115"/>
        <v>x</v>
      </c>
      <c r="R3959" s="94" t="str">
        <f t="shared" si="1116"/>
        <v>x</v>
      </c>
    </row>
    <row r="3960" spans="1:18" ht="13.5" hidden="1" thickBot="1">
      <c r="A3960" s="196">
        <v>72290</v>
      </c>
      <c r="B3960" s="104" t="s">
        <v>2524</v>
      </c>
      <c r="C3960" s="105" t="s">
        <v>1460</v>
      </c>
      <c r="D3960" s="175">
        <v>359.66999999999996</v>
      </c>
      <c r="E3960" s="106">
        <f t="shared" si="1103"/>
        <v>466.78</v>
      </c>
      <c r="F3960" s="107"/>
      <c r="G3960" s="112"/>
      <c r="H3960" s="110">
        <f t="shared" si="1099"/>
        <v>0</v>
      </c>
      <c r="I3960" s="110">
        <f t="shared" si="1100"/>
        <v>0</v>
      </c>
      <c r="J3960" s="111"/>
      <c r="K3960" s="112">
        <f t="shared" si="1104"/>
        <v>0</v>
      </c>
      <c r="L3960" s="112">
        <f t="shared" si="1104"/>
        <v>0</v>
      </c>
      <c r="M3960" s="109">
        <f t="shared" si="1101"/>
        <v>0</v>
      </c>
      <c r="N3960" s="109">
        <f t="shared" si="1102"/>
        <v>0</v>
      </c>
      <c r="O3960" s="103"/>
      <c r="P3960" s="93"/>
      <c r="Q3960" s="94" t="str">
        <f t="shared" si="1115"/>
        <v/>
      </c>
      <c r="R3960" s="94" t="str">
        <f t="shared" si="1116"/>
        <v/>
      </c>
    </row>
    <row r="3961" spans="1:18" ht="64.5" hidden="1" thickBot="1">
      <c r="A3961" s="196" t="s">
        <v>464</v>
      </c>
      <c r="B3961" s="104" t="s">
        <v>2525</v>
      </c>
      <c r="C3961" s="105" t="s">
        <v>1460</v>
      </c>
      <c r="D3961" s="175">
        <v>124.58999999999999</v>
      </c>
      <c r="E3961" s="106">
        <f t="shared" si="1103"/>
        <v>161.69</v>
      </c>
      <c r="F3961" s="107"/>
      <c r="G3961" s="112"/>
      <c r="H3961" s="110">
        <f t="shared" si="1099"/>
        <v>0</v>
      </c>
      <c r="I3961" s="110">
        <f t="shared" si="1100"/>
        <v>0</v>
      </c>
      <c r="J3961" s="111"/>
      <c r="K3961" s="112">
        <f t="shared" si="1104"/>
        <v>0</v>
      </c>
      <c r="L3961" s="112">
        <f t="shared" si="1104"/>
        <v>0</v>
      </c>
      <c r="M3961" s="109">
        <f t="shared" si="1101"/>
        <v>0</v>
      </c>
      <c r="N3961" s="109">
        <f t="shared" si="1102"/>
        <v>0</v>
      </c>
      <c r="O3961" s="103"/>
      <c r="P3961" s="113"/>
      <c r="Q3961" s="94" t="str">
        <f t="shared" si="1115"/>
        <v/>
      </c>
      <c r="R3961" s="94" t="str">
        <f t="shared" si="1116"/>
        <v/>
      </c>
    </row>
    <row r="3962" spans="1:18" ht="26.25" hidden="1" thickBot="1">
      <c r="A3962" s="196" t="s">
        <v>465</v>
      </c>
      <c r="B3962" s="104" t="s">
        <v>5113</v>
      </c>
      <c r="C3962" s="105" t="s">
        <v>1460</v>
      </c>
      <c r="D3962" s="175">
        <v>208.98</v>
      </c>
      <c r="E3962" s="106">
        <f t="shared" si="1103"/>
        <v>271.20999999999998</v>
      </c>
      <c r="F3962" s="107"/>
      <c r="G3962" s="112"/>
      <c r="H3962" s="110">
        <f t="shared" si="1099"/>
        <v>0</v>
      </c>
      <c r="I3962" s="110">
        <f t="shared" si="1100"/>
        <v>0</v>
      </c>
      <c r="J3962" s="111"/>
      <c r="K3962" s="112">
        <f t="shared" si="1104"/>
        <v>0</v>
      </c>
      <c r="L3962" s="112">
        <f t="shared" si="1104"/>
        <v>0</v>
      </c>
      <c r="M3962" s="109">
        <f t="shared" si="1101"/>
        <v>0</v>
      </c>
      <c r="N3962" s="109">
        <f t="shared" si="1102"/>
        <v>0</v>
      </c>
      <c r="O3962" s="103"/>
      <c r="P3962" s="113"/>
      <c r="Q3962" s="94" t="str">
        <f t="shared" si="1115"/>
        <v/>
      </c>
      <c r="R3962" s="94" t="str">
        <f t="shared" si="1116"/>
        <v/>
      </c>
    </row>
    <row r="3963" spans="1:18" ht="51.75" hidden="1" thickBot="1">
      <c r="A3963" s="196" t="s">
        <v>466</v>
      </c>
      <c r="B3963" s="104" t="s">
        <v>5114</v>
      </c>
      <c r="C3963" s="105" t="s">
        <v>1460</v>
      </c>
      <c r="D3963" s="175">
        <v>201.79000000000002</v>
      </c>
      <c r="E3963" s="106">
        <f t="shared" si="1103"/>
        <v>261.88</v>
      </c>
      <c r="F3963" s="107"/>
      <c r="G3963" s="112"/>
      <c r="H3963" s="110">
        <f t="shared" si="1099"/>
        <v>0</v>
      </c>
      <c r="I3963" s="110">
        <f t="shared" si="1100"/>
        <v>0</v>
      </c>
      <c r="J3963" s="111"/>
      <c r="K3963" s="112">
        <f t="shared" si="1104"/>
        <v>0</v>
      </c>
      <c r="L3963" s="112">
        <f t="shared" si="1104"/>
        <v>0</v>
      </c>
      <c r="M3963" s="109">
        <f t="shared" si="1101"/>
        <v>0</v>
      </c>
      <c r="N3963" s="109">
        <f t="shared" si="1102"/>
        <v>0</v>
      </c>
      <c r="O3963" s="103"/>
      <c r="P3963" s="113"/>
      <c r="Q3963" s="94" t="str">
        <f t="shared" si="1115"/>
        <v/>
      </c>
      <c r="R3963" s="94" t="str">
        <f t="shared" si="1116"/>
        <v/>
      </c>
    </row>
    <row r="3964" spans="1:18" ht="13.5" hidden="1" thickBot="1">
      <c r="A3964" s="196" t="s">
        <v>809</v>
      </c>
      <c r="B3964" s="145" t="s">
        <v>810</v>
      </c>
      <c r="C3964" s="105"/>
      <c r="D3964" s="175"/>
      <c r="E3964" s="106"/>
      <c r="F3964" s="218"/>
      <c r="G3964" s="218"/>
      <c r="H3964" s="219"/>
      <c r="I3964" s="220"/>
      <c r="J3964" s="111"/>
      <c r="K3964" s="218"/>
      <c r="L3964" s="218"/>
      <c r="M3964" s="219"/>
      <c r="N3964" s="220"/>
      <c r="O3964" s="103"/>
      <c r="P3964" s="93" t="str">
        <f>IF(OR(SUM(I3965:I3968)&gt;0,SUM(N3965:N3968)&gt;0),"xx","")</f>
        <v/>
      </c>
      <c r="Q3964" s="94" t="str">
        <f t="shared" si="1115"/>
        <v/>
      </c>
      <c r="R3964" s="94" t="str">
        <f t="shared" si="1116"/>
        <v/>
      </c>
    </row>
    <row r="3965" spans="1:18" ht="39" hidden="1" thickBot="1">
      <c r="A3965" s="196">
        <v>89482</v>
      </c>
      <c r="B3965" s="104" t="s">
        <v>5115</v>
      </c>
      <c r="C3965" s="105" t="s">
        <v>1460</v>
      </c>
      <c r="D3965" s="175">
        <v>17.440000000000001</v>
      </c>
      <c r="E3965" s="106">
        <f t="shared" si="1103"/>
        <v>22.63</v>
      </c>
      <c r="F3965" s="107"/>
      <c r="G3965" s="112"/>
      <c r="H3965" s="110">
        <f t="shared" si="1099"/>
        <v>0</v>
      </c>
      <c r="I3965" s="110">
        <f t="shared" si="1100"/>
        <v>0</v>
      </c>
      <c r="J3965" s="111"/>
      <c r="K3965" s="112">
        <f t="shared" si="1104"/>
        <v>0</v>
      </c>
      <c r="L3965" s="112">
        <f t="shared" si="1104"/>
        <v>0</v>
      </c>
      <c r="M3965" s="109">
        <f t="shared" si="1101"/>
        <v>0</v>
      </c>
      <c r="N3965" s="109">
        <f t="shared" si="1102"/>
        <v>0</v>
      </c>
      <c r="O3965" s="103"/>
      <c r="P3965" s="113"/>
      <c r="Q3965" s="94" t="str">
        <f t="shared" si="1115"/>
        <v/>
      </c>
      <c r="R3965" s="94" t="str">
        <f t="shared" si="1116"/>
        <v/>
      </c>
    </row>
    <row r="3966" spans="1:18" ht="39" hidden="1" thickBot="1">
      <c r="A3966" s="196">
        <v>89491</v>
      </c>
      <c r="B3966" s="104" t="s">
        <v>5116</v>
      </c>
      <c r="C3966" s="105" t="s">
        <v>1460</v>
      </c>
      <c r="D3966" s="175">
        <v>43.26</v>
      </c>
      <c r="E3966" s="106">
        <f t="shared" si="1103"/>
        <v>56.14</v>
      </c>
      <c r="F3966" s="107"/>
      <c r="G3966" s="112"/>
      <c r="H3966" s="110">
        <f t="shared" si="1099"/>
        <v>0</v>
      </c>
      <c r="I3966" s="110">
        <f t="shared" si="1100"/>
        <v>0</v>
      </c>
      <c r="J3966" s="111"/>
      <c r="K3966" s="112">
        <f t="shared" si="1104"/>
        <v>0</v>
      </c>
      <c r="L3966" s="112">
        <f t="shared" si="1104"/>
        <v>0</v>
      </c>
      <c r="M3966" s="109">
        <f t="shared" si="1101"/>
        <v>0</v>
      </c>
      <c r="N3966" s="109">
        <f t="shared" si="1102"/>
        <v>0</v>
      </c>
      <c r="O3966" s="103"/>
      <c r="P3966" s="113"/>
      <c r="Q3966" s="94" t="str">
        <f t="shared" si="1115"/>
        <v/>
      </c>
      <c r="R3966" s="94" t="str">
        <f t="shared" si="1116"/>
        <v/>
      </c>
    </row>
    <row r="3967" spans="1:18" ht="39" hidden="1" thickBot="1">
      <c r="A3967" s="196">
        <v>89707</v>
      </c>
      <c r="B3967" s="104" t="s">
        <v>5117</v>
      </c>
      <c r="C3967" s="105" t="s">
        <v>1460</v>
      </c>
      <c r="D3967" s="175">
        <v>21.33</v>
      </c>
      <c r="E3967" s="106">
        <f>IF(D3967=0,0,ROUND(D3967*(1+D$9)*(1-D$10),2))</f>
        <v>27.68</v>
      </c>
      <c r="F3967" s="107"/>
      <c r="G3967" s="112"/>
      <c r="H3967" s="110">
        <f t="shared" si="1099"/>
        <v>0</v>
      </c>
      <c r="I3967" s="110">
        <f t="shared" si="1100"/>
        <v>0</v>
      </c>
      <c r="J3967" s="111"/>
      <c r="K3967" s="112">
        <f>F3967</f>
        <v>0</v>
      </c>
      <c r="L3967" s="112">
        <f>G3967</f>
        <v>0</v>
      </c>
      <c r="M3967" s="109">
        <f t="shared" si="1101"/>
        <v>0</v>
      </c>
      <c r="N3967" s="109">
        <f t="shared" si="1102"/>
        <v>0</v>
      </c>
      <c r="O3967" s="103"/>
      <c r="P3967" s="113"/>
      <c r="Q3967" s="94" t="str">
        <f t="shared" si="1115"/>
        <v/>
      </c>
      <c r="R3967" s="94" t="str">
        <f t="shared" si="1116"/>
        <v/>
      </c>
    </row>
    <row r="3968" spans="1:18" ht="39" hidden="1" thickBot="1">
      <c r="A3968" s="196">
        <v>89708</v>
      </c>
      <c r="B3968" s="104" t="s">
        <v>5118</v>
      </c>
      <c r="C3968" s="105" t="s">
        <v>1460</v>
      </c>
      <c r="D3968" s="175">
        <v>48.730000000000004</v>
      </c>
      <c r="E3968" s="106">
        <f t="shared" si="1103"/>
        <v>63.24</v>
      </c>
      <c r="F3968" s="107"/>
      <c r="G3968" s="112"/>
      <c r="H3968" s="110">
        <f t="shared" si="1099"/>
        <v>0</v>
      </c>
      <c r="I3968" s="110">
        <f t="shared" si="1100"/>
        <v>0</v>
      </c>
      <c r="J3968" s="111"/>
      <c r="K3968" s="112">
        <f t="shared" si="1104"/>
        <v>0</v>
      </c>
      <c r="L3968" s="112">
        <f t="shared" si="1104"/>
        <v>0</v>
      </c>
      <c r="M3968" s="109">
        <f t="shared" si="1101"/>
        <v>0</v>
      </c>
      <c r="N3968" s="109">
        <f t="shared" si="1102"/>
        <v>0</v>
      </c>
      <c r="O3968" s="103"/>
      <c r="P3968" s="113"/>
      <c r="Q3968" s="94" t="str">
        <f t="shared" si="1115"/>
        <v/>
      </c>
      <c r="R3968" s="94" t="str">
        <f t="shared" si="1116"/>
        <v/>
      </c>
    </row>
    <row r="3969" spans="1:18" ht="13.5" hidden="1" thickBot="1">
      <c r="A3969" s="196" t="s">
        <v>556</v>
      </c>
      <c r="B3969" s="145" t="s">
        <v>811</v>
      </c>
      <c r="C3969" s="105"/>
      <c r="D3969" s="175"/>
      <c r="E3969" s="106"/>
      <c r="F3969" s="242"/>
      <c r="G3969" s="242"/>
      <c r="H3969" s="243"/>
      <c r="I3969" s="244"/>
      <c r="J3969" s="240"/>
      <c r="K3969" s="242"/>
      <c r="L3969" s="242"/>
      <c r="M3969" s="243"/>
      <c r="N3969" s="244"/>
      <c r="O3969" s="241"/>
      <c r="P3969" s="93" t="str">
        <f>IF(OR(SUM(I3970:I3973)&gt;0,SUM(N3970:N3973)&gt;0),"xx","")</f>
        <v/>
      </c>
      <c r="Q3969" s="94" t="str">
        <f t="shared" si="1115"/>
        <v/>
      </c>
      <c r="R3969" s="94" t="str">
        <f t="shared" si="1116"/>
        <v/>
      </c>
    </row>
    <row r="3970" spans="1:18" ht="39" hidden="1" thickBot="1">
      <c r="A3970" s="196">
        <v>89495</v>
      </c>
      <c r="B3970" s="104" t="s">
        <v>5119</v>
      </c>
      <c r="C3970" s="105" t="s">
        <v>1460</v>
      </c>
      <c r="D3970" s="175">
        <v>7.08</v>
      </c>
      <c r="E3970" s="106">
        <f t="shared" si="1103"/>
        <v>9.19</v>
      </c>
      <c r="F3970" s="107"/>
      <c r="G3970" s="112"/>
      <c r="H3970" s="110">
        <f t="shared" si="1099"/>
        <v>0</v>
      </c>
      <c r="I3970" s="110">
        <f t="shared" si="1100"/>
        <v>0</v>
      </c>
      <c r="J3970" s="111"/>
      <c r="K3970" s="112">
        <f t="shared" si="1104"/>
        <v>0</v>
      </c>
      <c r="L3970" s="112">
        <f t="shared" si="1104"/>
        <v>0</v>
      </c>
      <c r="M3970" s="109">
        <f t="shared" si="1101"/>
        <v>0</v>
      </c>
      <c r="N3970" s="109">
        <f t="shared" si="1102"/>
        <v>0</v>
      </c>
      <c r="O3970" s="103"/>
      <c r="P3970" s="113"/>
      <c r="Q3970" s="94" t="str">
        <f t="shared" si="1115"/>
        <v/>
      </c>
      <c r="R3970" s="94" t="str">
        <f t="shared" si="1116"/>
        <v/>
      </c>
    </row>
    <row r="3971" spans="1:18" ht="39" hidden="1" thickBot="1">
      <c r="A3971" s="196">
        <v>89709</v>
      </c>
      <c r="B3971" s="104" t="s">
        <v>5120</v>
      </c>
      <c r="C3971" s="105" t="s">
        <v>1460</v>
      </c>
      <c r="D3971" s="175">
        <v>8.23</v>
      </c>
      <c r="E3971" s="106">
        <f>IF(D3971=0,0,ROUND(D3971*(1+D$9)*(1-D$10),2))</f>
        <v>10.68</v>
      </c>
      <c r="F3971" s="107"/>
      <c r="G3971" s="112"/>
      <c r="H3971" s="110">
        <f>IF(ISBLANK(D3971),0,ROUND(E3971*F3971,2))</f>
        <v>0</v>
      </c>
      <c r="I3971" s="110">
        <f>IF(ISBLANK(F3971),0,ROUND(F3971*G3971,2))</f>
        <v>0</v>
      </c>
      <c r="J3971" s="111"/>
      <c r="K3971" s="112">
        <f>F3971</f>
        <v>0</v>
      </c>
      <c r="L3971" s="112">
        <f>G3971</f>
        <v>0</v>
      </c>
      <c r="M3971" s="109">
        <f>IF(ISBLANK(D3971),0,ROUND(E3971*K3971,2))</f>
        <v>0</v>
      </c>
      <c r="N3971" s="109">
        <f>IF(ISBLANK(K3971),0,ROUND(K3971*L3971,2))</f>
        <v>0</v>
      </c>
      <c r="O3971" s="103"/>
      <c r="P3971" s="113"/>
      <c r="Q3971" s="94" t="str">
        <f>IF(P3971="X","x",IF(P3971="xx","x",IF(N3971&gt;0,"x","")))</f>
        <v/>
      </c>
      <c r="R3971" s="94" t="str">
        <f>IF(P3971="X","x",IF(P3971="xx","x",IF(OR(I3971&gt;0,N3971&gt;0),"x","")))</f>
        <v/>
      </c>
    </row>
    <row r="3972" spans="1:18" ht="39" hidden="1" thickBot="1">
      <c r="A3972" s="196">
        <v>89710</v>
      </c>
      <c r="B3972" s="104" t="s">
        <v>5121</v>
      </c>
      <c r="C3972" s="105" t="s">
        <v>1460</v>
      </c>
      <c r="D3972" s="175">
        <v>8.07</v>
      </c>
      <c r="E3972" s="106">
        <f>IF(D3972=0,0,ROUND(D3972*(1+D$9)*(1-D$10),2))</f>
        <v>10.47</v>
      </c>
      <c r="F3972" s="107"/>
      <c r="G3972" s="112"/>
      <c r="H3972" s="110">
        <f>IF(ISBLANK(D3972),0,ROUND(E3972*F3972,2))</f>
        <v>0</v>
      </c>
      <c r="I3972" s="110">
        <f>IF(ISBLANK(F3972),0,ROUND(F3972*G3972,2))</f>
        <v>0</v>
      </c>
      <c r="J3972" s="111"/>
      <c r="K3972" s="112">
        <f>F3972</f>
        <v>0</v>
      </c>
      <c r="L3972" s="112">
        <f>G3972</f>
        <v>0</v>
      </c>
      <c r="M3972" s="109">
        <f>IF(ISBLANK(D3972),0,ROUND(E3972*K3972,2))</f>
        <v>0</v>
      </c>
      <c r="N3972" s="109">
        <f>IF(ISBLANK(K3972),0,ROUND(K3972*L3972,2))</f>
        <v>0</v>
      </c>
      <c r="O3972" s="103"/>
      <c r="P3972" s="113"/>
      <c r="Q3972" s="94" t="str">
        <f>IF(P3972="X","x",IF(P3972="xx","x",IF(N3972&gt;0,"x","")))</f>
        <v/>
      </c>
      <c r="R3972" s="94" t="str">
        <f>IF(P3972="X","x",IF(P3972="xx","x",IF(OR(I3972&gt;0,N3972&gt;0),"x","")))</f>
        <v/>
      </c>
    </row>
    <row r="3973" spans="1:18" ht="26.25" hidden="1" thickBot="1">
      <c r="A3973" s="196">
        <v>86902</v>
      </c>
      <c r="B3973" s="104" t="s">
        <v>5122</v>
      </c>
      <c r="C3973" s="105" t="s">
        <v>1460</v>
      </c>
      <c r="D3973" s="175">
        <v>147.97999999999999</v>
      </c>
      <c r="E3973" s="106">
        <f t="shared" si="1103"/>
        <v>192.05</v>
      </c>
      <c r="F3973" s="107"/>
      <c r="G3973" s="112"/>
      <c r="H3973" s="110">
        <f t="shared" si="1099"/>
        <v>0</v>
      </c>
      <c r="I3973" s="110">
        <f t="shared" si="1100"/>
        <v>0</v>
      </c>
      <c r="J3973" s="111"/>
      <c r="K3973" s="112">
        <f t="shared" si="1104"/>
        <v>0</v>
      </c>
      <c r="L3973" s="112">
        <f t="shared" si="1104"/>
        <v>0</v>
      </c>
      <c r="M3973" s="109">
        <f t="shared" si="1101"/>
        <v>0</v>
      </c>
      <c r="N3973" s="109">
        <f t="shared" si="1102"/>
        <v>0</v>
      </c>
      <c r="O3973" s="103"/>
      <c r="P3973" s="113"/>
      <c r="Q3973" s="94" t="str">
        <f t="shared" si="1115"/>
        <v/>
      </c>
      <c r="R3973" s="94" t="str">
        <f t="shared" si="1116"/>
        <v/>
      </c>
    </row>
    <row r="3974" spans="1:18" ht="13.5" hidden="1" thickBot="1">
      <c r="A3974" s="196" t="s">
        <v>5123</v>
      </c>
      <c r="B3974" s="145" t="s">
        <v>812</v>
      </c>
      <c r="C3974" s="105"/>
      <c r="D3974" s="175"/>
      <c r="E3974" s="106"/>
      <c r="F3974" s="218"/>
      <c r="G3974" s="218"/>
      <c r="H3974" s="219"/>
      <c r="I3974" s="220"/>
      <c r="J3974" s="111"/>
      <c r="K3974" s="218"/>
      <c r="L3974" s="218"/>
      <c r="M3974" s="219"/>
      <c r="N3974" s="220"/>
      <c r="O3974" s="103"/>
      <c r="P3974" s="93" t="str">
        <f>IF(OR(SUM(I3975:I3976)&gt;0,SUM(N3975:N3976)&gt;0),"xx","")</f>
        <v/>
      </c>
      <c r="Q3974" s="94" t="str">
        <f t="shared" si="1115"/>
        <v/>
      </c>
      <c r="R3974" s="94" t="str">
        <f t="shared" si="1116"/>
        <v/>
      </c>
    </row>
    <row r="3975" spans="1:18" ht="13.5" hidden="1" thickBot="1">
      <c r="A3975" s="196">
        <v>72285</v>
      </c>
      <c r="B3975" s="104" t="s">
        <v>2526</v>
      </c>
      <c r="C3975" s="105" t="s">
        <v>1460</v>
      </c>
      <c r="D3975" s="175">
        <v>72.16</v>
      </c>
      <c r="E3975" s="106">
        <f t="shared" si="1103"/>
        <v>93.65</v>
      </c>
      <c r="F3975" s="107"/>
      <c r="G3975" s="112"/>
      <c r="H3975" s="110">
        <f t="shared" si="1099"/>
        <v>0</v>
      </c>
      <c r="I3975" s="110">
        <f t="shared" si="1100"/>
        <v>0</v>
      </c>
      <c r="J3975" s="111"/>
      <c r="K3975" s="112">
        <f t="shared" si="1104"/>
        <v>0</v>
      </c>
      <c r="L3975" s="112">
        <f t="shared" si="1104"/>
        <v>0</v>
      </c>
      <c r="M3975" s="109">
        <f t="shared" si="1101"/>
        <v>0</v>
      </c>
      <c r="N3975" s="109">
        <f t="shared" si="1102"/>
        <v>0</v>
      </c>
      <c r="O3975" s="103"/>
      <c r="P3975" s="113"/>
      <c r="Q3975" s="94" t="str">
        <f t="shared" si="1115"/>
        <v/>
      </c>
      <c r="R3975" s="94" t="str">
        <f t="shared" si="1116"/>
        <v/>
      </c>
    </row>
    <row r="3976" spans="1:18" ht="13.5" hidden="1" thickBot="1">
      <c r="A3976" s="196">
        <v>72286</v>
      </c>
      <c r="B3976" s="104" t="s">
        <v>2527</v>
      </c>
      <c r="C3976" s="105" t="s">
        <v>1460</v>
      </c>
      <c r="D3976" s="175">
        <v>143.66000000000003</v>
      </c>
      <c r="E3976" s="106">
        <f t="shared" si="1103"/>
        <v>186.44</v>
      </c>
      <c r="F3976" s="107"/>
      <c r="G3976" s="112"/>
      <c r="H3976" s="110">
        <f t="shared" si="1099"/>
        <v>0</v>
      </c>
      <c r="I3976" s="110">
        <f t="shared" si="1100"/>
        <v>0</v>
      </c>
      <c r="J3976" s="111"/>
      <c r="K3976" s="112">
        <f t="shared" si="1104"/>
        <v>0</v>
      </c>
      <c r="L3976" s="112">
        <f t="shared" si="1104"/>
        <v>0</v>
      </c>
      <c r="M3976" s="109">
        <f t="shared" si="1101"/>
        <v>0</v>
      </c>
      <c r="N3976" s="109">
        <f t="shared" si="1102"/>
        <v>0</v>
      </c>
      <c r="O3976" s="103"/>
      <c r="P3976" s="113"/>
      <c r="Q3976" s="94" t="str">
        <f t="shared" si="1115"/>
        <v/>
      </c>
      <c r="R3976" s="94" t="str">
        <f t="shared" si="1116"/>
        <v/>
      </c>
    </row>
    <row r="3977" spans="1:18" ht="13.5" hidden="1" thickBot="1">
      <c r="A3977" s="196" t="s">
        <v>813</v>
      </c>
      <c r="B3977" s="145" t="s">
        <v>1337</v>
      </c>
      <c r="C3977" s="105"/>
      <c r="D3977" s="175"/>
      <c r="E3977" s="106"/>
      <c r="F3977" s="218"/>
      <c r="G3977" s="218"/>
      <c r="H3977" s="219"/>
      <c r="I3977" s="220"/>
      <c r="J3977" s="111"/>
      <c r="K3977" s="218"/>
      <c r="L3977" s="218"/>
      <c r="M3977" s="219"/>
      <c r="N3977" s="220"/>
      <c r="O3977" s="103"/>
      <c r="P3977" s="93" t="str">
        <f>IF(OR(SUM(I3978:I3980)&gt;0,SUM(N3978:N3980)&gt;0),"xx","")</f>
        <v/>
      </c>
      <c r="Q3977" s="94" t="str">
        <f t="shared" si="1115"/>
        <v/>
      </c>
      <c r="R3977" s="94" t="str">
        <f t="shared" si="1116"/>
        <v/>
      </c>
    </row>
    <row r="3978" spans="1:18" ht="26.25" hidden="1" thickBot="1">
      <c r="A3978" s="196" t="s">
        <v>1336</v>
      </c>
      <c r="B3978" s="104" t="s">
        <v>5124</v>
      </c>
      <c r="C3978" s="105" t="s">
        <v>1460</v>
      </c>
      <c r="D3978" s="175">
        <v>78.03</v>
      </c>
      <c r="E3978" s="106">
        <f t="shared" si="1103"/>
        <v>101.27</v>
      </c>
      <c r="F3978" s="107"/>
      <c r="G3978" s="112"/>
      <c r="H3978" s="110">
        <f t="shared" si="1099"/>
        <v>0</v>
      </c>
      <c r="I3978" s="110">
        <f t="shared" si="1100"/>
        <v>0</v>
      </c>
      <c r="J3978" s="111"/>
      <c r="K3978" s="112">
        <f t="shared" si="1104"/>
        <v>0</v>
      </c>
      <c r="L3978" s="112">
        <f t="shared" si="1104"/>
        <v>0</v>
      </c>
      <c r="M3978" s="109">
        <f t="shared" si="1101"/>
        <v>0</v>
      </c>
      <c r="N3978" s="109">
        <f t="shared" si="1102"/>
        <v>0</v>
      </c>
      <c r="O3978" s="103"/>
      <c r="P3978" s="113"/>
      <c r="Q3978" s="94" t="str">
        <f t="shared" si="1115"/>
        <v/>
      </c>
      <c r="R3978" s="94" t="str">
        <f t="shared" si="1116"/>
        <v/>
      </c>
    </row>
    <row r="3979" spans="1:18" ht="26.25" hidden="1" thickBot="1">
      <c r="A3979" s="196" t="s">
        <v>1338</v>
      </c>
      <c r="B3979" s="104" t="s">
        <v>5125</v>
      </c>
      <c r="C3979" s="105" t="s">
        <v>1460</v>
      </c>
      <c r="D3979" s="175">
        <v>1234.8899999999999</v>
      </c>
      <c r="E3979" s="106">
        <f t="shared" si="1103"/>
        <v>1602.64</v>
      </c>
      <c r="F3979" s="107"/>
      <c r="G3979" s="112"/>
      <c r="H3979" s="110">
        <f t="shared" si="1099"/>
        <v>0</v>
      </c>
      <c r="I3979" s="110">
        <f t="shared" si="1100"/>
        <v>0</v>
      </c>
      <c r="J3979" s="111"/>
      <c r="K3979" s="112">
        <f t="shared" si="1104"/>
        <v>0</v>
      </c>
      <c r="L3979" s="112">
        <f t="shared" si="1104"/>
        <v>0</v>
      </c>
      <c r="M3979" s="109">
        <f t="shared" si="1101"/>
        <v>0</v>
      </c>
      <c r="N3979" s="109">
        <f t="shared" si="1102"/>
        <v>0</v>
      </c>
      <c r="O3979" s="103"/>
      <c r="P3979" s="113"/>
      <c r="Q3979" s="94" t="str">
        <f t="shared" si="1115"/>
        <v/>
      </c>
      <c r="R3979" s="94" t="str">
        <f t="shared" si="1116"/>
        <v/>
      </c>
    </row>
    <row r="3980" spans="1:18" ht="26.25" hidden="1" thickBot="1">
      <c r="A3980" s="196" t="s">
        <v>1339</v>
      </c>
      <c r="B3980" s="104" t="s">
        <v>814</v>
      </c>
      <c r="C3980" s="105" t="s">
        <v>1460</v>
      </c>
      <c r="D3980" s="175">
        <v>699.24999999999989</v>
      </c>
      <c r="E3980" s="106">
        <f t="shared" si="1103"/>
        <v>907.49</v>
      </c>
      <c r="F3980" s="107"/>
      <c r="G3980" s="112"/>
      <c r="H3980" s="110">
        <f t="shared" si="1099"/>
        <v>0</v>
      </c>
      <c r="I3980" s="110">
        <f t="shared" si="1100"/>
        <v>0</v>
      </c>
      <c r="J3980" s="111"/>
      <c r="K3980" s="112">
        <f t="shared" si="1104"/>
        <v>0</v>
      </c>
      <c r="L3980" s="112">
        <f t="shared" si="1104"/>
        <v>0</v>
      </c>
      <c r="M3980" s="109">
        <f t="shared" si="1101"/>
        <v>0</v>
      </c>
      <c r="N3980" s="109">
        <f t="shared" si="1102"/>
        <v>0</v>
      </c>
      <c r="O3980" s="103"/>
      <c r="P3980" s="93"/>
      <c r="Q3980" s="94" t="str">
        <f t="shared" si="1115"/>
        <v/>
      </c>
      <c r="R3980" s="94" t="str">
        <f t="shared" si="1116"/>
        <v/>
      </c>
    </row>
    <row r="3981" spans="1:18" ht="13.5" hidden="1" thickBot="1">
      <c r="A3981" s="196" t="s">
        <v>815</v>
      </c>
      <c r="B3981" s="145" t="s">
        <v>816</v>
      </c>
      <c r="C3981" s="105"/>
      <c r="D3981" s="175"/>
      <c r="E3981" s="106"/>
      <c r="F3981" s="218"/>
      <c r="G3981" s="218"/>
      <c r="H3981" s="219"/>
      <c r="I3981" s="220"/>
      <c r="J3981" s="111"/>
      <c r="K3981" s="218"/>
      <c r="L3981" s="218"/>
      <c r="M3981" s="219"/>
      <c r="N3981" s="220"/>
      <c r="O3981" s="103"/>
      <c r="P3981" s="93" t="str">
        <f>IF(OR(SUM(I3982:I3988)&gt;0,SUM(N3982:N3988)&gt;0),"xx","")</f>
        <v/>
      </c>
      <c r="Q3981" s="94" t="str">
        <f t="shared" si="1115"/>
        <v/>
      </c>
      <c r="R3981" s="94" t="str">
        <f t="shared" si="1116"/>
        <v/>
      </c>
    </row>
    <row r="3982" spans="1:18" ht="64.5" hidden="1" thickBot="1">
      <c r="A3982" s="196">
        <v>73714</v>
      </c>
      <c r="B3982" s="104" t="s">
        <v>5126</v>
      </c>
      <c r="C3982" s="105" t="s">
        <v>1460</v>
      </c>
      <c r="D3982" s="175">
        <v>1490.2900000000002</v>
      </c>
      <c r="E3982" s="106">
        <f t="shared" si="1103"/>
        <v>1934.1</v>
      </c>
      <c r="F3982" s="107"/>
      <c r="G3982" s="112"/>
      <c r="H3982" s="110">
        <f t="shared" si="1099"/>
        <v>0</v>
      </c>
      <c r="I3982" s="110">
        <f t="shared" si="1100"/>
        <v>0</v>
      </c>
      <c r="J3982" s="111"/>
      <c r="K3982" s="112">
        <f t="shared" si="1104"/>
        <v>0</v>
      </c>
      <c r="L3982" s="112">
        <f t="shared" si="1104"/>
        <v>0</v>
      </c>
      <c r="M3982" s="109">
        <f t="shared" si="1101"/>
        <v>0</v>
      </c>
      <c r="N3982" s="109">
        <f t="shared" si="1102"/>
        <v>0</v>
      </c>
      <c r="O3982" s="103"/>
      <c r="P3982" s="113"/>
      <c r="Q3982" s="94" t="str">
        <f t="shared" si="1115"/>
        <v/>
      </c>
      <c r="R3982" s="94" t="str">
        <f t="shared" si="1116"/>
        <v/>
      </c>
    </row>
    <row r="3983" spans="1:18" ht="39" hidden="1" thickBot="1">
      <c r="A3983" s="196" t="s">
        <v>1191</v>
      </c>
      <c r="B3983" s="104" t="s">
        <v>2528</v>
      </c>
      <c r="C3983" s="105" t="s">
        <v>1460</v>
      </c>
      <c r="D3983" s="175">
        <v>391.88</v>
      </c>
      <c r="E3983" s="106">
        <f t="shared" si="1103"/>
        <v>508.58</v>
      </c>
      <c r="F3983" s="107"/>
      <c r="G3983" s="112"/>
      <c r="H3983" s="110">
        <f t="shared" si="1099"/>
        <v>0</v>
      </c>
      <c r="I3983" s="110">
        <f t="shared" si="1100"/>
        <v>0</v>
      </c>
      <c r="J3983" s="111"/>
      <c r="K3983" s="112">
        <f t="shared" si="1104"/>
        <v>0</v>
      </c>
      <c r="L3983" s="112">
        <f t="shared" si="1104"/>
        <v>0</v>
      </c>
      <c r="M3983" s="109">
        <f t="shared" si="1101"/>
        <v>0</v>
      </c>
      <c r="N3983" s="109">
        <f t="shared" si="1102"/>
        <v>0</v>
      </c>
      <c r="O3983" s="103"/>
      <c r="P3983" s="113"/>
      <c r="Q3983" s="94" t="str">
        <f t="shared" si="1115"/>
        <v/>
      </c>
      <c r="R3983" s="94" t="str">
        <f t="shared" si="1116"/>
        <v/>
      </c>
    </row>
    <row r="3984" spans="1:18" ht="39" hidden="1" thickBot="1">
      <c r="A3984" s="196">
        <v>83716</v>
      </c>
      <c r="B3984" s="104" t="s">
        <v>2529</v>
      </c>
      <c r="C3984" s="105" t="s">
        <v>1460</v>
      </c>
      <c r="D3984" s="175">
        <v>568.70000000000005</v>
      </c>
      <c r="E3984" s="106">
        <f t="shared" si="1103"/>
        <v>738.06</v>
      </c>
      <c r="F3984" s="107"/>
      <c r="G3984" s="112"/>
      <c r="H3984" s="110">
        <f t="shared" si="1099"/>
        <v>0</v>
      </c>
      <c r="I3984" s="110">
        <f t="shared" si="1100"/>
        <v>0</v>
      </c>
      <c r="J3984" s="111"/>
      <c r="K3984" s="112">
        <f t="shared" si="1104"/>
        <v>0</v>
      </c>
      <c r="L3984" s="112">
        <f t="shared" si="1104"/>
        <v>0</v>
      </c>
      <c r="M3984" s="109">
        <f t="shared" si="1101"/>
        <v>0</v>
      </c>
      <c r="N3984" s="109">
        <f t="shared" si="1102"/>
        <v>0</v>
      </c>
      <c r="O3984" s="103"/>
      <c r="P3984" s="113"/>
      <c r="Q3984" s="94" t="str">
        <f t="shared" si="1115"/>
        <v/>
      </c>
      <c r="R3984" s="94" t="str">
        <f t="shared" si="1116"/>
        <v/>
      </c>
    </row>
    <row r="3985" spans="1:18" ht="26.25" hidden="1" thickBot="1">
      <c r="A3985" s="196">
        <v>83622</v>
      </c>
      <c r="B3985" s="104" t="s">
        <v>817</v>
      </c>
      <c r="C3985" s="105" t="s">
        <v>1477</v>
      </c>
      <c r="D3985" s="175">
        <v>194.76</v>
      </c>
      <c r="E3985" s="106">
        <f t="shared" si="1103"/>
        <v>252.76</v>
      </c>
      <c r="F3985" s="107"/>
      <c r="G3985" s="112"/>
      <c r="H3985" s="110">
        <f t="shared" si="1099"/>
        <v>0</v>
      </c>
      <c r="I3985" s="110">
        <f t="shared" si="1100"/>
        <v>0</v>
      </c>
      <c r="J3985" s="111"/>
      <c r="K3985" s="112">
        <f t="shared" si="1104"/>
        <v>0</v>
      </c>
      <c r="L3985" s="112">
        <f t="shared" si="1104"/>
        <v>0</v>
      </c>
      <c r="M3985" s="109">
        <f t="shared" si="1101"/>
        <v>0</v>
      </c>
      <c r="N3985" s="109">
        <f t="shared" si="1102"/>
        <v>0</v>
      </c>
      <c r="O3985" s="103"/>
      <c r="P3985" s="113"/>
      <c r="Q3985" s="94" t="str">
        <f t="shared" si="1115"/>
        <v/>
      </c>
      <c r="R3985" s="94" t="str">
        <f t="shared" si="1116"/>
        <v/>
      </c>
    </row>
    <row r="3986" spans="1:18" ht="26.25" hidden="1" thickBot="1">
      <c r="A3986" s="196">
        <v>83623</v>
      </c>
      <c r="B3986" s="104" t="s">
        <v>818</v>
      </c>
      <c r="C3986" s="105" t="s">
        <v>1477</v>
      </c>
      <c r="D3986" s="175">
        <v>102.04</v>
      </c>
      <c r="E3986" s="106">
        <f t="shared" si="1103"/>
        <v>132.43</v>
      </c>
      <c r="F3986" s="107"/>
      <c r="G3986" s="112"/>
      <c r="H3986" s="110">
        <f t="shared" si="1099"/>
        <v>0</v>
      </c>
      <c r="I3986" s="110">
        <f t="shared" si="1100"/>
        <v>0</v>
      </c>
      <c r="J3986" s="111"/>
      <c r="K3986" s="112">
        <f t="shared" si="1104"/>
        <v>0</v>
      </c>
      <c r="L3986" s="112">
        <f t="shared" si="1104"/>
        <v>0</v>
      </c>
      <c r="M3986" s="109">
        <f t="shared" si="1101"/>
        <v>0</v>
      </c>
      <c r="N3986" s="109">
        <f t="shared" si="1102"/>
        <v>0</v>
      </c>
      <c r="O3986" s="103"/>
      <c r="P3986" s="113"/>
      <c r="Q3986" s="94" t="str">
        <f t="shared" si="1115"/>
        <v/>
      </c>
      <c r="R3986" s="94" t="str">
        <f t="shared" si="1116"/>
        <v/>
      </c>
    </row>
    <row r="3987" spans="1:18" ht="26.25" hidden="1" thickBot="1">
      <c r="A3987" s="196">
        <v>83624</v>
      </c>
      <c r="B3987" s="104" t="s">
        <v>819</v>
      </c>
      <c r="C3987" s="105" t="s">
        <v>1477</v>
      </c>
      <c r="D3987" s="175">
        <v>56.71</v>
      </c>
      <c r="E3987" s="106">
        <f t="shared" si="1103"/>
        <v>73.599999999999994</v>
      </c>
      <c r="F3987" s="107"/>
      <c r="G3987" s="112"/>
      <c r="H3987" s="110">
        <f t="shared" si="1099"/>
        <v>0</v>
      </c>
      <c r="I3987" s="110">
        <f t="shared" si="1100"/>
        <v>0</v>
      </c>
      <c r="J3987" s="111"/>
      <c r="K3987" s="112">
        <f t="shared" si="1104"/>
        <v>0</v>
      </c>
      <c r="L3987" s="112">
        <f t="shared" si="1104"/>
        <v>0</v>
      </c>
      <c r="M3987" s="109">
        <f t="shared" si="1101"/>
        <v>0</v>
      </c>
      <c r="N3987" s="109">
        <f t="shared" si="1102"/>
        <v>0</v>
      </c>
      <c r="O3987" s="103"/>
      <c r="P3987" s="113"/>
      <c r="Q3987" s="94" t="str">
        <f t="shared" si="1115"/>
        <v/>
      </c>
      <c r="R3987" s="94" t="str">
        <f t="shared" si="1116"/>
        <v/>
      </c>
    </row>
    <row r="3988" spans="1:18" ht="26.25" hidden="1" thickBot="1">
      <c r="A3988" s="196">
        <v>83626</v>
      </c>
      <c r="B3988" s="104" t="s">
        <v>820</v>
      </c>
      <c r="C3988" s="105" t="s">
        <v>1477</v>
      </c>
      <c r="D3988" s="175">
        <v>43.51</v>
      </c>
      <c r="E3988" s="106">
        <f t="shared" si="1103"/>
        <v>56.47</v>
      </c>
      <c r="F3988" s="107"/>
      <c r="G3988" s="112"/>
      <c r="H3988" s="110">
        <f t="shared" si="1099"/>
        <v>0</v>
      </c>
      <c r="I3988" s="110">
        <f t="shared" si="1100"/>
        <v>0</v>
      </c>
      <c r="J3988" s="111"/>
      <c r="K3988" s="112">
        <f t="shared" si="1104"/>
        <v>0</v>
      </c>
      <c r="L3988" s="112">
        <f t="shared" si="1104"/>
        <v>0</v>
      </c>
      <c r="M3988" s="109">
        <f t="shared" si="1101"/>
        <v>0</v>
      </c>
      <c r="N3988" s="109">
        <f t="shared" si="1102"/>
        <v>0</v>
      </c>
      <c r="O3988" s="103"/>
      <c r="P3988" s="113"/>
      <c r="Q3988" s="94" t="str">
        <f t="shared" si="1115"/>
        <v/>
      </c>
      <c r="R3988" s="94" t="str">
        <f t="shared" si="1116"/>
        <v/>
      </c>
    </row>
    <row r="3989" spans="1:18" ht="13.5" hidden="1" thickBot="1">
      <c r="A3989" s="196" t="s">
        <v>821</v>
      </c>
      <c r="B3989" s="145" t="s">
        <v>822</v>
      </c>
      <c r="C3989" s="105"/>
      <c r="D3989" s="175"/>
      <c r="E3989" s="106"/>
      <c r="F3989" s="218"/>
      <c r="G3989" s="218"/>
      <c r="H3989" s="219"/>
      <c r="I3989" s="220"/>
      <c r="J3989" s="111"/>
      <c r="K3989" s="218"/>
      <c r="L3989" s="218"/>
      <c r="M3989" s="219"/>
      <c r="N3989" s="220"/>
      <c r="O3989" s="103"/>
      <c r="P3989" s="93" t="str">
        <f>IF(OR(SUM(I3990)&gt;0,SUM(N3990)&gt;0),"xx","")</f>
        <v/>
      </c>
      <c r="Q3989" s="94" t="str">
        <f t="shared" si="1115"/>
        <v/>
      </c>
      <c r="R3989" s="94" t="str">
        <f t="shared" si="1116"/>
        <v/>
      </c>
    </row>
    <row r="3990" spans="1:18" ht="39" hidden="1" thickBot="1">
      <c r="A3990" s="196">
        <v>83690</v>
      </c>
      <c r="B3990" s="104" t="s">
        <v>5127</v>
      </c>
      <c r="C3990" s="105" t="s">
        <v>1482</v>
      </c>
      <c r="D3990" s="175">
        <v>419.78999999999996</v>
      </c>
      <c r="E3990" s="106">
        <f t="shared" si="1103"/>
        <v>544.79999999999995</v>
      </c>
      <c r="F3990" s="107"/>
      <c r="G3990" s="112"/>
      <c r="H3990" s="110">
        <f t="shared" si="1099"/>
        <v>0</v>
      </c>
      <c r="I3990" s="110">
        <f t="shared" si="1100"/>
        <v>0</v>
      </c>
      <c r="J3990" s="111"/>
      <c r="K3990" s="112">
        <f t="shared" si="1104"/>
        <v>0</v>
      </c>
      <c r="L3990" s="112">
        <f t="shared" si="1104"/>
        <v>0</v>
      </c>
      <c r="M3990" s="109">
        <f t="shared" si="1101"/>
        <v>0</v>
      </c>
      <c r="N3990" s="109">
        <f t="shared" si="1102"/>
        <v>0</v>
      </c>
      <c r="O3990" s="103"/>
      <c r="P3990" s="113"/>
      <c r="Q3990" s="94" t="str">
        <f t="shared" si="1115"/>
        <v/>
      </c>
      <c r="R3990" s="94" t="str">
        <f t="shared" si="1116"/>
        <v/>
      </c>
    </row>
    <row r="3991" spans="1:18" ht="13.5" hidden="1" thickBot="1">
      <c r="A3991" s="196" t="s">
        <v>823</v>
      </c>
      <c r="B3991" s="145" t="s">
        <v>824</v>
      </c>
      <c r="C3991" s="105"/>
      <c r="D3991" s="175"/>
      <c r="E3991" s="106"/>
      <c r="F3991" s="218"/>
      <c r="G3991" s="218"/>
      <c r="H3991" s="219"/>
      <c r="I3991" s="220"/>
      <c r="J3991" s="111"/>
      <c r="K3991" s="218"/>
      <c r="L3991" s="218"/>
      <c r="M3991" s="219"/>
      <c r="N3991" s="220"/>
      <c r="O3991" s="103"/>
      <c r="P3991" s="93" t="str">
        <f>IF(OR(SUM(I3992:I4007)&gt;0,SUM(N3992:N4007)&gt;0),"xx","")</f>
        <v/>
      </c>
      <c r="Q3991" s="94" t="str">
        <f t="shared" si="1115"/>
        <v/>
      </c>
      <c r="R3991" s="94" t="str">
        <f t="shared" si="1116"/>
        <v/>
      </c>
    </row>
    <row r="3992" spans="1:18" ht="51.75" hidden="1" thickBot="1">
      <c r="A3992" s="196" t="s">
        <v>1192</v>
      </c>
      <c r="B3992" s="104" t="s">
        <v>5128</v>
      </c>
      <c r="C3992" s="105" t="s">
        <v>1460</v>
      </c>
      <c r="D3992" s="175">
        <v>364.95</v>
      </c>
      <c r="E3992" s="106">
        <f t="shared" si="1103"/>
        <v>473.63</v>
      </c>
      <c r="F3992" s="107"/>
      <c r="G3992" s="112"/>
      <c r="H3992" s="110">
        <f t="shared" si="1099"/>
        <v>0</v>
      </c>
      <c r="I3992" s="110">
        <f t="shared" si="1100"/>
        <v>0</v>
      </c>
      <c r="J3992" s="111"/>
      <c r="K3992" s="112">
        <f t="shared" si="1104"/>
        <v>0</v>
      </c>
      <c r="L3992" s="112">
        <f t="shared" si="1104"/>
        <v>0</v>
      </c>
      <c r="M3992" s="109">
        <f t="shared" si="1101"/>
        <v>0</v>
      </c>
      <c r="N3992" s="109">
        <f t="shared" si="1102"/>
        <v>0</v>
      </c>
      <c r="O3992" s="103"/>
      <c r="P3992" s="113"/>
      <c r="Q3992" s="94" t="str">
        <f t="shared" si="1115"/>
        <v/>
      </c>
      <c r="R3992" s="94" t="str">
        <f t="shared" si="1116"/>
        <v/>
      </c>
    </row>
    <row r="3993" spans="1:18" ht="51.75" hidden="1" thickBot="1">
      <c r="A3993" s="196" t="s">
        <v>1193</v>
      </c>
      <c r="B3993" s="104" t="s">
        <v>5129</v>
      </c>
      <c r="C3993" s="105" t="s">
        <v>1460</v>
      </c>
      <c r="D3993" s="175">
        <v>609.15000000000009</v>
      </c>
      <c r="E3993" s="106">
        <f t="shared" si="1103"/>
        <v>790.55</v>
      </c>
      <c r="F3993" s="107"/>
      <c r="G3993" s="112"/>
      <c r="H3993" s="110">
        <f t="shared" si="1099"/>
        <v>0</v>
      </c>
      <c r="I3993" s="110">
        <f t="shared" si="1100"/>
        <v>0</v>
      </c>
      <c r="J3993" s="111"/>
      <c r="K3993" s="112">
        <f t="shared" si="1104"/>
        <v>0</v>
      </c>
      <c r="L3993" s="112">
        <f t="shared" si="1104"/>
        <v>0</v>
      </c>
      <c r="M3993" s="109">
        <f t="shared" si="1101"/>
        <v>0</v>
      </c>
      <c r="N3993" s="109">
        <f t="shared" si="1102"/>
        <v>0</v>
      </c>
      <c r="O3993" s="103"/>
      <c r="P3993" s="113"/>
      <c r="Q3993" s="94" t="str">
        <f t="shared" si="1115"/>
        <v/>
      </c>
      <c r="R3993" s="94" t="str">
        <f t="shared" si="1116"/>
        <v/>
      </c>
    </row>
    <row r="3994" spans="1:18" ht="51.75" hidden="1" thickBot="1">
      <c r="A3994" s="196" t="s">
        <v>1194</v>
      </c>
      <c r="B3994" s="104" t="s">
        <v>5130</v>
      </c>
      <c r="C3994" s="105" t="s">
        <v>1460</v>
      </c>
      <c r="D3994" s="175">
        <v>926.4</v>
      </c>
      <c r="E3994" s="106">
        <f t="shared" si="1103"/>
        <v>1202.28</v>
      </c>
      <c r="F3994" s="107"/>
      <c r="G3994" s="112"/>
      <c r="H3994" s="110">
        <f t="shared" si="1099"/>
        <v>0</v>
      </c>
      <c r="I3994" s="110">
        <f t="shared" si="1100"/>
        <v>0</v>
      </c>
      <c r="J3994" s="111"/>
      <c r="K3994" s="112">
        <f t="shared" si="1104"/>
        <v>0</v>
      </c>
      <c r="L3994" s="112">
        <f t="shared" si="1104"/>
        <v>0</v>
      </c>
      <c r="M3994" s="109">
        <f t="shared" si="1101"/>
        <v>0</v>
      </c>
      <c r="N3994" s="109">
        <f t="shared" si="1102"/>
        <v>0</v>
      </c>
      <c r="O3994" s="103"/>
      <c r="P3994" s="113"/>
      <c r="Q3994" s="94" t="str">
        <f t="shared" si="1115"/>
        <v/>
      </c>
      <c r="R3994" s="94" t="str">
        <f t="shared" si="1116"/>
        <v/>
      </c>
    </row>
    <row r="3995" spans="1:18" ht="51.75" hidden="1" thickBot="1">
      <c r="A3995" s="196" t="s">
        <v>1195</v>
      </c>
      <c r="B3995" s="104" t="s">
        <v>5131</v>
      </c>
      <c r="C3995" s="105" t="s">
        <v>1460</v>
      </c>
      <c r="D3995" s="175">
        <v>1322.6699999999998</v>
      </c>
      <c r="E3995" s="106">
        <f t="shared" si="1103"/>
        <v>1716.56</v>
      </c>
      <c r="F3995" s="107"/>
      <c r="G3995" s="112"/>
      <c r="H3995" s="110">
        <f t="shared" si="1099"/>
        <v>0</v>
      </c>
      <c r="I3995" s="110">
        <f t="shared" si="1100"/>
        <v>0</v>
      </c>
      <c r="J3995" s="111"/>
      <c r="K3995" s="112">
        <f t="shared" si="1104"/>
        <v>0</v>
      </c>
      <c r="L3995" s="112">
        <f t="shared" si="1104"/>
        <v>0</v>
      </c>
      <c r="M3995" s="109">
        <f t="shared" si="1101"/>
        <v>0</v>
      </c>
      <c r="N3995" s="109">
        <f t="shared" si="1102"/>
        <v>0</v>
      </c>
      <c r="O3995" s="103"/>
      <c r="P3995" s="113"/>
      <c r="Q3995" s="94" t="str">
        <f t="shared" si="1115"/>
        <v/>
      </c>
      <c r="R3995" s="94" t="str">
        <f t="shared" si="1116"/>
        <v/>
      </c>
    </row>
    <row r="3996" spans="1:18" ht="51.75" hidden="1" thickBot="1">
      <c r="A3996" s="196" t="s">
        <v>1752</v>
      </c>
      <c r="B3996" s="104" t="s">
        <v>5132</v>
      </c>
      <c r="C3996" s="105" t="s">
        <v>1460</v>
      </c>
      <c r="D3996" s="175">
        <v>1802.68</v>
      </c>
      <c r="E3996" s="106">
        <f t="shared" si="1103"/>
        <v>2339.52</v>
      </c>
      <c r="F3996" s="107"/>
      <c r="G3996" s="112"/>
      <c r="H3996" s="110">
        <f t="shared" si="1099"/>
        <v>0</v>
      </c>
      <c r="I3996" s="110">
        <f t="shared" si="1100"/>
        <v>0</v>
      </c>
      <c r="J3996" s="111"/>
      <c r="K3996" s="112">
        <f t="shared" si="1104"/>
        <v>0</v>
      </c>
      <c r="L3996" s="112">
        <f t="shared" si="1104"/>
        <v>0</v>
      </c>
      <c r="M3996" s="109">
        <f t="shared" si="1101"/>
        <v>0</v>
      </c>
      <c r="N3996" s="109">
        <f t="shared" si="1102"/>
        <v>0</v>
      </c>
      <c r="O3996" s="103"/>
      <c r="P3996" s="113"/>
      <c r="Q3996" s="94" t="str">
        <f t="shared" si="1115"/>
        <v/>
      </c>
      <c r="R3996" s="94" t="str">
        <f t="shared" si="1116"/>
        <v/>
      </c>
    </row>
    <row r="3997" spans="1:18" ht="51.75" hidden="1" thickBot="1">
      <c r="A3997" s="196" t="s">
        <v>1753</v>
      </c>
      <c r="B3997" s="104" t="s">
        <v>5133</v>
      </c>
      <c r="C3997" s="105" t="s">
        <v>1460</v>
      </c>
      <c r="D3997" s="175">
        <v>522.2700000000001</v>
      </c>
      <c r="E3997" s="106">
        <f t="shared" si="1103"/>
        <v>677.8</v>
      </c>
      <c r="F3997" s="107"/>
      <c r="G3997" s="112"/>
      <c r="H3997" s="110">
        <f t="shared" si="1099"/>
        <v>0</v>
      </c>
      <c r="I3997" s="110">
        <f t="shared" si="1100"/>
        <v>0</v>
      </c>
      <c r="J3997" s="111"/>
      <c r="K3997" s="112">
        <f t="shared" si="1104"/>
        <v>0</v>
      </c>
      <c r="L3997" s="112">
        <f t="shared" si="1104"/>
        <v>0</v>
      </c>
      <c r="M3997" s="109">
        <f t="shared" si="1101"/>
        <v>0</v>
      </c>
      <c r="N3997" s="109">
        <f t="shared" si="1102"/>
        <v>0</v>
      </c>
      <c r="O3997" s="103"/>
      <c r="P3997" s="113"/>
      <c r="Q3997" s="94" t="str">
        <f t="shared" si="1115"/>
        <v/>
      </c>
      <c r="R3997" s="94" t="str">
        <f t="shared" si="1116"/>
        <v/>
      </c>
    </row>
    <row r="3998" spans="1:18" ht="51.75" hidden="1" thickBot="1">
      <c r="A3998" s="196" t="s">
        <v>1754</v>
      </c>
      <c r="B3998" s="104" t="s">
        <v>5134</v>
      </c>
      <c r="C3998" s="105" t="s">
        <v>1460</v>
      </c>
      <c r="D3998" s="175">
        <v>875.61</v>
      </c>
      <c r="E3998" s="106">
        <f t="shared" si="1103"/>
        <v>1136.3699999999999</v>
      </c>
      <c r="F3998" s="107"/>
      <c r="G3998" s="112"/>
      <c r="H3998" s="110">
        <f t="shared" si="1099"/>
        <v>0</v>
      </c>
      <c r="I3998" s="110">
        <f t="shared" si="1100"/>
        <v>0</v>
      </c>
      <c r="J3998" s="111"/>
      <c r="K3998" s="112">
        <f t="shared" si="1104"/>
        <v>0</v>
      </c>
      <c r="L3998" s="112">
        <f t="shared" si="1104"/>
        <v>0</v>
      </c>
      <c r="M3998" s="109">
        <f t="shared" si="1101"/>
        <v>0</v>
      </c>
      <c r="N3998" s="109">
        <f t="shared" si="1102"/>
        <v>0</v>
      </c>
      <c r="O3998" s="103"/>
      <c r="P3998" s="113"/>
      <c r="Q3998" s="94" t="str">
        <f t="shared" si="1115"/>
        <v/>
      </c>
      <c r="R3998" s="94" t="str">
        <f t="shared" si="1116"/>
        <v/>
      </c>
    </row>
    <row r="3999" spans="1:18" ht="51.75" hidden="1" thickBot="1">
      <c r="A3999" s="196" t="s">
        <v>1755</v>
      </c>
      <c r="B3999" s="104" t="s">
        <v>5135</v>
      </c>
      <c r="C3999" s="105" t="s">
        <v>1460</v>
      </c>
      <c r="D3999" s="175">
        <v>1331.87</v>
      </c>
      <c r="E3999" s="106">
        <f t="shared" si="1103"/>
        <v>1728.5</v>
      </c>
      <c r="F3999" s="107"/>
      <c r="G3999" s="112"/>
      <c r="H3999" s="110">
        <f t="shared" si="1099"/>
        <v>0</v>
      </c>
      <c r="I3999" s="110">
        <f t="shared" si="1100"/>
        <v>0</v>
      </c>
      <c r="J3999" s="111"/>
      <c r="K3999" s="112">
        <f t="shared" si="1104"/>
        <v>0</v>
      </c>
      <c r="L3999" s="112">
        <f t="shared" si="1104"/>
        <v>0</v>
      </c>
      <c r="M3999" s="109">
        <f t="shared" si="1101"/>
        <v>0</v>
      </c>
      <c r="N3999" s="109">
        <f t="shared" si="1102"/>
        <v>0</v>
      </c>
      <c r="O3999" s="103"/>
      <c r="P3999" s="113"/>
      <c r="Q3999" s="94" t="str">
        <f t="shared" si="1115"/>
        <v/>
      </c>
      <c r="R3999" s="94" t="str">
        <f t="shared" si="1116"/>
        <v/>
      </c>
    </row>
    <row r="4000" spans="1:18" ht="51.75" hidden="1" thickBot="1">
      <c r="A4000" s="196" t="s">
        <v>1756</v>
      </c>
      <c r="B4000" s="104" t="s">
        <v>5136</v>
      </c>
      <c r="C4000" s="105" t="s">
        <v>1460</v>
      </c>
      <c r="D4000" s="175">
        <v>1631.9399999999998</v>
      </c>
      <c r="E4000" s="106">
        <f t="shared" si="1103"/>
        <v>2117.9299999999998</v>
      </c>
      <c r="F4000" s="107"/>
      <c r="G4000" s="112"/>
      <c r="H4000" s="110">
        <f t="shared" si="1099"/>
        <v>0</v>
      </c>
      <c r="I4000" s="110">
        <f t="shared" si="1100"/>
        <v>0</v>
      </c>
      <c r="J4000" s="111"/>
      <c r="K4000" s="112">
        <f t="shared" si="1104"/>
        <v>0</v>
      </c>
      <c r="L4000" s="112">
        <f t="shared" si="1104"/>
        <v>0</v>
      </c>
      <c r="M4000" s="109">
        <f t="shared" si="1101"/>
        <v>0</v>
      </c>
      <c r="N4000" s="109">
        <f t="shared" si="1102"/>
        <v>0</v>
      </c>
      <c r="O4000" s="103"/>
      <c r="P4000" s="113"/>
      <c r="Q4000" s="94" t="str">
        <f t="shared" si="1115"/>
        <v/>
      </c>
      <c r="R4000" s="94" t="str">
        <f t="shared" si="1116"/>
        <v/>
      </c>
    </row>
    <row r="4001" spans="1:18" ht="51.75" hidden="1" thickBot="1">
      <c r="A4001" s="196" t="s">
        <v>1453</v>
      </c>
      <c r="B4001" s="104" t="s">
        <v>5137</v>
      </c>
      <c r="C4001" s="105" t="s">
        <v>1460</v>
      </c>
      <c r="D4001" s="175">
        <v>2579.3300000000004</v>
      </c>
      <c r="E4001" s="106">
        <f t="shared" si="1103"/>
        <v>3347.45</v>
      </c>
      <c r="F4001" s="107"/>
      <c r="G4001" s="112"/>
      <c r="H4001" s="110">
        <f t="shared" si="1099"/>
        <v>0</v>
      </c>
      <c r="I4001" s="110">
        <f t="shared" si="1100"/>
        <v>0</v>
      </c>
      <c r="J4001" s="111"/>
      <c r="K4001" s="112">
        <f t="shared" si="1104"/>
        <v>0</v>
      </c>
      <c r="L4001" s="112">
        <f t="shared" si="1104"/>
        <v>0</v>
      </c>
      <c r="M4001" s="109">
        <f t="shared" si="1101"/>
        <v>0</v>
      </c>
      <c r="N4001" s="109">
        <f t="shared" si="1102"/>
        <v>0</v>
      </c>
      <c r="O4001" s="103"/>
      <c r="P4001" s="113"/>
      <c r="Q4001" s="94" t="str">
        <f t="shared" si="1115"/>
        <v/>
      </c>
      <c r="R4001" s="94" t="str">
        <f t="shared" si="1116"/>
        <v/>
      </c>
    </row>
    <row r="4002" spans="1:18" ht="51.75" hidden="1" thickBot="1">
      <c r="A4002" s="196" t="s">
        <v>1454</v>
      </c>
      <c r="B4002" s="104" t="s">
        <v>5138</v>
      </c>
      <c r="C4002" s="105" t="s">
        <v>1460</v>
      </c>
      <c r="D4002" s="175">
        <v>679.19999999999993</v>
      </c>
      <c r="E4002" s="106">
        <f t="shared" si="1103"/>
        <v>881.47</v>
      </c>
      <c r="F4002" s="107"/>
      <c r="G4002" s="112"/>
      <c r="H4002" s="110">
        <f t="shared" si="1099"/>
        <v>0</v>
      </c>
      <c r="I4002" s="110">
        <f t="shared" si="1100"/>
        <v>0</v>
      </c>
      <c r="J4002" s="111"/>
      <c r="K4002" s="112">
        <f t="shared" si="1104"/>
        <v>0</v>
      </c>
      <c r="L4002" s="112">
        <f t="shared" si="1104"/>
        <v>0</v>
      </c>
      <c r="M4002" s="109">
        <f t="shared" si="1101"/>
        <v>0</v>
      </c>
      <c r="N4002" s="109">
        <f t="shared" si="1102"/>
        <v>0</v>
      </c>
      <c r="O4002" s="103"/>
      <c r="P4002" s="113"/>
      <c r="Q4002" s="94" t="str">
        <f t="shared" si="1115"/>
        <v/>
      </c>
      <c r="R4002" s="94" t="str">
        <f t="shared" si="1116"/>
        <v/>
      </c>
    </row>
    <row r="4003" spans="1:18" ht="51.75" hidden="1" thickBot="1">
      <c r="A4003" s="196" t="s">
        <v>1455</v>
      </c>
      <c r="B4003" s="104" t="s">
        <v>5139</v>
      </c>
      <c r="C4003" s="105" t="s">
        <v>1460</v>
      </c>
      <c r="D4003" s="175">
        <v>1141.6300000000001</v>
      </c>
      <c r="E4003" s="106">
        <f t="shared" si="1103"/>
        <v>1481.61</v>
      </c>
      <c r="F4003" s="107"/>
      <c r="G4003" s="112"/>
      <c r="H4003" s="110">
        <f t="shared" si="1099"/>
        <v>0</v>
      </c>
      <c r="I4003" s="110">
        <f t="shared" si="1100"/>
        <v>0</v>
      </c>
      <c r="J4003" s="111"/>
      <c r="K4003" s="112">
        <f t="shared" si="1104"/>
        <v>0</v>
      </c>
      <c r="L4003" s="112">
        <f t="shared" si="1104"/>
        <v>0</v>
      </c>
      <c r="M4003" s="109">
        <f t="shared" si="1101"/>
        <v>0</v>
      </c>
      <c r="N4003" s="109">
        <f t="shared" si="1102"/>
        <v>0</v>
      </c>
      <c r="O4003" s="103"/>
      <c r="P4003" s="113"/>
      <c r="Q4003" s="94" t="str">
        <f t="shared" si="1115"/>
        <v/>
      </c>
      <c r="R4003" s="94" t="str">
        <f t="shared" si="1116"/>
        <v/>
      </c>
    </row>
    <row r="4004" spans="1:18" ht="51.75" hidden="1" thickBot="1">
      <c r="A4004" s="196" t="s">
        <v>1456</v>
      </c>
      <c r="B4004" s="104" t="s">
        <v>5140</v>
      </c>
      <c r="C4004" s="105" t="s">
        <v>1460</v>
      </c>
      <c r="D4004" s="175">
        <v>1736.99</v>
      </c>
      <c r="E4004" s="106">
        <f t="shared" si="1103"/>
        <v>2254.27</v>
      </c>
      <c r="F4004" s="107"/>
      <c r="G4004" s="112"/>
      <c r="H4004" s="110">
        <f t="shared" si="1099"/>
        <v>0</v>
      </c>
      <c r="I4004" s="110">
        <f t="shared" si="1100"/>
        <v>0</v>
      </c>
      <c r="J4004" s="111"/>
      <c r="K4004" s="112">
        <f t="shared" si="1104"/>
        <v>0</v>
      </c>
      <c r="L4004" s="112">
        <f t="shared" si="1104"/>
        <v>0</v>
      </c>
      <c r="M4004" s="109">
        <f t="shared" si="1101"/>
        <v>0</v>
      </c>
      <c r="N4004" s="109">
        <f t="shared" si="1102"/>
        <v>0</v>
      </c>
      <c r="O4004" s="103"/>
      <c r="P4004" s="113"/>
      <c r="Q4004" s="94" t="str">
        <f t="shared" si="1115"/>
        <v/>
      </c>
      <c r="R4004" s="94" t="str">
        <f t="shared" si="1116"/>
        <v/>
      </c>
    </row>
    <row r="4005" spans="1:18" ht="51.75" hidden="1" thickBot="1">
      <c r="A4005" s="196" t="s">
        <v>1457</v>
      </c>
      <c r="B4005" s="104" t="s">
        <v>5141</v>
      </c>
      <c r="C4005" s="105" t="s">
        <v>1460</v>
      </c>
      <c r="D4005" s="175">
        <v>2472.73</v>
      </c>
      <c r="E4005" s="106">
        <f t="shared" si="1103"/>
        <v>3209.11</v>
      </c>
      <c r="F4005" s="107"/>
      <c r="G4005" s="112"/>
      <c r="H4005" s="110">
        <f t="shared" si="1099"/>
        <v>0</v>
      </c>
      <c r="I4005" s="110">
        <f t="shared" si="1100"/>
        <v>0</v>
      </c>
      <c r="J4005" s="111"/>
      <c r="K4005" s="112">
        <f t="shared" si="1104"/>
        <v>0</v>
      </c>
      <c r="L4005" s="112">
        <f t="shared" si="1104"/>
        <v>0</v>
      </c>
      <c r="M4005" s="109">
        <f t="shared" si="1101"/>
        <v>0</v>
      </c>
      <c r="N4005" s="109">
        <f t="shared" si="1102"/>
        <v>0</v>
      </c>
      <c r="O4005" s="103"/>
      <c r="P4005" s="93"/>
      <c r="Q4005" s="94" t="str">
        <f t="shared" si="1115"/>
        <v/>
      </c>
      <c r="R4005" s="94" t="str">
        <f t="shared" si="1116"/>
        <v/>
      </c>
    </row>
    <row r="4006" spans="1:18" ht="51.75" hidden="1" thickBot="1">
      <c r="A4006" s="196" t="s">
        <v>1458</v>
      </c>
      <c r="B4006" s="104" t="s">
        <v>5142</v>
      </c>
      <c r="C4006" s="105" t="s">
        <v>1460</v>
      </c>
      <c r="D4006" s="175">
        <v>3356.07</v>
      </c>
      <c r="E4006" s="106">
        <f t="shared" si="1103"/>
        <v>4355.51</v>
      </c>
      <c r="F4006" s="107"/>
      <c r="G4006" s="112"/>
      <c r="H4006" s="110">
        <f t="shared" si="1099"/>
        <v>0</v>
      </c>
      <c r="I4006" s="110">
        <f t="shared" si="1100"/>
        <v>0</v>
      </c>
      <c r="J4006" s="111"/>
      <c r="K4006" s="112">
        <f t="shared" si="1104"/>
        <v>0</v>
      </c>
      <c r="L4006" s="112">
        <f t="shared" si="1104"/>
        <v>0</v>
      </c>
      <c r="M4006" s="109">
        <f t="shared" si="1101"/>
        <v>0</v>
      </c>
      <c r="N4006" s="109">
        <f t="shared" si="1102"/>
        <v>0</v>
      </c>
      <c r="O4006" s="103"/>
      <c r="P4006" s="113"/>
      <c r="Q4006" s="94" t="str">
        <f t="shared" si="1115"/>
        <v/>
      </c>
      <c r="R4006" s="94" t="str">
        <f t="shared" si="1116"/>
        <v/>
      </c>
    </row>
    <row r="4007" spans="1:18" ht="39" hidden="1" thickBot="1">
      <c r="A4007" s="196">
        <v>83659</v>
      </c>
      <c r="B4007" s="104" t="s">
        <v>5143</v>
      </c>
      <c r="C4007" s="105" t="s">
        <v>1460</v>
      </c>
      <c r="D4007" s="175">
        <v>643.80999999999995</v>
      </c>
      <c r="E4007" s="106">
        <f t="shared" si="1103"/>
        <v>835.54</v>
      </c>
      <c r="F4007" s="107"/>
      <c r="G4007" s="112"/>
      <c r="H4007" s="110">
        <f t="shared" si="1099"/>
        <v>0</v>
      </c>
      <c r="I4007" s="110">
        <f t="shared" si="1100"/>
        <v>0</v>
      </c>
      <c r="J4007" s="111"/>
      <c r="K4007" s="112">
        <f t="shared" si="1104"/>
        <v>0</v>
      </c>
      <c r="L4007" s="112">
        <f t="shared" si="1104"/>
        <v>0</v>
      </c>
      <c r="M4007" s="109">
        <f t="shared" si="1101"/>
        <v>0</v>
      </c>
      <c r="N4007" s="109">
        <f t="shared" si="1102"/>
        <v>0</v>
      </c>
      <c r="O4007" s="103"/>
      <c r="P4007" s="93"/>
      <c r="Q4007" s="94" t="str">
        <f t="shared" si="1115"/>
        <v/>
      </c>
      <c r="R4007" s="94" t="str">
        <f t="shared" si="1116"/>
        <v/>
      </c>
    </row>
    <row r="4008" spans="1:18" ht="13.5" hidden="1" thickBot="1">
      <c r="A4008" s="196" t="s">
        <v>825</v>
      </c>
      <c r="B4008" s="145" t="s">
        <v>826</v>
      </c>
      <c r="C4008" s="105"/>
      <c r="D4008" s="175"/>
      <c r="E4008" s="106"/>
      <c r="F4008" s="218"/>
      <c r="G4008" s="218"/>
      <c r="H4008" s="219"/>
      <c r="I4008" s="220"/>
      <c r="J4008" s="111"/>
      <c r="K4008" s="218"/>
      <c r="L4008" s="218"/>
      <c r="M4008" s="219"/>
      <c r="N4008" s="220"/>
      <c r="O4008" s="103"/>
      <c r="P4008" s="93" t="str">
        <f>IF(OR(SUM(I4009:I4076)&gt;0,SUM(N4009:N4076)&gt;0),"xx","")</f>
        <v/>
      </c>
      <c r="Q4008" s="94" t="str">
        <f t="shared" si="1115"/>
        <v/>
      </c>
      <c r="R4008" s="94" t="str">
        <f t="shared" si="1116"/>
        <v/>
      </c>
    </row>
    <row r="4009" spans="1:18" ht="39" hidden="1" thickBot="1">
      <c r="A4009" s="196" t="s">
        <v>1302</v>
      </c>
      <c r="B4009" s="104" t="s">
        <v>5144</v>
      </c>
      <c r="C4009" s="105" t="s">
        <v>1460</v>
      </c>
      <c r="D4009" s="175">
        <v>290.89</v>
      </c>
      <c r="E4009" s="106">
        <f t="shared" si="1103"/>
        <v>377.52</v>
      </c>
      <c r="F4009" s="107"/>
      <c r="G4009" s="112"/>
      <c r="H4009" s="110">
        <f t="shared" ref="H4009:H4070" si="1117">IF(ISBLANK(D4009),0,ROUND(E4009*F4009,2))</f>
        <v>0</v>
      </c>
      <c r="I4009" s="110">
        <f t="shared" ref="I4009:I4070" si="1118">IF(ISBLANK(F4009),0,ROUND(F4009*G4009,2))</f>
        <v>0</v>
      </c>
      <c r="J4009" s="111"/>
      <c r="K4009" s="112">
        <f t="shared" si="1104"/>
        <v>0</v>
      </c>
      <c r="L4009" s="112">
        <f t="shared" si="1104"/>
        <v>0</v>
      </c>
      <c r="M4009" s="109">
        <f t="shared" ref="M4009:M4070" si="1119">IF(ISBLANK(D4009),0,ROUND(E4009*K4009,2))</f>
        <v>0</v>
      </c>
      <c r="N4009" s="109">
        <f t="shared" ref="N4009:N4070" si="1120">IF(ISBLANK(K4009),0,ROUND(K4009*L4009,2))</f>
        <v>0</v>
      </c>
      <c r="O4009" s="103"/>
      <c r="P4009" s="113"/>
      <c r="Q4009" s="94" t="str">
        <f t="shared" si="1115"/>
        <v/>
      </c>
      <c r="R4009" s="94" t="str">
        <f t="shared" si="1116"/>
        <v/>
      </c>
    </row>
    <row r="4010" spans="1:18" ht="39" hidden="1" thickBot="1">
      <c r="A4010" s="196" t="s">
        <v>1303</v>
      </c>
      <c r="B4010" s="104" t="s">
        <v>5145</v>
      </c>
      <c r="C4010" s="105" t="s">
        <v>1460</v>
      </c>
      <c r="D4010" s="175">
        <v>322.93</v>
      </c>
      <c r="E4010" s="106">
        <f t="shared" si="1103"/>
        <v>419.1</v>
      </c>
      <c r="F4010" s="107"/>
      <c r="G4010" s="112"/>
      <c r="H4010" s="110">
        <f t="shared" si="1117"/>
        <v>0</v>
      </c>
      <c r="I4010" s="110">
        <f t="shared" si="1118"/>
        <v>0</v>
      </c>
      <c r="J4010" s="111"/>
      <c r="K4010" s="112">
        <f t="shared" si="1104"/>
        <v>0</v>
      </c>
      <c r="L4010" s="112">
        <f t="shared" si="1104"/>
        <v>0</v>
      </c>
      <c r="M4010" s="109">
        <f t="shared" si="1119"/>
        <v>0</v>
      </c>
      <c r="N4010" s="109">
        <f t="shared" si="1120"/>
        <v>0</v>
      </c>
      <c r="O4010" s="103"/>
      <c r="P4010" s="113"/>
      <c r="Q4010" s="94" t="str">
        <f t="shared" si="1115"/>
        <v/>
      </c>
      <c r="R4010" s="94" t="str">
        <f t="shared" si="1116"/>
        <v/>
      </c>
    </row>
    <row r="4011" spans="1:18" ht="39" hidden="1" thickBot="1">
      <c r="A4011" s="196" t="s">
        <v>1304</v>
      </c>
      <c r="B4011" s="104" t="s">
        <v>5146</v>
      </c>
      <c r="C4011" s="105" t="s">
        <v>1460</v>
      </c>
      <c r="D4011" s="175">
        <v>279.16000000000003</v>
      </c>
      <c r="E4011" s="106">
        <f t="shared" si="1103"/>
        <v>362.29</v>
      </c>
      <c r="F4011" s="107"/>
      <c r="G4011" s="112"/>
      <c r="H4011" s="110">
        <f t="shared" si="1117"/>
        <v>0</v>
      </c>
      <c r="I4011" s="110">
        <f t="shared" si="1118"/>
        <v>0</v>
      </c>
      <c r="J4011" s="111"/>
      <c r="K4011" s="112">
        <f t="shared" si="1104"/>
        <v>0</v>
      </c>
      <c r="L4011" s="112">
        <f t="shared" si="1104"/>
        <v>0</v>
      </c>
      <c r="M4011" s="109">
        <f t="shared" si="1119"/>
        <v>0</v>
      </c>
      <c r="N4011" s="109">
        <f t="shared" si="1120"/>
        <v>0</v>
      </c>
      <c r="O4011" s="103"/>
      <c r="P4011" s="113"/>
      <c r="Q4011" s="94" t="str">
        <f t="shared" si="1115"/>
        <v/>
      </c>
      <c r="R4011" s="94" t="str">
        <f t="shared" si="1116"/>
        <v/>
      </c>
    </row>
    <row r="4012" spans="1:18" ht="39" hidden="1" thickBot="1">
      <c r="A4012" s="196" t="s">
        <v>1305</v>
      </c>
      <c r="B4012" s="104" t="s">
        <v>5147</v>
      </c>
      <c r="C4012" s="105" t="s">
        <v>1460</v>
      </c>
      <c r="D4012" s="175">
        <v>898.86</v>
      </c>
      <c r="E4012" s="106">
        <f t="shared" ref="E4012:E4075" si="1121">IF(D4012=0,0,ROUND(D4012*(1+D$9)*(1-D$10),2))</f>
        <v>1166.54</v>
      </c>
      <c r="F4012" s="107"/>
      <c r="G4012" s="112"/>
      <c r="H4012" s="110">
        <f t="shared" si="1117"/>
        <v>0</v>
      </c>
      <c r="I4012" s="110">
        <f t="shared" si="1118"/>
        <v>0</v>
      </c>
      <c r="J4012" s="111"/>
      <c r="K4012" s="112">
        <f t="shared" ref="K4012:L4075" si="1122">F4012</f>
        <v>0</v>
      </c>
      <c r="L4012" s="112">
        <f t="shared" si="1122"/>
        <v>0</v>
      </c>
      <c r="M4012" s="109">
        <f t="shared" si="1119"/>
        <v>0</v>
      </c>
      <c r="N4012" s="109">
        <f t="shared" si="1120"/>
        <v>0</v>
      </c>
      <c r="O4012" s="103"/>
      <c r="P4012" s="113"/>
      <c r="Q4012" s="94" t="str">
        <f t="shared" si="1115"/>
        <v/>
      </c>
      <c r="R4012" s="94" t="str">
        <f t="shared" si="1116"/>
        <v/>
      </c>
    </row>
    <row r="4013" spans="1:18" ht="39" hidden="1" thickBot="1">
      <c r="A4013" s="196" t="s">
        <v>1306</v>
      </c>
      <c r="B4013" s="104" t="s">
        <v>5148</v>
      </c>
      <c r="C4013" s="105" t="s">
        <v>1460</v>
      </c>
      <c r="D4013" s="175">
        <v>947.37</v>
      </c>
      <c r="E4013" s="106">
        <f t="shared" si="1121"/>
        <v>1229.5</v>
      </c>
      <c r="F4013" s="107"/>
      <c r="G4013" s="112"/>
      <c r="H4013" s="110">
        <f t="shared" si="1117"/>
        <v>0</v>
      </c>
      <c r="I4013" s="110">
        <f t="shared" si="1118"/>
        <v>0</v>
      </c>
      <c r="J4013" s="111"/>
      <c r="K4013" s="112">
        <f t="shared" si="1122"/>
        <v>0</v>
      </c>
      <c r="L4013" s="112">
        <f t="shared" si="1122"/>
        <v>0</v>
      </c>
      <c r="M4013" s="109">
        <f t="shared" si="1119"/>
        <v>0</v>
      </c>
      <c r="N4013" s="109">
        <f t="shared" si="1120"/>
        <v>0</v>
      </c>
      <c r="O4013" s="103"/>
      <c r="P4013" s="113"/>
      <c r="Q4013" s="94" t="str">
        <f t="shared" si="1115"/>
        <v/>
      </c>
      <c r="R4013" s="94" t="str">
        <f t="shared" si="1116"/>
        <v/>
      </c>
    </row>
    <row r="4014" spans="1:18" ht="39" hidden="1" thickBot="1">
      <c r="A4014" s="196" t="s">
        <v>1307</v>
      </c>
      <c r="B4014" s="104" t="s">
        <v>5149</v>
      </c>
      <c r="C4014" s="105" t="s">
        <v>1460</v>
      </c>
      <c r="D4014" s="175">
        <v>1025.3499999999999</v>
      </c>
      <c r="E4014" s="106">
        <f t="shared" si="1121"/>
        <v>1330.7</v>
      </c>
      <c r="F4014" s="107"/>
      <c r="G4014" s="112"/>
      <c r="H4014" s="110">
        <f t="shared" si="1117"/>
        <v>0</v>
      </c>
      <c r="I4014" s="110">
        <f t="shared" si="1118"/>
        <v>0</v>
      </c>
      <c r="J4014" s="111"/>
      <c r="K4014" s="112">
        <f t="shared" si="1122"/>
        <v>0</v>
      </c>
      <c r="L4014" s="112">
        <f t="shared" si="1122"/>
        <v>0</v>
      </c>
      <c r="M4014" s="109">
        <f t="shared" si="1119"/>
        <v>0</v>
      </c>
      <c r="N4014" s="109">
        <f t="shared" si="1120"/>
        <v>0</v>
      </c>
      <c r="O4014" s="103"/>
      <c r="P4014" s="113"/>
      <c r="Q4014" s="94" t="str">
        <f t="shared" si="1115"/>
        <v/>
      </c>
      <c r="R4014" s="94" t="str">
        <f t="shared" si="1116"/>
        <v/>
      </c>
    </row>
    <row r="4015" spans="1:18" ht="39" hidden="1" thickBot="1">
      <c r="A4015" s="196" t="s">
        <v>1308</v>
      </c>
      <c r="B4015" s="104" t="s">
        <v>5150</v>
      </c>
      <c r="C4015" s="105" t="s">
        <v>1460</v>
      </c>
      <c r="D4015" s="175">
        <v>1099.8800000000001</v>
      </c>
      <c r="E4015" s="106">
        <f t="shared" si="1121"/>
        <v>1427.42</v>
      </c>
      <c r="F4015" s="107"/>
      <c r="G4015" s="112"/>
      <c r="H4015" s="110">
        <f t="shared" si="1117"/>
        <v>0</v>
      </c>
      <c r="I4015" s="110">
        <f t="shared" si="1118"/>
        <v>0</v>
      </c>
      <c r="J4015" s="111"/>
      <c r="K4015" s="112">
        <f t="shared" si="1122"/>
        <v>0</v>
      </c>
      <c r="L4015" s="112">
        <f t="shared" si="1122"/>
        <v>0</v>
      </c>
      <c r="M4015" s="109">
        <f t="shared" si="1119"/>
        <v>0</v>
      </c>
      <c r="N4015" s="109">
        <f t="shared" si="1120"/>
        <v>0</v>
      </c>
      <c r="O4015" s="103"/>
      <c r="P4015" s="93"/>
      <c r="Q4015" s="94" t="str">
        <f t="shared" si="1115"/>
        <v/>
      </c>
      <c r="R4015" s="94" t="str">
        <f t="shared" si="1116"/>
        <v/>
      </c>
    </row>
    <row r="4016" spans="1:18" ht="39" hidden="1" thickBot="1">
      <c r="A4016" s="196" t="s">
        <v>1309</v>
      </c>
      <c r="B4016" s="104" t="s">
        <v>5151</v>
      </c>
      <c r="C4016" s="105" t="s">
        <v>1460</v>
      </c>
      <c r="D4016" s="175">
        <v>1106.25</v>
      </c>
      <c r="E4016" s="106">
        <f t="shared" si="1121"/>
        <v>1435.69</v>
      </c>
      <c r="F4016" s="107"/>
      <c r="G4016" s="112"/>
      <c r="H4016" s="110">
        <f t="shared" si="1117"/>
        <v>0</v>
      </c>
      <c r="I4016" s="110">
        <f t="shared" si="1118"/>
        <v>0</v>
      </c>
      <c r="J4016" s="111"/>
      <c r="K4016" s="112">
        <f t="shared" si="1122"/>
        <v>0</v>
      </c>
      <c r="L4016" s="112">
        <f t="shared" si="1122"/>
        <v>0</v>
      </c>
      <c r="M4016" s="109">
        <f t="shared" si="1119"/>
        <v>0</v>
      </c>
      <c r="N4016" s="109">
        <f t="shared" si="1120"/>
        <v>0</v>
      </c>
      <c r="O4016" s="103"/>
      <c r="P4016" s="113"/>
      <c r="Q4016" s="94" t="str">
        <f t="shared" si="1115"/>
        <v/>
      </c>
      <c r="R4016" s="94" t="str">
        <f t="shared" si="1116"/>
        <v/>
      </c>
    </row>
    <row r="4017" spans="1:18" ht="39" hidden="1" thickBot="1">
      <c r="A4017" s="196" t="s">
        <v>1310</v>
      </c>
      <c r="B4017" s="104" t="s">
        <v>5152</v>
      </c>
      <c r="C4017" s="105" t="s">
        <v>1460</v>
      </c>
      <c r="D4017" s="175">
        <v>1147.51</v>
      </c>
      <c r="E4017" s="106">
        <f t="shared" si="1121"/>
        <v>1489.24</v>
      </c>
      <c r="F4017" s="107"/>
      <c r="G4017" s="112"/>
      <c r="H4017" s="110">
        <f t="shared" si="1117"/>
        <v>0</v>
      </c>
      <c r="I4017" s="110">
        <f t="shared" si="1118"/>
        <v>0</v>
      </c>
      <c r="J4017" s="111"/>
      <c r="K4017" s="112">
        <f t="shared" si="1122"/>
        <v>0</v>
      </c>
      <c r="L4017" s="112">
        <f t="shared" si="1122"/>
        <v>0</v>
      </c>
      <c r="M4017" s="109">
        <f t="shared" si="1119"/>
        <v>0</v>
      </c>
      <c r="N4017" s="109">
        <f t="shared" si="1120"/>
        <v>0</v>
      </c>
      <c r="O4017" s="103"/>
      <c r="P4017" s="113"/>
      <c r="Q4017" s="94" t="str">
        <f t="shared" si="1115"/>
        <v/>
      </c>
      <c r="R4017" s="94" t="str">
        <f t="shared" si="1116"/>
        <v/>
      </c>
    </row>
    <row r="4018" spans="1:18" ht="39" hidden="1" thickBot="1">
      <c r="A4018" s="196" t="s">
        <v>1311</v>
      </c>
      <c r="B4018" s="104" t="s">
        <v>5153</v>
      </c>
      <c r="C4018" s="105" t="s">
        <v>1460</v>
      </c>
      <c r="D4018" s="175">
        <v>1252.18</v>
      </c>
      <c r="E4018" s="106">
        <f t="shared" si="1121"/>
        <v>1625.08</v>
      </c>
      <c r="F4018" s="107"/>
      <c r="G4018" s="112"/>
      <c r="H4018" s="110">
        <f t="shared" si="1117"/>
        <v>0</v>
      </c>
      <c r="I4018" s="110">
        <f t="shared" si="1118"/>
        <v>0</v>
      </c>
      <c r="J4018" s="111"/>
      <c r="K4018" s="112">
        <f t="shared" si="1122"/>
        <v>0</v>
      </c>
      <c r="L4018" s="112">
        <f t="shared" si="1122"/>
        <v>0</v>
      </c>
      <c r="M4018" s="109">
        <f t="shared" si="1119"/>
        <v>0</v>
      </c>
      <c r="N4018" s="109">
        <f t="shared" si="1120"/>
        <v>0</v>
      </c>
      <c r="O4018" s="103"/>
      <c r="P4018" s="93"/>
      <c r="Q4018" s="94" t="str">
        <f t="shared" si="1115"/>
        <v/>
      </c>
      <c r="R4018" s="94" t="str">
        <f t="shared" si="1116"/>
        <v/>
      </c>
    </row>
    <row r="4019" spans="1:18" ht="39" hidden="1" thickBot="1">
      <c r="A4019" s="196" t="s">
        <v>1371</v>
      </c>
      <c r="B4019" s="104" t="s">
        <v>5154</v>
      </c>
      <c r="C4019" s="105" t="s">
        <v>1460</v>
      </c>
      <c r="D4019" s="175">
        <v>1319.71</v>
      </c>
      <c r="E4019" s="106">
        <f t="shared" si="1121"/>
        <v>1712.72</v>
      </c>
      <c r="F4019" s="107"/>
      <c r="G4019" s="112"/>
      <c r="H4019" s="110">
        <f t="shared" si="1117"/>
        <v>0</v>
      </c>
      <c r="I4019" s="110">
        <f t="shared" si="1118"/>
        <v>0</v>
      </c>
      <c r="J4019" s="111"/>
      <c r="K4019" s="112">
        <f t="shared" si="1122"/>
        <v>0</v>
      </c>
      <c r="L4019" s="112">
        <f t="shared" si="1122"/>
        <v>0</v>
      </c>
      <c r="M4019" s="109">
        <f t="shared" si="1119"/>
        <v>0</v>
      </c>
      <c r="N4019" s="109">
        <f t="shared" si="1120"/>
        <v>0</v>
      </c>
      <c r="O4019" s="103"/>
      <c r="P4019" s="113"/>
      <c r="Q4019" s="94" t="str">
        <f t="shared" si="1115"/>
        <v/>
      </c>
      <c r="R4019" s="94" t="str">
        <f t="shared" si="1116"/>
        <v/>
      </c>
    </row>
    <row r="4020" spans="1:18" ht="39" hidden="1" thickBot="1">
      <c r="A4020" s="196" t="s">
        <v>1372</v>
      </c>
      <c r="B4020" s="104" t="s">
        <v>5155</v>
      </c>
      <c r="C4020" s="105" t="s">
        <v>1460</v>
      </c>
      <c r="D4020" s="175">
        <v>1462.09</v>
      </c>
      <c r="E4020" s="106">
        <f t="shared" si="1121"/>
        <v>1897.5</v>
      </c>
      <c r="F4020" s="107"/>
      <c r="G4020" s="112"/>
      <c r="H4020" s="110">
        <f t="shared" si="1117"/>
        <v>0</v>
      </c>
      <c r="I4020" s="110">
        <f t="shared" si="1118"/>
        <v>0</v>
      </c>
      <c r="J4020" s="111"/>
      <c r="K4020" s="112">
        <f t="shared" si="1122"/>
        <v>0</v>
      </c>
      <c r="L4020" s="112">
        <f t="shared" si="1122"/>
        <v>0</v>
      </c>
      <c r="M4020" s="109">
        <f t="shared" si="1119"/>
        <v>0</v>
      </c>
      <c r="N4020" s="109">
        <f t="shared" si="1120"/>
        <v>0</v>
      </c>
      <c r="O4020" s="103"/>
      <c r="P4020" s="113"/>
      <c r="Q4020" s="94" t="str">
        <f t="shared" si="1115"/>
        <v/>
      </c>
      <c r="R4020" s="94" t="str">
        <f t="shared" si="1116"/>
        <v/>
      </c>
    </row>
    <row r="4021" spans="1:18" ht="39" hidden="1" thickBot="1">
      <c r="A4021" s="196" t="s">
        <v>1373</v>
      </c>
      <c r="B4021" s="104" t="s">
        <v>5156</v>
      </c>
      <c r="C4021" s="105" t="s">
        <v>1460</v>
      </c>
      <c r="D4021" s="175">
        <v>1582.1299999999999</v>
      </c>
      <c r="E4021" s="106">
        <f t="shared" si="1121"/>
        <v>2053.29</v>
      </c>
      <c r="F4021" s="107"/>
      <c r="G4021" s="112"/>
      <c r="H4021" s="110">
        <f t="shared" si="1117"/>
        <v>0</v>
      </c>
      <c r="I4021" s="110">
        <f t="shared" si="1118"/>
        <v>0</v>
      </c>
      <c r="J4021" s="111"/>
      <c r="K4021" s="112">
        <f t="shared" si="1122"/>
        <v>0</v>
      </c>
      <c r="L4021" s="112">
        <f t="shared" si="1122"/>
        <v>0</v>
      </c>
      <c r="M4021" s="109">
        <f t="shared" si="1119"/>
        <v>0</v>
      </c>
      <c r="N4021" s="109">
        <f t="shared" si="1120"/>
        <v>0</v>
      </c>
      <c r="O4021" s="103"/>
      <c r="P4021" s="93"/>
      <c r="Q4021" s="94" t="str">
        <f t="shared" ref="Q4021:Q4084" si="1123">IF(P4021="X","x",IF(P4021="xx","x",IF(N4021&gt;0,"x","")))</f>
        <v/>
      </c>
      <c r="R4021" s="94" t="str">
        <f t="shared" si="1116"/>
        <v/>
      </c>
    </row>
    <row r="4022" spans="1:18" ht="39" hidden="1" thickBot="1">
      <c r="A4022" s="196" t="s">
        <v>1374</v>
      </c>
      <c r="B4022" s="104" t="s">
        <v>5157</v>
      </c>
      <c r="C4022" s="105" t="s">
        <v>1460</v>
      </c>
      <c r="D4022" s="175">
        <v>1680.4299999999998</v>
      </c>
      <c r="E4022" s="106">
        <f t="shared" si="1121"/>
        <v>2180.86</v>
      </c>
      <c r="F4022" s="107"/>
      <c r="G4022" s="112"/>
      <c r="H4022" s="110">
        <f t="shared" si="1117"/>
        <v>0</v>
      </c>
      <c r="I4022" s="110">
        <f t="shared" si="1118"/>
        <v>0</v>
      </c>
      <c r="J4022" s="111"/>
      <c r="K4022" s="112">
        <f t="shared" si="1122"/>
        <v>0</v>
      </c>
      <c r="L4022" s="112">
        <f t="shared" si="1122"/>
        <v>0</v>
      </c>
      <c r="M4022" s="109">
        <f t="shared" si="1119"/>
        <v>0</v>
      </c>
      <c r="N4022" s="109">
        <f t="shared" si="1120"/>
        <v>0</v>
      </c>
      <c r="O4022" s="103"/>
      <c r="P4022" s="113"/>
      <c r="Q4022" s="94" t="str">
        <f t="shared" si="1123"/>
        <v/>
      </c>
      <c r="R4022" s="94" t="str">
        <f t="shared" si="1116"/>
        <v/>
      </c>
    </row>
    <row r="4023" spans="1:18" ht="39" hidden="1" thickBot="1">
      <c r="A4023" s="196" t="s">
        <v>1375</v>
      </c>
      <c r="B4023" s="104" t="s">
        <v>5158</v>
      </c>
      <c r="C4023" s="105" t="s">
        <v>1460</v>
      </c>
      <c r="D4023" s="175">
        <v>1818.41</v>
      </c>
      <c r="E4023" s="106">
        <f t="shared" si="1121"/>
        <v>2359.9299999999998</v>
      </c>
      <c r="F4023" s="107"/>
      <c r="G4023" s="112"/>
      <c r="H4023" s="110">
        <f t="shared" si="1117"/>
        <v>0</v>
      </c>
      <c r="I4023" s="110">
        <f t="shared" si="1118"/>
        <v>0</v>
      </c>
      <c r="J4023" s="111"/>
      <c r="K4023" s="112">
        <f t="shared" si="1122"/>
        <v>0</v>
      </c>
      <c r="L4023" s="112">
        <f t="shared" si="1122"/>
        <v>0</v>
      </c>
      <c r="M4023" s="109">
        <f t="shared" si="1119"/>
        <v>0</v>
      </c>
      <c r="N4023" s="109">
        <f t="shared" si="1120"/>
        <v>0</v>
      </c>
      <c r="O4023" s="103"/>
      <c r="P4023" s="113"/>
      <c r="Q4023" s="94" t="str">
        <f t="shared" si="1123"/>
        <v/>
      </c>
      <c r="R4023" s="94" t="str">
        <f t="shared" ref="R4023:R4086" si="1124">IF(P4023="X","x",IF(P4023="xx","x",IF(OR(I4023&gt;0,N4023&gt;0),"x","")))</f>
        <v/>
      </c>
    </row>
    <row r="4024" spans="1:18" ht="39" hidden="1" thickBot="1">
      <c r="A4024" s="196" t="s">
        <v>1376</v>
      </c>
      <c r="B4024" s="104" t="s">
        <v>5159</v>
      </c>
      <c r="C4024" s="105" t="s">
        <v>1460</v>
      </c>
      <c r="D4024" s="175">
        <v>1920.73</v>
      </c>
      <c r="E4024" s="106">
        <f t="shared" si="1121"/>
        <v>2492.7199999999998</v>
      </c>
      <c r="F4024" s="107"/>
      <c r="G4024" s="112"/>
      <c r="H4024" s="110">
        <f t="shared" si="1117"/>
        <v>0</v>
      </c>
      <c r="I4024" s="110">
        <f t="shared" si="1118"/>
        <v>0</v>
      </c>
      <c r="J4024" s="111"/>
      <c r="K4024" s="112">
        <f t="shared" si="1122"/>
        <v>0</v>
      </c>
      <c r="L4024" s="112">
        <f t="shared" si="1122"/>
        <v>0</v>
      </c>
      <c r="M4024" s="109">
        <f t="shared" si="1119"/>
        <v>0</v>
      </c>
      <c r="N4024" s="109">
        <f t="shared" si="1120"/>
        <v>0</v>
      </c>
      <c r="O4024" s="103"/>
      <c r="P4024" s="93"/>
      <c r="Q4024" s="94" t="str">
        <f t="shared" si="1123"/>
        <v/>
      </c>
      <c r="R4024" s="94" t="str">
        <f t="shared" si="1124"/>
        <v/>
      </c>
    </row>
    <row r="4025" spans="1:18" ht="39" hidden="1" thickBot="1">
      <c r="A4025" s="196" t="s">
        <v>1377</v>
      </c>
      <c r="B4025" s="104" t="s">
        <v>5160</v>
      </c>
      <c r="C4025" s="105" t="s">
        <v>1460</v>
      </c>
      <c r="D4025" s="175">
        <v>2051.08</v>
      </c>
      <c r="E4025" s="106">
        <f t="shared" si="1121"/>
        <v>2661.89</v>
      </c>
      <c r="F4025" s="107"/>
      <c r="G4025" s="112"/>
      <c r="H4025" s="110">
        <f t="shared" si="1117"/>
        <v>0</v>
      </c>
      <c r="I4025" s="110">
        <f t="shared" si="1118"/>
        <v>0</v>
      </c>
      <c r="J4025" s="111"/>
      <c r="K4025" s="112">
        <f t="shared" si="1122"/>
        <v>0</v>
      </c>
      <c r="L4025" s="112">
        <f t="shared" si="1122"/>
        <v>0</v>
      </c>
      <c r="M4025" s="109">
        <f t="shared" si="1119"/>
        <v>0</v>
      </c>
      <c r="N4025" s="109">
        <f t="shared" si="1120"/>
        <v>0</v>
      </c>
      <c r="O4025" s="103"/>
      <c r="P4025" s="113"/>
      <c r="Q4025" s="94" t="str">
        <f t="shared" si="1123"/>
        <v/>
      </c>
      <c r="R4025" s="94" t="str">
        <f t="shared" si="1124"/>
        <v/>
      </c>
    </row>
    <row r="4026" spans="1:18" ht="39" hidden="1" thickBot="1">
      <c r="A4026" s="196" t="s">
        <v>1378</v>
      </c>
      <c r="B4026" s="104" t="s">
        <v>5161</v>
      </c>
      <c r="C4026" s="105" t="s">
        <v>1460</v>
      </c>
      <c r="D4026" s="175">
        <v>2147.73</v>
      </c>
      <c r="E4026" s="106">
        <f t="shared" si="1121"/>
        <v>2787.32</v>
      </c>
      <c r="F4026" s="107"/>
      <c r="G4026" s="112"/>
      <c r="H4026" s="110">
        <f t="shared" si="1117"/>
        <v>0</v>
      </c>
      <c r="I4026" s="110">
        <f t="shared" si="1118"/>
        <v>0</v>
      </c>
      <c r="J4026" s="111"/>
      <c r="K4026" s="112">
        <f t="shared" si="1122"/>
        <v>0</v>
      </c>
      <c r="L4026" s="112">
        <f t="shared" si="1122"/>
        <v>0</v>
      </c>
      <c r="M4026" s="109">
        <f t="shared" si="1119"/>
        <v>0</v>
      </c>
      <c r="N4026" s="109">
        <f t="shared" si="1120"/>
        <v>0</v>
      </c>
      <c r="O4026" s="103"/>
      <c r="P4026" s="113"/>
      <c r="Q4026" s="94" t="str">
        <f t="shared" si="1123"/>
        <v/>
      </c>
      <c r="R4026" s="94" t="str">
        <f t="shared" si="1124"/>
        <v/>
      </c>
    </row>
    <row r="4027" spans="1:18" ht="39" hidden="1" thickBot="1">
      <c r="A4027" s="196" t="s">
        <v>1379</v>
      </c>
      <c r="B4027" s="104" t="s">
        <v>5162</v>
      </c>
      <c r="C4027" s="105" t="s">
        <v>1460</v>
      </c>
      <c r="D4027" s="175">
        <v>2268.1999999999998</v>
      </c>
      <c r="E4027" s="106">
        <f t="shared" si="1121"/>
        <v>2943.67</v>
      </c>
      <c r="F4027" s="107"/>
      <c r="G4027" s="112"/>
      <c r="H4027" s="110">
        <f t="shared" si="1117"/>
        <v>0</v>
      </c>
      <c r="I4027" s="110">
        <f t="shared" si="1118"/>
        <v>0</v>
      </c>
      <c r="J4027" s="111"/>
      <c r="K4027" s="112">
        <f t="shared" si="1122"/>
        <v>0</v>
      </c>
      <c r="L4027" s="112">
        <f t="shared" si="1122"/>
        <v>0</v>
      </c>
      <c r="M4027" s="109">
        <f t="shared" si="1119"/>
        <v>0</v>
      </c>
      <c r="N4027" s="109">
        <f t="shared" si="1120"/>
        <v>0</v>
      </c>
      <c r="O4027" s="103"/>
      <c r="P4027" s="93"/>
      <c r="Q4027" s="94" t="str">
        <f t="shared" si="1123"/>
        <v/>
      </c>
      <c r="R4027" s="94" t="str">
        <f t="shared" si="1124"/>
        <v/>
      </c>
    </row>
    <row r="4028" spans="1:18" ht="39" hidden="1" thickBot="1">
      <c r="A4028" s="196" t="s">
        <v>1380</v>
      </c>
      <c r="B4028" s="104" t="s">
        <v>5163</v>
      </c>
      <c r="C4028" s="105" t="s">
        <v>1460</v>
      </c>
      <c r="D4028" s="175">
        <v>2387.9500000000003</v>
      </c>
      <c r="E4028" s="106">
        <f t="shared" si="1121"/>
        <v>3099.08</v>
      </c>
      <c r="F4028" s="107"/>
      <c r="G4028" s="112"/>
      <c r="H4028" s="110">
        <f t="shared" si="1117"/>
        <v>0</v>
      </c>
      <c r="I4028" s="110">
        <f t="shared" si="1118"/>
        <v>0</v>
      </c>
      <c r="J4028" s="111"/>
      <c r="K4028" s="112">
        <f t="shared" si="1122"/>
        <v>0</v>
      </c>
      <c r="L4028" s="112">
        <f t="shared" si="1122"/>
        <v>0</v>
      </c>
      <c r="M4028" s="109">
        <f t="shared" si="1119"/>
        <v>0</v>
      </c>
      <c r="N4028" s="109">
        <f t="shared" si="1120"/>
        <v>0</v>
      </c>
      <c r="O4028" s="103"/>
      <c r="P4028" s="93"/>
      <c r="Q4028" s="94" t="str">
        <f t="shared" si="1123"/>
        <v/>
      </c>
      <c r="R4028" s="94" t="str">
        <f t="shared" si="1124"/>
        <v/>
      </c>
    </row>
    <row r="4029" spans="1:18" ht="39" hidden="1" thickBot="1">
      <c r="A4029" s="196" t="s">
        <v>1415</v>
      </c>
      <c r="B4029" s="104" t="s">
        <v>5164</v>
      </c>
      <c r="C4029" s="105" t="s">
        <v>1460</v>
      </c>
      <c r="D4029" s="175">
        <v>2516.46</v>
      </c>
      <c r="E4029" s="106">
        <f t="shared" si="1121"/>
        <v>3265.86</v>
      </c>
      <c r="F4029" s="107"/>
      <c r="G4029" s="112"/>
      <c r="H4029" s="110">
        <f t="shared" si="1117"/>
        <v>0</v>
      </c>
      <c r="I4029" s="110">
        <f t="shared" si="1118"/>
        <v>0</v>
      </c>
      <c r="J4029" s="111"/>
      <c r="K4029" s="112">
        <f t="shared" si="1122"/>
        <v>0</v>
      </c>
      <c r="L4029" s="112">
        <f t="shared" si="1122"/>
        <v>0</v>
      </c>
      <c r="M4029" s="109">
        <f t="shared" si="1119"/>
        <v>0</v>
      </c>
      <c r="N4029" s="109">
        <f t="shared" si="1120"/>
        <v>0</v>
      </c>
      <c r="O4029" s="103"/>
      <c r="P4029" s="93"/>
      <c r="Q4029" s="94" t="str">
        <f t="shared" si="1123"/>
        <v/>
      </c>
      <c r="R4029" s="94" t="str">
        <f t="shared" si="1124"/>
        <v/>
      </c>
    </row>
    <row r="4030" spans="1:18" ht="39" hidden="1" thickBot="1">
      <c r="A4030" s="196" t="s">
        <v>1416</v>
      </c>
      <c r="B4030" s="104" t="s">
        <v>5165</v>
      </c>
      <c r="C4030" s="105" t="s">
        <v>1460</v>
      </c>
      <c r="D4030" s="175">
        <v>2636.21</v>
      </c>
      <c r="E4030" s="106">
        <f t="shared" si="1121"/>
        <v>3421.27</v>
      </c>
      <c r="F4030" s="107"/>
      <c r="G4030" s="112"/>
      <c r="H4030" s="110">
        <f t="shared" si="1117"/>
        <v>0</v>
      </c>
      <c r="I4030" s="110">
        <f t="shared" si="1118"/>
        <v>0</v>
      </c>
      <c r="J4030" s="111"/>
      <c r="K4030" s="112">
        <f t="shared" si="1122"/>
        <v>0</v>
      </c>
      <c r="L4030" s="112">
        <f t="shared" si="1122"/>
        <v>0</v>
      </c>
      <c r="M4030" s="109">
        <f t="shared" si="1119"/>
        <v>0</v>
      </c>
      <c r="N4030" s="109">
        <f t="shared" si="1120"/>
        <v>0</v>
      </c>
      <c r="O4030" s="103"/>
      <c r="P4030" s="93"/>
      <c r="Q4030" s="94" t="str">
        <f t="shared" si="1123"/>
        <v/>
      </c>
      <c r="R4030" s="94" t="str">
        <f t="shared" si="1124"/>
        <v/>
      </c>
    </row>
    <row r="4031" spans="1:18" ht="39" hidden="1" thickBot="1">
      <c r="A4031" s="196" t="s">
        <v>1417</v>
      </c>
      <c r="B4031" s="104" t="s">
        <v>5166</v>
      </c>
      <c r="C4031" s="105" t="s">
        <v>1460</v>
      </c>
      <c r="D4031" s="175">
        <v>2755.9499999999994</v>
      </c>
      <c r="E4031" s="106">
        <f t="shared" si="1121"/>
        <v>3576.67</v>
      </c>
      <c r="F4031" s="107"/>
      <c r="G4031" s="112"/>
      <c r="H4031" s="110">
        <f t="shared" si="1117"/>
        <v>0</v>
      </c>
      <c r="I4031" s="110">
        <f t="shared" si="1118"/>
        <v>0</v>
      </c>
      <c r="J4031" s="111"/>
      <c r="K4031" s="112">
        <f t="shared" si="1122"/>
        <v>0</v>
      </c>
      <c r="L4031" s="112">
        <f t="shared" si="1122"/>
        <v>0</v>
      </c>
      <c r="M4031" s="109">
        <f t="shared" si="1119"/>
        <v>0</v>
      </c>
      <c r="N4031" s="109">
        <f t="shared" si="1120"/>
        <v>0</v>
      </c>
      <c r="O4031" s="103"/>
      <c r="P4031" s="93"/>
      <c r="Q4031" s="94" t="str">
        <f t="shared" si="1123"/>
        <v/>
      </c>
      <c r="R4031" s="94" t="str">
        <f t="shared" si="1124"/>
        <v/>
      </c>
    </row>
    <row r="4032" spans="1:18" ht="39" hidden="1" thickBot="1">
      <c r="A4032" s="196" t="s">
        <v>1418</v>
      </c>
      <c r="B4032" s="104" t="s">
        <v>5167</v>
      </c>
      <c r="C4032" s="105" t="s">
        <v>1460</v>
      </c>
      <c r="D4032" s="175">
        <v>2876.71</v>
      </c>
      <c r="E4032" s="106">
        <f t="shared" si="1121"/>
        <v>3733.39</v>
      </c>
      <c r="F4032" s="107"/>
      <c r="G4032" s="112"/>
      <c r="H4032" s="110">
        <f t="shared" si="1117"/>
        <v>0</v>
      </c>
      <c r="I4032" s="110">
        <f t="shared" si="1118"/>
        <v>0</v>
      </c>
      <c r="J4032" s="111"/>
      <c r="K4032" s="112">
        <f t="shared" si="1122"/>
        <v>0</v>
      </c>
      <c r="L4032" s="112">
        <f t="shared" si="1122"/>
        <v>0</v>
      </c>
      <c r="M4032" s="109">
        <f t="shared" si="1119"/>
        <v>0</v>
      </c>
      <c r="N4032" s="109">
        <f t="shared" si="1120"/>
        <v>0</v>
      </c>
      <c r="O4032" s="103"/>
      <c r="P4032" s="93"/>
      <c r="Q4032" s="94" t="str">
        <f t="shared" si="1123"/>
        <v/>
      </c>
      <c r="R4032" s="94" t="str">
        <f t="shared" si="1124"/>
        <v/>
      </c>
    </row>
    <row r="4033" spans="1:18" ht="39" hidden="1" thickBot="1">
      <c r="A4033" s="196" t="s">
        <v>1419</v>
      </c>
      <c r="B4033" s="104" t="s">
        <v>5168</v>
      </c>
      <c r="C4033" s="105" t="s">
        <v>1460</v>
      </c>
      <c r="D4033" s="175">
        <v>2996.4600000000005</v>
      </c>
      <c r="E4033" s="106">
        <f t="shared" si="1121"/>
        <v>3888.81</v>
      </c>
      <c r="F4033" s="107"/>
      <c r="G4033" s="112"/>
      <c r="H4033" s="110">
        <f t="shared" si="1117"/>
        <v>0</v>
      </c>
      <c r="I4033" s="110">
        <f t="shared" si="1118"/>
        <v>0</v>
      </c>
      <c r="J4033" s="111"/>
      <c r="K4033" s="112">
        <f t="shared" si="1122"/>
        <v>0</v>
      </c>
      <c r="L4033" s="112">
        <f t="shared" si="1122"/>
        <v>0</v>
      </c>
      <c r="M4033" s="109">
        <f t="shared" si="1119"/>
        <v>0</v>
      </c>
      <c r="N4033" s="109">
        <f t="shared" si="1120"/>
        <v>0</v>
      </c>
      <c r="O4033" s="103"/>
      <c r="P4033" s="93"/>
      <c r="Q4033" s="94" t="str">
        <f t="shared" si="1123"/>
        <v/>
      </c>
      <c r="R4033" s="94" t="str">
        <f t="shared" si="1124"/>
        <v/>
      </c>
    </row>
    <row r="4034" spans="1:18" ht="39" hidden="1" thickBot="1">
      <c r="A4034" s="196" t="s">
        <v>1420</v>
      </c>
      <c r="B4034" s="104" t="s">
        <v>5169</v>
      </c>
      <c r="C4034" s="105" t="s">
        <v>1460</v>
      </c>
      <c r="D4034" s="175">
        <v>3116.9300000000003</v>
      </c>
      <c r="E4034" s="106">
        <f t="shared" si="1121"/>
        <v>4045.15</v>
      </c>
      <c r="F4034" s="107"/>
      <c r="G4034" s="112"/>
      <c r="H4034" s="110">
        <f t="shared" si="1117"/>
        <v>0</v>
      </c>
      <c r="I4034" s="110">
        <f t="shared" si="1118"/>
        <v>0</v>
      </c>
      <c r="J4034" s="111"/>
      <c r="K4034" s="112">
        <f t="shared" si="1122"/>
        <v>0</v>
      </c>
      <c r="L4034" s="112">
        <f t="shared" si="1122"/>
        <v>0</v>
      </c>
      <c r="M4034" s="109">
        <f t="shared" si="1119"/>
        <v>0</v>
      </c>
      <c r="N4034" s="109">
        <f t="shared" si="1120"/>
        <v>0</v>
      </c>
      <c r="O4034" s="103"/>
      <c r="P4034" s="93"/>
      <c r="Q4034" s="94" t="str">
        <f t="shared" si="1123"/>
        <v/>
      </c>
      <c r="R4034" s="94" t="str">
        <f t="shared" si="1124"/>
        <v/>
      </c>
    </row>
    <row r="4035" spans="1:18" ht="39" hidden="1" thickBot="1">
      <c r="A4035" s="196" t="s">
        <v>1421</v>
      </c>
      <c r="B4035" s="104" t="s">
        <v>5170</v>
      </c>
      <c r="C4035" s="105" t="s">
        <v>1460</v>
      </c>
      <c r="D4035" s="175">
        <v>3236.6700000000005</v>
      </c>
      <c r="E4035" s="106">
        <f t="shared" si="1121"/>
        <v>4200.55</v>
      </c>
      <c r="F4035" s="107"/>
      <c r="G4035" s="112"/>
      <c r="H4035" s="110">
        <f t="shared" si="1117"/>
        <v>0</v>
      </c>
      <c r="I4035" s="110">
        <f t="shared" si="1118"/>
        <v>0</v>
      </c>
      <c r="J4035" s="111"/>
      <c r="K4035" s="112">
        <f t="shared" si="1122"/>
        <v>0</v>
      </c>
      <c r="L4035" s="112">
        <f t="shared" si="1122"/>
        <v>0</v>
      </c>
      <c r="M4035" s="109">
        <f t="shared" si="1119"/>
        <v>0</v>
      </c>
      <c r="N4035" s="109">
        <f t="shared" si="1120"/>
        <v>0</v>
      </c>
      <c r="O4035" s="103"/>
      <c r="P4035" s="93"/>
      <c r="Q4035" s="94" t="str">
        <f t="shared" si="1123"/>
        <v/>
      </c>
      <c r="R4035" s="94" t="str">
        <f t="shared" si="1124"/>
        <v/>
      </c>
    </row>
    <row r="4036" spans="1:18" ht="51.75" hidden="1" thickBot="1">
      <c r="A4036" s="196" t="s">
        <v>1422</v>
      </c>
      <c r="B4036" s="104" t="s">
        <v>5171</v>
      </c>
      <c r="C4036" s="105" t="s">
        <v>1460</v>
      </c>
      <c r="D4036" s="175">
        <v>1319.51</v>
      </c>
      <c r="E4036" s="106">
        <f t="shared" si="1121"/>
        <v>1712.46</v>
      </c>
      <c r="F4036" s="107"/>
      <c r="G4036" s="112"/>
      <c r="H4036" s="110">
        <f t="shared" si="1117"/>
        <v>0</v>
      </c>
      <c r="I4036" s="110">
        <f t="shared" si="1118"/>
        <v>0</v>
      </c>
      <c r="J4036" s="111"/>
      <c r="K4036" s="112">
        <f t="shared" si="1122"/>
        <v>0</v>
      </c>
      <c r="L4036" s="112">
        <f t="shared" si="1122"/>
        <v>0</v>
      </c>
      <c r="M4036" s="109">
        <f t="shared" si="1119"/>
        <v>0</v>
      </c>
      <c r="N4036" s="109">
        <f t="shared" si="1120"/>
        <v>0</v>
      </c>
      <c r="O4036" s="103"/>
      <c r="P4036" s="93"/>
      <c r="Q4036" s="94" t="str">
        <f t="shared" si="1123"/>
        <v/>
      </c>
      <c r="R4036" s="94" t="str">
        <f t="shared" si="1124"/>
        <v/>
      </c>
    </row>
    <row r="4037" spans="1:18" ht="51.75" hidden="1" thickBot="1">
      <c r="A4037" s="196" t="s">
        <v>1423</v>
      </c>
      <c r="B4037" s="104" t="s">
        <v>5172</v>
      </c>
      <c r="C4037" s="105" t="s">
        <v>1460</v>
      </c>
      <c r="D4037" s="175">
        <v>1413.0800000000002</v>
      </c>
      <c r="E4037" s="106">
        <f t="shared" si="1121"/>
        <v>1833.9</v>
      </c>
      <c r="F4037" s="107"/>
      <c r="G4037" s="112"/>
      <c r="H4037" s="110">
        <f t="shared" si="1117"/>
        <v>0</v>
      </c>
      <c r="I4037" s="110">
        <f t="shared" si="1118"/>
        <v>0</v>
      </c>
      <c r="J4037" s="111"/>
      <c r="K4037" s="112">
        <f t="shared" si="1122"/>
        <v>0</v>
      </c>
      <c r="L4037" s="112">
        <f t="shared" si="1122"/>
        <v>0</v>
      </c>
      <c r="M4037" s="109">
        <f t="shared" si="1119"/>
        <v>0</v>
      </c>
      <c r="N4037" s="109">
        <f t="shared" si="1120"/>
        <v>0</v>
      </c>
      <c r="O4037" s="103"/>
      <c r="P4037" s="93"/>
      <c r="Q4037" s="94" t="str">
        <f t="shared" si="1123"/>
        <v/>
      </c>
      <c r="R4037" s="94" t="str">
        <f t="shared" si="1124"/>
        <v/>
      </c>
    </row>
    <row r="4038" spans="1:18" ht="51.75" hidden="1" thickBot="1">
      <c r="A4038" s="196" t="s">
        <v>1424</v>
      </c>
      <c r="B4038" s="104" t="s">
        <v>5173</v>
      </c>
      <c r="C4038" s="105" t="s">
        <v>1460</v>
      </c>
      <c r="D4038" s="175">
        <v>1501.3400000000001</v>
      </c>
      <c r="E4038" s="106">
        <f t="shared" si="1121"/>
        <v>1948.44</v>
      </c>
      <c r="F4038" s="107"/>
      <c r="G4038" s="112"/>
      <c r="H4038" s="110">
        <f t="shared" si="1117"/>
        <v>0</v>
      </c>
      <c r="I4038" s="110">
        <f t="shared" si="1118"/>
        <v>0</v>
      </c>
      <c r="J4038" s="111"/>
      <c r="K4038" s="112">
        <f t="shared" si="1122"/>
        <v>0</v>
      </c>
      <c r="L4038" s="112">
        <f t="shared" si="1122"/>
        <v>0</v>
      </c>
      <c r="M4038" s="109">
        <f t="shared" si="1119"/>
        <v>0</v>
      </c>
      <c r="N4038" s="109">
        <f t="shared" si="1120"/>
        <v>0</v>
      </c>
      <c r="O4038" s="103"/>
      <c r="P4038" s="93"/>
      <c r="Q4038" s="94" t="str">
        <f t="shared" si="1123"/>
        <v/>
      </c>
      <c r="R4038" s="94" t="str">
        <f t="shared" si="1124"/>
        <v/>
      </c>
    </row>
    <row r="4039" spans="1:18" ht="51.75" hidden="1" thickBot="1">
      <c r="A4039" s="196" t="s">
        <v>1425</v>
      </c>
      <c r="B4039" s="104" t="s">
        <v>5174</v>
      </c>
      <c r="C4039" s="105" t="s">
        <v>1460</v>
      </c>
      <c r="D4039" s="175">
        <v>1508.88</v>
      </c>
      <c r="E4039" s="106">
        <f t="shared" si="1121"/>
        <v>1958.22</v>
      </c>
      <c r="F4039" s="107"/>
      <c r="G4039" s="112"/>
      <c r="H4039" s="110">
        <f t="shared" si="1117"/>
        <v>0</v>
      </c>
      <c r="I4039" s="110">
        <f t="shared" si="1118"/>
        <v>0</v>
      </c>
      <c r="J4039" s="111"/>
      <c r="K4039" s="112">
        <f t="shared" si="1122"/>
        <v>0</v>
      </c>
      <c r="L4039" s="112">
        <f t="shared" si="1122"/>
        <v>0</v>
      </c>
      <c r="M4039" s="109">
        <f t="shared" si="1119"/>
        <v>0</v>
      </c>
      <c r="N4039" s="109">
        <f t="shared" si="1120"/>
        <v>0</v>
      </c>
      <c r="O4039" s="103"/>
      <c r="P4039" s="93"/>
      <c r="Q4039" s="94" t="str">
        <f t="shared" si="1123"/>
        <v/>
      </c>
      <c r="R4039" s="94" t="str">
        <f t="shared" si="1124"/>
        <v/>
      </c>
    </row>
    <row r="4040" spans="1:18" ht="51.75" hidden="1" thickBot="1">
      <c r="A4040" s="196" t="s">
        <v>1426</v>
      </c>
      <c r="B4040" s="104" t="s">
        <v>5175</v>
      </c>
      <c r="C4040" s="105" t="s">
        <v>1460</v>
      </c>
      <c r="D4040" s="175">
        <v>1516.19</v>
      </c>
      <c r="E4040" s="106">
        <f t="shared" si="1121"/>
        <v>1967.71</v>
      </c>
      <c r="F4040" s="107"/>
      <c r="G4040" s="112"/>
      <c r="H4040" s="110">
        <f t="shared" si="1117"/>
        <v>0</v>
      </c>
      <c r="I4040" s="110">
        <f t="shared" si="1118"/>
        <v>0</v>
      </c>
      <c r="J4040" s="111"/>
      <c r="K4040" s="112">
        <f t="shared" si="1122"/>
        <v>0</v>
      </c>
      <c r="L4040" s="112">
        <f t="shared" si="1122"/>
        <v>0</v>
      </c>
      <c r="M4040" s="109">
        <f t="shared" si="1119"/>
        <v>0</v>
      </c>
      <c r="N4040" s="109">
        <f t="shared" si="1120"/>
        <v>0</v>
      </c>
      <c r="O4040" s="103"/>
      <c r="P4040" s="93"/>
      <c r="Q4040" s="94" t="str">
        <f t="shared" si="1123"/>
        <v/>
      </c>
      <c r="R4040" s="94" t="str">
        <f t="shared" si="1124"/>
        <v/>
      </c>
    </row>
    <row r="4041" spans="1:18" ht="51.75" hidden="1" thickBot="1">
      <c r="A4041" s="196" t="s">
        <v>1427</v>
      </c>
      <c r="B4041" s="104" t="s">
        <v>5176</v>
      </c>
      <c r="C4041" s="105" t="s">
        <v>1460</v>
      </c>
      <c r="D4041" s="175">
        <v>1637.5500000000002</v>
      </c>
      <c r="E4041" s="106">
        <f t="shared" si="1121"/>
        <v>2125.21</v>
      </c>
      <c r="F4041" s="107"/>
      <c r="G4041" s="112"/>
      <c r="H4041" s="110">
        <f t="shared" si="1117"/>
        <v>0</v>
      </c>
      <c r="I4041" s="110">
        <f t="shared" si="1118"/>
        <v>0</v>
      </c>
      <c r="J4041" s="111"/>
      <c r="K4041" s="112">
        <f t="shared" si="1122"/>
        <v>0</v>
      </c>
      <c r="L4041" s="112">
        <f t="shared" si="1122"/>
        <v>0</v>
      </c>
      <c r="M4041" s="109">
        <f t="shared" si="1119"/>
        <v>0</v>
      </c>
      <c r="N4041" s="109">
        <f t="shared" si="1120"/>
        <v>0</v>
      </c>
      <c r="O4041" s="103"/>
      <c r="P4041" s="93"/>
      <c r="Q4041" s="94" t="str">
        <f t="shared" si="1123"/>
        <v/>
      </c>
      <c r="R4041" s="94" t="str">
        <f t="shared" si="1124"/>
        <v/>
      </c>
    </row>
    <row r="4042" spans="1:18" ht="51.75" hidden="1" thickBot="1">
      <c r="A4042" s="196" t="s">
        <v>1428</v>
      </c>
      <c r="B4042" s="104" t="s">
        <v>5177</v>
      </c>
      <c r="C4042" s="105" t="s">
        <v>1460</v>
      </c>
      <c r="D4042" s="175">
        <v>1719.9</v>
      </c>
      <c r="E4042" s="106">
        <f t="shared" si="1121"/>
        <v>2232.09</v>
      </c>
      <c r="F4042" s="107"/>
      <c r="G4042" s="112"/>
      <c r="H4042" s="110">
        <f t="shared" si="1117"/>
        <v>0</v>
      </c>
      <c r="I4042" s="110">
        <f t="shared" si="1118"/>
        <v>0</v>
      </c>
      <c r="J4042" s="111"/>
      <c r="K4042" s="112">
        <f t="shared" si="1122"/>
        <v>0</v>
      </c>
      <c r="L4042" s="112">
        <f t="shared" si="1122"/>
        <v>0</v>
      </c>
      <c r="M4042" s="109">
        <f t="shared" si="1119"/>
        <v>0</v>
      </c>
      <c r="N4042" s="109">
        <f t="shared" si="1120"/>
        <v>0</v>
      </c>
      <c r="O4042" s="103"/>
      <c r="P4042" s="93"/>
      <c r="Q4042" s="94" t="str">
        <f t="shared" si="1123"/>
        <v/>
      </c>
      <c r="R4042" s="94" t="str">
        <f t="shared" si="1124"/>
        <v/>
      </c>
    </row>
    <row r="4043" spans="1:18" ht="51.75" hidden="1" thickBot="1">
      <c r="A4043" s="196" t="s">
        <v>1429</v>
      </c>
      <c r="B4043" s="104" t="s">
        <v>5178</v>
      </c>
      <c r="C4043" s="105" t="s">
        <v>1460</v>
      </c>
      <c r="D4043" s="175">
        <v>1841.27</v>
      </c>
      <c r="E4043" s="106">
        <f t="shared" si="1121"/>
        <v>2389.6</v>
      </c>
      <c r="F4043" s="107"/>
      <c r="G4043" s="112"/>
      <c r="H4043" s="110">
        <f t="shared" si="1117"/>
        <v>0</v>
      </c>
      <c r="I4043" s="110">
        <f t="shared" si="1118"/>
        <v>0</v>
      </c>
      <c r="J4043" s="111"/>
      <c r="K4043" s="112">
        <f t="shared" si="1122"/>
        <v>0</v>
      </c>
      <c r="L4043" s="112">
        <f t="shared" si="1122"/>
        <v>0</v>
      </c>
      <c r="M4043" s="109">
        <f t="shared" si="1119"/>
        <v>0</v>
      </c>
      <c r="N4043" s="109">
        <f t="shared" si="1120"/>
        <v>0</v>
      </c>
      <c r="O4043" s="103"/>
      <c r="P4043" s="93"/>
      <c r="Q4043" s="94" t="str">
        <f t="shared" si="1123"/>
        <v/>
      </c>
      <c r="R4043" s="94" t="str">
        <f t="shared" si="1124"/>
        <v/>
      </c>
    </row>
    <row r="4044" spans="1:18" ht="51.75" hidden="1" thickBot="1">
      <c r="A4044" s="196" t="s">
        <v>1430</v>
      </c>
      <c r="B4044" s="104" t="s">
        <v>5179</v>
      </c>
      <c r="C4044" s="105" t="s">
        <v>1460</v>
      </c>
      <c r="D4044" s="175">
        <v>1962.64</v>
      </c>
      <c r="E4044" s="106">
        <f t="shared" si="1121"/>
        <v>2547.11</v>
      </c>
      <c r="F4044" s="107"/>
      <c r="G4044" s="112"/>
      <c r="H4044" s="110">
        <f t="shared" si="1117"/>
        <v>0</v>
      </c>
      <c r="I4044" s="110">
        <f t="shared" si="1118"/>
        <v>0</v>
      </c>
      <c r="J4044" s="111"/>
      <c r="K4044" s="112">
        <f t="shared" si="1122"/>
        <v>0</v>
      </c>
      <c r="L4044" s="112">
        <f t="shared" si="1122"/>
        <v>0</v>
      </c>
      <c r="M4044" s="109">
        <f t="shared" si="1119"/>
        <v>0</v>
      </c>
      <c r="N4044" s="109">
        <f t="shared" si="1120"/>
        <v>0</v>
      </c>
      <c r="O4044" s="103"/>
      <c r="P4044" s="93"/>
      <c r="Q4044" s="94" t="str">
        <f t="shared" si="1123"/>
        <v/>
      </c>
      <c r="R4044" s="94" t="str">
        <f t="shared" si="1124"/>
        <v/>
      </c>
    </row>
    <row r="4045" spans="1:18" ht="51.75" hidden="1" thickBot="1">
      <c r="A4045" s="196" t="s">
        <v>1431</v>
      </c>
      <c r="B4045" s="104" t="s">
        <v>5180</v>
      </c>
      <c r="C4045" s="105" t="s">
        <v>1460</v>
      </c>
      <c r="D4045" s="175">
        <v>2060.8999999999996</v>
      </c>
      <c r="E4045" s="106">
        <f t="shared" si="1121"/>
        <v>2674.64</v>
      </c>
      <c r="F4045" s="107"/>
      <c r="G4045" s="112"/>
      <c r="H4045" s="110">
        <f t="shared" si="1117"/>
        <v>0</v>
      </c>
      <c r="I4045" s="110">
        <f t="shared" si="1118"/>
        <v>0</v>
      </c>
      <c r="J4045" s="111"/>
      <c r="K4045" s="112">
        <f t="shared" si="1122"/>
        <v>0</v>
      </c>
      <c r="L4045" s="112">
        <f t="shared" si="1122"/>
        <v>0</v>
      </c>
      <c r="M4045" s="109">
        <f t="shared" si="1119"/>
        <v>0</v>
      </c>
      <c r="N4045" s="109">
        <f t="shared" si="1120"/>
        <v>0</v>
      </c>
      <c r="O4045" s="103"/>
      <c r="P4045" s="93"/>
      <c r="Q4045" s="94" t="str">
        <f t="shared" si="1123"/>
        <v/>
      </c>
      <c r="R4045" s="94" t="str">
        <f t="shared" si="1124"/>
        <v/>
      </c>
    </row>
    <row r="4046" spans="1:18" ht="51.75" hidden="1" thickBot="1">
      <c r="A4046" s="196" t="s">
        <v>1432</v>
      </c>
      <c r="B4046" s="104" t="s">
        <v>5181</v>
      </c>
      <c r="C4046" s="105" t="s">
        <v>1460</v>
      </c>
      <c r="D4046" s="175">
        <v>2182.9299999999998</v>
      </c>
      <c r="E4046" s="106">
        <f t="shared" si="1121"/>
        <v>2833.01</v>
      </c>
      <c r="F4046" s="107"/>
      <c r="G4046" s="112"/>
      <c r="H4046" s="110">
        <f t="shared" si="1117"/>
        <v>0</v>
      </c>
      <c r="I4046" s="110">
        <f t="shared" si="1118"/>
        <v>0</v>
      </c>
      <c r="J4046" s="111"/>
      <c r="K4046" s="112">
        <f t="shared" si="1122"/>
        <v>0</v>
      </c>
      <c r="L4046" s="112">
        <f t="shared" si="1122"/>
        <v>0</v>
      </c>
      <c r="M4046" s="109">
        <f t="shared" si="1119"/>
        <v>0</v>
      </c>
      <c r="N4046" s="109">
        <f t="shared" si="1120"/>
        <v>0</v>
      </c>
      <c r="O4046" s="103"/>
      <c r="P4046" s="93"/>
      <c r="Q4046" s="94" t="str">
        <f t="shared" si="1123"/>
        <v/>
      </c>
      <c r="R4046" s="94" t="str">
        <f t="shared" si="1124"/>
        <v/>
      </c>
    </row>
    <row r="4047" spans="1:18" ht="51.75" hidden="1" thickBot="1">
      <c r="A4047" s="196" t="s">
        <v>1433</v>
      </c>
      <c r="B4047" s="104" t="s">
        <v>5182</v>
      </c>
      <c r="C4047" s="105" t="s">
        <v>1460</v>
      </c>
      <c r="D4047" s="175">
        <v>2304.73</v>
      </c>
      <c r="E4047" s="106">
        <f t="shared" si="1121"/>
        <v>2991.08</v>
      </c>
      <c r="F4047" s="107"/>
      <c r="G4047" s="112"/>
      <c r="H4047" s="110">
        <f t="shared" si="1117"/>
        <v>0</v>
      </c>
      <c r="I4047" s="110">
        <f t="shared" si="1118"/>
        <v>0</v>
      </c>
      <c r="J4047" s="111"/>
      <c r="K4047" s="112">
        <f t="shared" si="1122"/>
        <v>0</v>
      </c>
      <c r="L4047" s="112">
        <f t="shared" si="1122"/>
        <v>0</v>
      </c>
      <c r="M4047" s="109">
        <f t="shared" si="1119"/>
        <v>0</v>
      </c>
      <c r="N4047" s="109">
        <f t="shared" si="1120"/>
        <v>0</v>
      </c>
      <c r="O4047" s="103"/>
      <c r="P4047" s="93"/>
      <c r="Q4047" s="94" t="str">
        <f t="shared" si="1123"/>
        <v/>
      </c>
      <c r="R4047" s="94" t="str">
        <f t="shared" si="1124"/>
        <v/>
      </c>
    </row>
    <row r="4048" spans="1:18" ht="51.75" hidden="1" thickBot="1">
      <c r="A4048" s="196" t="s">
        <v>1434</v>
      </c>
      <c r="B4048" s="104" t="s">
        <v>5183</v>
      </c>
      <c r="C4048" s="105" t="s">
        <v>1460</v>
      </c>
      <c r="D4048" s="175">
        <v>2400.11</v>
      </c>
      <c r="E4048" s="106">
        <f t="shared" si="1121"/>
        <v>3114.86</v>
      </c>
      <c r="F4048" s="107"/>
      <c r="G4048" s="112"/>
      <c r="H4048" s="110">
        <f t="shared" si="1117"/>
        <v>0</v>
      </c>
      <c r="I4048" s="110">
        <f t="shared" si="1118"/>
        <v>0</v>
      </c>
      <c r="J4048" s="111"/>
      <c r="K4048" s="112">
        <f t="shared" si="1122"/>
        <v>0</v>
      </c>
      <c r="L4048" s="112">
        <f t="shared" si="1122"/>
        <v>0</v>
      </c>
      <c r="M4048" s="109">
        <f t="shared" si="1119"/>
        <v>0</v>
      </c>
      <c r="N4048" s="109">
        <f t="shared" si="1120"/>
        <v>0</v>
      </c>
      <c r="O4048" s="103"/>
      <c r="P4048" s="93"/>
      <c r="Q4048" s="94" t="str">
        <f t="shared" si="1123"/>
        <v/>
      </c>
      <c r="R4048" s="94" t="str">
        <f t="shared" si="1124"/>
        <v/>
      </c>
    </row>
    <row r="4049" spans="1:18" ht="51.75" hidden="1" thickBot="1">
      <c r="A4049" s="196" t="s">
        <v>1435</v>
      </c>
      <c r="B4049" s="104" t="s">
        <v>5184</v>
      </c>
      <c r="C4049" s="105" t="s">
        <v>1460</v>
      </c>
      <c r="D4049" s="175">
        <v>2517.3200000000002</v>
      </c>
      <c r="E4049" s="106">
        <f t="shared" si="1121"/>
        <v>3266.98</v>
      </c>
      <c r="F4049" s="107"/>
      <c r="G4049" s="112"/>
      <c r="H4049" s="110">
        <f t="shared" si="1117"/>
        <v>0</v>
      </c>
      <c r="I4049" s="110">
        <f t="shared" si="1118"/>
        <v>0</v>
      </c>
      <c r="J4049" s="111"/>
      <c r="K4049" s="112">
        <f t="shared" si="1122"/>
        <v>0</v>
      </c>
      <c r="L4049" s="112">
        <f t="shared" si="1122"/>
        <v>0</v>
      </c>
      <c r="M4049" s="109">
        <f t="shared" si="1119"/>
        <v>0</v>
      </c>
      <c r="N4049" s="109">
        <f t="shared" si="1120"/>
        <v>0</v>
      </c>
      <c r="O4049" s="103"/>
      <c r="P4049" s="93"/>
      <c r="Q4049" s="94" t="str">
        <f t="shared" si="1123"/>
        <v/>
      </c>
      <c r="R4049" s="94" t="str">
        <f t="shared" si="1124"/>
        <v/>
      </c>
    </row>
    <row r="4050" spans="1:18" ht="51.75" hidden="1" thickBot="1">
      <c r="A4050" s="196" t="s">
        <v>1436</v>
      </c>
      <c r="B4050" s="104" t="s">
        <v>5185</v>
      </c>
      <c r="C4050" s="105" t="s">
        <v>1460</v>
      </c>
      <c r="D4050" s="175">
        <v>2623.15</v>
      </c>
      <c r="E4050" s="106">
        <f t="shared" si="1121"/>
        <v>3404.32</v>
      </c>
      <c r="F4050" s="107"/>
      <c r="G4050" s="112"/>
      <c r="H4050" s="110">
        <f t="shared" si="1117"/>
        <v>0</v>
      </c>
      <c r="I4050" s="110">
        <f t="shared" si="1118"/>
        <v>0</v>
      </c>
      <c r="J4050" s="111"/>
      <c r="K4050" s="112">
        <f t="shared" si="1122"/>
        <v>0</v>
      </c>
      <c r="L4050" s="112">
        <f t="shared" si="1122"/>
        <v>0</v>
      </c>
      <c r="M4050" s="109">
        <f t="shared" si="1119"/>
        <v>0</v>
      </c>
      <c r="N4050" s="109">
        <f t="shared" si="1120"/>
        <v>0</v>
      </c>
      <c r="O4050" s="103"/>
      <c r="P4050" s="93"/>
      <c r="Q4050" s="94" t="str">
        <f t="shared" si="1123"/>
        <v/>
      </c>
      <c r="R4050" s="94" t="str">
        <f t="shared" si="1124"/>
        <v/>
      </c>
    </row>
    <row r="4051" spans="1:18" ht="51.75" hidden="1" thickBot="1">
      <c r="A4051" s="196" t="s">
        <v>1437</v>
      </c>
      <c r="B4051" s="104" t="s">
        <v>5186</v>
      </c>
      <c r="C4051" s="105" t="s">
        <v>1460</v>
      </c>
      <c r="D4051" s="175">
        <v>2706.2200000000003</v>
      </c>
      <c r="E4051" s="106">
        <f t="shared" si="1121"/>
        <v>3512.13</v>
      </c>
      <c r="F4051" s="107"/>
      <c r="G4051" s="112"/>
      <c r="H4051" s="110">
        <f t="shared" si="1117"/>
        <v>0</v>
      </c>
      <c r="I4051" s="110">
        <f t="shared" si="1118"/>
        <v>0</v>
      </c>
      <c r="J4051" s="111"/>
      <c r="K4051" s="112">
        <f t="shared" si="1122"/>
        <v>0</v>
      </c>
      <c r="L4051" s="112">
        <f t="shared" si="1122"/>
        <v>0</v>
      </c>
      <c r="M4051" s="109">
        <f t="shared" si="1119"/>
        <v>0</v>
      </c>
      <c r="N4051" s="109">
        <f t="shared" si="1120"/>
        <v>0</v>
      </c>
      <c r="O4051" s="103"/>
      <c r="P4051" s="93"/>
      <c r="Q4051" s="94" t="str">
        <f t="shared" si="1123"/>
        <v/>
      </c>
      <c r="R4051" s="94" t="str">
        <f t="shared" si="1124"/>
        <v/>
      </c>
    </row>
    <row r="4052" spans="1:18" ht="51.75" hidden="1" thickBot="1">
      <c r="A4052" s="196" t="s">
        <v>1438</v>
      </c>
      <c r="B4052" s="104" t="s">
        <v>5187</v>
      </c>
      <c r="C4052" s="105" t="s">
        <v>1460</v>
      </c>
      <c r="D4052" s="175">
        <v>755.04000000000008</v>
      </c>
      <c r="E4052" s="106">
        <f t="shared" si="1121"/>
        <v>979.89</v>
      </c>
      <c r="F4052" s="107"/>
      <c r="G4052" s="112"/>
      <c r="H4052" s="110">
        <f t="shared" si="1117"/>
        <v>0</v>
      </c>
      <c r="I4052" s="110">
        <f t="shared" si="1118"/>
        <v>0</v>
      </c>
      <c r="J4052" s="111"/>
      <c r="K4052" s="112">
        <f t="shared" si="1122"/>
        <v>0</v>
      </c>
      <c r="L4052" s="112">
        <f t="shared" si="1122"/>
        <v>0</v>
      </c>
      <c r="M4052" s="109">
        <f t="shared" si="1119"/>
        <v>0</v>
      </c>
      <c r="N4052" s="109">
        <f t="shared" si="1120"/>
        <v>0</v>
      </c>
      <c r="O4052" s="103"/>
      <c r="P4052" s="93"/>
      <c r="Q4052" s="94" t="str">
        <f t="shared" si="1123"/>
        <v/>
      </c>
      <c r="R4052" s="94" t="str">
        <f t="shared" si="1124"/>
        <v/>
      </c>
    </row>
    <row r="4053" spans="1:18" ht="39" hidden="1" thickBot="1">
      <c r="A4053" s="196" t="s">
        <v>1759</v>
      </c>
      <c r="B4053" s="104" t="s">
        <v>5188</v>
      </c>
      <c r="C4053" s="105" t="s">
        <v>1460</v>
      </c>
      <c r="D4053" s="175">
        <v>1391.7399999999998</v>
      </c>
      <c r="E4053" s="106">
        <f t="shared" si="1121"/>
        <v>1806.2</v>
      </c>
      <c r="F4053" s="107"/>
      <c r="G4053" s="112"/>
      <c r="H4053" s="110">
        <f t="shared" si="1117"/>
        <v>0</v>
      </c>
      <c r="I4053" s="110">
        <f t="shared" si="1118"/>
        <v>0</v>
      </c>
      <c r="J4053" s="111"/>
      <c r="K4053" s="112">
        <f t="shared" si="1122"/>
        <v>0</v>
      </c>
      <c r="L4053" s="112">
        <f t="shared" si="1122"/>
        <v>0</v>
      </c>
      <c r="M4053" s="109">
        <f t="shared" si="1119"/>
        <v>0</v>
      </c>
      <c r="N4053" s="109">
        <f t="shared" si="1120"/>
        <v>0</v>
      </c>
      <c r="O4053" s="103"/>
      <c r="P4053" s="93"/>
      <c r="Q4053" s="94" t="str">
        <f t="shared" si="1123"/>
        <v/>
      </c>
      <c r="R4053" s="94" t="str">
        <f t="shared" si="1124"/>
        <v/>
      </c>
    </row>
    <row r="4054" spans="1:18" ht="39" hidden="1" thickBot="1">
      <c r="A4054" s="196" t="s">
        <v>1760</v>
      </c>
      <c r="B4054" s="104" t="s">
        <v>5189</v>
      </c>
      <c r="C4054" s="105" t="s">
        <v>1460</v>
      </c>
      <c r="D4054" s="175">
        <v>1414.6299999999999</v>
      </c>
      <c r="E4054" s="106">
        <f t="shared" si="1121"/>
        <v>1835.91</v>
      </c>
      <c r="F4054" s="107"/>
      <c r="G4054" s="112"/>
      <c r="H4054" s="110">
        <f t="shared" si="1117"/>
        <v>0</v>
      </c>
      <c r="I4054" s="110">
        <f t="shared" si="1118"/>
        <v>0</v>
      </c>
      <c r="J4054" s="111"/>
      <c r="K4054" s="112">
        <f t="shared" si="1122"/>
        <v>0</v>
      </c>
      <c r="L4054" s="112">
        <f t="shared" si="1122"/>
        <v>0</v>
      </c>
      <c r="M4054" s="109">
        <f t="shared" si="1119"/>
        <v>0</v>
      </c>
      <c r="N4054" s="109">
        <f t="shared" si="1120"/>
        <v>0</v>
      </c>
      <c r="O4054" s="103"/>
      <c r="P4054" s="93"/>
      <c r="Q4054" s="94" t="str">
        <f t="shared" si="1123"/>
        <v/>
      </c>
      <c r="R4054" s="94" t="str">
        <f t="shared" si="1124"/>
        <v/>
      </c>
    </row>
    <row r="4055" spans="1:18" ht="39" hidden="1" thickBot="1">
      <c r="A4055" s="196" t="s">
        <v>1439</v>
      </c>
      <c r="B4055" s="104" t="s">
        <v>5190</v>
      </c>
      <c r="C4055" s="105" t="s">
        <v>1460</v>
      </c>
      <c r="D4055" s="175">
        <v>1542.11</v>
      </c>
      <c r="E4055" s="106">
        <f t="shared" si="1121"/>
        <v>2001.35</v>
      </c>
      <c r="F4055" s="107"/>
      <c r="G4055" s="112"/>
      <c r="H4055" s="110">
        <f t="shared" si="1117"/>
        <v>0</v>
      </c>
      <c r="I4055" s="110">
        <f t="shared" si="1118"/>
        <v>0</v>
      </c>
      <c r="J4055" s="111"/>
      <c r="K4055" s="112">
        <f t="shared" si="1122"/>
        <v>0</v>
      </c>
      <c r="L4055" s="112">
        <f t="shared" si="1122"/>
        <v>0</v>
      </c>
      <c r="M4055" s="109">
        <f t="shared" si="1119"/>
        <v>0</v>
      </c>
      <c r="N4055" s="109">
        <f t="shared" si="1120"/>
        <v>0</v>
      </c>
      <c r="O4055" s="103"/>
      <c r="P4055" s="93"/>
      <c r="Q4055" s="94" t="str">
        <f t="shared" si="1123"/>
        <v/>
      </c>
      <c r="R4055" s="94" t="str">
        <f t="shared" si="1124"/>
        <v/>
      </c>
    </row>
    <row r="4056" spans="1:18" ht="39" hidden="1" thickBot="1">
      <c r="A4056" s="196" t="s">
        <v>1312</v>
      </c>
      <c r="B4056" s="104" t="s">
        <v>5191</v>
      </c>
      <c r="C4056" s="105" t="s">
        <v>1460</v>
      </c>
      <c r="D4056" s="175">
        <v>1647.6599999999999</v>
      </c>
      <c r="E4056" s="106">
        <f t="shared" si="1121"/>
        <v>2138.33</v>
      </c>
      <c r="F4056" s="107"/>
      <c r="G4056" s="112"/>
      <c r="H4056" s="110">
        <f t="shared" si="1117"/>
        <v>0</v>
      </c>
      <c r="I4056" s="110">
        <f t="shared" si="1118"/>
        <v>0</v>
      </c>
      <c r="J4056" s="111"/>
      <c r="K4056" s="112">
        <f t="shared" si="1122"/>
        <v>0</v>
      </c>
      <c r="L4056" s="112">
        <f t="shared" si="1122"/>
        <v>0</v>
      </c>
      <c r="M4056" s="109">
        <f t="shared" si="1119"/>
        <v>0</v>
      </c>
      <c r="N4056" s="109">
        <f t="shared" si="1120"/>
        <v>0</v>
      </c>
      <c r="O4056" s="103"/>
      <c r="P4056" s="93"/>
      <c r="Q4056" s="94" t="str">
        <f t="shared" si="1123"/>
        <v/>
      </c>
      <c r="R4056" s="94" t="str">
        <f t="shared" si="1124"/>
        <v/>
      </c>
    </row>
    <row r="4057" spans="1:18" ht="39" hidden="1" thickBot="1">
      <c r="A4057" s="196" t="s">
        <v>1313</v>
      </c>
      <c r="B4057" s="104" t="s">
        <v>5192</v>
      </c>
      <c r="C4057" s="105" t="s">
        <v>1460</v>
      </c>
      <c r="D4057" s="175">
        <v>1610.22</v>
      </c>
      <c r="E4057" s="106">
        <f t="shared" si="1121"/>
        <v>2089.7399999999998</v>
      </c>
      <c r="F4057" s="107"/>
      <c r="G4057" s="112"/>
      <c r="H4057" s="110">
        <f t="shared" si="1117"/>
        <v>0</v>
      </c>
      <c r="I4057" s="110">
        <f t="shared" si="1118"/>
        <v>0</v>
      </c>
      <c r="J4057" s="111"/>
      <c r="K4057" s="112">
        <f t="shared" si="1122"/>
        <v>0</v>
      </c>
      <c r="L4057" s="112">
        <f t="shared" si="1122"/>
        <v>0</v>
      </c>
      <c r="M4057" s="109">
        <f t="shared" si="1119"/>
        <v>0</v>
      </c>
      <c r="N4057" s="109">
        <f t="shared" si="1120"/>
        <v>0</v>
      </c>
      <c r="O4057" s="103"/>
      <c r="P4057" s="93"/>
      <c r="Q4057" s="94" t="str">
        <f t="shared" si="1123"/>
        <v/>
      </c>
      <c r="R4057" s="94" t="str">
        <f t="shared" si="1124"/>
        <v/>
      </c>
    </row>
    <row r="4058" spans="1:18" ht="39" hidden="1" thickBot="1">
      <c r="A4058" s="196" t="s">
        <v>1314</v>
      </c>
      <c r="B4058" s="104" t="s">
        <v>5193</v>
      </c>
      <c r="C4058" s="105" t="s">
        <v>1460</v>
      </c>
      <c r="D4058" s="175">
        <v>1873.85</v>
      </c>
      <c r="E4058" s="106">
        <f t="shared" si="1121"/>
        <v>2431.88</v>
      </c>
      <c r="F4058" s="107"/>
      <c r="G4058" s="112"/>
      <c r="H4058" s="110">
        <f t="shared" si="1117"/>
        <v>0</v>
      </c>
      <c r="I4058" s="110">
        <f t="shared" si="1118"/>
        <v>0</v>
      </c>
      <c r="J4058" s="111"/>
      <c r="K4058" s="112">
        <f t="shared" si="1122"/>
        <v>0</v>
      </c>
      <c r="L4058" s="112">
        <f t="shared" si="1122"/>
        <v>0</v>
      </c>
      <c r="M4058" s="109">
        <f t="shared" si="1119"/>
        <v>0</v>
      </c>
      <c r="N4058" s="109">
        <f t="shared" si="1120"/>
        <v>0</v>
      </c>
      <c r="O4058" s="103"/>
      <c r="P4058" s="93"/>
      <c r="Q4058" s="94" t="str">
        <f t="shared" si="1123"/>
        <v/>
      </c>
      <c r="R4058" s="94" t="str">
        <f t="shared" si="1124"/>
        <v/>
      </c>
    </row>
    <row r="4059" spans="1:18" ht="39" hidden="1" thickBot="1">
      <c r="A4059" s="196" t="s">
        <v>1315</v>
      </c>
      <c r="B4059" s="104" t="s">
        <v>5194</v>
      </c>
      <c r="C4059" s="105" t="s">
        <v>1460</v>
      </c>
      <c r="D4059" s="175">
        <v>2033.44</v>
      </c>
      <c r="E4059" s="106">
        <f t="shared" si="1121"/>
        <v>2639</v>
      </c>
      <c r="F4059" s="107"/>
      <c r="G4059" s="112"/>
      <c r="H4059" s="110">
        <f t="shared" si="1117"/>
        <v>0</v>
      </c>
      <c r="I4059" s="110">
        <f t="shared" si="1118"/>
        <v>0</v>
      </c>
      <c r="J4059" s="111"/>
      <c r="K4059" s="112">
        <f t="shared" si="1122"/>
        <v>0</v>
      </c>
      <c r="L4059" s="112">
        <f t="shared" si="1122"/>
        <v>0</v>
      </c>
      <c r="M4059" s="109">
        <f t="shared" si="1119"/>
        <v>0</v>
      </c>
      <c r="N4059" s="109">
        <f t="shared" si="1120"/>
        <v>0</v>
      </c>
      <c r="O4059" s="103"/>
      <c r="P4059" s="93"/>
      <c r="Q4059" s="94" t="str">
        <f t="shared" si="1123"/>
        <v/>
      </c>
      <c r="R4059" s="94" t="str">
        <f t="shared" si="1124"/>
        <v/>
      </c>
    </row>
    <row r="4060" spans="1:18" ht="39" hidden="1" thickBot="1">
      <c r="A4060" s="196" t="s">
        <v>1316</v>
      </c>
      <c r="B4060" s="104" t="s">
        <v>5195</v>
      </c>
      <c r="C4060" s="105" t="s">
        <v>1460</v>
      </c>
      <c r="D4060" s="175">
        <v>2281.5199999999995</v>
      </c>
      <c r="E4060" s="106">
        <f t="shared" si="1121"/>
        <v>2960.96</v>
      </c>
      <c r="F4060" s="107"/>
      <c r="G4060" s="112"/>
      <c r="H4060" s="110">
        <f t="shared" si="1117"/>
        <v>0</v>
      </c>
      <c r="I4060" s="110">
        <f t="shared" si="1118"/>
        <v>0</v>
      </c>
      <c r="J4060" s="111"/>
      <c r="K4060" s="112">
        <f t="shared" si="1122"/>
        <v>0</v>
      </c>
      <c r="L4060" s="112">
        <f t="shared" si="1122"/>
        <v>0</v>
      </c>
      <c r="M4060" s="109">
        <f t="shared" si="1119"/>
        <v>0</v>
      </c>
      <c r="N4060" s="109">
        <f t="shared" si="1120"/>
        <v>0</v>
      </c>
      <c r="O4060" s="103"/>
      <c r="P4060" s="93"/>
      <c r="Q4060" s="94" t="str">
        <f t="shared" si="1123"/>
        <v/>
      </c>
      <c r="R4060" s="94" t="str">
        <f t="shared" si="1124"/>
        <v/>
      </c>
    </row>
    <row r="4061" spans="1:18" ht="51.75" hidden="1" thickBot="1">
      <c r="A4061" s="196" t="s">
        <v>1317</v>
      </c>
      <c r="B4061" s="104" t="s">
        <v>5196</v>
      </c>
      <c r="C4061" s="105" t="s">
        <v>1460</v>
      </c>
      <c r="D4061" s="175">
        <v>2659.39</v>
      </c>
      <c r="E4061" s="106">
        <f t="shared" si="1121"/>
        <v>3451.36</v>
      </c>
      <c r="F4061" s="107"/>
      <c r="G4061" s="112"/>
      <c r="H4061" s="110">
        <f t="shared" si="1117"/>
        <v>0</v>
      </c>
      <c r="I4061" s="110">
        <f t="shared" si="1118"/>
        <v>0</v>
      </c>
      <c r="J4061" s="111"/>
      <c r="K4061" s="112">
        <f t="shared" si="1122"/>
        <v>0</v>
      </c>
      <c r="L4061" s="112">
        <f t="shared" si="1122"/>
        <v>0</v>
      </c>
      <c r="M4061" s="109">
        <f t="shared" si="1119"/>
        <v>0</v>
      </c>
      <c r="N4061" s="109">
        <f t="shared" si="1120"/>
        <v>0</v>
      </c>
      <c r="O4061" s="103"/>
      <c r="P4061" s="93"/>
      <c r="Q4061" s="94" t="str">
        <f t="shared" si="1123"/>
        <v/>
      </c>
      <c r="R4061" s="94" t="str">
        <f t="shared" si="1124"/>
        <v/>
      </c>
    </row>
    <row r="4062" spans="1:18" ht="39" hidden="1" thickBot="1">
      <c r="A4062" s="196" t="s">
        <v>1318</v>
      </c>
      <c r="B4062" s="104" t="s">
        <v>5197</v>
      </c>
      <c r="C4062" s="105" t="s">
        <v>1460</v>
      </c>
      <c r="D4062" s="175">
        <v>2932.15</v>
      </c>
      <c r="E4062" s="106">
        <f t="shared" si="1121"/>
        <v>3805.34</v>
      </c>
      <c r="F4062" s="107"/>
      <c r="G4062" s="112"/>
      <c r="H4062" s="110">
        <f t="shared" si="1117"/>
        <v>0</v>
      </c>
      <c r="I4062" s="110">
        <f t="shared" si="1118"/>
        <v>0</v>
      </c>
      <c r="J4062" s="111"/>
      <c r="K4062" s="112">
        <f t="shared" si="1122"/>
        <v>0</v>
      </c>
      <c r="L4062" s="112">
        <f t="shared" si="1122"/>
        <v>0</v>
      </c>
      <c r="M4062" s="109">
        <f t="shared" si="1119"/>
        <v>0</v>
      </c>
      <c r="N4062" s="109">
        <f t="shared" si="1120"/>
        <v>0</v>
      </c>
      <c r="O4062" s="103"/>
      <c r="P4062" s="93"/>
      <c r="Q4062" s="94" t="str">
        <f t="shared" si="1123"/>
        <v/>
      </c>
      <c r="R4062" s="94" t="str">
        <f t="shared" si="1124"/>
        <v/>
      </c>
    </row>
    <row r="4063" spans="1:18" ht="39" hidden="1" thickBot="1">
      <c r="A4063" s="196" t="s">
        <v>1319</v>
      </c>
      <c r="B4063" s="104" t="s">
        <v>5198</v>
      </c>
      <c r="C4063" s="105" t="s">
        <v>1460</v>
      </c>
      <c r="D4063" s="175">
        <v>3189.26</v>
      </c>
      <c r="E4063" s="106">
        <f t="shared" si="1121"/>
        <v>4139.0200000000004</v>
      </c>
      <c r="F4063" s="107"/>
      <c r="G4063" s="112"/>
      <c r="H4063" s="110">
        <f t="shared" si="1117"/>
        <v>0</v>
      </c>
      <c r="I4063" s="110">
        <f t="shared" si="1118"/>
        <v>0</v>
      </c>
      <c r="J4063" s="111"/>
      <c r="K4063" s="112">
        <f t="shared" si="1122"/>
        <v>0</v>
      </c>
      <c r="L4063" s="112">
        <f t="shared" si="1122"/>
        <v>0</v>
      </c>
      <c r="M4063" s="109">
        <f t="shared" si="1119"/>
        <v>0</v>
      </c>
      <c r="N4063" s="109">
        <f t="shared" si="1120"/>
        <v>0</v>
      </c>
      <c r="O4063" s="103"/>
      <c r="P4063" s="93"/>
      <c r="Q4063" s="94" t="str">
        <f t="shared" si="1123"/>
        <v/>
      </c>
      <c r="R4063" s="94" t="str">
        <f t="shared" si="1124"/>
        <v/>
      </c>
    </row>
    <row r="4064" spans="1:18" ht="39" hidden="1" thickBot="1">
      <c r="A4064" s="196" t="s">
        <v>1320</v>
      </c>
      <c r="B4064" s="104" t="s">
        <v>5199</v>
      </c>
      <c r="C4064" s="105" t="s">
        <v>1460</v>
      </c>
      <c r="D4064" s="175">
        <v>3428.0200000000004</v>
      </c>
      <c r="E4064" s="106">
        <f t="shared" si="1121"/>
        <v>4448.88</v>
      </c>
      <c r="F4064" s="107"/>
      <c r="G4064" s="112"/>
      <c r="H4064" s="110">
        <f t="shared" si="1117"/>
        <v>0</v>
      </c>
      <c r="I4064" s="110">
        <f t="shared" si="1118"/>
        <v>0</v>
      </c>
      <c r="J4064" s="111"/>
      <c r="K4064" s="112">
        <f t="shared" si="1122"/>
        <v>0</v>
      </c>
      <c r="L4064" s="112">
        <f t="shared" si="1122"/>
        <v>0</v>
      </c>
      <c r="M4064" s="109">
        <f t="shared" si="1119"/>
        <v>0</v>
      </c>
      <c r="N4064" s="109">
        <f t="shared" si="1120"/>
        <v>0</v>
      </c>
      <c r="O4064" s="103"/>
      <c r="P4064" s="93"/>
      <c r="Q4064" s="94" t="str">
        <f t="shared" si="1123"/>
        <v/>
      </c>
      <c r="R4064" s="94" t="str">
        <f t="shared" si="1124"/>
        <v/>
      </c>
    </row>
    <row r="4065" spans="1:18" ht="39" hidden="1" thickBot="1">
      <c r="A4065" s="196" t="s">
        <v>1340</v>
      </c>
      <c r="B4065" s="104" t="s">
        <v>5200</v>
      </c>
      <c r="C4065" s="105" t="s">
        <v>1460</v>
      </c>
      <c r="D4065" s="175">
        <v>3177.62</v>
      </c>
      <c r="E4065" s="106">
        <f t="shared" si="1121"/>
        <v>4123.92</v>
      </c>
      <c r="F4065" s="107"/>
      <c r="G4065" s="112"/>
      <c r="H4065" s="110">
        <f t="shared" si="1117"/>
        <v>0</v>
      </c>
      <c r="I4065" s="110">
        <f t="shared" si="1118"/>
        <v>0</v>
      </c>
      <c r="J4065" s="111"/>
      <c r="K4065" s="112">
        <f t="shared" si="1122"/>
        <v>0</v>
      </c>
      <c r="L4065" s="112">
        <f t="shared" si="1122"/>
        <v>0</v>
      </c>
      <c r="M4065" s="109">
        <f t="shared" si="1119"/>
        <v>0</v>
      </c>
      <c r="N4065" s="109">
        <f t="shared" si="1120"/>
        <v>0</v>
      </c>
      <c r="O4065" s="103"/>
      <c r="P4065" s="93"/>
      <c r="Q4065" s="94" t="str">
        <f t="shared" si="1123"/>
        <v/>
      </c>
      <c r="R4065" s="94" t="str">
        <f t="shared" si="1124"/>
        <v/>
      </c>
    </row>
    <row r="4066" spans="1:18" ht="39" hidden="1" thickBot="1">
      <c r="A4066" s="196" t="s">
        <v>1341</v>
      </c>
      <c r="B4066" s="104" t="s">
        <v>5201</v>
      </c>
      <c r="C4066" s="105" t="s">
        <v>1460</v>
      </c>
      <c r="D4066" s="175">
        <v>4738.93</v>
      </c>
      <c r="E4066" s="106">
        <f t="shared" si="1121"/>
        <v>6150.18</v>
      </c>
      <c r="F4066" s="107"/>
      <c r="G4066" s="112"/>
      <c r="H4066" s="110">
        <f t="shared" si="1117"/>
        <v>0</v>
      </c>
      <c r="I4066" s="110">
        <f t="shared" si="1118"/>
        <v>0</v>
      </c>
      <c r="J4066" s="111"/>
      <c r="K4066" s="112">
        <f t="shared" si="1122"/>
        <v>0</v>
      </c>
      <c r="L4066" s="112">
        <f t="shared" si="1122"/>
        <v>0</v>
      </c>
      <c r="M4066" s="109">
        <f t="shared" si="1119"/>
        <v>0</v>
      </c>
      <c r="N4066" s="109">
        <f t="shared" si="1120"/>
        <v>0</v>
      </c>
      <c r="O4066" s="103"/>
      <c r="P4066" s="93"/>
      <c r="Q4066" s="94" t="str">
        <f t="shared" si="1123"/>
        <v/>
      </c>
      <c r="R4066" s="94" t="str">
        <f t="shared" si="1124"/>
        <v/>
      </c>
    </row>
    <row r="4067" spans="1:18" ht="39" hidden="1" thickBot="1">
      <c r="A4067" s="196" t="s">
        <v>1342</v>
      </c>
      <c r="B4067" s="104" t="s">
        <v>5202</v>
      </c>
      <c r="C4067" s="105" t="s">
        <v>1460</v>
      </c>
      <c r="D4067" s="175">
        <v>7000.25</v>
      </c>
      <c r="E4067" s="106">
        <f t="shared" si="1121"/>
        <v>9084.92</v>
      </c>
      <c r="F4067" s="107"/>
      <c r="G4067" s="112"/>
      <c r="H4067" s="110">
        <f t="shared" si="1117"/>
        <v>0</v>
      </c>
      <c r="I4067" s="110">
        <f t="shared" si="1118"/>
        <v>0</v>
      </c>
      <c r="J4067" s="111"/>
      <c r="K4067" s="112">
        <f t="shared" si="1122"/>
        <v>0</v>
      </c>
      <c r="L4067" s="112">
        <f t="shared" si="1122"/>
        <v>0</v>
      </c>
      <c r="M4067" s="109">
        <f t="shared" si="1119"/>
        <v>0</v>
      </c>
      <c r="N4067" s="109">
        <f t="shared" si="1120"/>
        <v>0</v>
      </c>
      <c r="O4067" s="103"/>
      <c r="P4067" s="93"/>
      <c r="Q4067" s="94" t="str">
        <f t="shared" si="1123"/>
        <v/>
      </c>
      <c r="R4067" s="94" t="str">
        <f t="shared" si="1124"/>
        <v/>
      </c>
    </row>
    <row r="4068" spans="1:18" ht="51.75" hidden="1" thickBot="1">
      <c r="A4068" s="196" t="s">
        <v>1343</v>
      </c>
      <c r="B4068" s="104" t="s">
        <v>5203</v>
      </c>
      <c r="C4068" s="105" t="s">
        <v>1460</v>
      </c>
      <c r="D4068" s="175">
        <v>1108.9499999999998</v>
      </c>
      <c r="E4068" s="106">
        <f t="shared" si="1121"/>
        <v>1439.2</v>
      </c>
      <c r="F4068" s="107"/>
      <c r="G4068" s="112"/>
      <c r="H4068" s="110">
        <f t="shared" si="1117"/>
        <v>0</v>
      </c>
      <c r="I4068" s="110">
        <f t="shared" si="1118"/>
        <v>0</v>
      </c>
      <c r="J4068" s="111"/>
      <c r="K4068" s="112">
        <f t="shared" si="1122"/>
        <v>0</v>
      </c>
      <c r="L4068" s="112">
        <f t="shared" si="1122"/>
        <v>0</v>
      </c>
      <c r="M4068" s="109">
        <f t="shared" si="1119"/>
        <v>0</v>
      </c>
      <c r="N4068" s="109">
        <f t="shared" si="1120"/>
        <v>0</v>
      </c>
      <c r="O4068" s="103"/>
      <c r="P4068" s="93"/>
      <c r="Q4068" s="94" t="str">
        <f t="shared" si="1123"/>
        <v/>
      </c>
      <c r="R4068" s="94" t="str">
        <f t="shared" si="1124"/>
        <v/>
      </c>
    </row>
    <row r="4069" spans="1:18" ht="26.25" hidden="1" thickBot="1">
      <c r="A4069" s="196">
        <v>83708</v>
      </c>
      <c r="B4069" s="104" t="s">
        <v>5204</v>
      </c>
      <c r="C4069" s="105" t="s">
        <v>1460</v>
      </c>
      <c r="D4069" s="175">
        <v>1044.51</v>
      </c>
      <c r="E4069" s="106">
        <f t="shared" si="1121"/>
        <v>1355.57</v>
      </c>
      <c r="F4069" s="107"/>
      <c r="G4069" s="112"/>
      <c r="H4069" s="110">
        <f t="shared" si="1117"/>
        <v>0</v>
      </c>
      <c r="I4069" s="110">
        <f t="shared" si="1118"/>
        <v>0</v>
      </c>
      <c r="J4069" s="111"/>
      <c r="K4069" s="112">
        <f t="shared" si="1122"/>
        <v>0</v>
      </c>
      <c r="L4069" s="112">
        <f t="shared" si="1122"/>
        <v>0</v>
      </c>
      <c r="M4069" s="109">
        <f t="shared" si="1119"/>
        <v>0</v>
      </c>
      <c r="N4069" s="109">
        <f t="shared" si="1120"/>
        <v>0</v>
      </c>
      <c r="O4069" s="103"/>
      <c r="P4069" s="93"/>
      <c r="Q4069" s="94" t="str">
        <f t="shared" si="1123"/>
        <v/>
      </c>
      <c r="R4069" s="94" t="str">
        <f t="shared" si="1124"/>
        <v/>
      </c>
    </row>
    <row r="4070" spans="1:18" ht="26.25" hidden="1" thickBot="1">
      <c r="A4070" s="196">
        <v>83709</v>
      </c>
      <c r="B4070" s="104" t="s">
        <v>5205</v>
      </c>
      <c r="C4070" s="105" t="s">
        <v>1460</v>
      </c>
      <c r="D4070" s="175">
        <v>1291.1300000000001</v>
      </c>
      <c r="E4070" s="106">
        <f t="shared" si="1121"/>
        <v>1675.63</v>
      </c>
      <c r="F4070" s="107"/>
      <c r="G4070" s="112"/>
      <c r="H4070" s="110">
        <f t="shared" si="1117"/>
        <v>0</v>
      </c>
      <c r="I4070" s="110">
        <f t="shared" si="1118"/>
        <v>0</v>
      </c>
      <c r="J4070" s="111"/>
      <c r="K4070" s="112">
        <f t="shared" si="1122"/>
        <v>0</v>
      </c>
      <c r="L4070" s="112">
        <f t="shared" si="1122"/>
        <v>0</v>
      </c>
      <c r="M4070" s="109">
        <f t="shared" si="1119"/>
        <v>0</v>
      </c>
      <c r="N4070" s="109">
        <f t="shared" si="1120"/>
        <v>0</v>
      </c>
      <c r="O4070" s="103"/>
      <c r="P4070" s="93"/>
      <c r="Q4070" s="94" t="str">
        <f t="shared" si="1123"/>
        <v/>
      </c>
      <c r="R4070" s="94" t="str">
        <f t="shared" si="1124"/>
        <v/>
      </c>
    </row>
    <row r="4071" spans="1:18" ht="26.25" hidden="1" thickBot="1">
      <c r="A4071" s="196">
        <v>83710</v>
      </c>
      <c r="B4071" s="104" t="s">
        <v>5206</v>
      </c>
      <c r="C4071" s="105" t="s">
        <v>1460</v>
      </c>
      <c r="D4071" s="175">
        <v>2689.43</v>
      </c>
      <c r="E4071" s="106">
        <f t="shared" si="1121"/>
        <v>3490.34</v>
      </c>
      <c r="F4071" s="107"/>
      <c r="G4071" s="112"/>
      <c r="H4071" s="110">
        <f t="shared" ref="H4071:H4133" si="1125">IF(ISBLANK(D4071),0,ROUND(E4071*F4071,2))</f>
        <v>0</v>
      </c>
      <c r="I4071" s="110">
        <f t="shared" ref="I4071:I4133" si="1126">IF(ISBLANK(F4071),0,ROUND(F4071*G4071,2))</f>
        <v>0</v>
      </c>
      <c r="J4071" s="111"/>
      <c r="K4071" s="112">
        <f t="shared" si="1122"/>
        <v>0</v>
      </c>
      <c r="L4071" s="112">
        <f t="shared" si="1122"/>
        <v>0</v>
      </c>
      <c r="M4071" s="109">
        <f t="shared" ref="M4071:M4133" si="1127">IF(ISBLANK(D4071),0,ROUND(E4071*K4071,2))</f>
        <v>0</v>
      </c>
      <c r="N4071" s="109">
        <f t="shared" ref="N4071:N4133" si="1128">IF(ISBLANK(K4071),0,ROUND(K4071*L4071,2))</f>
        <v>0</v>
      </c>
      <c r="O4071" s="103"/>
      <c r="P4071" s="93"/>
      <c r="Q4071" s="94" t="str">
        <f t="shared" si="1123"/>
        <v/>
      </c>
      <c r="R4071" s="94" t="str">
        <f t="shared" si="1124"/>
        <v/>
      </c>
    </row>
    <row r="4072" spans="1:18" ht="26.25" hidden="1" thickBot="1">
      <c r="A4072" s="196">
        <v>83711</v>
      </c>
      <c r="B4072" s="104" t="s">
        <v>2530</v>
      </c>
      <c r="C4072" s="105" t="s">
        <v>1460</v>
      </c>
      <c r="D4072" s="175">
        <v>3101.77</v>
      </c>
      <c r="E4072" s="106">
        <f t="shared" si="1121"/>
        <v>4025.48</v>
      </c>
      <c r="F4072" s="107"/>
      <c r="G4072" s="112"/>
      <c r="H4072" s="110">
        <f t="shared" si="1125"/>
        <v>0</v>
      </c>
      <c r="I4072" s="110">
        <f t="shared" si="1126"/>
        <v>0</v>
      </c>
      <c r="J4072" s="111"/>
      <c r="K4072" s="112">
        <f t="shared" si="1122"/>
        <v>0</v>
      </c>
      <c r="L4072" s="112">
        <f t="shared" si="1122"/>
        <v>0</v>
      </c>
      <c r="M4072" s="109">
        <f t="shared" si="1127"/>
        <v>0</v>
      </c>
      <c r="N4072" s="109">
        <f t="shared" si="1128"/>
        <v>0</v>
      </c>
      <c r="O4072" s="103"/>
      <c r="P4072" s="93"/>
      <c r="Q4072" s="94" t="str">
        <f t="shared" si="1123"/>
        <v/>
      </c>
      <c r="R4072" s="94" t="str">
        <f t="shared" si="1124"/>
        <v/>
      </c>
    </row>
    <row r="4073" spans="1:18" ht="26.25" hidden="1" thickBot="1">
      <c r="A4073" s="196">
        <v>83712</v>
      </c>
      <c r="B4073" s="104" t="s">
        <v>5207</v>
      </c>
      <c r="C4073" s="105" t="s">
        <v>1460</v>
      </c>
      <c r="D4073" s="175">
        <v>4056.67</v>
      </c>
      <c r="E4073" s="106">
        <f t="shared" si="1121"/>
        <v>5264.75</v>
      </c>
      <c r="F4073" s="107"/>
      <c r="G4073" s="112"/>
      <c r="H4073" s="110">
        <f t="shared" si="1125"/>
        <v>0</v>
      </c>
      <c r="I4073" s="110">
        <f t="shared" si="1126"/>
        <v>0</v>
      </c>
      <c r="J4073" s="111"/>
      <c r="K4073" s="112">
        <f t="shared" si="1122"/>
        <v>0</v>
      </c>
      <c r="L4073" s="112">
        <f t="shared" si="1122"/>
        <v>0</v>
      </c>
      <c r="M4073" s="109">
        <f t="shared" si="1127"/>
        <v>0</v>
      </c>
      <c r="N4073" s="109">
        <f t="shared" si="1128"/>
        <v>0</v>
      </c>
      <c r="O4073" s="103"/>
      <c r="P4073" s="93"/>
      <c r="Q4073" s="94" t="str">
        <f t="shared" si="1123"/>
        <v/>
      </c>
      <c r="R4073" s="94" t="str">
        <f t="shared" si="1124"/>
        <v/>
      </c>
    </row>
    <row r="4074" spans="1:18" ht="26.25" hidden="1" thickBot="1">
      <c r="A4074" s="196">
        <v>83713</v>
      </c>
      <c r="B4074" s="104" t="s">
        <v>5208</v>
      </c>
      <c r="C4074" s="105" t="s">
        <v>1460</v>
      </c>
      <c r="D4074" s="175">
        <v>4959.1899999999996</v>
      </c>
      <c r="E4074" s="106">
        <f t="shared" si="1121"/>
        <v>6436.04</v>
      </c>
      <c r="F4074" s="107"/>
      <c r="G4074" s="112"/>
      <c r="H4074" s="110">
        <f t="shared" si="1125"/>
        <v>0</v>
      </c>
      <c r="I4074" s="110">
        <f t="shared" si="1126"/>
        <v>0</v>
      </c>
      <c r="J4074" s="111"/>
      <c r="K4074" s="112">
        <f t="shared" si="1122"/>
        <v>0</v>
      </c>
      <c r="L4074" s="112">
        <f t="shared" si="1122"/>
        <v>0</v>
      </c>
      <c r="M4074" s="109">
        <f t="shared" si="1127"/>
        <v>0</v>
      </c>
      <c r="N4074" s="109">
        <f t="shared" si="1128"/>
        <v>0</v>
      </c>
      <c r="O4074" s="103"/>
      <c r="P4074" s="93"/>
      <c r="Q4074" s="94" t="str">
        <f t="shared" si="1123"/>
        <v/>
      </c>
      <c r="R4074" s="94" t="str">
        <f t="shared" si="1124"/>
        <v/>
      </c>
    </row>
    <row r="4075" spans="1:18" ht="26.25" hidden="1" thickBot="1">
      <c r="A4075" s="196">
        <v>83714</v>
      </c>
      <c r="B4075" s="104" t="s">
        <v>5209</v>
      </c>
      <c r="C4075" s="105" t="s">
        <v>1477</v>
      </c>
      <c r="D4075" s="175">
        <v>554.83999999999992</v>
      </c>
      <c r="E4075" s="106">
        <f t="shared" si="1121"/>
        <v>720.07</v>
      </c>
      <c r="F4075" s="107"/>
      <c r="G4075" s="112"/>
      <c r="H4075" s="110">
        <f t="shared" si="1125"/>
        <v>0</v>
      </c>
      <c r="I4075" s="110">
        <f t="shared" si="1126"/>
        <v>0</v>
      </c>
      <c r="J4075" s="111"/>
      <c r="K4075" s="112">
        <f t="shared" si="1122"/>
        <v>0</v>
      </c>
      <c r="L4075" s="112">
        <f t="shared" si="1122"/>
        <v>0</v>
      </c>
      <c r="M4075" s="109">
        <f t="shared" si="1127"/>
        <v>0</v>
      </c>
      <c r="N4075" s="109">
        <f t="shared" si="1128"/>
        <v>0</v>
      </c>
      <c r="O4075" s="103"/>
      <c r="P4075" s="93"/>
      <c r="Q4075" s="94" t="str">
        <f t="shared" si="1123"/>
        <v/>
      </c>
      <c r="R4075" s="94" t="str">
        <f t="shared" si="1124"/>
        <v/>
      </c>
    </row>
    <row r="4076" spans="1:18" ht="26.25" hidden="1" thickBot="1">
      <c r="A4076" s="196">
        <v>83715</v>
      </c>
      <c r="B4076" s="104" t="s">
        <v>5210</v>
      </c>
      <c r="C4076" s="105" t="s">
        <v>1477</v>
      </c>
      <c r="D4076" s="175">
        <v>533.54999999999995</v>
      </c>
      <c r="E4076" s="106">
        <f>IF(D4076=0,0,ROUND(D4076*(1+D$9)*(1-D$10),2))</f>
        <v>692.44</v>
      </c>
      <c r="F4076" s="107"/>
      <c r="G4076" s="112"/>
      <c r="H4076" s="110">
        <f t="shared" si="1125"/>
        <v>0</v>
      </c>
      <c r="I4076" s="110">
        <f t="shared" si="1126"/>
        <v>0</v>
      </c>
      <c r="J4076" s="111"/>
      <c r="K4076" s="112">
        <f>F4076</f>
        <v>0</v>
      </c>
      <c r="L4076" s="112">
        <f>G4076</f>
        <v>0</v>
      </c>
      <c r="M4076" s="109">
        <f t="shared" si="1127"/>
        <v>0</v>
      </c>
      <c r="N4076" s="109">
        <f t="shared" si="1128"/>
        <v>0</v>
      </c>
      <c r="O4076" s="103"/>
      <c r="P4076" s="93"/>
      <c r="Q4076" s="94" t="str">
        <f t="shared" si="1123"/>
        <v/>
      </c>
      <c r="R4076" s="94" t="str">
        <f t="shared" si="1124"/>
        <v/>
      </c>
    </row>
    <row r="4077" spans="1:18" ht="13.5" hidden="1" thickBot="1">
      <c r="A4077" s="197" t="s">
        <v>6755</v>
      </c>
      <c r="B4077" s="178" t="s">
        <v>555</v>
      </c>
      <c r="C4077" s="105"/>
      <c r="D4077" s="175"/>
      <c r="E4077" s="106"/>
      <c r="F4077" s="218"/>
      <c r="G4077" s="218"/>
      <c r="H4077" s="219"/>
      <c r="I4077" s="220"/>
      <c r="J4077" s="111"/>
      <c r="K4077" s="218"/>
      <c r="L4077" s="218"/>
      <c r="M4077" s="219"/>
      <c r="N4077" s="220"/>
      <c r="O4077" s="103"/>
      <c r="P4077" s="93" t="str">
        <f>IF(OR(SUM(I4078:I4117)&gt;0,SUM(N4078:N4117)&gt;0),"xx","")</f>
        <v/>
      </c>
      <c r="Q4077" s="94" t="str">
        <f t="shared" si="1123"/>
        <v/>
      </c>
      <c r="R4077" s="94" t="str">
        <f t="shared" si="1124"/>
        <v/>
      </c>
    </row>
    <row r="4078" spans="1:18" ht="13.5" hidden="1" thickBot="1">
      <c r="A4078" s="198" t="s">
        <v>1609</v>
      </c>
      <c r="B4078" s="173"/>
      <c r="C4078" s="174"/>
      <c r="D4078" s="135"/>
      <c r="E4078" s="106">
        <f t="shared" ref="E4078:E4117" si="1129">IF(D4078=0,0,ROUND(D4078*(1+D$9)*(1-D$10),2))</f>
        <v>0</v>
      </c>
      <c r="F4078" s="107"/>
      <c r="G4078" s="108"/>
      <c r="H4078" s="110">
        <f t="shared" si="1125"/>
        <v>0</v>
      </c>
      <c r="I4078" s="110">
        <f t="shared" si="1126"/>
        <v>0</v>
      </c>
      <c r="J4078" s="111"/>
      <c r="K4078" s="112">
        <f>F4078</f>
        <v>0</v>
      </c>
      <c r="L4078" s="112">
        <f>G4078</f>
        <v>0</v>
      </c>
      <c r="M4078" s="110">
        <f t="shared" si="1127"/>
        <v>0</v>
      </c>
      <c r="N4078" s="110">
        <f t="shared" si="1128"/>
        <v>0</v>
      </c>
      <c r="O4078" s="103"/>
      <c r="P4078" s="113"/>
      <c r="Q4078" s="94" t="str">
        <f t="shared" si="1123"/>
        <v/>
      </c>
      <c r="R4078" s="94" t="str">
        <f t="shared" si="1124"/>
        <v/>
      </c>
    </row>
    <row r="4079" spans="1:18" ht="13.5" hidden="1" thickBot="1">
      <c r="A4079" s="198" t="s">
        <v>1609</v>
      </c>
      <c r="B4079" s="173"/>
      <c r="C4079" s="174"/>
      <c r="D4079" s="135"/>
      <c r="E4079" s="106">
        <f t="shared" si="1129"/>
        <v>0</v>
      </c>
      <c r="F4079" s="107"/>
      <c r="G4079" s="108"/>
      <c r="H4079" s="110">
        <f t="shared" si="1125"/>
        <v>0</v>
      </c>
      <c r="I4079" s="110">
        <f t="shared" si="1126"/>
        <v>0</v>
      </c>
      <c r="J4079" s="111"/>
      <c r="K4079" s="112">
        <f t="shared" ref="K4079:K4117" si="1130">F4079</f>
        <v>0</v>
      </c>
      <c r="L4079" s="112">
        <f t="shared" ref="L4079:L4117" si="1131">G4079</f>
        <v>0</v>
      </c>
      <c r="M4079" s="110">
        <f t="shared" si="1127"/>
        <v>0</v>
      </c>
      <c r="N4079" s="110">
        <f t="shared" si="1128"/>
        <v>0</v>
      </c>
      <c r="O4079" s="103"/>
      <c r="P4079" s="113"/>
      <c r="Q4079" s="94" t="str">
        <f t="shared" si="1123"/>
        <v/>
      </c>
      <c r="R4079" s="94" t="str">
        <f t="shared" si="1124"/>
        <v/>
      </c>
    </row>
    <row r="4080" spans="1:18" ht="13.5" hidden="1" thickBot="1">
      <c r="A4080" s="198" t="s">
        <v>1609</v>
      </c>
      <c r="B4080" s="173"/>
      <c r="C4080" s="174"/>
      <c r="D4080" s="135"/>
      <c r="E4080" s="106">
        <f t="shared" si="1129"/>
        <v>0</v>
      </c>
      <c r="F4080" s="107"/>
      <c r="G4080" s="108"/>
      <c r="H4080" s="110">
        <f t="shared" si="1125"/>
        <v>0</v>
      </c>
      <c r="I4080" s="110">
        <f t="shared" si="1126"/>
        <v>0</v>
      </c>
      <c r="J4080" s="111"/>
      <c r="K4080" s="112">
        <f t="shared" si="1130"/>
        <v>0</v>
      </c>
      <c r="L4080" s="112">
        <f t="shared" si="1131"/>
        <v>0</v>
      </c>
      <c r="M4080" s="110">
        <f t="shared" si="1127"/>
        <v>0</v>
      </c>
      <c r="N4080" s="110">
        <f t="shared" si="1128"/>
        <v>0</v>
      </c>
      <c r="O4080" s="103"/>
      <c r="P4080" s="113"/>
      <c r="Q4080" s="94" t="str">
        <f t="shared" si="1123"/>
        <v/>
      </c>
      <c r="R4080" s="94" t="str">
        <f t="shared" si="1124"/>
        <v/>
      </c>
    </row>
    <row r="4081" spans="1:18" ht="13.5" hidden="1" thickBot="1">
      <c r="A4081" s="198" t="s">
        <v>1609</v>
      </c>
      <c r="B4081" s="173"/>
      <c r="C4081" s="174"/>
      <c r="D4081" s="135"/>
      <c r="E4081" s="106">
        <f t="shared" si="1129"/>
        <v>0</v>
      </c>
      <c r="F4081" s="107"/>
      <c r="G4081" s="108"/>
      <c r="H4081" s="110">
        <f t="shared" si="1125"/>
        <v>0</v>
      </c>
      <c r="I4081" s="110">
        <f t="shared" si="1126"/>
        <v>0</v>
      </c>
      <c r="J4081" s="111"/>
      <c r="K4081" s="112">
        <f t="shared" si="1130"/>
        <v>0</v>
      </c>
      <c r="L4081" s="112">
        <f t="shared" si="1131"/>
        <v>0</v>
      </c>
      <c r="M4081" s="110">
        <f t="shared" si="1127"/>
        <v>0</v>
      </c>
      <c r="N4081" s="110">
        <f t="shared" si="1128"/>
        <v>0</v>
      </c>
      <c r="O4081" s="103"/>
      <c r="P4081" s="113"/>
      <c r="Q4081" s="94" t="str">
        <f t="shared" si="1123"/>
        <v/>
      </c>
      <c r="R4081" s="94" t="str">
        <f t="shared" si="1124"/>
        <v/>
      </c>
    </row>
    <row r="4082" spans="1:18" ht="13.5" hidden="1" thickBot="1">
      <c r="A4082" s="198" t="s">
        <v>1609</v>
      </c>
      <c r="B4082" s="173"/>
      <c r="C4082" s="174"/>
      <c r="D4082" s="135"/>
      <c r="E4082" s="106">
        <f t="shared" si="1129"/>
        <v>0</v>
      </c>
      <c r="F4082" s="107"/>
      <c r="G4082" s="108"/>
      <c r="H4082" s="110">
        <f t="shared" si="1125"/>
        <v>0</v>
      </c>
      <c r="I4082" s="110">
        <f t="shared" si="1126"/>
        <v>0</v>
      </c>
      <c r="J4082" s="111"/>
      <c r="K4082" s="112">
        <f t="shared" si="1130"/>
        <v>0</v>
      </c>
      <c r="L4082" s="112">
        <f t="shared" si="1131"/>
        <v>0</v>
      </c>
      <c r="M4082" s="110">
        <f t="shared" si="1127"/>
        <v>0</v>
      </c>
      <c r="N4082" s="110">
        <f t="shared" si="1128"/>
        <v>0</v>
      </c>
      <c r="O4082" s="103"/>
      <c r="P4082" s="113"/>
      <c r="Q4082" s="94" t="str">
        <f t="shared" si="1123"/>
        <v/>
      </c>
      <c r="R4082" s="94" t="str">
        <f t="shared" si="1124"/>
        <v/>
      </c>
    </row>
    <row r="4083" spans="1:18" ht="13.5" hidden="1" thickBot="1">
      <c r="A4083" s="198" t="s">
        <v>1609</v>
      </c>
      <c r="B4083" s="173"/>
      <c r="C4083" s="174"/>
      <c r="D4083" s="135"/>
      <c r="E4083" s="106">
        <f t="shared" si="1129"/>
        <v>0</v>
      </c>
      <c r="F4083" s="107"/>
      <c r="G4083" s="108"/>
      <c r="H4083" s="110">
        <f t="shared" si="1125"/>
        <v>0</v>
      </c>
      <c r="I4083" s="110">
        <f t="shared" si="1126"/>
        <v>0</v>
      </c>
      <c r="J4083" s="111"/>
      <c r="K4083" s="112">
        <f t="shared" si="1130"/>
        <v>0</v>
      </c>
      <c r="L4083" s="112">
        <f t="shared" si="1131"/>
        <v>0</v>
      </c>
      <c r="M4083" s="110">
        <f t="shared" si="1127"/>
        <v>0</v>
      </c>
      <c r="N4083" s="110">
        <f t="shared" si="1128"/>
        <v>0</v>
      </c>
      <c r="O4083" s="103"/>
      <c r="P4083" s="113"/>
      <c r="Q4083" s="94" t="str">
        <f t="shared" si="1123"/>
        <v/>
      </c>
      <c r="R4083" s="94" t="str">
        <f t="shared" si="1124"/>
        <v/>
      </c>
    </row>
    <row r="4084" spans="1:18" ht="13.5" hidden="1" thickBot="1">
      <c r="A4084" s="198" t="s">
        <v>1609</v>
      </c>
      <c r="B4084" s="173"/>
      <c r="C4084" s="174"/>
      <c r="D4084" s="135"/>
      <c r="E4084" s="106">
        <f t="shared" si="1129"/>
        <v>0</v>
      </c>
      <c r="F4084" s="107"/>
      <c r="G4084" s="108"/>
      <c r="H4084" s="110">
        <f t="shared" si="1125"/>
        <v>0</v>
      </c>
      <c r="I4084" s="110">
        <f t="shared" si="1126"/>
        <v>0</v>
      </c>
      <c r="J4084" s="111"/>
      <c r="K4084" s="112">
        <f t="shared" si="1130"/>
        <v>0</v>
      </c>
      <c r="L4084" s="112">
        <f t="shared" si="1131"/>
        <v>0</v>
      </c>
      <c r="M4084" s="110">
        <f t="shared" si="1127"/>
        <v>0</v>
      </c>
      <c r="N4084" s="110">
        <f t="shared" si="1128"/>
        <v>0</v>
      </c>
      <c r="O4084" s="103"/>
      <c r="P4084" s="113"/>
      <c r="Q4084" s="94" t="str">
        <f t="shared" si="1123"/>
        <v/>
      </c>
      <c r="R4084" s="94" t="str">
        <f t="shared" si="1124"/>
        <v/>
      </c>
    </row>
    <row r="4085" spans="1:18" ht="13.5" hidden="1" thickBot="1">
      <c r="A4085" s="198" t="s">
        <v>1609</v>
      </c>
      <c r="B4085" s="173"/>
      <c r="C4085" s="174"/>
      <c r="D4085" s="135"/>
      <c r="E4085" s="106">
        <f t="shared" si="1129"/>
        <v>0</v>
      </c>
      <c r="F4085" s="107"/>
      <c r="G4085" s="108"/>
      <c r="H4085" s="110">
        <f t="shared" si="1125"/>
        <v>0</v>
      </c>
      <c r="I4085" s="110">
        <f t="shared" si="1126"/>
        <v>0</v>
      </c>
      <c r="J4085" s="111"/>
      <c r="K4085" s="112">
        <f t="shared" si="1130"/>
        <v>0</v>
      </c>
      <c r="L4085" s="112">
        <f t="shared" si="1131"/>
        <v>0</v>
      </c>
      <c r="M4085" s="110">
        <f t="shared" si="1127"/>
        <v>0</v>
      </c>
      <c r="N4085" s="110">
        <f t="shared" si="1128"/>
        <v>0</v>
      </c>
      <c r="O4085" s="103"/>
      <c r="P4085" s="113"/>
      <c r="Q4085" s="94" t="str">
        <f t="shared" ref="Q4085:Q4147" si="1132">IF(P4085="X","x",IF(P4085="xx","x",IF(N4085&gt;0,"x","")))</f>
        <v/>
      </c>
      <c r="R4085" s="94" t="str">
        <f t="shared" si="1124"/>
        <v/>
      </c>
    </row>
    <row r="4086" spans="1:18" ht="13.5" hidden="1" thickBot="1">
      <c r="A4086" s="198" t="s">
        <v>1609</v>
      </c>
      <c r="B4086" s="173"/>
      <c r="C4086" s="174"/>
      <c r="D4086" s="135"/>
      <c r="E4086" s="106">
        <f t="shared" si="1129"/>
        <v>0</v>
      </c>
      <c r="F4086" s="107"/>
      <c r="G4086" s="108"/>
      <c r="H4086" s="110">
        <f t="shared" si="1125"/>
        <v>0</v>
      </c>
      <c r="I4086" s="110">
        <f t="shared" si="1126"/>
        <v>0</v>
      </c>
      <c r="J4086" s="111"/>
      <c r="K4086" s="112">
        <f t="shared" si="1130"/>
        <v>0</v>
      </c>
      <c r="L4086" s="112">
        <f t="shared" si="1131"/>
        <v>0</v>
      </c>
      <c r="M4086" s="110">
        <f t="shared" si="1127"/>
        <v>0</v>
      </c>
      <c r="N4086" s="110">
        <f t="shared" si="1128"/>
        <v>0</v>
      </c>
      <c r="O4086" s="103"/>
      <c r="P4086" s="113"/>
      <c r="Q4086" s="94" t="str">
        <f t="shared" si="1132"/>
        <v/>
      </c>
      <c r="R4086" s="94" t="str">
        <f t="shared" si="1124"/>
        <v/>
      </c>
    </row>
    <row r="4087" spans="1:18" ht="13.5" hidden="1" thickBot="1">
      <c r="A4087" s="198" t="s">
        <v>1609</v>
      </c>
      <c r="B4087" s="173"/>
      <c r="C4087" s="174"/>
      <c r="D4087" s="135"/>
      <c r="E4087" s="106">
        <f t="shared" si="1129"/>
        <v>0</v>
      </c>
      <c r="F4087" s="107"/>
      <c r="G4087" s="108"/>
      <c r="H4087" s="110">
        <f t="shared" si="1125"/>
        <v>0</v>
      </c>
      <c r="I4087" s="110">
        <f t="shared" si="1126"/>
        <v>0</v>
      </c>
      <c r="J4087" s="111"/>
      <c r="K4087" s="112">
        <f t="shared" si="1130"/>
        <v>0</v>
      </c>
      <c r="L4087" s="112">
        <f t="shared" si="1131"/>
        <v>0</v>
      </c>
      <c r="M4087" s="110">
        <f t="shared" si="1127"/>
        <v>0</v>
      </c>
      <c r="N4087" s="110">
        <f t="shared" si="1128"/>
        <v>0</v>
      </c>
      <c r="O4087" s="103"/>
      <c r="P4087" s="113"/>
      <c r="Q4087" s="94" t="str">
        <f t="shared" si="1132"/>
        <v/>
      </c>
      <c r="R4087" s="94" t="str">
        <f t="shared" ref="R4087:R4149" si="1133">IF(P4087="X","x",IF(P4087="xx","x",IF(OR(I4087&gt;0,N4087&gt;0),"x","")))</f>
        <v/>
      </c>
    </row>
    <row r="4088" spans="1:18" ht="13.5" hidden="1" thickBot="1">
      <c r="A4088" s="198" t="s">
        <v>1609</v>
      </c>
      <c r="B4088" s="173"/>
      <c r="C4088" s="174"/>
      <c r="D4088" s="135"/>
      <c r="E4088" s="106">
        <f t="shared" si="1129"/>
        <v>0</v>
      </c>
      <c r="F4088" s="107"/>
      <c r="G4088" s="108"/>
      <c r="H4088" s="110">
        <f t="shared" si="1125"/>
        <v>0</v>
      </c>
      <c r="I4088" s="110">
        <f t="shared" si="1126"/>
        <v>0</v>
      </c>
      <c r="J4088" s="111"/>
      <c r="K4088" s="112">
        <f t="shared" si="1130"/>
        <v>0</v>
      </c>
      <c r="L4088" s="112">
        <f t="shared" si="1131"/>
        <v>0</v>
      </c>
      <c r="M4088" s="110">
        <f t="shared" si="1127"/>
        <v>0</v>
      </c>
      <c r="N4088" s="110">
        <f t="shared" si="1128"/>
        <v>0</v>
      </c>
      <c r="O4088" s="103"/>
      <c r="P4088" s="113"/>
      <c r="Q4088" s="94" t="str">
        <f t="shared" si="1132"/>
        <v/>
      </c>
      <c r="R4088" s="94" t="str">
        <f t="shared" si="1133"/>
        <v/>
      </c>
    </row>
    <row r="4089" spans="1:18" ht="13.5" hidden="1" thickBot="1">
      <c r="A4089" s="198" t="s">
        <v>1609</v>
      </c>
      <c r="B4089" s="173"/>
      <c r="C4089" s="174"/>
      <c r="D4089" s="135"/>
      <c r="E4089" s="106">
        <f t="shared" si="1129"/>
        <v>0</v>
      </c>
      <c r="F4089" s="107"/>
      <c r="G4089" s="108"/>
      <c r="H4089" s="110">
        <f t="shared" si="1125"/>
        <v>0</v>
      </c>
      <c r="I4089" s="110">
        <f t="shared" si="1126"/>
        <v>0</v>
      </c>
      <c r="J4089" s="111"/>
      <c r="K4089" s="112">
        <f t="shared" si="1130"/>
        <v>0</v>
      </c>
      <c r="L4089" s="112">
        <f t="shared" si="1131"/>
        <v>0</v>
      </c>
      <c r="M4089" s="110">
        <f t="shared" si="1127"/>
        <v>0</v>
      </c>
      <c r="N4089" s="110">
        <f t="shared" si="1128"/>
        <v>0</v>
      </c>
      <c r="O4089" s="103"/>
      <c r="P4089" s="113"/>
      <c r="Q4089" s="94" t="str">
        <f t="shared" si="1132"/>
        <v/>
      </c>
      <c r="R4089" s="94" t="str">
        <f t="shared" si="1133"/>
        <v/>
      </c>
    </row>
    <row r="4090" spans="1:18" ht="13.5" hidden="1" thickBot="1">
      <c r="A4090" s="198" t="s">
        <v>1609</v>
      </c>
      <c r="B4090" s="173"/>
      <c r="C4090" s="174"/>
      <c r="D4090" s="135"/>
      <c r="E4090" s="106">
        <f t="shared" si="1129"/>
        <v>0</v>
      </c>
      <c r="F4090" s="107"/>
      <c r="G4090" s="108"/>
      <c r="H4090" s="110">
        <f t="shared" si="1125"/>
        <v>0</v>
      </c>
      <c r="I4090" s="110">
        <f t="shared" si="1126"/>
        <v>0</v>
      </c>
      <c r="J4090" s="111"/>
      <c r="K4090" s="112">
        <f t="shared" si="1130"/>
        <v>0</v>
      </c>
      <c r="L4090" s="112">
        <f t="shared" si="1131"/>
        <v>0</v>
      </c>
      <c r="M4090" s="110">
        <f t="shared" si="1127"/>
        <v>0</v>
      </c>
      <c r="N4090" s="110">
        <f t="shared" si="1128"/>
        <v>0</v>
      </c>
      <c r="O4090" s="103"/>
      <c r="P4090" s="113"/>
      <c r="Q4090" s="94" t="str">
        <f t="shared" si="1132"/>
        <v/>
      </c>
      <c r="R4090" s="94" t="str">
        <f t="shared" si="1133"/>
        <v/>
      </c>
    </row>
    <row r="4091" spans="1:18" ht="13.5" hidden="1" thickBot="1">
      <c r="A4091" s="198" t="s">
        <v>1609</v>
      </c>
      <c r="B4091" s="173"/>
      <c r="C4091" s="174"/>
      <c r="D4091" s="135"/>
      <c r="E4091" s="106">
        <f t="shared" si="1129"/>
        <v>0</v>
      </c>
      <c r="F4091" s="107"/>
      <c r="G4091" s="108"/>
      <c r="H4091" s="110">
        <f t="shared" si="1125"/>
        <v>0</v>
      </c>
      <c r="I4091" s="110">
        <f t="shared" si="1126"/>
        <v>0</v>
      </c>
      <c r="J4091" s="111"/>
      <c r="K4091" s="112">
        <f t="shared" si="1130"/>
        <v>0</v>
      </c>
      <c r="L4091" s="112">
        <f t="shared" si="1131"/>
        <v>0</v>
      </c>
      <c r="M4091" s="110">
        <f t="shared" si="1127"/>
        <v>0</v>
      </c>
      <c r="N4091" s="110">
        <f t="shared" si="1128"/>
        <v>0</v>
      </c>
      <c r="O4091" s="103"/>
      <c r="P4091" s="113"/>
      <c r="Q4091" s="94" t="str">
        <f t="shared" si="1132"/>
        <v/>
      </c>
      <c r="R4091" s="94" t="str">
        <f t="shared" si="1133"/>
        <v/>
      </c>
    </row>
    <row r="4092" spans="1:18" ht="13.5" hidden="1" thickBot="1">
      <c r="A4092" s="198" t="s">
        <v>1609</v>
      </c>
      <c r="B4092" s="173"/>
      <c r="C4092" s="174"/>
      <c r="D4092" s="135"/>
      <c r="E4092" s="106">
        <f t="shared" si="1129"/>
        <v>0</v>
      </c>
      <c r="F4092" s="107"/>
      <c r="G4092" s="108"/>
      <c r="H4092" s="110">
        <f t="shared" si="1125"/>
        <v>0</v>
      </c>
      <c r="I4092" s="110">
        <f t="shared" si="1126"/>
        <v>0</v>
      </c>
      <c r="J4092" s="111"/>
      <c r="K4092" s="112">
        <f t="shared" si="1130"/>
        <v>0</v>
      </c>
      <c r="L4092" s="112">
        <f t="shared" si="1131"/>
        <v>0</v>
      </c>
      <c r="M4092" s="110">
        <f t="shared" si="1127"/>
        <v>0</v>
      </c>
      <c r="N4092" s="110">
        <f t="shared" si="1128"/>
        <v>0</v>
      </c>
      <c r="O4092" s="103"/>
      <c r="P4092" s="113"/>
      <c r="Q4092" s="94" t="str">
        <f t="shared" si="1132"/>
        <v/>
      </c>
      <c r="R4092" s="94" t="str">
        <f t="shared" si="1133"/>
        <v/>
      </c>
    </row>
    <row r="4093" spans="1:18" ht="13.5" hidden="1" thickBot="1">
      <c r="A4093" s="198" t="s">
        <v>1609</v>
      </c>
      <c r="B4093" s="173"/>
      <c r="C4093" s="174"/>
      <c r="D4093" s="135"/>
      <c r="E4093" s="106">
        <f t="shared" si="1129"/>
        <v>0</v>
      </c>
      <c r="F4093" s="107"/>
      <c r="G4093" s="108"/>
      <c r="H4093" s="110">
        <f t="shared" si="1125"/>
        <v>0</v>
      </c>
      <c r="I4093" s="110">
        <f t="shared" si="1126"/>
        <v>0</v>
      </c>
      <c r="J4093" s="111"/>
      <c r="K4093" s="112">
        <f t="shared" si="1130"/>
        <v>0</v>
      </c>
      <c r="L4093" s="112">
        <f t="shared" si="1131"/>
        <v>0</v>
      </c>
      <c r="M4093" s="110">
        <f t="shared" si="1127"/>
        <v>0</v>
      </c>
      <c r="N4093" s="110">
        <f t="shared" si="1128"/>
        <v>0</v>
      </c>
      <c r="O4093" s="103"/>
      <c r="P4093" s="113"/>
      <c r="Q4093" s="94" t="str">
        <f t="shared" si="1132"/>
        <v/>
      </c>
      <c r="R4093" s="94" t="str">
        <f t="shared" si="1133"/>
        <v/>
      </c>
    </row>
    <row r="4094" spans="1:18" ht="13.5" hidden="1" thickBot="1">
      <c r="A4094" s="198" t="s">
        <v>1609</v>
      </c>
      <c r="B4094" s="173"/>
      <c r="C4094" s="174"/>
      <c r="D4094" s="135"/>
      <c r="E4094" s="106">
        <f t="shared" si="1129"/>
        <v>0</v>
      </c>
      <c r="F4094" s="107"/>
      <c r="G4094" s="108"/>
      <c r="H4094" s="110">
        <f t="shared" si="1125"/>
        <v>0</v>
      </c>
      <c r="I4094" s="110">
        <f t="shared" si="1126"/>
        <v>0</v>
      </c>
      <c r="J4094" s="111"/>
      <c r="K4094" s="112">
        <f t="shared" si="1130"/>
        <v>0</v>
      </c>
      <c r="L4094" s="112">
        <f t="shared" si="1131"/>
        <v>0</v>
      </c>
      <c r="M4094" s="110">
        <f t="shared" si="1127"/>
        <v>0</v>
      </c>
      <c r="N4094" s="110">
        <f t="shared" si="1128"/>
        <v>0</v>
      </c>
      <c r="O4094" s="103"/>
      <c r="P4094" s="113"/>
      <c r="Q4094" s="94" t="str">
        <f t="shared" si="1132"/>
        <v/>
      </c>
      <c r="R4094" s="94" t="str">
        <f t="shared" si="1133"/>
        <v/>
      </c>
    </row>
    <row r="4095" spans="1:18" ht="13.5" hidden="1" thickBot="1">
      <c r="A4095" s="198" t="s">
        <v>1609</v>
      </c>
      <c r="B4095" s="173"/>
      <c r="C4095" s="174"/>
      <c r="D4095" s="135"/>
      <c r="E4095" s="106">
        <f t="shared" si="1129"/>
        <v>0</v>
      </c>
      <c r="F4095" s="107"/>
      <c r="G4095" s="108"/>
      <c r="H4095" s="110">
        <f t="shared" si="1125"/>
        <v>0</v>
      </c>
      <c r="I4095" s="110">
        <f t="shared" si="1126"/>
        <v>0</v>
      </c>
      <c r="J4095" s="111"/>
      <c r="K4095" s="112">
        <f t="shared" si="1130"/>
        <v>0</v>
      </c>
      <c r="L4095" s="112">
        <f t="shared" si="1131"/>
        <v>0</v>
      </c>
      <c r="M4095" s="110">
        <f t="shared" si="1127"/>
        <v>0</v>
      </c>
      <c r="N4095" s="110">
        <f t="shared" si="1128"/>
        <v>0</v>
      </c>
      <c r="O4095" s="103"/>
      <c r="P4095" s="113"/>
      <c r="Q4095" s="94" t="str">
        <f t="shared" si="1132"/>
        <v/>
      </c>
      <c r="R4095" s="94" t="str">
        <f t="shared" si="1133"/>
        <v/>
      </c>
    </row>
    <row r="4096" spans="1:18" ht="13.5" hidden="1" thickBot="1">
      <c r="A4096" s="198" t="s">
        <v>1609</v>
      </c>
      <c r="B4096" s="173"/>
      <c r="C4096" s="174"/>
      <c r="D4096" s="135"/>
      <c r="E4096" s="106">
        <f t="shared" si="1129"/>
        <v>0</v>
      </c>
      <c r="F4096" s="107"/>
      <c r="G4096" s="108"/>
      <c r="H4096" s="110">
        <f t="shared" si="1125"/>
        <v>0</v>
      </c>
      <c r="I4096" s="110">
        <f t="shared" si="1126"/>
        <v>0</v>
      </c>
      <c r="J4096" s="111"/>
      <c r="K4096" s="112">
        <f t="shared" si="1130"/>
        <v>0</v>
      </c>
      <c r="L4096" s="112">
        <f t="shared" si="1131"/>
        <v>0</v>
      </c>
      <c r="M4096" s="110">
        <f t="shared" si="1127"/>
        <v>0</v>
      </c>
      <c r="N4096" s="110">
        <f t="shared" si="1128"/>
        <v>0</v>
      </c>
      <c r="O4096" s="103"/>
      <c r="P4096" s="113"/>
      <c r="Q4096" s="94" t="str">
        <f t="shared" si="1132"/>
        <v/>
      </c>
      <c r="R4096" s="94" t="str">
        <f t="shared" si="1133"/>
        <v/>
      </c>
    </row>
    <row r="4097" spans="1:18" ht="13.5" hidden="1" thickBot="1">
      <c r="A4097" s="198" t="s">
        <v>1609</v>
      </c>
      <c r="B4097" s="173"/>
      <c r="C4097" s="174"/>
      <c r="D4097" s="135"/>
      <c r="E4097" s="106">
        <f t="shared" si="1129"/>
        <v>0</v>
      </c>
      <c r="F4097" s="107"/>
      <c r="G4097" s="108"/>
      <c r="H4097" s="110">
        <f t="shared" si="1125"/>
        <v>0</v>
      </c>
      <c r="I4097" s="110">
        <f t="shared" si="1126"/>
        <v>0</v>
      </c>
      <c r="J4097" s="111"/>
      <c r="K4097" s="112">
        <f t="shared" si="1130"/>
        <v>0</v>
      </c>
      <c r="L4097" s="112">
        <f t="shared" si="1131"/>
        <v>0</v>
      </c>
      <c r="M4097" s="110">
        <f t="shared" si="1127"/>
        <v>0</v>
      </c>
      <c r="N4097" s="110">
        <f t="shared" si="1128"/>
        <v>0</v>
      </c>
      <c r="O4097" s="103"/>
      <c r="P4097" s="113"/>
      <c r="Q4097" s="94" t="str">
        <f t="shared" si="1132"/>
        <v/>
      </c>
      <c r="R4097" s="94" t="str">
        <f t="shared" si="1133"/>
        <v/>
      </c>
    </row>
    <row r="4098" spans="1:18" ht="13.5" hidden="1" thickBot="1">
      <c r="A4098" s="198" t="s">
        <v>1609</v>
      </c>
      <c r="B4098" s="173"/>
      <c r="C4098" s="174"/>
      <c r="D4098" s="135"/>
      <c r="E4098" s="106">
        <f t="shared" si="1129"/>
        <v>0</v>
      </c>
      <c r="F4098" s="107"/>
      <c r="G4098" s="108"/>
      <c r="H4098" s="110">
        <f t="shared" si="1125"/>
        <v>0</v>
      </c>
      <c r="I4098" s="110">
        <f t="shared" si="1126"/>
        <v>0</v>
      </c>
      <c r="J4098" s="111"/>
      <c r="K4098" s="112">
        <f t="shared" si="1130"/>
        <v>0</v>
      </c>
      <c r="L4098" s="112">
        <f t="shared" si="1131"/>
        <v>0</v>
      </c>
      <c r="M4098" s="110">
        <f t="shared" si="1127"/>
        <v>0</v>
      </c>
      <c r="N4098" s="110">
        <f t="shared" si="1128"/>
        <v>0</v>
      </c>
      <c r="O4098" s="103"/>
      <c r="P4098" s="113"/>
      <c r="Q4098" s="94" t="str">
        <f t="shared" si="1132"/>
        <v/>
      </c>
      <c r="R4098" s="94" t="str">
        <f t="shared" si="1133"/>
        <v/>
      </c>
    </row>
    <row r="4099" spans="1:18" ht="13.5" hidden="1" thickBot="1">
      <c r="A4099" s="198" t="s">
        <v>1609</v>
      </c>
      <c r="B4099" s="173"/>
      <c r="C4099" s="174"/>
      <c r="D4099" s="135"/>
      <c r="E4099" s="106">
        <f t="shared" si="1129"/>
        <v>0</v>
      </c>
      <c r="F4099" s="107"/>
      <c r="G4099" s="108"/>
      <c r="H4099" s="110">
        <f t="shared" si="1125"/>
        <v>0</v>
      </c>
      <c r="I4099" s="110">
        <f t="shared" si="1126"/>
        <v>0</v>
      </c>
      <c r="J4099" s="111"/>
      <c r="K4099" s="112">
        <f t="shared" si="1130"/>
        <v>0</v>
      </c>
      <c r="L4099" s="112">
        <f t="shared" si="1131"/>
        <v>0</v>
      </c>
      <c r="M4099" s="110">
        <f t="shared" si="1127"/>
        <v>0</v>
      </c>
      <c r="N4099" s="110">
        <f t="shared" si="1128"/>
        <v>0</v>
      </c>
      <c r="O4099" s="103"/>
      <c r="P4099" s="113"/>
      <c r="Q4099" s="94" t="str">
        <f t="shared" si="1132"/>
        <v/>
      </c>
      <c r="R4099" s="94" t="str">
        <f t="shared" si="1133"/>
        <v/>
      </c>
    </row>
    <row r="4100" spans="1:18" ht="13.5" hidden="1" thickBot="1">
      <c r="A4100" s="198" t="s">
        <v>1609</v>
      </c>
      <c r="B4100" s="173"/>
      <c r="C4100" s="174"/>
      <c r="D4100" s="135"/>
      <c r="E4100" s="106">
        <f t="shared" si="1129"/>
        <v>0</v>
      </c>
      <c r="F4100" s="107"/>
      <c r="G4100" s="108"/>
      <c r="H4100" s="110">
        <f t="shared" si="1125"/>
        <v>0</v>
      </c>
      <c r="I4100" s="110">
        <f t="shared" si="1126"/>
        <v>0</v>
      </c>
      <c r="J4100" s="111"/>
      <c r="K4100" s="112">
        <f t="shared" si="1130"/>
        <v>0</v>
      </c>
      <c r="L4100" s="112">
        <f t="shared" si="1131"/>
        <v>0</v>
      </c>
      <c r="M4100" s="110">
        <f t="shared" si="1127"/>
        <v>0</v>
      </c>
      <c r="N4100" s="110">
        <f t="shared" si="1128"/>
        <v>0</v>
      </c>
      <c r="O4100" s="103"/>
      <c r="P4100" s="113"/>
      <c r="Q4100" s="94" t="str">
        <f t="shared" si="1132"/>
        <v/>
      </c>
      <c r="R4100" s="94" t="str">
        <f t="shared" si="1133"/>
        <v/>
      </c>
    </row>
    <row r="4101" spans="1:18" ht="13.5" hidden="1" thickBot="1">
      <c r="A4101" s="198" t="s">
        <v>1609</v>
      </c>
      <c r="B4101" s="173"/>
      <c r="C4101" s="174"/>
      <c r="D4101" s="135"/>
      <c r="E4101" s="106">
        <f t="shared" si="1129"/>
        <v>0</v>
      </c>
      <c r="F4101" s="107"/>
      <c r="G4101" s="108"/>
      <c r="H4101" s="110">
        <f t="shared" si="1125"/>
        <v>0</v>
      </c>
      <c r="I4101" s="110">
        <f t="shared" si="1126"/>
        <v>0</v>
      </c>
      <c r="J4101" s="111"/>
      <c r="K4101" s="112">
        <f t="shared" si="1130"/>
        <v>0</v>
      </c>
      <c r="L4101" s="112">
        <f t="shared" si="1131"/>
        <v>0</v>
      </c>
      <c r="M4101" s="110">
        <f t="shared" si="1127"/>
        <v>0</v>
      </c>
      <c r="N4101" s="110">
        <f t="shared" si="1128"/>
        <v>0</v>
      </c>
      <c r="O4101" s="103"/>
      <c r="P4101" s="113"/>
      <c r="Q4101" s="94" t="str">
        <f t="shared" si="1132"/>
        <v/>
      </c>
      <c r="R4101" s="94" t="str">
        <f t="shared" si="1133"/>
        <v/>
      </c>
    </row>
    <row r="4102" spans="1:18" ht="13.5" hidden="1" thickBot="1">
      <c r="A4102" s="198" t="s">
        <v>1609</v>
      </c>
      <c r="B4102" s="173"/>
      <c r="C4102" s="174"/>
      <c r="D4102" s="135"/>
      <c r="E4102" s="106">
        <f t="shared" si="1129"/>
        <v>0</v>
      </c>
      <c r="F4102" s="107"/>
      <c r="G4102" s="108"/>
      <c r="H4102" s="110">
        <f t="shared" si="1125"/>
        <v>0</v>
      </c>
      <c r="I4102" s="110">
        <f t="shared" si="1126"/>
        <v>0</v>
      </c>
      <c r="J4102" s="111"/>
      <c r="K4102" s="112">
        <f t="shared" si="1130"/>
        <v>0</v>
      </c>
      <c r="L4102" s="112">
        <f t="shared" si="1131"/>
        <v>0</v>
      </c>
      <c r="M4102" s="110">
        <f t="shared" si="1127"/>
        <v>0</v>
      </c>
      <c r="N4102" s="110">
        <f t="shared" si="1128"/>
        <v>0</v>
      </c>
      <c r="O4102" s="103"/>
      <c r="P4102" s="113"/>
      <c r="Q4102" s="94" t="str">
        <f t="shared" si="1132"/>
        <v/>
      </c>
      <c r="R4102" s="94" t="str">
        <f t="shared" si="1133"/>
        <v/>
      </c>
    </row>
    <row r="4103" spans="1:18" ht="13.5" hidden="1" thickBot="1">
      <c r="A4103" s="198" t="s">
        <v>1609</v>
      </c>
      <c r="B4103" s="173"/>
      <c r="C4103" s="174"/>
      <c r="D4103" s="135"/>
      <c r="E4103" s="106">
        <f t="shared" si="1129"/>
        <v>0</v>
      </c>
      <c r="F4103" s="107"/>
      <c r="G4103" s="108"/>
      <c r="H4103" s="110">
        <f t="shared" si="1125"/>
        <v>0</v>
      </c>
      <c r="I4103" s="110">
        <f t="shared" si="1126"/>
        <v>0</v>
      </c>
      <c r="J4103" s="111"/>
      <c r="K4103" s="112">
        <f t="shared" si="1130"/>
        <v>0</v>
      </c>
      <c r="L4103" s="112">
        <f t="shared" si="1131"/>
        <v>0</v>
      </c>
      <c r="M4103" s="110">
        <f t="shared" si="1127"/>
        <v>0</v>
      </c>
      <c r="N4103" s="110">
        <f t="shared" si="1128"/>
        <v>0</v>
      </c>
      <c r="O4103" s="103"/>
      <c r="P4103" s="113"/>
      <c r="Q4103" s="94" t="str">
        <f t="shared" si="1132"/>
        <v/>
      </c>
      <c r="R4103" s="94" t="str">
        <f t="shared" si="1133"/>
        <v/>
      </c>
    </row>
    <row r="4104" spans="1:18" ht="13.5" hidden="1" thickBot="1">
      <c r="A4104" s="198" t="s">
        <v>1609</v>
      </c>
      <c r="B4104" s="173"/>
      <c r="C4104" s="174"/>
      <c r="D4104" s="135"/>
      <c r="E4104" s="106">
        <f t="shared" si="1129"/>
        <v>0</v>
      </c>
      <c r="F4104" s="107"/>
      <c r="G4104" s="108"/>
      <c r="H4104" s="110">
        <f t="shared" si="1125"/>
        <v>0</v>
      </c>
      <c r="I4104" s="110">
        <f t="shared" si="1126"/>
        <v>0</v>
      </c>
      <c r="J4104" s="111"/>
      <c r="K4104" s="112">
        <f t="shared" si="1130"/>
        <v>0</v>
      </c>
      <c r="L4104" s="112">
        <f t="shared" si="1131"/>
        <v>0</v>
      </c>
      <c r="M4104" s="110">
        <f t="shared" si="1127"/>
        <v>0</v>
      </c>
      <c r="N4104" s="110">
        <f t="shared" si="1128"/>
        <v>0</v>
      </c>
      <c r="O4104" s="103"/>
      <c r="P4104" s="113"/>
      <c r="Q4104" s="94" t="str">
        <f t="shared" si="1132"/>
        <v/>
      </c>
      <c r="R4104" s="94" t="str">
        <f t="shared" si="1133"/>
        <v/>
      </c>
    </row>
    <row r="4105" spans="1:18" ht="13.5" hidden="1" thickBot="1">
      <c r="A4105" s="198" t="s">
        <v>1609</v>
      </c>
      <c r="B4105" s="173"/>
      <c r="C4105" s="174"/>
      <c r="D4105" s="135"/>
      <c r="E4105" s="106">
        <f t="shared" si="1129"/>
        <v>0</v>
      </c>
      <c r="F4105" s="107"/>
      <c r="G4105" s="108"/>
      <c r="H4105" s="110">
        <f t="shared" si="1125"/>
        <v>0</v>
      </c>
      <c r="I4105" s="110">
        <f t="shared" si="1126"/>
        <v>0</v>
      </c>
      <c r="J4105" s="111"/>
      <c r="K4105" s="112">
        <f t="shared" si="1130"/>
        <v>0</v>
      </c>
      <c r="L4105" s="112">
        <f t="shared" si="1131"/>
        <v>0</v>
      </c>
      <c r="M4105" s="110">
        <f t="shared" si="1127"/>
        <v>0</v>
      </c>
      <c r="N4105" s="110">
        <f t="shared" si="1128"/>
        <v>0</v>
      </c>
      <c r="O4105" s="103"/>
      <c r="P4105" s="113"/>
      <c r="Q4105" s="94" t="str">
        <f t="shared" si="1132"/>
        <v/>
      </c>
      <c r="R4105" s="94" t="str">
        <f t="shared" si="1133"/>
        <v/>
      </c>
    </row>
    <row r="4106" spans="1:18" ht="13.5" hidden="1" thickBot="1">
      <c r="A4106" s="198" t="s">
        <v>1609</v>
      </c>
      <c r="B4106" s="173"/>
      <c r="C4106" s="174"/>
      <c r="D4106" s="135"/>
      <c r="E4106" s="106">
        <f t="shared" si="1129"/>
        <v>0</v>
      </c>
      <c r="F4106" s="107"/>
      <c r="G4106" s="108"/>
      <c r="H4106" s="110">
        <f t="shared" si="1125"/>
        <v>0</v>
      </c>
      <c r="I4106" s="110">
        <f t="shared" si="1126"/>
        <v>0</v>
      </c>
      <c r="J4106" s="111"/>
      <c r="K4106" s="112">
        <f t="shared" si="1130"/>
        <v>0</v>
      </c>
      <c r="L4106" s="112">
        <f t="shared" si="1131"/>
        <v>0</v>
      </c>
      <c r="M4106" s="110">
        <f t="shared" si="1127"/>
        <v>0</v>
      </c>
      <c r="N4106" s="110">
        <f t="shared" si="1128"/>
        <v>0</v>
      </c>
      <c r="O4106" s="103"/>
      <c r="P4106" s="113"/>
      <c r="Q4106" s="94" t="str">
        <f t="shared" si="1132"/>
        <v/>
      </c>
      <c r="R4106" s="94" t="str">
        <f t="shared" si="1133"/>
        <v/>
      </c>
    </row>
    <row r="4107" spans="1:18" ht="13.5" hidden="1" thickBot="1">
      <c r="A4107" s="198" t="s">
        <v>1609</v>
      </c>
      <c r="B4107" s="173"/>
      <c r="C4107" s="174"/>
      <c r="D4107" s="135"/>
      <c r="E4107" s="106">
        <f t="shared" si="1129"/>
        <v>0</v>
      </c>
      <c r="F4107" s="107"/>
      <c r="G4107" s="108"/>
      <c r="H4107" s="110">
        <f t="shared" si="1125"/>
        <v>0</v>
      </c>
      <c r="I4107" s="110">
        <f t="shared" si="1126"/>
        <v>0</v>
      </c>
      <c r="J4107" s="111"/>
      <c r="K4107" s="112">
        <f t="shared" si="1130"/>
        <v>0</v>
      </c>
      <c r="L4107" s="112">
        <f t="shared" si="1131"/>
        <v>0</v>
      </c>
      <c r="M4107" s="110">
        <f t="shared" si="1127"/>
        <v>0</v>
      </c>
      <c r="N4107" s="110">
        <f t="shared" si="1128"/>
        <v>0</v>
      </c>
      <c r="O4107" s="103"/>
      <c r="P4107" s="113"/>
      <c r="Q4107" s="94" t="str">
        <f t="shared" si="1132"/>
        <v/>
      </c>
      <c r="R4107" s="94" t="str">
        <f t="shared" si="1133"/>
        <v/>
      </c>
    </row>
    <row r="4108" spans="1:18" ht="13.5" hidden="1" thickBot="1">
      <c r="A4108" s="198" t="s">
        <v>1609</v>
      </c>
      <c r="B4108" s="173"/>
      <c r="C4108" s="174"/>
      <c r="D4108" s="135"/>
      <c r="E4108" s="106">
        <f t="shared" si="1129"/>
        <v>0</v>
      </c>
      <c r="F4108" s="107"/>
      <c r="G4108" s="108"/>
      <c r="H4108" s="110">
        <f t="shared" si="1125"/>
        <v>0</v>
      </c>
      <c r="I4108" s="110">
        <f t="shared" si="1126"/>
        <v>0</v>
      </c>
      <c r="J4108" s="111"/>
      <c r="K4108" s="112">
        <f t="shared" si="1130"/>
        <v>0</v>
      </c>
      <c r="L4108" s="112">
        <f t="shared" si="1131"/>
        <v>0</v>
      </c>
      <c r="M4108" s="110">
        <f t="shared" si="1127"/>
        <v>0</v>
      </c>
      <c r="N4108" s="110">
        <f t="shared" si="1128"/>
        <v>0</v>
      </c>
      <c r="O4108" s="103"/>
      <c r="P4108" s="113"/>
      <c r="Q4108" s="94" t="str">
        <f t="shared" si="1132"/>
        <v/>
      </c>
      <c r="R4108" s="94" t="str">
        <f t="shared" si="1133"/>
        <v/>
      </c>
    </row>
    <row r="4109" spans="1:18" ht="13.5" hidden="1" thickBot="1">
      <c r="A4109" s="198" t="s">
        <v>1609</v>
      </c>
      <c r="B4109" s="173"/>
      <c r="C4109" s="174"/>
      <c r="D4109" s="135"/>
      <c r="E4109" s="106">
        <f t="shared" si="1129"/>
        <v>0</v>
      </c>
      <c r="F4109" s="107"/>
      <c r="G4109" s="108"/>
      <c r="H4109" s="110">
        <f t="shared" si="1125"/>
        <v>0</v>
      </c>
      <c r="I4109" s="110">
        <f t="shared" si="1126"/>
        <v>0</v>
      </c>
      <c r="J4109" s="111"/>
      <c r="K4109" s="112">
        <f t="shared" si="1130"/>
        <v>0</v>
      </c>
      <c r="L4109" s="112">
        <f t="shared" si="1131"/>
        <v>0</v>
      </c>
      <c r="M4109" s="110">
        <f t="shared" si="1127"/>
        <v>0</v>
      </c>
      <c r="N4109" s="110">
        <f t="shared" si="1128"/>
        <v>0</v>
      </c>
      <c r="O4109" s="103"/>
      <c r="P4109" s="113"/>
      <c r="Q4109" s="94" t="str">
        <f t="shared" si="1132"/>
        <v/>
      </c>
      <c r="R4109" s="94" t="str">
        <f t="shared" si="1133"/>
        <v/>
      </c>
    </row>
    <row r="4110" spans="1:18" ht="13.5" hidden="1" thickBot="1">
      <c r="A4110" s="198" t="s">
        <v>1609</v>
      </c>
      <c r="B4110" s="173"/>
      <c r="C4110" s="174"/>
      <c r="D4110" s="135"/>
      <c r="E4110" s="106">
        <f t="shared" si="1129"/>
        <v>0</v>
      </c>
      <c r="F4110" s="107"/>
      <c r="G4110" s="108"/>
      <c r="H4110" s="110">
        <f t="shared" si="1125"/>
        <v>0</v>
      </c>
      <c r="I4110" s="110">
        <f t="shared" si="1126"/>
        <v>0</v>
      </c>
      <c r="J4110" s="111"/>
      <c r="K4110" s="112">
        <f t="shared" si="1130"/>
        <v>0</v>
      </c>
      <c r="L4110" s="112">
        <f t="shared" si="1131"/>
        <v>0</v>
      </c>
      <c r="M4110" s="110">
        <f t="shared" si="1127"/>
        <v>0</v>
      </c>
      <c r="N4110" s="110">
        <f t="shared" si="1128"/>
        <v>0</v>
      </c>
      <c r="O4110" s="103"/>
      <c r="P4110" s="113"/>
      <c r="Q4110" s="94" t="str">
        <f t="shared" si="1132"/>
        <v/>
      </c>
      <c r="R4110" s="94" t="str">
        <f t="shared" si="1133"/>
        <v/>
      </c>
    </row>
    <row r="4111" spans="1:18" ht="13.5" hidden="1" thickBot="1">
      <c r="A4111" s="198" t="s">
        <v>1609</v>
      </c>
      <c r="B4111" s="173"/>
      <c r="C4111" s="174"/>
      <c r="D4111" s="135"/>
      <c r="E4111" s="106">
        <f t="shared" si="1129"/>
        <v>0</v>
      </c>
      <c r="F4111" s="107"/>
      <c r="G4111" s="108"/>
      <c r="H4111" s="110">
        <f t="shared" si="1125"/>
        <v>0</v>
      </c>
      <c r="I4111" s="110">
        <f t="shared" si="1126"/>
        <v>0</v>
      </c>
      <c r="J4111" s="111"/>
      <c r="K4111" s="112">
        <f t="shared" si="1130"/>
        <v>0</v>
      </c>
      <c r="L4111" s="112">
        <f t="shared" si="1131"/>
        <v>0</v>
      </c>
      <c r="M4111" s="110">
        <f t="shared" si="1127"/>
        <v>0</v>
      </c>
      <c r="N4111" s="110">
        <f t="shared" si="1128"/>
        <v>0</v>
      </c>
      <c r="O4111" s="103"/>
      <c r="P4111" s="113"/>
      <c r="Q4111" s="94" t="str">
        <f t="shared" si="1132"/>
        <v/>
      </c>
      <c r="R4111" s="94" t="str">
        <f t="shared" si="1133"/>
        <v/>
      </c>
    </row>
    <row r="4112" spans="1:18" ht="13.5" hidden="1" thickBot="1">
      <c r="A4112" s="198" t="s">
        <v>1609</v>
      </c>
      <c r="B4112" s="173"/>
      <c r="C4112" s="174"/>
      <c r="D4112" s="135"/>
      <c r="E4112" s="106">
        <f t="shared" si="1129"/>
        <v>0</v>
      </c>
      <c r="F4112" s="107"/>
      <c r="G4112" s="108"/>
      <c r="H4112" s="110">
        <f t="shared" si="1125"/>
        <v>0</v>
      </c>
      <c r="I4112" s="110">
        <f t="shared" si="1126"/>
        <v>0</v>
      </c>
      <c r="J4112" s="111"/>
      <c r="K4112" s="112">
        <f t="shared" si="1130"/>
        <v>0</v>
      </c>
      <c r="L4112" s="112">
        <f t="shared" si="1131"/>
        <v>0</v>
      </c>
      <c r="M4112" s="110">
        <f t="shared" si="1127"/>
        <v>0</v>
      </c>
      <c r="N4112" s="110">
        <f t="shared" si="1128"/>
        <v>0</v>
      </c>
      <c r="O4112" s="103"/>
      <c r="P4112" s="113"/>
      <c r="Q4112" s="94" t="str">
        <f t="shared" si="1132"/>
        <v/>
      </c>
      <c r="R4112" s="94" t="str">
        <f t="shared" si="1133"/>
        <v/>
      </c>
    </row>
    <row r="4113" spans="1:18" ht="13.5" hidden="1" thickBot="1">
      <c r="A4113" s="198" t="s">
        <v>1609</v>
      </c>
      <c r="B4113" s="173"/>
      <c r="C4113" s="174"/>
      <c r="D4113" s="135"/>
      <c r="E4113" s="106">
        <f t="shared" si="1129"/>
        <v>0</v>
      </c>
      <c r="F4113" s="107"/>
      <c r="G4113" s="108"/>
      <c r="H4113" s="110">
        <f t="shared" si="1125"/>
        <v>0</v>
      </c>
      <c r="I4113" s="110">
        <f t="shared" si="1126"/>
        <v>0</v>
      </c>
      <c r="J4113" s="111"/>
      <c r="K4113" s="112">
        <f t="shared" si="1130"/>
        <v>0</v>
      </c>
      <c r="L4113" s="112">
        <f t="shared" si="1131"/>
        <v>0</v>
      </c>
      <c r="M4113" s="110">
        <f t="shared" si="1127"/>
        <v>0</v>
      </c>
      <c r="N4113" s="110">
        <f t="shared" si="1128"/>
        <v>0</v>
      </c>
      <c r="O4113" s="103"/>
      <c r="P4113" s="113"/>
      <c r="Q4113" s="94" t="str">
        <f t="shared" si="1132"/>
        <v/>
      </c>
      <c r="R4113" s="94" t="str">
        <f t="shared" si="1133"/>
        <v/>
      </c>
    </row>
    <row r="4114" spans="1:18" ht="13.5" hidden="1" thickBot="1">
      <c r="A4114" s="198" t="s">
        <v>1609</v>
      </c>
      <c r="B4114" s="173"/>
      <c r="C4114" s="174"/>
      <c r="D4114" s="135"/>
      <c r="E4114" s="106">
        <f t="shared" si="1129"/>
        <v>0</v>
      </c>
      <c r="F4114" s="107"/>
      <c r="G4114" s="108"/>
      <c r="H4114" s="110">
        <f t="shared" si="1125"/>
        <v>0</v>
      </c>
      <c r="I4114" s="110">
        <f t="shared" si="1126"/>
        <v>0</v>
      </c>
      <c r="J4114" s="111"/>
      <c r="K4114" s="112">
        <f t="shared" si="1130"/>
        <v>0</v>
      </c>
      <c r="L4114" s="112">
        <f t="shared" si="1131"/>
        <v>0</v>
      </c>
      <c r="M4114" s="110">
        <f t="shared" si="1127"/>
        <v>0</v>
      </c>
      <c r="N4114" s="110">
        <f t="shared" si="1128"/>
        <v>0</v>
      </c>
      <c r="O4114" s="103"/>
      <c r="P4114" s="113"/>
      <c r="Q4114" s="94" t="str">
        <f t="shared" si="1132"/>
        <v/>
      </c>
      <c r="R4114" s="94" t="str">
        <f t="shared" si="1133"/>
        <v/>
      </c>
    </row>
    <row r="4115" spans="1:18" ht="13.5" hidden="1" thickBot="1">
      <c r="A4115" s="198" t="s">
        <v>1609</v>
      </c>
      <c r="B4115" s="173"/>
      <c r="C4115" s="174"/>
      <c r="D4115" s="135"/>
      <c r="E4115" s="106">
        <f t="shared" si="1129"/>
        <v>0</v>
      </c>
      <c r="F4115" s="107"/>
      <c r="G4115" s="108"/>
      <c r="H4115" s="110">
        <f t="shared" si="1125"/>
        <v>0</v>
      </c>
      <c r="I4115" s="110">
        <f t="shared" si="1126"/>
        <v>0</v>
      </c>
      <c r="J4115" s="111"/>
      <c r="K4115" s="112">
        <f t="shared" si="1130"/>
        <v>0</v>
      </c>
      <c r="L4115" s="112">
        <f t="shared" si="1131"/>
        <v>0</v>
      </c>
      <c r="M4115" s="110">
        <f t="shared" si="1127"/>
        <v>0</v>
      </c>
      <c r="N4115" s="110">
        <f t="shared" si="1128"/>
        <v>0</v>
      </c>
      <c r="O4115" s="103"/>
      <c r="P4115" s="113"/>
      <c r="Q4115" s="94" t="str">
        <f t="shared" si="1132"/>
        <v/>
      </c>
      <c r="R4115" s="94" t="str">
        <f t="shared" si="1133"/>
        <v/>
      </c>
    </row>
    <row r="4116" spans="1:18" ht="13.5" hidden="1" thickBot="1">
      <c r="A4116" s="198" t="s">
        <v>1609</v>
      </c>
      <c r="B4116" s="173"/>
      <c r="C4116" s="174"/>
      <c r="D4116" s="135"/>
      <c r="E4116" s="106">
        <f t="shared" si="1129"/>
        <v>0</v>
      </c>
      <c r="F4116" s="107"/>
      <c r="G4116" s="108"/>
      <c r="H4116" s="110">
        <f t="shared" si="1125"/>
        <v>0</v>
      </c>
      <c r="I4116" s="110">
        <f t="shared" si="1126"/>
        <v>0</v>
      </c>
      <c r="J4116" s="111"/>
      <c r="K4116" s="112">
        <f t="shared" si="1130"/>
        <v>0</v>
      </c>
      <c r="L4116" s="112">
        <f t="shared" si="1131"/>
        <v>0</v>
      </c>
      <c r="M4116" s="110">
        <f t="shared" si="1127"/>
        <v>0</v>
      </c>
      <c r="N4116" s="110">
        <f t="shared" si="1128"/>
        <v>0</v>
      </c>
      <c r="O4116" s="103"/>
      <c r="P4116" s="113"/>
      <c r="Q4116" s="94" t="str">
        <f t="shared" si="1132"/>
        <v/>
      </c>
      <c r="R4116" s="94" t="str">
        <f t="shared" si="1133"/>
        <v/>
      </c>
    </row>
    <row r="4117" spans="1:18" ht="13.5" hidden="1" thickBot="1">
      <c r="A4117" s="198" t="s">
        <v>1609</v>
      </c>
      <c r="B4117" s="173"/>
      <c r="C4117" s="174"/>
      <c r="D4117" s="135"/>
      <c r="E4117" s="106">
        <f t="shared" si="1129"/>
        <v>0</v>
      </c>
      <c r="F4117" s="107"/>
      <c r="G4117" s="108"/>
      <c r="H4117" s="110">
        <f t="shared" si="1125"/>
        <v>0</v>
      </c>
      <c r="I4117" s="110">
        <f t="shared" si="1126"/>
        <v>0</v>
      </c>
      <c r="J4117" s="111"/>
      <c r="K4117" s="112">
        <f t="shared" si="1130"/>
        <v>0</v>
      </c>
      <c r="L4117" s="112">
        <f t="shared" si="1131"/>
        <v>0</v>
      </c>
      <c r="M4117" s="110">
        <f t="shared" si="1127"/>
        <v>0</v>
      </c>
      <c r="N4117" s="110">
        <f t="shared" si="1128"/>
        <v>0</v>
      </c>
      <c r="O4117" s="103"/>
      <c r="P4117" s="113"/>
      <c r="Q4117" s="94" t="str">
        <f t="shared" si="1132"/>
        <v/>
      </c>
      <c r="R4117" s="94" t="str">
        <f t="shared" si="1133"/>
        <v/>
      </c>
    </row>
    <row r="4118" spans="1:18" ht="13.5" thickBot="1">
      <c r="A4118" s="195">
        <v>29</v>
      </c>
      <c r="B4118" s="180" t="s">
        <v>557</v>
      </c>
      <c r="C4118" s="85"/>
      <c r="D4118" s="86"/>
      <c r="E4118" s="87"/>
      <c r="F4118" s="88"/>
      <c r="G4118" s="88"/>
      <c r="H4118" s="89"/>
      <c r="I4118" s="89"/>
      <c r="J4118" s="90">
        <f>SUM(I4120:I4225)</f>
        <v>705.83</v>
      </c>
      <c r="K4118" s="88"/>
      <c r="L4118" s="88"/>
      <c r="M4118" s="89"/>
      <c r="N4118" s="91"/>
      <c r="O4118" s="92">
        <f>SUM(N4120:N4225)</f>
        <v>705.83</v>
      </c>
      <c r="P4118" s="93" t="str">
        <f>IF(OR(J4118&gt;0,O4118&gt;0),"X","")</f>
        <v>X</v>
      </c>
      <c r="Q4118" s="94" t="str">
        <f t="shared" si="1132"/>
        <v>x</v>
      </c>
      <c r="R4118" s="94" t="str">
        <f t="shared" si="1133"/>
        <v>x</v>
      </c>
    </row>
    <row r="4119" spans="1:18" hidden="1">
      <c r="A4119" s="201" t="s">
        <v>558</v>
      </c>
      <c r="B4119" s="148" t="s">
        <v>559</v>
      </c>
      <c r="C4119" s="105"/>
      <c r="D4119" s="175"/>
      <c r="E4119" s="106"/>
      <c r="F4119" s="218"/>
      <c r="G4119" s="218"/>
      <c r="H4119" s="219"/>
      <c r="I4119" s="220"/>
      <c r="J4119" s="111"/>
      <c r="K4119" s="218"/>
      <c r="L4119" s="218"/>
      <c r="M4119" s="219"/>
      <c r="N4119" s="220"/>
      <c r="O4119" s="103"/>
      <c r="P4119" s="93" t="str">
        <f>IF(OR(SUM(I4120:I4121)&gt;0,SUM(N4120:N4121)&gt;0),"xx","")</f>
        <v/>
      </c>
      <c r="Q4119" s="94" t="str">
        <f t="shared" si="1132"/>
        <v/>
      </c>
      <c r="R4119" s="94" t="str">
        <f t="shared" si="1133"/>
        <v/>
      </c>
    </row>
    <row r="4120" spans="1:18" hidden="1">
      <c r="A4120" s="196">
        <v>85408</v>
      </c>
      <c r="B4120" s="104" t="s">
        <v>5211</v>
      </c>
      <c r="C4120" s="105" t="s">
        <v>1461</v>
      </c>
      <c r="D4120" s="175">
        <v>28.769999999999996</v>
      </c>
      <c r="E4120" s="106">
        <f>IF(D4120=0,0,ROUND(D4120*(1+D$9)*(1-D$10),2))</f>
        <v>37.340000000000003</v>
      </c>
      <c r="F4120" s="107"/>
      <c r="G4120" s="112"/>
      <c r="H4120" s="110">
        <f t="shared" si="1125"/>
        <v>0</v>
      </c>
      <c r="I4120" s="110">
        <f t="shared" si="1126"/>
        <v>0</v>
      </c>
      <c r="J4120" s="111"/>
      <c r="K4120" s="112">
        <f>F4120</f>
        <v>0</v>
      </c>
      <c r="L4120" s="112">
        <f>G4120</f>
        <v>0</v>
      </c>
      <c r="M4120" s="109">
        <f t="shared" si="1127"/>
        <v>0</v>
      </c>
      <c r="N4120" s="109">
        <f t="shared" si="1128"/>
        <v>0</v>
      </c>
      <c r="O4120" s="103"/>
      <c r="P4120" s="113"/>
      <c r="Q4120" s="94" t="str">
        <f t="shared" si="1132"/>
        <v/>
      </c>
      <c r="R4120" s="94" t="str">
        <f t="shared" si="1133"/>
        <v/>
      </c>
    </row>
    <row r="4121" spans="1:18" ht="25.5" hidden="1">
      <c r="A4121" s="196">
        <v>40675</v>
      </c>
      <c r="B4121" s="104" t="s">
        <v>2531</v>
      </c>
      <c r="C4121" s="105" t="s">
        <v>1477</v>
      </c>
      <c r="D4121" s="175">
        <v>3.8</v>
      </c>
      <c r="E4121" s="106">
        <f t="shared" ref="E4121:E4181" si="1134">IF(D4121=0,0,ROUND(D4121*(1+D$9)*(1-D$10),2))</f>
        <v>4.93</v>
      </c>
      <c r="F4121" s="107"/>
      <c r="G4121" s="112"/>
      <c r="H4121" s="110">
        <f t="shared" si="1125"/>
        <v>0</v>
      </c>
      <c r="I4121" s="110">
        <f t="shared" si="1126"/>
        <v>0</v>
      </c>
      <c r="J4121" s="111"/>
      <c r="K4121" s="112">
        <f t="shared" ref="K4121:K4181" si="1135">F4121</f>
        <v>0</v>
      </c>
      <c r="L4121" s="112">
        <f t="shared" ref="L4121:L4181" si="1136">G4121</f>
        <v>0</v>
      </c>
      <c r="M4121" s="109">
        <f t="shared" si="1127"/>
        <v>0</v>
      </c>
      <c r="N4121" s="109">
        <f t="shared" si="1128"/>
        <v>0</v>
      </c>
      <c r="O4121" s="103"/>
      <c r="P4121" s="113"/>
      <c r="Q4121" s="94" t="str">
        <f t="shared" si="1132"/>
        <v/>
      </c>
      <c r="R4121" s="94" t="str">
        <f t="shared" si="1133"/>
        <v/>
      </c>
    </row>
    <row r="4122" spans="1:18" hidden="1">
      <c r="A4122" s="196" t="s">
        <v>560</v>
      </c>
      <c r="B4122" s="145" t="s">
        <v>561</v>
      </c>
      <c r="C4122" s="105"/>
      <c r="D4122" s="175"/>
      <c r="E4122" s="106"/>
      <c r="F4122" s="218"/>
      <c r="G4122" s="218"/>
      <c r="H4122" s="219"/>
      <c r="I4122" s="220"/>
      <c r="J4122" s="111"/>
      <c r="K4122" s="218"/>
      <c r="L4122" s="218"/>
      <c r="M4122" s="219"/>
      <c r="N4122" s="220"/>
      <c r="O4122" s="103"/>
      <c r="P4122" s="93" t="str">
        <f>IF(OR(SUM(I4123:I4128)&gt;0,SUM(N4123:N4128)&gt;0),"xx","")</f>
        <v/>
      </c>
      <c r="Q4122" s="94" t="str">
        <f t="shared" si="1132"/>
        <v/>
      </c>
      <c r="R4122" s="94" t="str">
        <f t="shared" si="1133"/>
        <v/>
      </c>
    </row>
    <row r="4123" spans="1:18" ht="38.25" hidden="1">
      <c r="A4123" s="196">
        <v>5968</v>
      </c>
      <c r="B4123" s="104" t="s">
        <v>5212</v>
      </c>
      <c r="C4123" s="105" t="s">
        <v>1461</v>
      </c>
      <c r="D4123" s="175">
        <v>34.44</v>
      </c>
      <c r="E4123" s="106">
        <f t="shared" si="1134"/>
        <v>44.7</v>
      </c>
      <c r="F4123" s="107"/>
      <c r="G4123" s="112"/>
      <c r="H4123" s="110">
        <f t="shared" si="1125"/>
        <v>0</v>
      </c>
      <c r="I4123" s="110">
        <f t="shared" si="1126"/>
        <v>0</v>
      </c>
      <c r="J4123" s="111"/>
      <c r="K4123" s="112">
        <f t="shared" si="1135"/>
        <v>0</v>
      </c>
      <c r="L4123" s="112">
        <f t="shared" si="1136"/>
        <v>0</v>
      </c>
      <c r="M4123" s="109">
        <f t="shared" si="1127"/>
        <v>0</v>
      </c>
      <c r="N4123" s="109">
        <f t="shared" si="1128"/>
        <v>0</v>
      </c>
      <c r="O4123" s="103"/>
      <c r="P4123" s="93"/>
      <c r="Q4123" s="94" t="str">
        <f t="shared" si="1132"/>
        <v/>
      </c>
      <c r="R4123" s="94" t="str">
        <f t="shared" si="1133"/>
        <v/>
      </c>
    </row>
    <row r="4124" spans="1:18" ht="38.25" hidden="1">
      <c r="A4124" s="196">
        <v>6130</v>
      </c>
      <c r="B4124" s="104" t="s">
        <v>5213</v>
      </c>
      <c r="C4124" s="105" t="s">
        <v>1461</v>
      </c>
      <c r="D4124" s="175">
        <v>19.090000000000003</v>
      </c>
      <c r="E4124" s="106">
        <f t="shared" si="1134"/>
        <v>24.78</v>
      </c>
      <c r="F4124" s="107"/>
      <c r="G4124" s="112"/>
      <c r="H4124" s="110">
        <f t="shared" si="1125"/>
        <v>0</v>
      </c>
      <c r="I4124" s="110">
        <f t="shared" si="1126"/>
        <v>0</v>
      </c>
      <c r="J4124" s="111"/>
      <c r="K4124" s="112">
        <f t="shared" si="1135"/>
        <v>0</v>
      </c>
      <c r="L4124" s="112">
        <f t="shared" si="1136"/>
        <v>0</v>
      </c>
      <c r="M4124" s="109">
        <f t="shared" si="1127"/>
        <v>0</v>
      </c>
      <c r="N4124" s="109">
        <f t="shared" si="1128"/>
        <v>0</v>
      </c>
      <c r="O4124" s="103"/>
      <c r="P4124" s="113"/>
      <c r="Q4124" s="94" t="str">
        <f t="shared" si="1132"/>
        <v/>
      </c>
      <c r="R4124" s="94" t="str">
        <f t="shared" si="1133"/>
        <v/>
      </c>
    </row>
    <row r="4125" spans="1:18" ht="38.25" hidden="1">
      <c r="A4125" s="196" t="s">
        <v>562</v>
      </c>
      <c r="B4125" s="104" t="s">
        <v>5214</v>
      </c>
      <c r="C4125" s="105" t="s">
        <v>1461</v>
      </c>
      <c r="D4125" s="175">
        <v>46.5</v>
      </c>
      <c r="E4125" s="106">
        <f t="shared" si="1134"/>
        <v>60.35</v>
      </c>
      <c r="F4125" s="107"/>
      <c r="G4125" s="112"/>
      <c r="H4125" s="110">
        <f t="shared" si="1125"/>
        <v>0</v>
      </c>
      <c r="I4125" s="110">
        <f t="shared" si="1126"/>
        <v>0</v>
      </c>
      <c r="J4125" s="111"/>
      <c r="K4125" s="112">
        <f t="shared" si="1135"/>
        <v>0</v>
      </c>
      <c r="L4125" s="112">
        <f t="shared" si="1136"/>
        <v>0</v>
      </c>
      <c r="M4125" s="109">
        <f t="shared" si="1127"/>
        <v>0</v>
      </c>
      <c r="N4125" s="109">
        <f t="shared" si="1128"/>
        <v>0</v>
      </c>
      <c r="O4125" s="103"/>
      <c r="P4125" s="113"/>
      <c r="Q4125" s="94" t="str">
        <f t="shared" si="1132"/>
        <v/>
      </c>
      <c r="R4125" s="94" t="str">
        <f t="shared" si="1133"/>
        <v/>
      </c>
    </row>
    <row r="4126" spans="1:18" ht="38.25" hidden="1">
      <c r="A4126" s="196">
        <v>83731</v>
      </c>
      <c r="B4126" s="104" t="s">
        <v>5215</v>
      </c>
      <c r="C4126" s="105" t="s">
        <v>1461</v>
      </c>
      <c r="D4126" s="175">
        <v>38.739999999999995</v>
      </c>
      <c r="E4126" s="106">
        <f t="shared" si="1134"/>
        <v>50.28</v>
      </c>
      <c r="F4126" s="107"/>
      <c r="G4126" s="112"/>
      <c r="H4126" s="110">
        <f t="shared" si="1125"/>
        <v>0</v>
      </c>
      <c r="I4126" s="110">
        <f t="shared" si="1126"/>
        <v>0</v>
      </c>
      <c r="J4126" s="111"/>
      <c r="K4126" s="112">
        <f t="shared" si="1135"/>
        <v>0</v>
      </c>
      <c r="L4126" s="112">
        <f t="shared" si="1136"/>
        <v>0</v>
      </c>
      <c r="M4126" s="109">
        <f t="shared" si="1127"/>
        <v>0</v>
      </c>
      <c r="N4126" s="109">
        <f t="shared" si="1128"/>
        <v>0</v>
      </c>
      <c r="O4126" s="103"/>
      <c r="P4126" s="113"/>
      <c r="Q4126" s="94" t="str">
        <f t="shared" si="1132"/>
        <v/>
      </c>
      <c r="R4126" s="94" t="str">
        <f t="shared" si="1133"/>
        <v/>
      </c>
    </row>
    <row r="4127" spans="1:18" ht="38.25" hidden="1">
      <c r="A4127" s="196">
        <v>83732</v>
      </c>
      <c r="B4127" s="104" t="s">
        <v>5216</v>
      </c>
      <c r="C4127" s="105" t="s">
        <v>1461</v>
      </c>
      <c r="D4127" s="175">
        <v>29.07</v>
      </c>
      <c r="E4127" s="106">
        <f t="shared" si="1134"/>
        <v>37.729999999999997</v>
      </c>
      <c r="F4127" s="107"/>
      <c r="G4127" s="112"/>
      <c r="H4127" s="110">
        <f t="shared" si="1125"/>
        <v>0</v>
      </c>
      <c r="I4127" s="110">
        <f t="shared" si="1126"/>
        <v>0</v>
      </c>
      <c r="J4127" s="111"/>
      <c r="K4127" s="112">
        <f t="shared" si="1135"/>
        <v>0</v>
      </c>
      <c r="L4127" s="112">
        <f t="shared" si="1136"/>
        <v>0</v>
      </c>
      <c r="M4127" s="109">
        <f t="shared" si="1127"/>
        <v>0</v>
      </c>
      <c r="N4127" s="109">
        <f t="shared" si="1128"/>
        <v>0</v>
      </c>
      <c r="O4127" s="103"/>
      <c r="P4127" s="113"/>
      <c r="Q4127" s="94" t="str">
        <f t="shared" si="1132"/>
        <v/>
      </c>
      <c r="R4127" s="94" t="str">
        <f t="shared" si="1133"/>
        <v/>
      </c>
    </row>
    <row r="4128" spans="1:18" ht="38.25" hidden="1">
      <c r="A4128" s="196">
        <v>83733</v>
      </c>
      <c r="B4128" s="104" t="s">
        <v>5217</v>
      </c>
      <c r="C4128" s="105" t="s">
        <v>1461</v>
      </c>
      <c r="D4128" s="175">
        <v>33.35</v>
      </c>
      <c r="E4128" s="106">
        <f t="shared" si="1134"/>
        <v>43.28</v>
      </c>
      <c r="F4128" s="107"/>
      <c r="G4128" s="112"/>
      <c r="H4128" s="110">
        <f t="shared" si="1125"/>
        <v>0</v>
      </c>
      <c r="I4128" s="110">
        <f t="shared" si="1126"/>
        <v>0</v>
      </c>
      <c r="J4128" s="111"/>
      <c r="K4128" s="112">
        <f t="shared" si="1135"/>
        <v>0</v>
      </c>
      <c r="L4128" s="112">
        <f t="shared" si="1136"/>
        <v>0</v>
      </c>
      <c r="M4128" s="109">
        <f t="shared" si="1127"/>
        <v>0</v>
      </c>
      <c r="N4128" s="109">
        <f t="shared" si="1128"/>
        <v>0</v>
      </c>
      <c r="O4128" s="103"/>
      <c r="P4128" s="113"/>
      <c r="Q4128" s="94" t="str">
        <f t="shared" si="1132"/>
        <v/>
      </c>
      <c r="R4128" s="94" t="str">
        <f t="shared" si="1133"/>
        <v/>
      </c>
    </row>
    <row r="4129" spans="1:18" hidden="1">
      <c r="A4129" s="196" t="s">
        <v>563</v>
      </c>
      <c r="B4129" s="145" t="s">
        <v>564</v>
      </c>
      <c r="C4129" s="105"/>
      <c r="D4129" s="175"/>
      <c r="E4129" s="106"/>
      <c r="F4129" s="218"/>
      <c r="G4129" s="218"/>
      <c r="H4129" s="219"/>
      <c r="I4129" s="220"/>
      <c r="J4129" s="111"/>
      <c r="K4129" s="218"/>
      <c r="L4129" s="218"/>
      <c r="M4129" s="219"/>
      <c r="N4129" s="220"/>
      <c r="O4129" s="103"/>
      <c r="P4129" s="93" t="str">
        <f>IF(OR(SUM(I4130)&gt;0,SUM(N4130)&gt;0),"xx","")</f>
        <v/>
      </c>
      <c r="Q4129" s="94" t="str">
        <f t="shared" si="1132"/>
        <v/>
      </c>
      <c r="R4129" s="94" t="str">
        <f t="shared" si="1133"/>
        <v/>
      </c>
    </row>
    <row r="4130" spans="1:18" ht="25.5" hidden="1">
      <c r="A4130" s="196">
        <v>68053</v>
      </c>
      <c r="B4130" s="104" t="s">
        <v>5218</v>
      </c>
      <c r="C4130" s="105" t="s">
        <v>1461</v>
      </c>
      <c r="D4130" s="175">
        <v>4.67</v>
      </c>
      <c r="E4130" s="106">
        <f t="shared" si="1134"/>
        <v>6.06</v>
      </c>
      <c r="F4130" s="107"/>
      <c r="G4130" s="112"/>
      <c r="H4130" s="110">
        <f t="shared" si="1125"/>
        <v>0</v>
      </c>
      <c r="I4130" s="110">
        <f t="shared" si="1126"/>
        <v>0</v>
      </c>
      <c r="J4130" s="111"/>
      <c r="K4130" s="112">
        <f t="shared" si="1135"/>
        <v>0</v>
      </c>
      <c r="L4130" s="112">
        <f t="shared" si="1136"/>
        <v>0</v>
      </c>
      <c r="M4130" s="109">
        <f t="shared" si="1127"/>
        <v>0</v>
      </c>
      <c r="N4130" s="109">
        <f t="shared" si="1128"/>
        <v>0</v>
      </c>
      <c r="O4130" s="103"/>
      <c r="P4130" s="113"/>
      <c r="Q4130" s="94" t="str">
        <f t="shared" si="1132"/>
        <v/>
      </c>
      <c r="R4130" s="94" t="str">
        <f t="shared" si="1133"/>
        <v/>
      </c>
    </row>
    <row r="4131" spans="1:18" hidden="1">
      <c r="A4131" s="196" t="s">
        <v>565</v>
      </c>
      <c r="B4131" s="145" t="s">
        <v>566</v>
      </c>
      <c r="C4131" s="105"/>
      <c r="D4131" s="175"/>
      <c r="E4131" s="106"/>
      <c r="F4131" s="218"/>
      <c r="G4131" s="218"/>
      <c r="H4131" s="219"/>
      <c r="I4131" s="220"/>
      <c r="J4131" s="111"/>
      <c r="K4131" s="218"/>
      <c r="L4131" s="218"/>
      <c r="M4131" s="219"/>
      <c r="N4131" s="220"/>
      <c r="O4131" s="103"/>
      <c r="P4131" s="93" t="str">
        <f>IF(OR(SUM(I4132:I4137)&gt;0,SUM(N4132:N4137)&gt;0),"xx","")</f>
        <v/>
      </c>
      <c r="Q4131" s="94" t="str">
        <f t="shared" si="1132"/>
        <v/>
      </c>
      <c r="R4131" s="94" t="str">
        <f t="shared" si="1133"/>
        <v/>
      </c>
    </row>
    <row r="4132" spans="1:18" ht="38.25" hidden="1">
      <c r="A4132" s="196" t="s">
        <v>567</v>
      </c>
      <c r="B4132" s="104" t="s">
        <v>5219</v>
      </c>
      <c r="C4132" s="105" t="s">
        <v>1461</v>
      </c>
      <c r="D4132" s="175">
        <v>71.66</v>
      </c>
      <c r="E4132" s="106">
        <f t="shared" si="1134"/>
        <v>93</v>
      </c>
      <c r="F4132" s="107"/>
      <c r="G4132" s="112"/>
      <c r="H4132" s="110">
        <f t="shared" si="1125"/>
        <v>0</v>
      </c>
      <c r="I4132" s="110">
        <f t="shared" si="1126"/>
        <v>0</v>
      </c>
      <c r="J4132" s="111"/>
      <c r="K4132" s="112">
        <f t="shared" si="1135"/>
        <v>0</v>
      </c>
      <c r="L4132" s="112">
        <f t="shared" si="1136"/>
        <v>0</v>
      </c>
      <c r="M4132" s="109">
        <f t="shared" si="1127"/>
        <v>0</v>
      </c>
      <c r="N4132" s="109">
        <f t="shared" si="1128"/>
        <v>0</v>
      </c>
      <c r="O4132" s="103"/>
      <c r="P4132" s="93"/>
      <c r="Q4132" s="94" t="str">
        <f t="shared" si="1132"/>
        <v/>
      </c>
      <c r="R4132" s="94" t="str">
        <f t="shared" si="1133"/>
        <v/>
      </c>
    </row>
    <row r="4133" spans="1:18" ht="25.5" hidden="1">
      <c r="A4133" s="196" t="s">
        <v>1395</v>
      </c>
      <c r="B4133" s="104" t="s">
        <v>5220</v>
      </c>
      <c r="C4133" s="105" t="s">
        <v>1461</v>
      </c>
      <c r="D4133" s="175">
        <v>39.43</v>
      </c>
      <c r="E4133" s="106">
        <f t="shared" si="1134"/>
        <v>51.17</v>
      </c>
      <c r="F4133" s="107"/>
      <c r="G4133" s="112"/>
      <c r="H4133" s="110">
        <f t="shared" si="1125"/>
        <v>0</v>
      </c>
      <c r="I4133" s="110">
        <f t="shared" si="1126"/>
        <v>0</v>
      </c>
      <c r="J4133" s="111"/>
      <c r="K4133" s="112">
        <f t="shared" si="1135"/>
        <v>0</v>
      </c>
      <c r="L4133" s="112">
        <f t="shared" si="1136"/>
        <v>0</v>
      </c>
      <c r="M4133" s="109">
        <f t="shared" si="1127"/>
        <v>0</v>
      </c>
      <c r="N4133" s="109">
        <f t="shared" si="1128"/>
        <v>0</v>
      </c>
      <c r="O4133" s="103"/>
      <c r="P4133" s="93"/>
      <c r="Q4133" s="94" t="str">
        <f t="shared" si="1132"/>
        <v/>
      </c>
      <c r="R4133" s="94" t="str">
        <f t="shared" si="1133"/>
        <v/>
      </c>
    </row>
    <row r="4134" spans="1:18" ht="25.5" hidden="1">
      <c r="A4134" s="196" t="s">
        <v>568</v>
      </c>
      <c r="B4134" s="104" t="s">
        <v>5221</v>
      </c>
      <c r="C4134" s="105" t="s">
        <v>1461</v>
      </c>
      <c r="D4134" s="175">
        <v>28.310000000000002</v>
      </c>
      <c r="E4134" s="106">
        <f t="shared" si="1134"/>
        <v>36.74</v>
      </c>
      <c r="F4134" s="107"/>
      <c r="G4134" s="112"/>
      <c r="H4134" s="110">
        <f t="shared" ref="H4134:H4195" si="1137">IF(ISBLANK(D4134),0,ROUND(E4134*F4134,2))</f>
        <v>0</v>
      </c>
      <c r="I4134" s="110">
        <f t="shared" ref="I4134:I4195" si="1138">IF(ISBLANK(F4134),0,ROUND(F4134*G4134,2))</f>
        <v>0</v>
      </c>
      <c r="J4134" s="111"/>
      <c r="K4134" s="112">
        <f t="shared" si="1135"/>
        <v>0</v>
      </c>
      <c r="L4134" s="112">
        <f t="shared" si="1136"/>
        <v>0</v>
      </c>
      <c r="M4134" s="109">
        <f t="shared" ref="M4134:M4195" si="1139">IF(ISBLANK(D4134),0,ROUND(E4134*K4134,2))</f>
        <v>0</v>
      </c>
      <c r="N4134" s="109">
        <f t="shared" ref="N4134:N4195" si="1140">IF(ISBLANK(K4134),0,ROUND(K4134*L4134,2))</f>
        <v>0</v>
      </c>
      <c r="O4134" s="103"/>
      <c r="P4134" s="113"/>
      <c r="Q4134" s="94" t="str">
        <f t="shared" si="1132"/>
        <v/>
      </c>
      <c r="R4134" s="94" t="str">
        <f t="shared" si="1133"/>
        <v/>
      </c>
    </row>
    <row r="4135" spans="1:18" ht="25.5" hidden="1">
      <c r="A4135" s="196">
        <v>83737</v>
      </c>
      <c r="B4135" s="104" t="s">
        <v>5222</v>
      </c>
      <c r="C4135" s="105" t="s">
        <v>1461</v>
      </c>
      <c r="D4135" s="175">
        <v>53.160000000000004</v>
      </c>
      <c r="E4135" s="106">
        <f t="shared" si="1134"/>
        <v>68.989999999999995</v>
      </c>
      <c r="F4135" s="107"/>
      <c r="G4135" s="112"/>
      <c r="H4135" s="110">
        <f t="shared" si="1137"/>
        <v>0</v>
      </c>
      <c r="I4135" s="110">
        <f t="shared" si="1138"/>
        <v>0</v>
      </c>
      <c r="J4135" s="111"/>
      <c r="K4135" s="112">
        <f t="shared" si="1135"/>
        <v>0</v>
      </c>
      <c r="L4135" s="112">
        <f t="shared" si="1136"/>
        <v>0</v>
      </c>
      <c r="M4135" s="109">
        <f t="shared" si="1139"/>
        <v>0</v>
      </c>
      <c r="N4135" s="109">
        <f t="shared" si="1140"/>
        <v>0</v>
      </c>
      <c r="O4135" s="103"/>
      <c r="P4135" s="93"/>
      <c r="Q4135" s="94" t="str">
        <f t="shared" si="1132"/>
        <v/>
      </c>
      <c r="R4135" s="94" t="str">
        <f t="shared" si="1133"/>
        <v/>
      </c>
    </row>
    <row r="4136" spans="1:18" ht="25.5" hidden="1">
      <c r="A4136" s="196">
        <v>83738</v>
      </c>
      <c r="B4136" s="104" t="s">
        <v>5223</v>
      </c>
      <c r="C4136" s="105" t="s">
        <v>1461</v>
      </c>
      <c r="D4136" s="175">
        <v>63.14</v>
      </c>
      <c r="E4136" s="106">
        <f t="shared" si="1134"/>
        <v>81.94</v>
      </c>
      <c r="F4136" s="107"/>
      <c r="G4136" s="112"/>
      <c r="H4136" s="110">
        <f t="shared" si="1137"/>
        <v>0</v>
      </c>
      <c r="I4136" s="110">
        <f t="shared" si="1138"/>
        <v>0</v>
      </c>
      <c r="J4136" s="111"/>
      <c r="K4136" s="112">
        <f t="shared" si="1135"/>
        <v>0</v>
      </c>
      <c r="L4136" s="112">
        <f t="shared" si="1136"/>
        <v>0</v>
      </c>
      <c r="M4136" s="109">
        <f t="shared" si="1139"/>
        <v>0</v>
      </c>
      <c r="N4136" s="109">
        <f t="shared" si="1140"/>
        <v>0</v>
      </c>
      <c r="O4136" s="103"/>
      <c r="P4136" s="113"/>
      <c r="Q4136" s="94" t="str">
        <f t="shared" si="1132"/>
        <v/>
      </c>
      <c r="R4136" s="94" t="str">
        <f t="shared" si="1133"/>
        <v/>
      </c>
    </row>
    <row r="4137" spans="1:18" hidden="1">
      <c r="A4137" s="196">
        <v>83740</v>
      </c>
      <c r="B4137" s="104" t="s">
        <v>5224</v>
      </c>
      <c r="C4137" s="105" t="s">
        <v>1461</v>
      </c>
      <c r="D4137" s="175">
        <v>31.98</v>
      </c>
      <c r="E4137" s="106">
        <f t="shared" si="1134"/>
        <v>41.5</v>
      </c>
      <c r="F4137" s="107"/>
      <c r="G4137" s="112"/>
      <c r="H4137" s="110">
        <f t="shared" si="1137"/>
        <v>0</v>
      </c>
      <c r="I4137" s="110">
        <f t="shared" si="1138"/>
        <v>0</v>
      </c>
      <c r="J4137" s="111"/>
      <c r="K4137" s="112">
        <f t="shared" si="1135"/>
        <v>0</v>
      </c>
      <c r="L4137" s="112">
        <f t="shared" si="1136"/>
        <v>0</v>
      </c>
      <c r="M4137" s="109">
        <f t="shared" si="1139"/>
        <v>0</v>
      </c>
      <c r="N4137" s="109">
        <f t="shared" si="1140"/>
        <v>0</v>
      </c>
      <c r="O4137" s="103"/>
      <c r="P4137" s="113"/>
      <c r="Q4137" s="94" t="str">
        <f t="shared" si="1132"/>
        <v/>
      </c>
      <c r="R4137" s="94" t="str">
        <f t="shared" si="1133"/>
        <v/>
      </c>
    </row>
    <row r="4138" spans="1:18" hidden="1">
      <c r="A4138" s="196" t="s">
        <v>569</v>
      </c>
      <c r="B4138" s="145" t="s">
        <v>570</v>
      </c>
      <c r="C4138" s="105"/>
      <c r="D4138" s="175"/>
      <c r="E4138" s="106"/>
      <c r="F4138" s="218"/>
      <c r="G4138" s="218"/>
      <c r="H4138" s="219"/>
      <c r="I4138" s="220"/>
      <c r="J4138" s="111"/>
      <c r="K4138" s="218"/>
      <c r="L4138" s="218"/>
      <c r="M4138" s="219"/>
      <c r="N4138" s="220"/>
      <c r="O4138" s="103"/>
      <c r="P4138" s="93" t="str">
        <f>IF(OR(SUM(I4139:I4142)&gt;0,SUM(N4139:N4142)&gt;0),"xx","")</f>
        <v/>
      </c>
      <c r="Q4138" s="94" t="str">
        <f t="shared" si="1132"/>
        <v/>
      </c>
      <c r="R4138" s="94" t="str">
        <f t="shared" si="1133"/>
        <v/>
      </c>
    </row>
    <row r="4139" spans="1:18" ht="38.25" hidden="1">
      <c r="A4139" s="196" t="s">
        <v>571</v>
      </c>
      <c r="B4139" s="104" t="s">
        <v>5225</v>
      </c>
      <c r="C4139" s="105" t="s">
        <v>1461</v>
      </c>
      <c r="D4139" s="175">
        <v>25.869999999999997</v>
      </c>
      <c r="E4139" s="106">
        <f t="shared" si="1134"/>
        <v>33.57</v>
      </c>
      <c r="F4139" s="107"/>
      <c r="G4139" s="112"/>
      <c r="H4139" s="110">
        <f t="shared" si="1137"/>
        <v>0</v>
      </c>
      <c r="I4139" s="110">
        <f t="shared" si="1138"/>
        <v>0</v>
      </c>
      <c r="J4139" s="111"/>
      <c r="K4139" s="112">
        <f t="shared" si="1135"/>
        <v>0</v>
      </c>
      <c r="L4139" s="112">
        <f t="shared" si="1136"/>
        <v>0</v>
      </c>
      <c r="M4139" s="109">
        <f t="shared" si="1139"/>
        <v>0</v>
      </c>
      <c r="N4139" s="109">
        <f t="shared" si="1140"/>
        <v>0</v>
      </c>
      <c r="O4139" s="103"/>
      <c r="P4139" s="113"/>
      <c r="Q4139" s="94" t="str">
        <f t="shared" si="1132"/>
        <v/>
      </c>
      <c r="R4139" s="94" t="str">
        <f t="shared" si="1133"/>
        <v/>
      </c>
    </row>
    <row r="4140" spans="1:18" ht="25.5" hidden="1">
      <c r="A4140" s="196" t="s">
        <v>572</v>
      </c>
      <c r="B4140" s="104" t="s">
        <v>5226</v>
      </c>
      <c r="C4140" s="105" t="s">
        <v>1461</v>
      </c>
      <c r="D4140" s="175">
        <v>46.68</v>
      </c>
      <c r="E4140" s="106">
        <f t="shared" si="1134"/>
        <v>60.58</v>
      </c>
      <c r="F4140" s="107"/>
      <c r="G4140" s="112"/>
      <c r="H4140" s="110">
        <f t="shared" si="1137"/>
        <v>0</v>
      </c>
      <c r="I4140" s="110">
        <f t="shared" si="1138"/>
        <v>0</v>
      </c>
      <c r="J4140" s="111"/>
      <c r="K4140" s="112">
        <f t="shared" si="1135"/>
        <v>0</v>
      </c>
      <c r="L4140" s="112">
        <f t="shared" si="1136"/>
        <v>0</v>
      </c>
      <c r="M4140" s="109">
        <f t="shared" si="1139"/>
        <v>0</v>
      </c>
      <c r="N4140" s="109">
        <f t="shared" si="1140"/>
        <v>0</v>
      </c>
      <c r="O4140" s="103"/>
      <c r="P4140" s="113"/>
      <c r="Q4140" s="94" t="str">
        <f t="shared" si="1132"/>
        <v/>
      </c>
      <c r="R4140" s="94" t="str">
        <f t="shared" si="1133"/>
        <v/>
      </c>
    </row>
    <row r="4141" spans="1:18" ht="38.25" hidden="1">
      <c r="A4141" s="196" t="s">
        <v>573</v>
      </c>
      <c r="B4141" s="104" t="s">
        <v>5227</v>
      </c>
      <c r="C4141" s="105" t="s">
        <v>1461</v>
      </c>
      <c r="D4141" s="175">
        <v>46.8</v>
      </c>
      <c r="E4141" s="106">
        <f t="shared" si="1134"/>
        <v>60.74</v>
      </c>
      <c r="F4141" s="107"/>
      <c r="G4141" s="112"/>
      <c r="H4141" s="110">
        <f t="shared" si="1137"/>
        <v>0</v>
      </c>
      <c r="I4141" s="110">
        <f t="shared" si="1138"/>
        <v>0</v>
      </c>
      <c r="J4141" s="111"/>
      <c r="K4141" s="112">
        <f t="shared" si="1135"/>
        <v>0</v>
      </c>
      <c r="L4141" s="112">
        <f t="shared" si="1136"/>
        <v>0</v>
      </c>
      <c r="M4141" s="109">
        <f t="shared" si="1139"/>
        <v>0</v>
      </c>
      <c r="N4141" s="109">
        <f t="shared" si="1140"/>
        <v>0</v>
      </c>
      <c r="O4141" s="103"/>
      <c r="P4141" s="113"/>
      <c r="Q4141" s="94" t="str">
        <f t="shared" si="1132"/>
        <v/>
      </c>
      <c r="R4141" s="94" t="str">
        <f t="shared" si="1133"/>
        <v/>
      </c>
    </row>
    <row r="4142" spans="1:18" ht="38.25" hidden="1">
      <c r="A4142" s="196">
        <v>83735</v>
      </c>
      <c r="B4142" s="104" t="s">
        <v>5228</v>
      </c>
      <c r="C4142" s="105" t="s">
        <v>1461</v>
      </c>
      <c r="D4142" s="175">
        <v>43.15</v>
      </c>
      <c r="E4142" s="106">
        <f t="shared" si="1134"/>
        <v>56</v>
      </c>
      <c r="F4142" s="107"/>
      <c r="G4142" s="112"/>
      <c r="H4142" s="110">
        <f t="shared" si="1137"/>
        <v>0</v>
      </c>
      <c r="I4142" s="110">
        <f t="shared" si="1138"/>
        <v>0</v>
      </c>
      <c r="J4142" s="111"/>
      <c r="K4142" s="112">
        <f t="shared" si="1135"/>
        <v>0</v>
      </c>
      <c r="L4142" s="112">
        <f t="shared" si="1136"/>
        <v>0</v>
      </c>
      <c r="M4142" s="109">
        <f t="shared" si="1139"/>
        <v>0</v>
      </c>
      <c r="N4142" s="109">
        <f t="shared" si="1140"/>
        <v>0</v>
      </c>
      <c r="O4142" s="103"/>
      <c r="P4142" s="113"/>
      <c r="Q4142" s="94" t="str">
        <f t="shared" si="1132"/>
        <v/>
      </c>
      <c r="R4142" s="94" t="str">
        <f t="shared" si="1133"/>
        <v/>
      </c>
    </row>
    <row r="4143" spans="1:18" hidden="1">
      <c r="A4143" s="196" t="s">
        <v>574</v>
      </c>
      <c r="B4143" s="145" t="s">
        <v>575</v>
      </c>
      <c r="C4143" s="105" t="s">
        <v>2203</v>
      </c>
      <c r="D4143" s="175"/>
      <c r="E4143" s="106"/>
      <c r="F4143" s="218"/>
      <c r="G4143" s="218"/>
      <c r="H4143" s="219"/>
      <c r="I4143" s="220"/>
      <c r="J4143" s="111"/>
      <c r="K4143" s="218"/>
      <c r="L4143" s="218"/>
      <c r="M4143" s="219"/>
      <c r="N4143" s="220"/>
      <c r="O4143" s="103"/>
      <c r="P4143" s="93" t="str">
        <f>IF(OR(SUM(I4144:I4157)&gt;0,SUM(N4144:N4157)&gt;0),"xx","")</f>
        <v/>
      </c>
      <c r="Q4143" s="94" t="str">
        <f t="shared" si="1132"/>
        <v/>
      </c>
      <c r="R4143" s="94" t="str">
        <f t="shared" si="1133"/>
        <v/>
      </c>
    </row>
    <row r="4144" spans="1:18" ht="25.5" hidden="1">
      <c r="A4144" s="196">
        <v>72075</v>
      </c>
      <c r="B4144" s="104" t="s">
        <v>5229</v>
      </c>
      <c r="C4144" s="105" t="s">
        <v>1461</v>
      </c>
      <c r="D4144" s="175">
        <v>9.0500000000000007</v>
      </c>
      <c r="E4144" s="106">
        <f t="shared" si="1134"/>
        <v>11.75</v>
      </c>
      <c r="F4144" s="107"/>
      <c r="G4144" s="112"/>
      <c r="H4144" s="110">
        <f t="shared" si="1137"/>
        <v>0</v>
      </c>
      <c r="I4144" s="110">
        <f t="shared" si="1138"/>
        <v>0</v>
      </c>
      <c r="J4144" s="111"/>
      <c r="K4144" s="112">
        <f t="shared" si="1135"/>
        <v>0</v>
      </c>
      <c r="L4144" s="112">
        <f t="shared" si="1136"/>
        <v>0</v>
      </c>
      <c r="M4144" s="109">
        <f t="shared" si="1139"/>
        <v>0</v>
      </c>
      <c r="N4144" s="109">
        <f t="shared" si="1140"/>
        <v>0</v>
      </c>
      <c r="O4144" s="103"/>
      <c r="P4144" s="113"/>
      <c r="Q4144" s="94" t="str">
        <f t="shared" si="1132"/>
        <v/>
      </c>
      <c r="R4144" s="94" t="str">
        <f t="shared" si="1133"/>
        <v/>
      </c>
    </row>
    <row r="4145" spans="1:18" ht="25.5" hidden="1">
      <c r="A4145" s="196" t="s">
        <v>576</v>
      </c>
      <c r="B4145" s="104" t="s">
        <v>5230</v>
      </c>
      <c r="C4145" s="105" t="s">
        <v>1461</v>
      </c>
      <c r="D4145" s="175">
        <v>68.88</v>
      </c>
      <c r="E4145" s="106">
        <f t="shared" si="1134"/>
        <v>89.39</v>
      </c>
      <c r="F4145" s="107"/>
      <c r="G4145" s="112"/>
      <c r="H4145" s="110">
        <f t="shared" si="1137"/>
        <v>0</v>
      </c>
      <c r="I4145" s="110">
        <f t="shared" si="1138"/>
        <v>0</v>
      </c>
      <c r="J4145" s="111"/>
      <c r="K4145" s="112">
        <f t="shared" si="1135"/>
        <v>0</v>
      </c>
      <c r="L4145" s="112">
        <f t="shared" si="1136"/>
        <v>0</v>
      </c>
      <c r="M4145" s="109">
        <f t="shared" si="1139"/>
        <v>0</v>
      </c>
      <c r="N4145" s="109">
        <f t="shared" si="1140"/>
        <v>0</v>
      </c>
      <c r="O4145" s="103"/>
      <c r="P4145" s="113"/>
      <c r="Q4145" s="94" t="str">
        <f t="shared" si="1132"/>
        <v/>
      </c>
      <c r="R4145" s="94" t="str">
        <f t="shared" si="1133"/>
        <v/>
      </c>
    </row>
    <row r="4146" spans="1:18" ht="38.25" hidden="1">
      <c r="A4146" s="196" t="s">
        <v>577</v>
      </c>
      <c r="B4146" s="104" t="s">
        <v>5231</v>
      </c>
      <c r="C4146" s="105" t="s">
        <v>1461</v>
      </c>
      <c r="D4146" s="175">
        <v>53.22</v>
      </c>
      <c r="E4146" s="106">
        <f t="shared" si="1134"/>
        <v>69.069999999999993</v>
      </c>
      <c r="F4146" s="107"/>
      <c r="G4146" s="112"/>
      <c r="H4146" s="110">
        <f t="shared" si="1137"/>
        <v>0</v>
      </c>
      <c r="I4146" s="110">
        <f t="shared" si="1138"/>
        <v>0</v>
      </c>
      <c r="J4146" s="111"/>
      <c r="K4146" s="112">
        <f t="shared" si="1135"/>
        <v>0</v>
      </c>
      <c r="L4146" s="112">
        <f t="shared" si="1136"/>
        <v>0</v>
      </c>
      <c r="M4146" s="109">
        <f t="shared" si="1139"/>
        <v>0</v>
      </c>
      <c r="N4146" s="109">
        <f t="shared" si="1140"/>
        <v>0</v>
      </c>
      <c r="O4146" s="103"/>
      <c r="P4146" s="113"/>
      <c r="Q4146" s="94" t="str">
        <f t="shared" si="1132"/>
        <v/>
      </c>
      <c r="R4146" s="94" t="str">
        <f t="shared" si="1133"/>
        <v/>
      </c>
    </row>
    <row r="4147" spans="1:18" ht="38.25" hidden="1">
      <c r="A4147" s="196" t="s">
        <v>578</v>
      </c>
      <c r="B4147" s="104" t="s">
        <v>5232</v>
      </c>
      <c r="C4147" s="105" t="s">
        <v>1461</v>
      </c>
      <c r="D4147" s="175">
        <v>90.58</v>
      </c>
      <c r="E4147" s="106">
        <f t="shared" si="1134"/>
        <v>117.55</v>
      </c>
      <c r="F4147" s="107"/>
      <c r="G4147" s="112"/>
      <c r="H4147" s="110">
        <f t="shared" si="1137"/>
        <v>0</v>
      </c>
      <c r="I4147" s="110">
        <f t="shared" si="1138"/>
        <v>0</v>
      </c>
      <c r="J4147" s="111"/>
      <c r="K4147" s="112">
        <f t="shared" si="1135"/>
        <v>0</v>
      </c>
      <c r="L4147" s="112">
        <f t="shared" si="1136"/>
        <v>0</v>
      </c>
      <c r="M4147" s="109">
        <f t="shared" si="1139"/>
        <v>0</v>
      </c>
      <c r="N4147" s="109">
        <f t="shared" si="1140"/>
        <v>0</v>
      </c>
      <c r="O4147" s="103"/>
      <c r="P4147" s="113"/>
      <c r="Q4147" s="94" t="str">
        <f t="shared" si="1132"/>
        <v/>
      </c>
      <c r="R4147" s="94" t="str">
        <f t="shared" si="1133"/>
        <v/>
      </c>
    </row>
    <row r="4148" spans="1:18" ht="25.5" hidden="1">
      <c r="A4148" s="196" t="s">
        <v>579</v>
      </c>
      <c r="B4148" s="104" t="s">
        <v>5233</v>
      </c>
      <c r="C4148" s="105" t="s">
        <v>1461</v>
      </c>
      <c r="D4148" s="175">
        <v>98.9</v>
      </c>
      <c r="E4148" s="106">
        <f t="shared" si="1134"/>
        <v>128.35</v>
      </c>
      <c r="F4148" s="107"/>
      <c r="G4148" s="112"/>
      <c r="H4148" s="110">
        <f t="shared" si="1137"/>
        <v>0</v>
      </c>
      <c r="I4148" s="110">
        <f t="shared" si="1138"/>
        <v>0</v>
      </c>
      <c r="J4148" s="111"/>
      <c r="K4148" s="112">
        <f t="shared" si="1135"/>
        <v>0</v>
      </c>
      <c r="L4148" s="112">
        <f t="shared" si="1136"/>
        <v>0</v>
      </c>
      <c r="M4148" s="109">
        <f t="shared" si="1139"/>
        <v>0</v>
      </c>
      <c r="N4148" s="109">
        <f t="shared" si="1140"/>
        <v>0</v>
      </c>
      <c r="O4148" s="103"/>
      <c r="P4148" s="113"/>
      <c r="Q4148" s="94" t="str">
        <f t="shared" ref="Q4148:Q4209" si="1141">IF(P4148="X","x",IF(P4148="xx","x",IF(N4148&gt;0,"x","")))</f>
        <v/>
      </c>
      <c r="R4148" s="94" t="str">
        <f t="shared" si="1133"/>
        <v/>
      </c>
    </row>
    <row r="4149" spans="1:18" ht="25.5" hidden="1">
      <c r="A4149" s="196" t="s">
        <v>580</v>
      </c>
      <c r="B4149" s="104" t="s">
        <v>5234</v>
      </c>
      <c r="C4149" s="105" t="s">
        <v>1461</v>
      </c>
      <c r="D4149" s="175">
        <v>52.7</v>
      </c>
      <c r="E4149" s="106">
        <f t="shared" si="1134"/>
        <v>68.39</v>
      </c>
      <c r="F4149" s="107"/>
      <c r="G4149" s="112"/>
      <c r="H4149" s="110">
        <f t="shared" si="1137"/>
        <v>0</v>
      </c>
      <c r="I4149" s="110">
        <f t="shared" si="1138"/>
        <v>0</v>
      </c>
      <c r="J4149" s="111"/>
      <c r="K4149" s="112">
        <f t="shared" si="1135"/>
        <v>0</v>
      </c>
      <c r="L4149" s="112">
        <f t="shared" si="1136"/>
        <v>0</v>
      </c>
      <c r="M4149" s="109">
        <f t="shared" si="1139"/>
        <v>0</v>
      </c>
      <c r="N4149" s="109">
        <f t="shared" si="1140"/>
        <v>0</v>
      </c>
      <c r="O4149" s="103"/>
      <c r="P4149" s="93"/>
      <c r="Q4149" s="94" t="str">
        <f t="shared" si="1141"/>
        <v/>
      </c>
      <c r="R4149" s="94" t="str">
        <f t="shared" si="1133"/>
        <v/>
      </c>
    </row>
    <row r="4150" spans="1:18" ht="25.5" hidden="1">
      <c r="A4150" s="196" t="s">
        <v>581</v>
      </c>
      <c r="B4150" s="104" t="s">
        <v>5235</v>
      </c>
      <c r="C4150" s="105" t="s">
        <v>1461</v>
      </c>
      <c r="D4150" s="175">
        <v>66.89</v>
      </c>
      <c r="E4150" s="106">
        <f t="shared" si="1134"/>
        <v>86.81</v>
      </c>
      <c r="F4150" s="107"/>
      <c r="G4150" s="112"/>
      <c r="H4150" s="110">
        <f t="shared" si="1137"/>
        <v>0</v>
      </c>
      <c r="I4150" s="110">
        <f t="shared" si="1138"/>
        <v>0</v>
      </c>
      <c r="J4150" s="111"/>
      <c r="K4150" s="112">
        <f t="shared" si="1135"/>
        <v>0</v>
      </c>
      <c r="L4150" s="112">
        <f t="shared" si="1136"/>
        <v>0</v>
      </c>
      <c r="M4150" s="109">
        <f t="shared" si="1139"/>
        <v>0</v>
      </c>
      <c r="N4150" s="109">
        <f t="shared" si="1140"/>
        <v>0</v>
      </c>
      <c r="O4150" s="103"/>
      <c r="P4150" s="113"/>
      <c r="Q4150" s="94" t="str">
        <f t="shared" si="1141"/>
        <v/>
      </c>
      <c r="R4150" s="94" t="str">
        <f t="shared" ref="R4150:R4211" si="1142">IF(P4150="X","x",IF(P4150="xx","x",IF(OR(I4150&gt;0,N4150&gt;0),"x","")))</f>
        <v/>
      </c>
    </row>
    <row r="4151" spans="1:18" ht="25.5" hidden="1">
      <c r="A4151" s="196" t="s">
        <v>582</v>
      </c>
      <c r="B4151" s="104" t="s">
        <v>5236</v>
      </c>
      <c r="C4151" s="105" t="s">
        <v>1461</v>
      </c>
      <c r="D4151" s="175">
        <v>33.049999999999997</v>
      </c>
      <c r="E4151" s="106">
        <f t="shared" si="1134"/>
        <v>42.89</v>
      </c>
      <c r="F4151" s="107"/>
      <c r="G4151" s="112"/>
      <c r="H4151" s="110">
        <f t="shared" si="1137"/>
        <v>0</v>
      </c>
      <c r="I4151" s="110">
        <f t="shared" si="1138"/>
        <v>0</v>
      </c>
      <c r="J4151" s="111"/>
      <c r="K4151" s="112">
        <f t="shared" si="1135"/>
        <v>0</v>
      </c>
      <c r="L4151" s="112">
        <f t="shared" si="1136"/>
        <v>0</v>
      </c>
      <c r="M4151" s="109">
        <f t="shared" si="1139"/>
        <v>0</v>
      </c>
      <c r="N4151" s="109">
        <f t="shared" si="1140"/>
        <v>0</v>
      </c>
      <c r="O4151" s="103"/>
      <c r="P4151" s="113"/>
      <c r="Q4151" s="94" t="str">
        <f t="shared" si="1141"/>
        <v/>
      </c>
      <c r="R4151" s="94" t="str">
        <f t="shared" si="1142"/>
        <v/>
      </c>
    </row>
    <row r="4152" spans="1:18" ht="25.5" hidden="1">
      <c r="A4152" s="196" t="s">
        <v>583</v>
      </c>
      <c r="B4152" s="104" t="s">
        <v>5237</v>
      </c>
      <c r="C4152" s="105" t="s">
        <v>1461</v>
      </c>
      <c r="D4152" s="175">
        <v>8.58</v>
      </c>
      <c r="E4152" s="106">
        <f t="shared" si="1134"/>
        <v>11.14</v>
      </c>
      <c r="F4152" s="107"/>
      <c r="G4152" s="112"/>
      <c r="H4152" s="110">
        <f t="shared" si="1137"/>
        <v>0</v>
      </c>
      <c r="I4152" s="110">
        <f t="shared" si="1138"/>
        <v>0</v>
      </c>
      <c r="J4152" s="111"/>
      <c r="K4152" s="112">
        <f t="shared" si="1135"/>
        <v>0</v>
      </c>
      <c r="L4152" s="112">
        <f t="shared" si="1136"/>
        <v>0</v>
      </c>
      <c r="M4152" s="109">
        <f t="shared" si="1139"/>
        <v>0</v>
      </c>
      <c r="N4152" s="109">
        <f t="shared" si="1140"/>
        <v>0</v>
      </c>
      <c r="O4152" s="103"/>
      <c r="P4152" s="93"/>
      <c r="Q4152" s="94" t="str">
        <f t="shared" si="1141"/>
        <v/>
      </c>
      <c r="R4152" s="94" t="str">
        <f t="shared" si="1142"/>
        <v/>
      </c>
    </row>
    <row r="4153" spans="1:18" ht="25.5" hidden="1">
      <c r="A4153" s="196" t="s">
        <v>584</v>
      </c>
      <c r="B4153" s="104" t="s">
        <v>5238</v>
      </c>
      <c r="C4153" s="105" t="s">
        <v>1461</v>
      </c>
      <c r="D4153" s="175">
        <v>24.42</v>
      </c>
      <c r="E4153" s="106">
        <f t="shared" si="1134"/>
        <v>31.69</v>
      </c>
      <c r="F4153" s="107"/>
      <c r="G4153" s="112"/>
      <c r="H4153" s="110">
        <f t="shared" si="1137"/>
        <v>0</v>
      </c>
      <c r="I4153" s="110">
        <f t="shared" si="1138"/>
        <v>0</v>
      </c>
      <c r="J4153" s="111"/>
      <c r="K4153" s="112">
        <f t="shared" si="1135"/>
        <v>0</v>
      </c>
      <c r="L4153" s="112">
        <f t="shared" si="1136"/>
        <v>0</v>
      </c>
      <c r="M4153" s="109">
        <f t="shared" si="1139"/>
        <v>0</v>
      </c>
      <c r="N4153" s="109">
        <f t="shared" si="1140"/>
        <v>0</v>
      </c>
      <c r="O4153" s="103"/>
      <c r="P4153" s="113"/>
      <c r="Q4153" s="94" t="str">
        <f t="shared" si="1141"/>
        <v/>
      </c>
      <c r="R4153" s="94" t="str">
        <f t="shared" si="1142"/>
        <v/>
      </c>
    </row>
    <row r="4154" spans="1:18" ht="25.5" hidden="1">
      <c r="A4154" s="196" t="s">
        <v>585</v>
      </c>
      <c r="B4154" s="104" t="s">
        <v>5239</v>
      </c>
      <c r="C4154" s="105" t="s">
        <v>1461</v>
      </c>
      <c r="D4154" s="175">
        <v>47.510000000000005</v>
      </c>
      <c r="E4154" s="106">
        <f t="shared" si="1134"/>
        <v>61.66</v>
      </c>
      <c r="F4154" s="107"/>
      <c r="G4154" s="112"/>
      <c r="H4154" s="110">
        <f t="shared" si="1137"/>
        <v>0</v>
      </c>
      <c r="I4154" s="110">
        <f t="shared" si="1138"/>
        <v>0</v>
      </c>
      <c r="J4154" s="111"/>
      <c r="K4154" s="112">
        <f t="shared" si="1135"/>
        <v>0</v>
      </c>
      <c r="L4154" s="112">
        <f t="shared" si="1136"/>
        <v>0</v>
      </c>
      <c r="M4154" s="109">
        <f t="shared" si="1139"/>
        <v>0</v>
      </c>
      <c r="N4154" s="109">
        <f t="shared" si="1140"/>
        <v>0</v>
      </c>
      <c r="O4154" s="103"/>
      <c r="P4154" s="113"/>
      <c r="Q4154" s="94" t="str">
        <f t="shared" si="1141"/>
        <v/>
      </c>
      <c r="R4154" s="94" t="str">
        <f t="shared" si="1142"/>
        <v/>
      </c>
    </row>
    <row r="4155" spans="1:18" ht="25.5" hidden="1">
      <c r="A4155" s="196">
        <v>6225</v>
      </c>
      <c r="B4155" s="104" t="s">
        <v>5240</v>
      </c>
      <c r="C4155" s="105" t="s">
        <v>1461</v>
      </c>
      <c r="D4155" s="175">
        <v>33.049999999999997</v>
      </c>
      <c r="E4155" s="106">
        <f t="shared" si="1134"/>
        <v>42.89</v>
      </c>
      <c r="F4155" s="107"/>
      <c r="G4155" s="112"/>
      <c r="H4155" s="110">
        <f t="shared" si="1137"/>
        <v>0</v>
      </c>
      <c r="I4155" s="110">
        <f t="shared" si="1138"/>
        <v>0</v>
      </c>
      <c r="J4155" s="111"/>
      <c r="K4155" s="112">
        <f t="shared" si="1135"/>
        <v>0</v>
      </c>
      <c r="L4155" s="112">
        <f t="shared" si="1136"/>
        <v>0</v>
      </c>
      <c r="M4155" s="109">
        <f t="shared" si="1139"/>
        <v>0</v>
      </c>
      <c r="N4155" s="109">
        <f t="shared" si="1140"/>
        <v>0</v>
      </c>
      <c r="O4155" s="103"/>
      <c r="P4155" s="113"/>
      <c r="Q4155" s="94" t="str">
        <f t="shared" si="1141"/>
        <v/>
      </c>
      <c r="R4155" s="94" t="str">
        <f t="shared" si="1142"/>
        <v/>
      </c>
    </row>
    <row r="4156" spans="1:18" ht="25.5" hidden="1">
      <c r="A4156" s="196">
        <v>83741</v>
      </c>
      <c r="B4156" s="104" t="s">
        <v>5241</v>
      </c>
      <c r="C4156" s="105" t="s">
        <v>1461</v>
      </c>
      <c r="D4156" s="175">
        <v>72.53</v>
      </c>
      <c r="E4156" s="106">
        <f t="shared" si="1134"/>
        <v>94.13</v>
      </c>
      <c r="F4156" s="107"/>
      <c r="G4156" s="112"/>
      <c r="H4156" s="110">
        <f t="shared" si="1137"/>
        <v>0</v>
      </c>
      <c r="I4156" s="110">
        <f t="shared" si="1138"/>
        <v>0</v>
      </c>
      <c r="J4156" s="111"/>
      <c r="K4156" s="112">
        <f t="shared" si="1135"/>
        <v>0</v>
      </c>
      <c r="L4156" s="112">
        <f t="shared" si="1136"/>
        <v>0</v>
      </c>
      <c r="M4156" s="109">
        <f t="shared" si="1139"/>
        <v>0</v>
      </c>
      <c r="N4156" s="109">
        <f t="shared" si="1140"/>
        <v>0</v>
      </c>
      <c r="O4156" s="103"/>
      <c r="P4156" s="113"/>
      <c r="Q4156" s="94" t="str">
        <f t="shared" si="1141"/>
        <v/>
      </c>
      <c r="R4156" s="94" t="str">
        <f t="shared" si="1142"/>
        <v/>
      </c>
    </row>
    <row r="4157" spans="1:18" ht="25.5" hidden="1">
      <c r="A4157" s="196">
        <v>83742</v>
      </c>
      <c r="B4157" s="104" t="s">
        <v>5242</v>
      </c>
      <c r="C4157" s="105" t="s">
        <v>1461</v>
      </c>
      <c r="D4157" s="175">
        <v>21.32</v>
      </c>
      <c r="E4157" s="106">
        <f t="shared" si="1134"/>
        <v>27.67</v>
      </c>
      <c r="F4157" s="107"/>
      <c r="G4157" s="112"/>
      <c r="H4157" s="110">
        <f t="shared" si="1137"/>
        <v>0</v>
      </c>
      <c r="I4157" s="110">
        <f t="shared" si="1138"/>
        <v>0</v>
      </c>
      <c r="J4157" s="111"/>
      <c r="K4157" s="112">
        <f t="shared" si="1135"/>
        <v>0</v>
      </c>
      <c r="L4157" s="112">
        <f t="shared" si="1136"/>
        <v>0</v>
      </c>
      <c r="M4157" s="109">
        <f t="shared" si="1139"/>
        <v>0</v>
      </c>
      <c r="N4157" s="109">
        <f t="shared" si="1140"/>
        <v>0</v>
      </c>
      <c r="O4157" s="103"/>
      <c r="P4157" s="113"/>
      <c r="Q4157" s="94" t="str">
        <f t="shared" si="1141"/>
        <v/>
      </c>
      <c r="R4157" s="94" t="str">
        <f t="shared" si="1142"/>
        <v/>
      </c>
    </row>
    <row r="4158" spans="1:18" hidden="1">
      <c r="A4158" s="196" t="s">
        <v>586</v>
      </c>
      <c r="B4158" s="145" t="s">
        <v>587</v>
      </c>
      <c r="C4158" s="105"/>
      <c r="D4158" s="175"/>
      <c r="E4158" s="106"/>
      <c r="F4158" s="218"/>
      <c r="G4158" s="218"/>
      <c r="H4158" s="219"/>
      <c r="I4158" s="220"/>
      <c r="J4158" s="111"/>
      <c r="K4158" s="218"/>
      <c r="L4158" s="218"/>
      <c r="M4158" s="219"/>
      <c r="N4158" s="220"/>
      <c r="O4158" s="103"/>
      <c r="P4158" s="93" t="str">
        <f>IF(OR(SUM(I4159:I4161)&gt;0,SUM(N4159:N4161)&gt;0),"xx","")</f>
        <v/>
      </c>
      <c r="Q4158" s="94" t="str">
        <f t="shared" si="1141"/>
        <v/>
      </c>
      <c r="R4158" s="94" t="str">
        <f t="shared" si="1142"/>
        <v/>
      </c>
    </row>
    <row r="4159" spans="1:18" ht="25.5" hidden="1">
      <c r="A4159" s="196" t="s">
        <v>588</v>
      </c>
      <c r="B4159" s="104" t="s">
        <v>5243</v>
      </c>
      <c r="C4159" s="105" t="s">
        <v>1477</v>
      </c>
      <c r="D4159" s="175">
        <v>36.67</v>
      </c>
      <c r="E4159" s="106">
        <f t="shared" si="1134"/>
        <v>47.59</v>
      </c>
      <c r="F4159" s="107"/>
      <c r="G4159" s="112"/>
      <c r="H4159" s="110">
        <f t="shared" si="1137"/>
        <v>0</v>
      </c>
      <c r="I4159" s="110">
        <f t="shared" si="1138"/>
        <v>0</v>
      </c>
      <c r="J4159" s="111"/>
      <c r="K4159" s="112">
        <f t="shared" si="1135"/>
        <v>0</v>
      </c>
      <c r="L4159" s="112">
        <f t="shared" si="1136"/>
        <v>0</v>
      </c>
      <c r="M4159" s="109">
        <f t="shared" si="1139"/>
        <v>0</v>
      </c>
      <c r="N4159" s="109">
        <f t="shared" si="1140"/>
        <v>0</v>
      </c>
      <c r="O4159" s="103"/>
      <c r="P4159" s="113"/>
      <c r="Q4159" s="94" t="str">
        <f t="shared" si="1141"/>
        <v/>
      </c>
      <c r="R4159" s="94" t="str">
        <f t="shared" si="1142"/>
        <v/>
      </c>
    </row>
    <row r="4160" spans="1:18" ht="25.5" hidden="1">
      <c r="A4160" s="196" t="s">
        <v>589</v>
      </c>
      <c r="B4160" s="104" t="s">
        <v>5244</v>
      </c>
      <c r="C4160" s="105" t="s">
        <v>1461</v>
      </c>
      <c r="D4160" s="175">
        <v>122.48</v>
      </c>
      <c r="E4160" s="106">
        <f t="shared" si="1134"/>
        <v>158.94999999999999</v>
      </c>
      <c r="F4160" s="107"/>
      <c r="G4160" s="112"/>
      <c r="H4160" s="110">
        <f t="shared" si="1137"/>
        <v>0</v>
      </c>
      <c r="I4160" s="110">
        <f t="shared" si="1138"/>
        <v>0</v>
      </c>
      <c r="J4160" s="111"/>
      <c r="K4160" s="112">
        <f t="shared" si="1135"/>
        <v>0</v>
      </c>
      <c r="L4160" s="112">
        <f t="shared" si="1136"/>
        <v>0</v>
      </c>
      <c r="M4160" s="109">
        <f t="shared" si="1139"/>
        <v>0</v>
      </c>
      <c r="N4160" s="109">
        <f t="shared" si="1140"/>
        <v>0</v>
      </c>
      <c r="O4160" s="103"/>
      <c r="P4160" s="113"/>
      <c r="Q4160" s="94" t="str">
        <f t="shared" si="1141"/>
        <v/>
      </c>
      <c r="R4160" s="94" t="str">
        <f t="shared" si="1142"/>
        <v/>
      </c>
    </row>
    <row r="4161" spans="1:18" ht="25.5" hidden="1">
      <c r="A4161" s="196">
        <v>72124</v>
      </c>
      <c r="B4161" s="104" t="s">
        <v>5245</v>
      </c>
      <c r="C4161" s="105" t="s">
        <v>1537</v>
      </c>
      <c r="D4161" s="175">
        <v>85.75</v>
      </c>
      <c r="E4161" s="106">
        <f t="shared" si="1134"/>
        <v>111.29</v>
      </c>
      <c r="F4161" s="107"/>
      <c r="G4161" s="112"/>
      <c r="H4161" s="110">
        <f t="shared" si="1137"/>
        <v>0</v>
      </c>
      <c r="I4161" s="110">
        <f t="shared" si="1138"/>
        <v>0</v>
      </c>
      <c r="J4161" s="111"/>
      <c r="K4161" s="112">
        <f t="shared" si="1135"/>
        <v>0</v>
      </c>
      <c r="L4161" s="112">
        <f t="shared" si="1136"/>
        <v>0</v>
      </c>
      <c r="M4161" s="109">
        <f t="shared" si="1139"/>
        <v>0</v>
      </c>
      <c r="N4161" s="109">
        <f t="shared" si="1140"/>
        <v>0</v>
      </c>
      <c r="O4161" s="103"/>
      <c r="P4161" s="113"/>
      <c r="Q4161" s="94" t="str">
        <f t="shared" si="1141"/>
        <v/>
      </c>
      <c r="R4161" s="94" t="str">
        <f t="shared" si="1142"/>
        <v/>
      </c>
    </row>
    <row r="4162" spans="1:18" hidden="1">
      <c r="A4162" s="196" t="s">
        <v>590</v>
      </c>
      <c r="B4162" s="145" t="s">
        <v>591</v>
      </c>
      <c r="C4162" s="105"/>
      <c r="D4162" s="175"/>
      <c r="E4162" s="106"/>
      <c r="F4162" s="218"/>
      <c r="G4162" s="218"/>
      <c r="H4162" s="219"/>
      <c r="I4162" s="220"/>
      <c r="J4162" s="111"/>
      <c r="K4162" s="218"/>
      <c r="L4162" s="218"/>
      <c r="M4162" s="219"/>
      <c r="N4162" s="220"/>
      <c r="O4162" s="103"/>
      <c r="P4162" s="93" t="str">
        <f>IF(OR(SUM(I4163:I4165)&gt;0,SUM(N4163:N4165)&gt;0),"xx","")</f>
        <v/>
      </c>
      <c r="Q4162" s="94" t="str">
        <f t="shared" si="1141"/>
        <v/>
      </c>
      <c r="R4162" s="94" t="str">
        <f t="shared" si="1142"/>
        <v/>
      </c>
    </row>
    <row r="4163" spans="1:18" ht="38.25" hidden="1">
      <c r="A4163" s="196" t="s">
        <v>592</v>
      </c>
      <c r="B4163" s="104" t="s">
        <v>5246</v>
      </c>
      <c r="C4163" s="105" t="s">
        <v>1477</v>
      </c>
      <c r="D4163" s="175">
        <v>16.8</v>
      </c>
      <c r="E4163" s="106">
        <f t="shared" si="1134"/>
        <v>21.8</v>
      </c>
      <c r="F4163" s="107"/>
      <c r="G4163" s="112"/>
      <c r="H4163" s="110">
        <f t="shared" si="1137"/>
        <v>0</v>
      </c>
      <c r="I4163" s="110">
        <f t="shared" si="1138"/>
        <v>0</v>
      </c>
      <c r="J4163" s="111"/>
      <c r="K4163" s="112">
        <f t="shared" si="1135"/>
        <v>0</v>
      </c>
      <c r="L4163" s="112">
        <f t="shared" si="1136"/>
        <v>0</v>
      </c>
      <c r="M4163" s="109">
        <f t="shared" si="1139"/>
        <v>0</v>
      </c>
      <c r="N4163" s="109">
        <f t="shared" si="1140"/>
        <v>0</v>
      </c>
      <c r="O4163" s="103"/>
      <c r="P4163" s="113"/>
      <c r="Q4163" s="94" t="str">
        <f t="shared" si="1141"/>
        <v/>
      </c>
      <c r="R4163" s="94" t="str">
        <f t="shared" si="1142"/>
        <v/>
      </c>
    </row>
    <row r="4164" spans="1:18" ht="25.5" hidden="1">
      <c r="A4164" s="196">
        <v>83743</v>
      </c>
      <c r="B4164" s="104" t="s">
        <v>5247</v>
      </c>
      <c r="C4164" s="105" t="s">
        <v>1477</v>
      </c>
      <c r="D4164" s="175">
        <v>16.77</v>
      </c>
      <c r="E4164" s="106">
        <f t="shared" si="1134"/>
        <v>21.76</v>
      </c>
      <c r="F4164" s="107"/>
      <c r="G4164" s="112"/>
      <c r="H4164" s="110">
        <f t="shared" si="1137"/>
        <v>0</v>
      </c>
      <c r="I4164" s="110">
        <f t="shared" si="1138"/>
        <v>0</v>
      </c>
      <c r="J4164" s="111"/>
      <c r="K4164" s="112">
        <f t="shared" si="1135"/>
        <v>0</v>
      </c>
      <c r="L4164" s="112">
        <f t="shared" si="1136"/>
        <v>0</v>
      </c>
      <c r="M4164" s="109">
        <f t="shared" si="1139"/>
        <v>0</v>
      </c>
      <c r="N4164" s="109">
        <f t="shared" si="1140"/>
        <v>0</v>
      </c>
      <c r="O4164" s="103"/>
      <c r="P4164" s="113"/>
      <c r="Q4164" s="94" t="str">
        <f t="shared" si="1141"/>
        <v/>
      </c>
      <c r="R4164" s="94" t="str">
        <f t="shared" si="1142"/>
        <v/>
      </c>
    </row>
    <row r="4165" spans="1:18" ht="25.5" hidden="1">
      <c r="A4165" s="196" t="s">
        <v>593</v>
      </c>
      <c r="B4165" s="104" t="s">
        <v>5248</v>
      </c>
      <c r="C4165" s="105" t="s">
        <v>1477</v>
      </c>
      <c r="D4165" s="175">
        <v>302.63</v>
      </c>
      <c r="E4165" s="106">
        <f t="shared" si="1134"/>
        <v>392.75</v>
      </c>
      <c r="F4165" s="107"/>
      <c r="G4165" s="112"/>
      <c r="H4165" s="110">
        <f t="shared" si="1137"/>
        <v>0</v>
      </c>
      <c r="I4165" s="110">
        <f t="shared" si="1138"/>
        <v>0</v>
      </c>
      <c r="J4165" s="111"/>
      <c r="K4165" s="112">
        <f t="shared" si="1135"/>
        <v>0</v>
      </c>
      <c r="L4165" s="112">
        <f t="shared" si="1136"/>
        <v>0</v>
      </c>
      <c r="M4165" s="109">
        <f t="shared" si="1139"/>
        <v>0</v>
      </c>
      <c r="N4165" s="109">
        <f t="shared" si="1140"/>
        <v>0</v>
      </c>
      <c r="O4165" s="103"/>
      <c r="P4165" s="113"/>
      <c r="Q4165" s="94" t="str">
        <f t="shared" si="1141"/>
        <v/>
      </c>
      <c r="R4165" s="94" t="str">
        <f t="shared" si="1142"/>
        <v/>
      </c>
    </row>
    <row r="4166" spans="1:18" hidden="1">
      <c r="A4166" s="196" t="s">
        <v>594</v>
      </c>
      <c r="B4166" s="145" t="s">
        <v>595</v>
      </c>
      <c r="C4166" s="105"/>
      <c r="D4166" s="175"/>
      <c r="E4166" s="106"/>
      <c r="F4166" s="218"/>
      <c r="G4166" s="218"/>
      <c r="H4166" s="219"/>
      <c r="I4166" s="220"/>
      <c r="J4166" s="111"/>
      <c r="K4166" s="218"/>
      <c r="L4166" s="218"/>
      <c r="M4166" s="219"/>
      <c r="N4166" s="220"/>
      <c r="O4166" s="103"/>
      <c r="P4166" s="93" t="str">
        <f>IF(OR(SUM(I4167:I4177)&gt;0,SUM(N4167:N4177)&gt;0),"xx","")</f>
        <v/>
      </c>
      <c r="Q4166" s="94" t="str">
        <f t="shared" si="1141"/>
        <v/>
      </c>
      <c r="R4166" s="94" t="str">
        <f t="shared" si="1142"/>
        <v/>
      </c>
    </row>
    <row r="4167" spans="1:18" ht="25.5" hidden="1">
      <c r="A4167" s="196">
        <v>83744</v>
      </c>
      <c r="B4167" s="104" t="s">
        <v>5249</v>
      </c>
      <c r="C4167" s="105" t="s">
        <v>1461</v>
      </c>
      <c r="D4167" s="175">
        <v>28.32</v>
      </c>
      <c r="E4167" s="106">
        <f t="shared" si="1134"/>
        <v>36.75</v>
      </c>
      <c r="F4167" s="107"/>
      <c r="G4167" s="112"/>
      <c r="H4167" s="110">
        <f t="shared" si="1137"/>
        <v>0</v>
      </c>
      <c r="I4167" s="110">
        <f t="shared" si="1138"/>
        <v>0</v>
      </c>
      <c r="J4167" s="111"/>
      <c r="K4167" s="112">
        <f t="shared" si="1135"/>
        <v>0</v>
      </c>
      <c r="L4167" s="112">
        <f t="shared" si="1136"/>
        <v>0</v>
      </c>
      <c r="M4167" s="109">
        <f t="shared" si="1139"/>
        <v>0</v>
      </c>
      <c r="N4167" s="109">
        <f t="shared" si="1140"/>
        <v>0</v>
      </c>
      <c r="O4167" s="103"/>
      <c r="P4167" s="113"/>
      <c r="Q4167" s="94" t="str">
        <f t="shared" si="1141"/>
        <v/>
      </c>
      <c r="R4167" s="94" t="str">
        <f t="shared" si="1142"/>
        <v/>
      </c>
    </row>
    <row r="4168" spans="1:18" ht="25.5" hidden="1">
      <c r="A4168" s="196">
        <v>83745</v>
      </c>
      <c r="B4168" s="104" t="s">
        <v>5250</v>
      </c>
      <c r="C4168" s="105" t="s">
        <v>1461</v>
      </c>
      <c r="D4168" s="175">
        <v>18.439999999999998</v>
      </c>
      <c r="E4168" s="106">
        <f t="shared" si="1134"/>
        <v>23.93</v>
      </c>
      <c r="F4168" s="107"/>
      <c r="G4168" s="112"/>
      <c r="H4168" s="110">
        <f t="shared" si="1137"/>
        <v>0</v>
      </c>
      <c r="I4168" s="110">
        <f t="shared" si="1138"/>
        <v>0</v>
      </c>
      <c r="J4168" s="111"/>
      <c r="K4168" s="112">
        <f t="shared" si="1135"/>
        <v>0</v>
      </c>
      <c r="L4168" s="112">
        <f t="shared" si="1136"/>
        <v>0</v>
      </c>
      <c r="M4168" s="109">
        <f t="shared" si="1139"/>
        <v>0</v>
      </c>
      <c r="N4168" s="109">
        <f t="shared" si="1140"/>
        <v>0</v>
      </c>
      <c r="O4168" s="103"/>
      <c r="P4168" s="113"/>
      <c r="Q4168" s="94" t="str">
        <f t="shared" si="1141"/>
        <v/>
      </c>
      <c r="R4168" s="94" t="str">
        <f t="shared" si="1142"/>
        <v/>
      </c>
    </row>
    <row r="4169" spans="1:18" ht="25.5" hidden="1">
      <c r="A4169" s="196">
        <v>83746</v>
      </c>
      <c r="B4169" s="104" t="s">
        <v>5251</v>
      </c>
      <c r="C4169" s="105" t="s">
        <v>1461</v>
      </c>
      <c r="D4169" s="175">
        <v>25.47</v>
      </c>
      <c r="E4169" s="106">
        <f t="shared" si="1134"/>
        <v>33.049999999999997</v>
      </c>
      <c r="F4169" s="107"/>
      <c r="G4169" s="112"/>
      <c r="H4169" s="110">
        <f t="shared" si="1137"/>
        <v>0</v>
      </c>
      <c r="I4169" s="110">
        <f t="shared" si="1138"/>
        <v>0</v>
      </c>
      <c r="J4169" s="111"/>
      <c r="K4169" s="112">
        <f t="shared" si="1135"/>
        <v>0</v>
      </c>
      <c r="L4169" s="112">
        <f t="shared" si="1136"/>
        <v>0</v>
      </c>
      <c r="M4169" s="109">
        <f t="shared" si="1139"/>
        <v>0</v>
      </c>
      <c r="N4169" s="109">
        <f t="shared" si="1140"/>
        <v>0</v>
      </c>
      <c r="O4169" s="103"/>
      <c r="P4169" s="113"/>
      <c r="Q4169" s="94" t="str">
        <f t="shared" si="1141"/>
        <v/>
      </c>
      <c r="R4169" s="94" t="str">
        <f t="shared" si="1142"/>
        <v/>
      </c>
    </row>
    <row r="4170" spans="1:18" ht="25.5" hidden="1">
      <c r="A4170" s="196">
        <v>83747</v>
      </c>
      <c r="B4170" s="104" t="s">
        <v>5252</v>
      </c>
      <c r="C4170" s="105" t="s">
        <v>1461</v>
      </c>
      <c r="D4170" s="175">
        <v>22.240000000000002</v>
      </c>
      <c r="E4170" s="106">
        <f t="shared" si="1134"/>
        <v>28.86</v>
      </c>
      <c r="F4170" s="107"/>
      <c r="G4170" s="112"/>
      <c r="H4170" s="110">
        <f t="shared" si="1137"/>
        <v>0</v>
      </c>
      <c r="I4170" s="110">
        <f t="shared" si="1138"/>
        <v>0</v>
      </c>
      <c r="J4170" s="111"/>
      <c r="K4170" s="112">
        <f t="shared" si="1135"/>
        <v>0</v>
      </c>
      <c r="L4170" s="112">
        <f t="shared" si="1136"/>
        <v>0</v>
      </c>
      <c r="M4170" s="109">
        <f t="shared" si="1139"/>
        <v>0</v>
      </c>
      <c r="N4170" s="109">
        <f t="shared" si="1140"/>
        <v>0</v>
      </c>
      <c r="O4170" s="103"/>
      <c r="P4170" s="113"/>
      <c r="Q4170" s="94" t="str">
        <f t="shared" si="1141"/>
        <v/>
      </c>
      <c r="R4170" s="94" t="str">
        <f t="shared" si="1142"/>
        <v/>
      </c>
    </row>
    <row r="4171" spans="1:18" ht="25.5" hidden="1">
      <c r="A4171" s="196">
        <v>83748</v>
      </c>
      <c r="B4171" s="104" t="s">
        <v>5253</v>
      </c>
      <c r="C4171" s="105" t="s">
        <v>1461</v>
      </c>
      <c r="D4171" s="175">
        <v>26.439999999999998</v>
      </c>
      <c r="E4171" s="106">
        <f t="shared" si="1134"/>
        <v>34.31</v>
      </c>
      <c r="F4171" s="107"/>
      <c r="G4171" s="112"/>
      <c r="H4171" s="110">
        <f t="shared" si="1137"/>
        <v>0</v>
      </c>
      <c r="I4171" s="110">
        <f t="shared" si="1138"/>
        <v>0</v>
      </c>
      <c r="J4171" s="111"/>
      <c r="K4171" s="112">
        <f t="shared" si="1135"/>
        <v>0</v>
      </c>
      <c r="L4171" s="112">
        <f t="shared" si="1136"/>
        <v>0</v>
      </c>
      <c r="M4171" s="109">
        <f t="shared" si="1139"/>
        <v>0</v>
      </c>
      <c r="N4171" s="109">
        <f t="shared" si="1140"/>
        <v>0</v>
      </c>
      <c r="O4171" s="103"/>
      <c r="P4171" s="113"/>
      <c r="Q4171" s="94" t="str">
        <f t="shared" si="1141"/>
        <v/>
      </c>
      <c r="R4171" s="94" t="str">
        <f t="shared" si="1142"/>
        <v/>
      </c>
    </row>
    <row r="4172" spans="1:18" ht="25.5" hidden="1">
      <c r="A4172" s="196">
        <v>83749</v>
      </c>
      <c r="B4172" s="104" t="s">
        <v>5254</v>
      </c>
      <c r="C4172" s="105" t="s">
        <v>1461</v>
      </c>
      <c r="D4172" s="175">
        <v>29.02</v>
      </c>
      <c r="E4172" s="106">
        <f t="shared" si="1134"/>
        <v>37.659999999999997</v>
      </c>
      <c r="F4172" s="107"/>
      <c r="G4172" s="112"/>
      <c r="H4172" s="110">
        <f t="shared" si="1137"/>
        <v>0</v>
      </c>
      <c r="I4172" s="110">
        <f t="shared" si="1138"/>
        <v>0</v>
      </c>
      <c r="J4172" s="111"/>
      <c r="K4172" s="112">
        <f t="shared" si="1135"/>
        <v>0</v>
      </c>
      <c r="L4172" s="112">
        <f t="shared" si="1136"/>
        <v>0</v>
      </c>
      <c r="M4172" s="109">
        <f t="shared" si="1139"/>
        <v>0</v>
      </c>
      <c r="N4172" s="109">
        <f t="shared" si="1140"/>
        <v>0</v>
      </c>
      <c r="O4172" s="103"/>
      <c r="P4172" s="113"/>
      <c r="Q4172" s="94" t="str">
        <f t="shared" si="1141"/>
        <v/>
      </c>
      <c r="R4172" s="94" t="str">
        <f t="shared" si="1142"/>
        <v/>
      </c>
    </row>
    <row r="4173" spans="1:18" ht="25.5" hidden="1">
      <c r="A4173" s="196">
        <v>83750</v>
      </c>
      <c r="B4173" s="104" t="s">
        <v>5255</v>
      </c>
      <c r="C4173" s="105" t="s">
        <v>1461</v>
      </c>
      <c r="D4173" s="175">
        <v>31.6</v>
      </c>
      <c r="E4173" s="106">
        <f t="shared" si="1134"/>
        <v>41.01</v>
      </c>
      <c r="F4173" s="107"/>
      <c r="G4173" s="112"/>
      <c r="H4173" s="110">
        <f t="shared" si="1137"/>
        <v>0</v>
      </c>
      <c r="I4173" s="110">
        <f t="shared" si="1138"/>
        <v>0</v>
      </c>
      <c r="J4173" s="111"/>
      <c r="K4173" s="112">
        <f t="shared" si="1135"/>
        <v>0</v>
      </c>
      <c r="L4173" s="112">
        <f t="shared" si="1136"/>
        <v>0</v>
      </c>
      <c r="M4173" s="109">
        <f t="shared" si="1139"/>
        <v>0</v>
      </c>
      <c r="N4173" s="109">
        <f t="shared" si="1140"/>
        <v>0</v>
      </c>
      <c r="O4173" s="103"/>
      <c r="P4173" s="113"/>
      <c r="Q4173" s="94" t="str">
        <f t="shared" si="1141"/>
        <v/>
      </c>
      <c r="R4173" s="94" t="str">
        <f t="shared" si="1142"/>
        <v/>
      </c>
    </row>
    <row r="4174" spans="1:18" ht="25.5" hidden="1">
      <c r="A4174" s="196">
        <v>83751</v>
      </c>
      <c r="B4174" s="104" t="s">
        <v>5256</v>
      </c>
      <c r="C4174" s="105" t="s">
        <v>1461</v>
      </c>
      <c r="D4174" s="175">
        <v>23</v>
      </c>
      <c r="E4174" s="106">
        <f t="shared" si="1134"/>
        <v>29.85</v>
      </c>
      <c r="F4174" s="107"/>
      <c r="G4174" s="112"/>
      <c r="H4174" s="110">
        <f t="shared" si="1137"/>
        <v>0</v>
      </c>
      <c r="I4174" s="110">
        <f t="shared" si="1138"/>
        <v>0</v>
      </c>
      <c r="J4174" s="111"/>
      <c r="K4174" s="112">
        <f t="shared" si="1135"/>
        <v>0</v>
      </c>
      <c r="L4174" s="112">
        <f t="shared" si="1136"/>
        <v>0</v>
      </c>
      <c r="M4174" s="109">
        <f t="shared" si="1139"/>
        <v>0</v>
      </c>
      <c r="N4174" s="109">
        <f t="shared" si="1140"/>
        <v>0</v>
      </c>
      <c r="O4174" s="103"/>
      <c r="P4174" s="113"/>
      <c r="Q4174" s="94" t="str">
        <f t="shared" si="1141"/>
        <v/>
      </c>
      <c r="R4174" s="94" t="str">
        <f t="shared" si="1142"/>
        <v/>
      </c>
    </row>
    <row r="4175" spans="1:18" ht="25.5" hidden="1">
      <c r="A4175" s="196">
        <v>83752</v>
      </c>
      <c r="B4175" s="104" t="s">
        <v>5257</v>
      </c>
      <c r="C4175" s="105" t="s">
        <v>1461</v>
      </c>
      <c r="D4175" s="175">
        <v>22.240000000000002</v>
      </c>
      <c r="E4175" s="106">
        <f t="shared" si="1134"/>
        <v>28.86</v>
      </c>
      <c r="F4175" s="107"/>
      <c r="G4175" s="112"/>
      <c r="H4175" s="110">
        <f t="shared" si="1137"/>
        <v>0</v>
      </c>
      <c r="I4175" s="110">
        <f t="shared" si="1138"/>
        <v>0</v>
      </c>
      <c r="J4175" s="111"/>
      <c r="K4175" s="112">
        <f t="shared" si="1135"/>
        <v>0</v>
      </c>
      <c r="L4175" s="112">
        <f t="shared" si="1136"/>
        <v>0</v>
      </c>
      <c r="M4175" s="109">
        <f t="shared" si="1139"/>
        <v>0</v>
      </c>
      <c r="N4175" s="109">
        <f t="shared" si="1140"/>
        <v>0</v>
      </c>
      <c r="O4175" s="103"/>
      <c r="P4175" s="113"/>
      <c r="Q4175" s="94" t="str">
        <f t="shared" si="1141"/>
        <v/>
      </c>
      <c r="R4175" s="94" t="str">
        <f t="shared" si="1142"/>
        <v/>
      </c>
    </row>
    <row r="4176" spans="1:18" ht="25.5" hidden="1">
      <c r="A4176" s="196">
        <v>83753</v>
      </c>
      <c r="B4176" s="104" t="s">
        <v>5258</v>
      </c>
      <c r="C4176" s="105" t="s">
        <v>1461</v>
      </c>
      <c r="D4176" s="175">
        <v>35.840000000000003</v>
      </c>
      <c r="E4176" s="106">
        <f t="shared" si="1134"/>
        <v>46.51</v>
      </c>
      <c r="F4176" s="107"/>
      <c r="G4176" s="112"/>
      <c r="H4176" s="110">
        <f t="shared" si="1137"/>
        <v>0</v>
      </c>
      <c r="I4176" s="110">
        <f t="shared" si="1138"/>
        <v>0</v>
      </c>
      <c r="J4176" s="111"/>
      <c r="K4176" s="112">
        <f t="shared" si="1135"/>
        <v>0</v>
      </c>
      <c r="L4176" s="112">
        <f t="shared" si="1136"/>
        <v>0</v>
      </c>
      <c r="M4176" s="109">
        <f t="shared" si="1139"/>
        <v>0</v>
      </c>
      <c r="N4176" s="109">
        <f t="shared" si="1140"/>
        <v>0</v>
      </c>
      <c r="O4176" s="103"/>
      <c r="P4176" s="93"/>
      <c r="Q4176" s="94" t="str">
        <f t="shared" si="1141"/>
        <v/>
      </c>
      <c r="R4176" s="94" t="str">
        <f t="shared" si="1142"/>
        <v/>
      </c>
    </row>
    <row r="4177" spans="1:18" ht="25.5" hidden="1">
      <c r="A4177" s="196">
        <v>83754</v>
      </c>
      <c r="B4177" s="104" t="s">
        <v>5259</v>
      </c>
      <c r="C4177" s="105" t="s">
        <v>1461</v>
      </c>
      <c r="D4177" s="175">
        <v>24.26</v>
      </c>
      <c r="E4177" s="106">
        <f t="shared" si="1134"/>
        <v>31.48</v>
      </c>
      <c r="F4177" s="107"/>
      <c r="G4177" s="112"/>
      <c r="H4177" s="110">
        <f t="shared" si="1137"/>
        <v>0</v>
      </c>
      <c r="I4177" s="110">
        <f t="shared" si="1138"/>
        <v>0</v>
      </c>
      <c r="J4177" s="111"/>
      <c r="K4177" s="112">
        <f t="shared" si="1135"/>
        <v>0</v>
      </c>
      <c r="L4177" s="112">
        <f t="shared" si="1136"/>
        <v>0</v>
      </c>
      <c r="M4177" s="109">
        <f t="shared" si="1139"/>
        <v>0</v>
      </c>
      <c r="N4177" s="109">
        <f t="shared" si="1140"/>
        <v>0</v>
      </c>
      <c r="O4177" s="103"/>
      <c r="P4177" s="113"/>
      <c r="Q4177" s="94" t="str">
        <f t="shared" si="1141"/>
        <v/>
      </c>
      <c r="R4177" s="94" t="str">
        <f t="shared" si="1142"/>
        <v/>
      </c>
    </row>
    <row r="4178" spans="1:18">
      <c r="A4178" s="196" t="s">
        <v>596</v>
      </c>
      <c r="B4178" s="145" t="s">
        <v>597</v>
      </c>
      <c r="C4178" s="105"/>
      <c r="D4178" s="175"/>
      <c r="E4178" s="106"/>
      <c r="F4178" s="218"/>
      <c r="G4178" s="218"/>
      <c r="H4178" s="219"/>
      <c r="I4178" s="220"/>
      <c r="J4178" s="111"/>
      <c r="K4178" s="218"/>
      <c r="L4178" s="218"/>
      <c r="M4178" s="219"/>
      <c r="N4178" s="220"/>
      <c r="O4178" s="103"/>
      <c r="P4178" s="93" t="str">
        <f>IF(OR(SUM(I4179:I4184)&gt;0,SUM(N4179:N4184)&gt;0),"xx","")</f>
        <v>xx</v>
      </c>
      <c r="Q4178" s="94" t="str">
        <f t="shared" si="1141"/>
        <v>x</v>
      </c>
      <c r="R4178" s="94" t="str">
        <f t="shared" si="1142"/>
        <v>x</v>
      </c>
    </row>
    <row r="4179" spans="1:18" ht="38.25" hidden="1">
      <c r="A4179" s="196">
        <v>84087</v>
      </c>
      <c r="B4179" s="104" t="s">
        <v>5260</v>
      </c>
      <c r="C4179" s="105" t="s">
        <v>1477</v>
      </c>
      <c r="D4179" s="175">
        <v>34.83</v>
      </c>
      <c r="E4179" s="106">
        <f t="shared" si="1134"/>
        <v>45.2</v>
      </c>
      <c r="F4179" s="107"/>
      <c r="G4179" s="112"/>
      <c r="H4179" s="110">
        <f t="shared" si="1137"/>
        <v>0</v>
      </c>
      <c r="I4179" s="110">
        <f t="shared" si="1138"/>
        <v>0</v>
      </c>
      <c r="J4179" s="111"/>
      <c r="K4179" s="112">
        <f t="shared" si="1135"/>
        <v>0</v>
      </c>
      <c r="L4179" s="112">
        <f t="shared" si="1136"/>
        <v>0</v>
      </c>
      <c r="M4179" s="109">
        <f t="shared" si="1139"/>
        <v>0</v>
      </c>
      <c r="N4179" s="109">
        <f t="shared" si="1140"/>
        <v>0</v>
      </c>
      <c r="O4179" s="103"/>
      <c r="P4179" s="93"/>
      <c r="Q4179" s="94" t="str">
        <f t="shared" si="1141"/>
        <v/>
      </c>
      <c r="R4179" s="94" t="str">
        <f t="shared" si="1142"/>
        <v/>
      </c>
    </row>
    <row r="4180" spans="1:18" ht="39" thickBot="1">
      <c r="A4180" s="196">
        <v>84086</v>
      </c>
      <c r="B4180" s="104" t="s">
        <v>5261</v>
      </c>
      <c r="C4180" s="105" t="s">
        <v>1477</v>
      </c>
      <c r="D4180" s="175">
        <v>75.290000000000006</v>
      </c>
      <c r="E4180" s="106">
        <f t="shared" si="1134"/>
        <v>97.71</v>
      </c>
      <c r="F4180" s="107">
        <v>7.5</v>
      </c>
      <c r="G4180" s="112">
        <v>94.11</v>
      </c>
      <c r="H4180" s="110">
        <f t="shared" si="1137"/>
        <v>732.83</v>
      </c>
      <c r="I4180" s="110">
        <f t="shared" si="1138"/>
        <v>705.83</v>
      </c>
      <c r="J4180" s="111"/>
      <c r="K4180" s="112">
        <f t="shared" si="1135"/>
        <v>7.5</v>
      </c>
      <c r="L4180" s="112">
        <f t="shared" si="1136"/>
        <v>94.11</v>
      </c>
      <c r="M4180" s="109">
        <f t="shared" si="1139"/>
        <v>732.83</v>
      </c>
      <c r="N4180" s="109">
        <f t="shared" si="1140"/>
        <v>705.83</v>
      </c>
      <c r="O4180" s="103"/>
      <c r="P4180" s="113"/>
      <c r="Q4180" s="94" t="str">
        <f t="shared" si="1141"/>
        <v>x</v>
      </c>
      <c r="R4180" s="94" t="str">
        <f t="shared" si="1142"/>
        <v>x</v>
      </c>
    </row>
    <row r="4181" spans="1:18" ht="39" hidden="1" thickBot="1">
      <c r="A4181" s="196">
        <v>84088</v>
      </c>
      <c r="B4181" s="104" t="s">
        <v>5262</v>
      </c>
      <c r="C4181" s="105" t="s">
        <v>1477</v>
      </c>
      <c r="D4181" s="175">
        <v>75.179999999999993</v>
      </c>
      <c r="E4181" s="106">
        <f t="shared" si="1134"/>
        <v>97.57</v>
      </c>
      <c r="F4181" s="107"/>
      <c r="G4181" s="112"/>
      <c r="H4181" s="110">
        <f t="shared" si="1137"/>
        <v>0</v>
      </c>
      <c r="I4181" s="110">
        <f t="shared" si="1138"/>
        <v>0</v>
      </c>
      <c r="J4181" s="111"/>
      <c r="K4181" s="112">
        <f t="shared" si="1135"/>
        <v>0</v>
      </c>
      <c r="L4181" s="112">
        <f t="shared" si="1136"/>
        <v>0</v>
      </c>
      <c r="M4181" s="109">
        <f t="shared" si="1139"/>
        <v>0</v>
      </c>
      <c r="N4181" s="109">
        <f t="shared" si="1140"/>
        <v>0</v>
      </c>
      <c r="O4181" s="103"/>
      <c r="P4181" s="113"/>
      <c r="Q4181" s="94" t="str">
        <f t="shared" si="1141"/>
        <v/>
      </c>
      <c r="R4181" s="94" t="str">
        <f t="shared" si="1142"/>
        <v/>
      </c>
    </row>
    <row r="4182" spans="1:18" ht="39" hidden="1" thickBot="1">
      <c r="A4182" s="196">
        <v>84089</v>
      </c>
      <c r="B4182" s="104" t="s">
        <v>5263</v>
      </c>
      <c r="C4182" s="105" t="s">
        <v>1477</v>
      </c>
      <c r="D4182" s="175">
        <v>146.71</v>
      </c>
      <c r="E4182" s="106">
        <f>IF(D4182=0,0,ROUND(D4182*(1+D$9)*(1-D$10),2))</f>
        <v>190.4</v>
      </c>
      <c r="F4182" s="107"/>
      <c r="G4182" s="112"/>
      <c r="H4182" s="110">
        <f t="shared" si="1137"/>
        <v>0</v>
      </c>
      <c r="I4182" s="110">
        <f t="shared" si="1138"/>
        <v>0</v>
      </c>
      <c r="J4182" s="111"/>
      <c r="K4182" s="112">
        <f t="shared" ref="K4182:L4184" si="1143">F4182</f>
        <v>0</v>
      </c>
      <c r="L4182" s="112">
        <f t="shared" si="1143"/>
        <v>0</v>
      </c>
      <c r="M4182" s="109">
        <f t="shared" si="1139"/>
        <v>0</v>
      </c>
      <c r="N4182" s="109">
        <f t="shared" si="1140"/>
        <v>0</v>
      </c>
      <c r="O4182" s="103"/>
      <c r="P4182" s="113"/>
      <c r="Q4182" s="94" t="str">
        <f t="shared" si="1141"/>
        <v/>
      </c>
      <c r="R4182" s="94" t="str">
        <f t="shared" si="1142"/>
        <v/>
      </c>
    </row>
    <row r="4183" spans="1:18" ht="13.5" hidden="1" thickBot="1">
      <c r="A4183" s="196">
        <v>84118</v>
      </c>
      <c r="B4183" s="104" t="s">
        <v>5264</v>
      </c>
      <c r="C4183" s="105" t="s">
        <v>1477</v>
      </c>
      <c r="D4183" s="175">
        <v>21.96</v>
      </c>
      <c r="E4183" s="106">
        <f>IF(D4183=0,0,ROUND(D4183*(1+D$9)*(1-D$10),2))</f>
        <v>28.5</v>
      </c>
      <c r="F4183" s="107"/>
      <c r="G4183" s="112"/>
      <c r="H4183" s="110">
        <f t="shared" si="1137"/>
        <v>0</v>
      </c>
      <c r="I4183" s="110">
        <f t="shared" si="1138"/>
        <v>0</v>
      </c>
      <c r="J4183" s="111"/>
      <c r="K4183" s="112">
        <f t="shared" si="1143"/>
        <v>0</v>
      </c>
      <c r="L4183" s="112">
        <f t="shared" si="1143"/>
        <v>0</v>
      </c>
      <c r="M4183" s="109">
        <f t="shared" si="1139"/>
        <v>0</v>
      </c>
      <c r="N4183" s="109">
        <f t="shared" si="1140"/>
        <v>0</v>
      </c>
      <c r="O4183" s="103"/>
      <c r="P4183" s="113"/>
      <c r="Q4183" s="94" t="str">
        <f t="shared" si="1141"/>
        <v/>
      </c>
      <c r="R4183" s="94" t="str">
        <f t="shared" si="1142"/>
        <v/>
      </c>
    </row>
    <row r="4184" spans="1:18" ht="39" hidden="1" thickBot="1">
      <c r="A4184" s="196">
        <v>71623</v>
      </c>
      <c r="B4184" s="104" t="s">
        <v>5265</v>
      </c>
      <c r="C4184" s="105" t="s">
        <v>1477</v>
      </c>
      <c r="D4184" s="175">
        <v>23.84</v>
      </c>
      <c r="E4184" s="106">
        <f>IF(D4184=0,0,ROUND(D4184*(1+D$9)*(1-D$10),2))</f>
        <v>30.94</v>
      </c>
      <c r="F4184" s="107"/>
      <c r="G4184" s="112"/>
      <c r="H4184" s="110">
        <f t="shared" si="1137"/>
        <v>0</v>
      </c>
      <c r="I4184" s="110">
        <f t="shared" si="1138"/>
        <v>0</v>
      </c>
      <c r="J4184" s="111"/>
      <c r="K4184" s="112">
        <f t="shared" si="1143"/>
        <v>0</v>
      </c>
      <c r="L4184" s="112">
        <f t="shared" si="1143"/>
        <v>0</v>
      </c>
      <c r="M4184" s="109">
        <f t="shared" si="1139"/>
        <v>0</v>
      </c>
      <c r="N4184" s="109">
        <f t="shared" si="1140"/>
        <v>0</v>
      </c>
      <c r="O4184" s="103"/>
      <c r="P4184" s="113"/>
      <c r="Q4184" s="94" t="str">
        <f t="shared" si="1141"/>
        <v/>
      </c>
      <c r="R4184" s="94" t="str">
        <f t="shared" si="1142"/>
        <v/>
      </c>
    </row>
    <row r="4185" spans="1:18" ht="13.5" hidden="1" thickBot="1">
      <c r="A4185" s="197" t="s">
        <v>6755</v>
      </c>
      <c r="B4185" s="178" t="s">
        <v>598</v>
      </c>
      <c r="C4185" s="105"/>
      <c r="D4185" s="175"/>
      <c r="E4185" s="106"/>
      <c r="F4185" s="218"/>
      <c r="G4185" s="218"/>
      <c r="H4185" s="219"/>
      <c r="I4185" s="220"/>
      <c r="J4185" s="111"/>
      <c r="K4185" s="218"/>
      <c r="L4185" s="218"/>
      <c r="M4185" s="219"/>
      <c r="N4185" s="220"/>
      <c r="O4185" s="103"/>
      <c r="P4185" s="93" t="str">
        <f>IF(OR(SUM(I4186:I4225)&gt;0,SUM(N4186:N4225)&gt;0),"xx","")</f>
        <v/>
      </c>
      <c r="Q4185" s="94" t="str">
        <f t="shared" si="1141"/>
        <v/>
      </c>
      <c r="R4185" s="94" t="str">
        <f t="shared" si="1142"/>
        <v/>
      </c>
    </row>
    <row r="4186" spans="1:18" ht="13.5" hidden="1" thickBot="1">
      <c r="A4186" s="198" t="s">
        <v>1609</v>
      </c>
      <c r="B4186" s="173"/>
      <c r="C4186" s="174"/>
      <c r="D4186" s="135"/>
      <c r="E4186" s="106">
        <f t="shared" ref="E4186:E4225" si="1144">IF(D4186=0,0,ROUND(D4186*(1+D$9)*(1-D$10),2))</f>
        <v>0</v>
      </c>
      <c r="F4186" s="107"/>
      <c r="G4186" s="108"/>
      <c r="H4186" s="110">
        <f t="shared" si="1137"/>
        <v>0</v>
      </c>
      <c r="I4186" s="110">
        <f t="shared" si="1138"/>
        <v>0</v>
      </c>
      <c r="J4186" s="111"/>
      <c r="K4186" s="112">
        <f t="shared" ref="K4186:K4225" si="1145">F4186</f>
        <v>0</v>
      </c>
      <c r="L4186" s="112">
        <f t="shared" ref="L4186:L4225" si="1146">G4186</f>
        <v>0</v>
      </c>
      <c r="M4186" s="110">
        <f t="shared" si="1139"/>
        <v>0</v>
      </c>
      <c r="N4186" s="110">
        <f t="shared" si="1140"/>
        <v>0</v>
      </c>
      <c r="O4186" s="103"/>
      <c r="P4186" s="113"/>
      <c r="Q4186" s="94" t="str">
        <f t="shared" si="1141"/>
        <v/>
      </c>
      <c r="R4186" s="94" t="str">
        <f t="shared" si="1142"/>
        <v/>
      </c>
    </row>
    <row r="4187" spans="1:18" ht="13.5" hidden="1" thickBot="1">
      <c r="A4187" s="198" t="s">
        <v>1609</v>
      </c>
      <c r="B4187" s="173"/>
      <c r="C4187" s="174"/>
      <c r="D4187" s="135"/>
      <c r="E4187" s="97">
        <f t="shared" si="1144"/>
        <v>0</v>
      </c>
      <c r="F4187" s="107"/>
      <c r="G4187" s="108"/>
      <c r="H4187" s="110">
        <f t="shared" si="1137"/>
        <v>0</v>
      </c>
      <c r="I4187" s="110">
        <f t="shared" si="1138"/>
        <v>0</v>
      </c>
      <c r="J4187" s="111"/>
      <c r="K4187" s="112">
        <f t="shared" si="1145"/>
        <v>0</v>
      </c>
      <c r="L4187" s="112">
        <f t="shared" si="1146"/>
        <v>0</v>
      </c>
      <c r="M4187" s="110">
        <f t="shared" si="1139"/>
        <v>0</v>
      </c>
      <c r="N4187" s="110">
        <f t="shared" si="1140"/>
        <v>0</v>
      </c>
      <c r="O4187" s="103"/>
      <c r="P4187" s="113"/>
      <c r="Q4187" s="94" t="str">
        <f t="shared" si="1141"/>
        <v/>
      </c>
      <c r="R4187" s="94" t="str">
        <f t="shared" si="1142"/>
        <v/>
      </c>
    </row>
    <row r="4188" spans="1:18" ht="13.5" hidden="1" thickBot="1">
      <c r="A4188" s="198" t="s">
        <v>1609</v>
      </c>
      <c r="B4188" s="173"/>
      <c r="C4188" s="174"/>
      <c r="D4188" s="135"/>
      <c r="E4188" s="97">
        <f t="shared" si="1144"/>
        <v>0</v>
      </c>
      <c r="F4188" s="107"/>
      <c r="G4188" s="108"/>
      <c r="H4188" s="110">
        <f t="shared" si="1137"/>
        <v>0</v>
      </c>
      <c r="I4188" s="110">
        <f t="shared" si="1138"/>
        <v>0</v>
      </c>
      <c r="J4188" s="111"/>
      <c r="K4188" s="112">
        <f t="shared" si="1145"/>
        <v>0</v>
      </c>
      <c r="L4188" s="112">
        <f t="shared" si="1146"/>
        <v>0</v>
      </c>
      <c r="M4188" s="110">
        <f t="shared" si="1139"/>
        <v>0</v>
      </c>
      <c r="N4188" s="110">
        <f t="shared" si="1140"/>
        <v>0</v>
      </c>
      <c r="O4188" s="103"/>
      <c r="P4188" s="113"/>
      <c r="Q4188" s="94" t="str">
        <f t="shared" si="1141"/>
        <v/>
      </c>
      <c r="R4188" s="94" t="str">
        <f t="shared" si="1142"/>
        <v/>
      </c>
    </row>
    <row r="4189" spans="1:18" ht="13.5" hidden="1" thickBot="1">
      <c r="A4189" s="198" t="s">
        <v>1609</v>
      </c>
      <c r="B4189" s="173"/>
      <c r="C4189" s="174"/>
      <c r="D4189" s="135"/>
      <c r="E4189" s="97">
        <f t="shared" si="1144"/>
        <v>0</v>
      </c>
      <c r="F4189" s="107"/>
      <c r="G4189" s="108"/>
      <c r="H4189" s="110">
        <f t="shared" si="1137"/>
        <v>0</v>
      </c>
      <c r="I4189" s="110">
        <f t="shared" si="1138"/>
        <v>0</v>
      </c>
      <c r="J4189" s="111"/>
      <c r="K4189" s="112">
        <f t="shared" si="1145"/>
        <v>0</v>
      </c>
      <c r="L4189" s="112">
        <f t="shared" si="1146"/>
        <v>0</v>
      </c>
      <c r="M4189" s="110">
        <f t="shared" si="1139"/>
        <v>0</v>
      </c>
      <c r="N4189" s="110">
        <f t="shared" si="1140"/>
        <v>0</v>
      </c>
      <c r="O4189" s="103"/>
      <c r="P4189" s="113"/>
      <c r="Q4189" s="94" t="str">
        <f t="shared" si="1141"/>
        <v/>
      </c>
      <c r="R4189" s="94" t="str">
        <f t="shared" si="1142"/>
        <v/>
      </c>
    </row>
    <row r="4190" spans="1:18" ht="13.5" hidden="1" thickBot="1">
      <c r="A4190" s="198" t="s">
        <v>1609</v>
      </c>
      <c r="B4190" s="173"/>
      <c r="C4190" s="174"/>
      <c r="D4190" s="135"/>
      <c r="E4190" s="97">
        <f t="shared" si="1144"/>
        <v>0</v>
      </c>
      <c r="F4190" s="107"/>
      <c r="G4190" s="108"/>
      <c r="H4190" s="110">
        <f t="shared" si="1137"/>
        <v>0</v>
      </c>
      <c r="I4190" s="110">
        <f t="shared" si="1138"/>
        <v>0</v>
      </c>
      <c r="J4190" s="111"/>
      <c r="K4190" s="112">
        <f t="shared" si="1145"/>
        <v>0</v>
      </c>
      <c r="L4190" s="112">
        <f t="shared" si="1146"/>
        <v>0</v>
      </c>
      <c r="M4190" s="110">
        <f t="shared" si="1139"/>
        <v>0</v>
      </c>
      <c r="N4190" s="110">
        <f t="shared" si="1140"/>
        <v>0</v>
      </c>
      <c r="O4190" s="103"/>
      <c r="P4190" s="113"/>
      <c r="Q4190" s="94" t="str">
        <f t="shared" si="1141"/>
        <v/>
      </c>
      <c r="R4190" s="94" t="str">
        <f t="shared" si="1142"/>
        <v/>
      </c>
    </row>
    <row r="4191" spans="1:18" ht="13.5" hidden="1" thickBot="1">
      <c r="A4191" s="198" t="s">
        <v>1609</v>
      </c>
      <c r="B4191" s="173"/>
      <c r="C4191" s="174"/>
      <c r="D4191" s="135"/>
      <c r="E4191" s="97">
        <f t="shared" si="1144"/>
        <v>0</v>
      </c>
      <c r="F4191" s="107"/>
      <c r="G4191" s="108"/>
      <c r="H4191" s="110">
        <f t="shared" si="1137"/>
        <v>0</v>
      </c>
      <c r="I4191" s="110">
        <f t="shared" si="1138"/>
        <v>0</v>
      </c>
      <c r="J4191" s="111"/>
      <c r="K4191" s="112">
        <f t="shared" si="1145"/>
        <v>0</v>
      </c>
      <c r="L4191" s="112">
        <f t="shared" si="1146"/>
        <v>0</v>
      </c>
      <c r="M4191" s="110">
        <f t="shared" si="1139"/>
        <v>0</v>
      </c>
      <c r="N4191" s="110">
        <f t="shared" si="1140"/>
        <v>0</v>
      </c>
      <c r="O4191" s="103"/>
      <c r="P4191" s="113"/>
      <c r="Q4191" s="94" t="str">
        <f t="shared" si="1141"/>
        <v/>
      </c>
      <c r="R4191" s="94" t="str">
        <f t="shared" si="1142"/>
        <v/>
      </c>
    </row>
    <row r="4192" spans="1:18" ht="13.5" hidden="1" thickBot="1">
      <c r="A4192" s="198" t="s">
        <v>1609</v>
      </c>
      <c r="B4192" s="173"/>
      <c r="C4192" s="174"/>
      <c r="D4192" s="135"/>
      <c r="E4192" s="97">
        <f t="shared" si="1144"/>
        <v>0</v>
      </c>
      <c r="F4192" s="107"/>
      <c r="G4192" s="108"/>
      <c r="H4192" s="110">
        <f t="shared" si="1137"/>
        <v>0</v>
      </c>
      <c r="I4192" s="110">
        <f t="shared" si="1138"/>
        <v>0</v>
      </c>
      <c r="J4192" s="111"/>
      <c r="K4192" s="112">
        <f t="shared" si="1145"/>
        <v>0</v>
      </c>
      <c r="L4192" s="112">
        <f t="shared" si="1146"/>
        <v>0</v>
      </c>
      <c r="M4192" s="110">
        <f t="shared" si="1139"/>
        <v>0</v>
      </c>
      <c r="N4192" s="110">
        <f t="shared" si="1140"/>
        <v>0</v>
      </c>
      <c r="O4192" s="103"/>
      <c r="P4192" s="113"/>
      <c r="Q4192" s="94" t="str">
        <f t="shared" si="1141"/>
        <v/>
      </c>
      <c r="R4192" s="94" t="str">
        <f t="shared" si="1142"/>
        <v/>
      </c>
    </row>
    <row r="4193" spans="1:18" ht="13.5" hidden="1" thickBot="1">
      <c r="A4193" s="198" t="s">
        <v>1609</v>
      </c>
      <c r="B4193" s="173"/>
      <c r="C4193" s="174"/>
      <c r="D4193" s="135"/>
      <c r="E4193" s="97">
        <f t="shared" si="1144"/>
        <v>0</v>
      </c>
      <c r="F4193" s="107"/>
      <c r="G4193" s="108"/>
      <c r="H4193" s="110">
        <f t="shared" si="1137"/>
        <v>0</v>
      </c>
      <c r="I4193" s="110">
        <f t="shared" si="1138"/>
        <v>0</v>
      </c>
      <c r="J4193" s="111"/>
      <c r="K4193" s="112">
        <f t="shared" si="1145"/>
        <v>0</v>
      </c>
      <c r="L4193" s="112">
        <f t="shared" si="1146"/>
        <v>0</v>
      </c>
      <c r="M4193" s="110">
        <f t="shared" si="1139"/>
        <v>0</v>
      </c>
      <c r="N4193" s="110">
        <f t="shared" si="1140"/>
        <v>0</v>
      </c>
      <c r="O4193" s="103"/>
      <c r="P4193" s="113"/>
      <c r="Q4193" s="94" t="str">
        <f t="shared" si="1141"/>
        <v/>
      </c>
      <c r="R4193" s="94" t="str">
        <f t="shared" si="1142"/>
        <v/>
      </c>
    </row>
    <row r="4194" spans="1:18" ht="13.5" hidden="1" thickBot="1">
      <c r="A4194" s="198" t="s">
        <v>1609</v>
      </c>
      <c r="B4194" s="173"/>
      <c r="C4194" s="174"/>
      <c r="D4194" s="135"/>
      <c r="E4194" s="97">
        <f t="shared" si="1144"/>
        <v>0</v>
      </c>
      <c r="F4194" s="107"/>
      <c r="G4194" s="108"/>
      <c r="H4194" s="110">
        <f t="shared" si="1137"/>
        <v>0</v>
      </c>
      <c r="I4194" s="110">
        <f t="shared" si="1138"/>
        <v>0</v>
      </c>
      <c r="J4194" s="111"/>
      <c r="K4194" s="112">
        <f t="shared" si="1145"/>
        <v>0</v>
      </c>
      <c r="L4194" s="112">
        <f t="shared" si="1146"/>
        <v>0</v>
      </c>
      <c r="M4194" s="110">
        <f t="shared" si="1139"/>
        <v>0</v>
      </c>
      <c r="N4194" s="110">
        <f t="shared" si="1140"/>
        <v>0</v>
      </c>
      <c r="O4194" s="103"/>
      <c r="P4194" s="113"/>
      <c r="Q4194" s="94" t="str">
        <f t="shared" si="1141"/>
        <v/>
      </c>
      <c r="R4194" s="94" t="str">
        <f t="shared" si="1142"/>
        <v/>
      </c>
    </row>
    <row r="4195" spans="1:18" ht="13.5" hidden="1" thickBot="1">
      <c r="A4195" s="198" t="s">
        <v>1609</v>
      </c>
      <c r="B4195" s="173"/>
      <c r="C4195" s="174"/>
      <c r="D4195" s="135"/>
      <c r="E4195" s="97">
        <f t="shared" si="1144"/>
        <v>0</v>
      </c>
      <c r="F4195" s="107"/>
      <c r="G4195" s="108"/>
      <c r="H4195" s="110">
        <f t="shared" si="1137"/>
        <v>0</v>
      </c>
      <c r="I4195" s="110">
        <f t="shared" si="1138"/>
        <v>0</v>
      </c>
      <c r="J4195" s="111"/>
      <c r="K4195" s="112">
        <f t="shared" si="1145"/>
        <v>0</v>
      </c>
      <c r="L4195" s="112">
        <f t="shared" si="1146"/>
        <v>0</v>
      </c>
      <c r="M4195" s="110">
        <f t="shared" si="1139"/>
        <v>0</v>
      </c>
      <c r="N4195" s="110">
        <f t="shared" si="1140"/>
        <v>0</v>
      </c>
      <c r="O4195" s="103"/>
      <c r="P4195" s="113"/>
      <c r="Q4195" s="94" t="str">
        <f t="shared" si="1141"/>
        <v/>
      </c>
      <c r="R4195" s="94" t="str">
        <f t="shared" si="1142"/>
        <v/>
      </c>
    </row>
    <row r="4196" spans="1:18" ht="13.5" hidden="1" thickBot="1">
      <c r="A4196" s="198" t="s">
        <v>1609</v>
      </c>
      <c r="B4196" s="173"/>
      <c r="C4196" s="174"/>
      <c r="D4196" s="135"/>
      <c r="E4196" s="97">
        <f t="shared" si="1144"/>
        <v>0</v>
      </c>
      <c r="F4196" s="107"/>
      <c r="G4196" s="108"/>
      <c r="H4196" s="110">
        <f t="shared" ref="H4196:H4241" si="1147">IF(ISBLANK(D4196),0,ROUND(E4196*F4196,2))</f>
        <v>0</v>
      </c>
      <c r="I4196" s="110">
        <f t="shared" ref="I4196:I4241" si="1148">IF(ISBLANK(F4196),0,ROUND(F4196*G4196,2))</f>
        <v>0</v>
      </c>
      <c r="J4196" s="111"/>
      <c r="K4196" s="112">
        <f t="shared" si="1145"/>
        <v>0</v>
      </c>
      <c r="L4196" s="112">
        <f t="shared" si="1146"/>
        <v>0</v>
      </c>
      <c r="M4196" s="110">
        <f t="shared" ref="M4196:M4241" si="1149">IF(ISBLANK(D4196),0,ROUND(E4196*K4196,2))</f>
        <v>0</v>
      </c>
      <c r="N4196" s="110">
        <f t="shared" ref="N4196:N4241" si="1150">IF(ISBLANK(K4196),0,ROUND(K4196*L4196,2))</f>
        <v>0</v>
      </c>
      <c r="O4196" s="103"/>
      <c r="P4196" s="113"/>
      <c r="Q4196" s="94" t="str">
        <f t="shared" si="1141"/>
        <v/>
      </c>
      <c r="R4196" s="94" t="str">
        <f t="shared" si="1142"/>
        <v/>
      </c>
    </row>
    <row r="4197" spans="1:18" ht="13.5" hidden="1" thickBot="1">
      <c r="A4197" s="198" t="s">
        <v>1609</v>
      </c>
      <c r="B4197" s="173"/>
      <c r="C4197" s="174"/>
      <c r="D4197" s="135"/>
      <c r="E4197" s="97">
        <f t="shared" si="1144"/>
        <v>0</v>
      </c>
      <c r="F4197" s="107"/>
      <c r="G4197" s="108"/>
      <c r="H4197" s="110">
        <f t="shared" si="1147"/>
        <v>0</v>
      </c>
      <c r="I4197" s="110">
        <f t="shared" si="1148"/>
        <v>0</v>
      </c>
      <c r="J4197" s="111"/>
      <c r="K4197" s="112">
        <f t="shared" si="1145"/>
        <v>0</v>
      </c>
      <c r="L4197" s="112">
        <f t="shared" si="1146"/>
        <v>0</v>
      </c>
      <c r="M4197" s="110">
        <f t="shared" si="1149"/>
        <v>0</v>
      </c>
      <c r="N4197" s="110">
        <f t="shared" si="1150"/>
        <v>0</v>
      </c>
      <c r="O4197" s="103"/>
      <c r="P4197" s="113"/>
      <c r="Q4197" s="94" t="str">
        <f t="shared" si="1141"/>
        <v/>
      </c>
      <c r="R4197" s="94" t="str">
        <f t="shared" si="1142"/>
        <v/>
      </c>
    </row>
    <row r="4198" spans="1:18" ht="13.5" hidden="1" thickBot="1">
      <c r="A4198" s="198" t="s">
        <v>1609</v>
      </c>
      <c r="B4198" s="173"/>
      <c r="C4198" s="174"/>
      <c r="D4198" s="135"/>
      <c r="E4198" s="97">
        <f t="shared" si="1144"/>
        <v>0</v>
      </c>
      <c r="F4198" s="107"/>
      <c r="G4198" s="108"/>
      <c r="H4198" s="110">
        <f t="shared" si="1147"/>
        <v>0</v>
      </c>
      <c r="I4198" s="110">
        <f t="shared" si="1148"/>
        <v>0</v>
      </c>
      <c r="J4198" s="111"/>
      <c r="K4198" s="112">
        <f t="shared" si="1145"/>
        <v>0</v>
      </c>
      <c r="L4198" s="112">
        <f t="shared" si="1146"/>
        <v>0</v>
      </c>
      <c r="M4198" s="110">
        <f t="shared" si="1149"/>
        <v>0</v>
      </c>
      <c r="N4198" s="110">
        <f t="shared" si="1150"/>
        <v>0</v>
      </c>
      <c r="O4198" s="103"/>
      <c r="P4198" s="113"/>
      <c r="Q4198" s="94" t="str">
        <f t="shared" si="1141"/>
        <v/>
      </c>
      <c r="R4198" s="94" t="str">
        <f t="shared" si="1142"/>
        <v/>
      </c>
    </row>
    <row r="4199" spans="1:18" ht="13.5" hidden="1" thickBot="1">
      <c r="A4199" s="198" t="s">
        <v>1609</v>
      </c>
      <c r="B4199" s="173"/>
      <c r="C4199" s="174"/>
      <c r="D4199" s="135"/>
      <c r="E4199" s="97">
        <f t="shared" si="1144"/>
        <v>0</v>
      </c>
      <c r="F4199" s="107"/>
      <c r="G4199" s="108"/>
      <c r="H4199" s="110">
        <f t="shared" si="1147"/>
        <v>0</v>
      </c>
      <c r="I4199" s="110">
        <f t="shared" si="1148"/>
        <v>0</v>
      </c>
      <c r="J4199" s="111"/>
      <c r="K4199" s="112">
        <f t="shared" si="1145"/>
        <v>0</v>
      </c>
      <c r="L4199" s="112">
        <f t="shared" si="1146"/>
        <v>0</v>
      </c>
      <c r="M4199" s="110">
        <f t="shared" si="1149"/>
        <v>0</v>
      </c>
      <c r="N4199" s="110">
        <f t="shared" si="1150"/>
        <v>0</v>
      </c>
      <c r="O4199" s="103"/>
      <c r="P4199" s="113"/>
      <c r="Q4199" s="94" t="str">
        <f t="shared" si="1141"/>
        <v/>
      </c>
      <c r="R4199" s="94" t="str">
        <f t="shared" si="1142"/>
        <v/>
      </c>
    </row>
    <row r="4200" spans="1:18" ht="13.5" hidden="1" thickBot="1">
      <c r="A4200" s="198" t="s">
        <v>1609</v>
      </c>
      <c r="B4200" s="173"/>
      <c r="C4200" s="174"/>
      <c r="D4200" s="135"/>
      <c r="E4200" s="97">
        <f t="shared" si="1144"/>
        <v>0</v>
      </c>
      <c r="F4200" s="107"/>
      <c r="G4200" s="108"/>
      <c r="H4200" s="110">
        <f t="shared" si="1147"/>
        <v>0</v>
      </c>
      <c r="I4200" s="110">
        <f t="shared" si="1148"/>
        <v>0</v>
      </c>
      <c r="J4200" s="111"/>
      <c r="K4200" s="112">
        <f t="shared" si="1145"/>
        <v>0</v>
      </c>
      <c r="L4200" s="112">
        <f t="shared" si="1146"/>
        <v>0</v>
      </c>
      <c r="M4200" s="110">
        <f t="shared" si="1149"/>
        <v>0</v>
      </c>
      <c r="N4200" s="110">
        <f t="shared" si="1150"/>
        <v>0</v>
      </c>
      <c r="O4200" s="103"/>
      <c r="P4200" s="113"/>
      <c r="Q4200" s="94" t="str">
        <f t="shared" si="1141"/>
        <v/>
      </c>
      <c r="R4200" s="94" t="str">
        <f t="shared" si="1142"/>
        <v/>
      </c>
    </row>
    <row r="4201" spans="1:18" ht="13.5" hidden="1" thickBot="1">
      <c r="A4201" s="198" t="s">
        <v>1609</v>
      </c>
      <c r="B4201" s="173"/>
      <c r="C4201" s="174"/>
      <c r="D4201" s="135"/>
      <c r="E4201" s="97">
        <f t="shared" si="1144"/>
        <v>0</v>
      </c>
      <c r="F4201" s="107"/>
      <c r="G4201" s="108"/>
      <c r="H4201" s="110">
        <f t="shared" si="1147"/>
        <v>0</v>
      </c>
      <c r="I4201" s="110">
        <f t="shared" si="1148"/>
        <v>0</v>
      </c>
      <c r="J4201" s="111"/>
      <c r="K4201" s="112">
        <f t="shared" si="1145"/>
        <v>0</v>
      </c>
      <c r="L4201" s="112">
        <f t="shared" si="1146"/>
        <v>0</v>
      </c>
      <c r="M4201" s="110">
        <f t="shared" si="1149"/>
        <v>0</v>
      </c>
      <c r="N4201" s="110">
        <f t="shared" si="1150"/>
        <v>0</v>
      </c>
      <c r="O4201" s="103"/>
      <c r="P4201" s="113"/>
      <c r="Q4201" s="94" t="str">
        <f t="shared" si="1141"/>
        <v/>
      </c>
      <c r="R4201" s="94" t="str">
        <f t="shared" si="1142"/>
        <v/>
      </c>
    </row>
    <row r="4202" spans="1:18" ht="13.5" hidden="1" thickBot="1">
      <c r="A4202" s="198" t="s">
        <v>1609</v>
      </c>
      <c r="B4202" s="173"/>
      <c r="C4202" s="174"/>
      <c r="D4202" s="135"/>
      <c r="E4202" s="97">
        <f t="shared" si="1144"/>
        <v>0</v>
      </c>
      <c r="F4202" s="107"/>
      <c r="G4202" s="108"/>
      <c r="H4202" s="110">
        <f t="shared" si="1147"/>
        <v>0</v>
      </c>
      <c r="I4202" s="110">
        <f t="shared" si="1148"/>
        <v>0</v>
      </c>
      <c r="J4202" s="111"/>
      <c r="K4202" s="112">
        <f t="shared" si="1145"/>
        <v>0</v>
      </c>
      <c r="L4202" s="112">
        <f t="shared" si="1146"/>
        <v>0</v>
      </c>
      <c r="M4202" s="110">
        <f t="shared" si="1149"/>
        <v>0</v>
      </c>
      <c r="N4202" s="110">
        <f t="shared" si="1150"/>
        <v>0</v>
      </c>
      <c r="O4202" s="103"/>
      <c r="P4202" s="113"/>
      <c r="Q4202" s="94" t="str">
        <f t="shared" si="1141"/>
        <v/>
      </c>
      <c r="R4202" s="94" t="str">
        <f t="shared" si="1142"/>
        <v/>
      </c>
    </row>
    <row r="4203" spans="1:18" ht="13.5" hidden="1" thickBot="1">
      <c r="A4203" s="198" t="s">
        <v>1609</v>
      </c>
      <c r="B4203" s="173"/>
      <c r="C4203" s="174"/>
      <c r="D4203" s="135"/>
      <c r="E4203" s="97">
        <f t="shared" si="1144"/>
        <v>0</v>
      </c>
      <c r="F4203" s="107"/>
      <c r="G4203" s="108"/>
      <c r="H4203" s="110">
        <f t="shared" si="1147"/>
        <v>0</v>
      </c>
      <c r="I4203" s="110">
        <f t="shared" si="1148"/>
        <v>0</v>
      </c>
      <c r="J4203" s="111"/>
      <c r="K4203" s="112">
        <f t="shared" si="1145"/>
        <v>0</v>
      </c>
      <c r="L4203" s="112">
        <f t="shared" si="1146"/>
        <v>0</v>
      </c>
      <c r="M4203" s="110">
        <f t="shared" si="1149"/>
        <v>0</v>
      </c>
      <c r="N4203" s="110">
        <f t="shared" si="1150"/>
        <v>0</v>
      </c>
      <c r="O4203" s="103"/>
      <c r="P4203" s="113"/>
      <c r="Q4203" s="94" t="str">
        <f t="shared" si="1141"/>
        <v/>
      </c>
      <c r="R4203" s="94" t="str">
        <f t="shared" si="1142"/>
        <v/>
      </c>
    </row>
    <row r="4204" spans="1:18" ht="13.5" hidden="1" thickBot="1">
      <c r="A4204" s="198" t="s">
        <v>1609</v>
      </c>
      <c r="B4204" s="173"/>
      <c r="C4204" s="174"/>
      <c r="D4204" s="135"/>
      <c r="E4204" s="97">
        <f t="shared" si="1144"/>
        <v>0</v>
      </c>
      <c r="F4204" s="107"/>
      <c r="G4204" s="108"/>
      <c r="H4204" s="110">
        <f t="shared" si="1147"/>
        <v>0</v>
      </c>
      <c r="I4204" s="110">
        <f t="shared" si="1148"/>
        <v>0</v>
      </c>
      <c r="J4204" s="111"/>
      <c r="K4204" s="112">
        <f t="shared" si="1145"/>
        <v>0</v>
      </c>
      <c r="L4204" s="112">
        <f t="shared" si="1146"/>
        <v>0</v>
      </c>
      <c r="M4204" s="110">
        <f t="shared" si="1149"/>
        <v>0</v>
      </c>
      <c r="N4204" s="110">
        <f t="shared" si="1150"/>
        <v>0</v>
      </c>
      <c r="O4204" s="103"/>
      <c r="P4204" s="113"/>
      <c r="Q4204" s="94" t="str">
        <f t="shared" si="1141"/>
        <v/>
      </c>
      <c r="R4204" s="94" t="str">
        <f t="shared" si="1142"/>
        <v/>
      </c>
    </row>
    <row r="4205" spans="1:18" ht="13.5" hidden="1" thickBot="1">
      <c r="A4205" s="198" t="s">
        <v>1609</v>
      </c>
      <c r="B4205" s="173"/>
      <c r="C4205" s="174"/>
      <c r="D4205" s="135"/>
      <c r="E4205" s="97">
        <f t="shared" si="1144"/>
        <v>0</v>
      </c>
      <c r="F4205" s="107"/>
      <c r="G4205" s="108"/>
      <c r="H4205" s="110">
        <f t="shared" si="1147"/>
        <v>0</v>
      </c>
      <c r="I4205" s="110">
        <f t="shared" si="1148"/>
        <v>0</v>
      </c>
      <c r="J4205" s="111"/>
      <c r="K4205" s="112">
        <f t="shared" si="1145"/>
        <v>0</v>
      </c>
      <c r="L4205" s="112">
        <f t="shared" si="1146"/>
        <v>0</v>
      </c>
      <c r="M4205" s="110">
        <f t="shared" si="1149"/>
        <v>0</v>
      </c>
      <c r="N4205" s="110">
        <f t="shared" si="1150"/>
        <v>0</v>
      </c>
      <c r="O4205" s="103"/>
      <c r="P4205" s="113"/>
      <c r="Q4205" s="94" t="str">
        <f t="shared" si="1141"/>
        <v/>
      </c>
      <c r="R4205" s="94" t="str">
        <f t="shared" si="1142"/>
        <v/>
      </c>
    </row>
    <row r="4206" spans="1:18" ht="13.5" hidden="1" thickBot="1">
      <c r="A4206" s="198" t="s">
        <v>1609</v>
      </c>
      <c r="B4206" s="173"/>
      <c r="C4206" s="174"/>
      <c r="D4206" s="135"/>
      <c r="E4206" s="97">
        <f t="shared" si="1144"/>
        <v>0</v>
      </c>
      <c r="F4206" s="107"/>
      <c r="G4206" s="108"/>
      <c r="H4206" s="110">
        <f t="shared" si="1147"/>
        <v>0</v>
      </c>
      <c r="I4206" s="110">
        <f t="shared" si="1148"/>
        <v>0</v>
      </c>
      <c r="J4206" s="111"/>
      <c r="K4206" s="112">
        <f t="shared" si="1145"/>
        <v>0</v>
      </c>
      <c r="L4206" s="112">
        <f t="shared" si="1146"/>
        <v>0</v>
      </c>
      <c r="M4206" s="110">
        <f t="shared" si="1149"/>
        <v>0</v>
      </c>
      <c r="N4206" s="110">
        <f t="shared" si="1150"/>
        <v>0</v>
      </c>
      <c r="O4206" s="103"/>
      <c r="P4206" s="113"/>
      <c r="Q4206" s="94" t="str">
        <f t="shared" si="1141"/>
        <v/>
      </c>
      <c r="R4206" s="94" t="str">
        <f t="shared" si="1142"/>
        <v/>
      </c>
    </row>
    <row r="4207" spans="1:18" ht="13.5" hidden="1" thickBot="1">
      <c r="A4207" s="198" t="s">
        <v>1609</v>
      </c>
      <c r="B4207" s="173"/>
      <c r="C4207" s="174"/>
      <c r="D4207" s="135"/>
      <c r="E4207" s="97">
        <f t="shared" si="1144"/>
        <v>0</v>
      </c>
      <c r="F4207" s="107"/>
      <c r="G4207" s="108"/>
      <c r="H4207" s="110">
        <f t="shared" si="1147"/>
        <v>0</v>
      </c>
      <c r="I4207" s="110">
        <f t="shared" si="1148"/>
        <v>0</v>
      </c>
      <c r="J4207" s="111"/>
      <c r="K4207" s="112">
        <f t="shared" si="1145"/>
        <v>0</v>
      </c>
      <c r="L4207" s="112">
        <f t="shared" si="1146"/>
        <v>0</v>
      </c>
      <c r="M4207" s="110">
        <f t="shared" si="1149"/>
        <v>0</v>
      </c>
      <c r="N4207" s="110">
        <f t="shared" si="1150"/>
        <v>0</v>
      </c>
      <c r="O4207" s="103"/>
      <c r="P4207" s="113"/>
      <c r="Q4207" s="94" t="str">
        <f t="shared" si="1141"/>
        <v/>
      </c>
      <c r="R4207" s="94" t="str">
        <f t="shared" si="1142"/>
        <v/>
      </c>
    </row>
    <row r="4208" spans="1:18" ht="13.5" hidden="1" thickBot="1">
      <c r="A4208" s="198" t="s">
        <v>1609</v>
      </c>
      <c r="B4208" s="173"/>
      <c r="C4208" s="174"/>
      <c r="D4208" s="135"/>
      <c r="E4208" s="97">
        <f t="shared" si="1144"/>
        <v>0</v>
      </c>
      <c r="F4208" s="107"/>
      <c r="G4208" s="108"/>
      <c r="H4208" s="110">
        <f t="shared" si="1147"/>
        <v>0</v>
      </c>
      <c r="I4208" s="110">
        <f t="shared" si="1148"/>
        <v>0</v>
      </c>
      <c r="J4208" s="111"/>
      <c r="K4208" s="112">
        <f t="shared" si="1145"/>
        <v>0</v>
      </c>
      <c r="L4208" s="112">
        <f t="shared" si="1146"/>
        <v>0</v>
      </c>
      <c r="M4208" s="110">
        <f t="shared" si="1149"/>
        <v>0</v>
      </c>
      <c r="N4208" s="110">
        <f t="shared" si="1150"/>
        <v>0</v>
      </c>
      <c r="O4208" s="103"/>
      <c r="P4208" s="113"/>
      <c r="Q4208" s="94" t="str">
        <f t="shared" si="1141"/>
        <v/>
      </c>
      <c r="R4208" s="94" t="str">
        <f t="shared" si="1142"/>
        <v/>
      </c>
    </row>
    <row r="4209" spans="1:18" ht="13.5" hidden="1" thickBot="1">
      <c r="A4209" s="198" t="s">
        <v>1609</v>
      </c>
      <c r="B4209" s="173"/>
      <c r="C4209" s="174"/>
      <c r="D4209" s="135"/>
      <c r="E4209" s="97">
        <f t="shared" si="1144"/>
        <v>0</v>
      </c>
      <c r="F4209" s="107"/>
      <c r="G4209" s="108"/>
      <c r="H4209" s="110">
        <f t="shared" si="1147"/>
        <v>0</v>
      </c>
      <c r="I4209" s="110">
        <f t="shared" si="1148"/>
        <v>0</v>
      </c>
      <c r="J4209" s="111"/>
      <c r="K4209" s="112">
        <f t="shared" si="1145"/>
        <v>0</v>
      </c>
      <c r="L4209" s="112">
        <f t="shared" si="1146"/>
        <v>0</v>
      </c>
      <c r="M4209" s="110">
        <f t="shared" si="1149"/>
        <v>0</v>
      </c>
      <c r="N4209" s="110">
        <f t="shared" si="1150"/>
        <v>0</v>
      </c>
      <c r="O4209" s="103"/>
      <c r="P4209" s="113"/>
      <c r="Q4209" s="94" t="str">
        <f t="shared" si="1141"/>
        <v/>
      </c>
      <c r="R4209" s="94" t="str">
        <f t="shared" si="1142"/>
        <v/>
      </c>
    </row>
    <row r="4210" spans="1:18" ht="13.5" hidden="1" thickBot="1">
      <c r="A4210" s="198" t="s">
        <v>1609</v>
      </c>
      <c r="B4210" s="173"/>
      <c r="C4210" s="174"/>
      <c r="D4210" s="135"/>
      <c r="E4210" s="97">
        <f t="shared" si="1144"/>
        <v>0</v>
      </c>
      <c r="F4210" s="107"/>
      <c r="G4210" s="108"/>
      <c r="H4210" s="110">
        <f t="shared" si="1147"/>
        <v>0</v>
      </c>
      <c r="I4210" s="110">
        <f t="shared" si="1148"/>
        <v>0</v>
      </c>
      <c r="J4210" s="111"/>
      <c r="K4210" s="112">
        <f t="shared" si="1145"/>
        <v>0</v>
      </c>
      <c r="L4210" s="112">
        <f t="shared" si="1146"/>
        <v>0</v>
      </c>
      <c r="M4210" s="110">
        <f t="shared" si="1149"/>
        <v>0</v>
      </c>
      <c r="N4210" s="110">
        <f t="shared" si="1150"/>
        <v>0</v>
      </c>
      <c r="O4210" s="103"/>
      <c r="P4210" s="113"/>
      <c r="Q4210" s="94" t="str">
        <f t="shared" ref="Q4210:Q4241" si="1151">IF(P4210="X","x",IF(P4210="xx","x",IF(N4210&gt;0,"x","")))</f>
        <v/>
      </c>
      <c r="R4210" s="94" t="str">
        <f t="shared" si="1142"/>
        <v/>
      </c>
    </row>
    <row r="4211" spans="1:18" ht="13.5" hidden="1" thickBot="1">
      <c r="A4211" s="198" t="s">
        <v>1609</v>
      </c>
      <c r="B4211" s="173"/>
      <c r="C4211" s="174"/>
      <c r="D4211" s="135"/>
      <c r="E4211" s="97">
        <f t="shared" si="1144"/>
        <v>0</v>
      </c>
      <c r="F4211" s="107"/>
      <c r="G4211" s="108"/>
      <c r="H4211" s="110">
        <f t="shared" si="1147"/>
        <v>0</v>
      </c>
      <c r="I4211" s="110">
        <f t="shared" si="1148"/>
        <v>0</v>
      </c>
      <c r="J4211" s="111"/>
      <c r="K4211" s="112">
        <f t="shared" si="1145"/>
        <v>0</v>
      </c>
      <c r="L4211" s="112">
        <f t="shared" si="1146"/>
        <v>0</v>
      </c>
      <c r="M4211" s="110">
        <f t="shared" si="1149"/>
        <v>0</v>
      </c>
      <c r="N4211" s="110">
        <f t="shared" si="1150"/>
        <v>0</v>
      </c>
      <c r="O4211" s="103"/>
      <c r="P4211" s="113"/>
      <c r="Q4211" s="94" t="str">
        <f t="shared" si="1151"/>
        <v/>
      </c>
      <c r="R4211" s="94" t="str">
        <f t="shared" si="1142"/>
        <v/>
      </c>
    </row>
    <row r="4212" spans="1:18" ht="13.5" hidden="1" thickBot="1">
      <c r="A4212" s="198" t="s">
        <v>1609</v>
      </c>
      <c r="B4212" s="173"/>
      <c r="C4212" s="174"/>
      <c r="D4212" s="135"/>
      <c r="E4212" s="97">
        <f t="shared" si="1144"/>
        <v>0</v>
      </c>
      <c r="F4212" s="107"/>
      <c r="G4212" s="108"/>
      <c r="H4212" s="110">
        <f t="shared" si="1147"/>
        <v>0</v>
      </c>
      <c r="I4212" s="110">
        <f t="shared" si="1148"/>
        <v>0</v>
      </c>
      <c r="J4212" s="111"/>
      <c r="K4212" s="112">
        <f t="shared" si="1145"/>
        <v>0</v>
      </c>
      <c r="L4212" s="112">
        <f t="shared" si="1146"/>
        <v>0</v>
      </c>
      <c r="M4212" s="110">
        <f t="shared" si="1149"/>
        <v>0</v>
      </c>
      <c r="N4212" s="110">
        <f t="shared" si="1150"/>
        <v>0</v>
      </c>
      <c r="O4212" s="103"/>
      <c r="P4212" s="113"/>
      <c r="Q4212" s="94" t="str">
        <f t="shared" si="1151"/>
        <v/>
      </c>
      <c r="R4212" s="94" t="str">
        <f t="shared" ref="R4212:R4241" si="1152">IF(P4212="X","x",IF(P4212="xx","x",IF(OR(I4212&gt;0,N4212&gt;0),"x","")))</f>
        <v/>
      </c>
    </row>
    <row r="4213" spans="1:18" ht="13.5" hidden="1" thickBot="1">
      <c r="A4213" s="198" t="s">
        <v>1609</v>
      </c>
      <c r="B4213" s="173"/>
      <c r="C4213" s="174"/>
      <c r="D4213" s="135"/>
      <c r="E4213" s="97">
        <f t="shared" si="1144"/>
        <v>0</v>
      </c>
      <c r="F4213" s="107"/>
      <c r="G4213" s="108"/>
      <c r="H4213" s="110">
        <f t="shared" si="1147"/>
        <v>0</v>
      </c>
      <c r="I4213" s="110">
        <f t="shared" si="1148"/>
        <v>0</v>
      </c>
      <c r="J4213" s="111"/>
      <c r="K4213" s="112">
        <f t="shared" si="1145"/>
        <v>0</v>
      </c>
      <c r="L4213" s="112">
        <f t="shared" si="1146"/>
        <v>0</v>
      </c>
      <c r="M4213" s="110">
        <f t="shared" si="1149"/>
        <v>0</v>
      </c>
      <c r="N4213" s="110">
        <f t="shared" si="1150"/>
        <v>0</v>
      </c>
      <c r="O4213" s="103"/>
      <c r="P4213" s="113"/>
      <c r="Q4213" s="94" t="str">
        <f t="shared" si="1151"/>
        <v/>
      </c>
      <c r="R4213" s="94" t="str">
        <f t="shared" si="1152"/>
        <v/>
      </c>
    </row>
    <row r="4214" spans="1:18" ht="13.5" hidden="1" thickBot="1">
      <c r="A4214" s="198" t="s">
        <v>1609</v>
      </c>
      <c r="B4214" s="173"/>
      <c r="C4214" s="174"/>
      <c r="D4214" s="135"/>
      <c r="E4214" s="97">
        <f t="shared" si="1144"/>
        <v>0</v>
      </c>
      <c r="F4214" s="107"/>
      <c r="G4214" s="108"/>
      <c r="H4214" s="110">
        <f t="shared" si="1147"/>
        <v>0</v>
      </c>
      <c r="I4214" s="110">
        <f t="shared" si="1148"/>
        <v>0</v>
      </c>
      <c r="J4214" s="111"/>
      <c r="K4214" s="112">
        <f t="shared" si="1145"/>
        <v>0</v>
      </c>
      <c r="L4214" s="112">
        <f t="shared" si="1146"/>
        <v>0</v>
      </c>
      <c r="M4214" s="110">
        <f t="shared" si="1149"/>
        <v>0</v>
      </c>
      <c r="N4214" s="110">
        <f t="shared" si="1150"/>
        <v>0</v>
      </c>
      <c r="O4214" s="103"/>
      <c r="P4214" s="113"/>
      <c r="Q4214" s="94" t="str">
        <f t="shared" si="1151"/>
        <v/>
      </c>
      <c r="R4214" s="94" t="str">
        <f t="shared" si="1152"/>
        <v/>
      </c>
    </row>
    <row r="4215" spans="1:18" ht="13.5" hidden="1" thickBot="1">
      <c r="A4215" s="198" t="s">
        <v>1609</v>
      </c>
      <c r="B4215" s="173"/>
      <c r="C4215" s="174"/>
      <c r="D4215" s="135"/>
      <c r="E4215" s="97">
        <f t="shared" si="1144"/>
        <v>0</v>
      </c>
      <c r="F4215" s="107"/>
      <c r="G4215" s="108"/>
      <c r="H4215" s="110">
        <f t="shared" si="1147"/>
        <v>0</v>
      </c>
      <c r="I4215" s="110">
        <f t="shared" si="1148"/>
        <v>0</v>
      </c>
      <c r="J4215" s="111"/>
      <c r="K4215" s="112">
        <f t="shared" si="1145"/>
        <v>0</v>
      </c>
      <c r="L4215" s="112">
        <f t="shared" si="1146"/>
        <v>0</v>
      </c>
      <c r="M4215" s="110">
        <f t="shared" si="1149"/>
        <v>0</v>
      </c>
      <c r="N4215" s="110">
        <f t="shared" si="1150"/>
        <v>0</v>
      </c>
      <c r="O4215" s="103"/>
      <c r="P4215" s="113"/>
      <c r="Q4215" s="94" t="str">
        <f t="shared" si="1151"/>
        <v/>
      </c>
      <c r="R4215" s="94" t="str">
        <f t="shared" si="1152"/>
        <v/>
      </c>
    </row>
    <row r="4216" spans="1:18" ht="13.5" hidden="1" thickBot="1">
      <c r="A4216" s="198" t="s">
        <v>1609</v>
      </c>
      <c r="B4216" s="173"/>
      <c r="C4216" s="174"/>
      <c r="D4216" s="135"/>
      <c r="E4216" s="97">
        <f t="shared" si="1144"/>
        <v>0</v>
      </c>
      <c r="F4216" s="107"/>
      <c r="G4216" s="108"/>
      <c r="H4216" s="110">
        <f t="shared" si="1147"/>
        <v>0</v>
      </c>
      <c r="I4216" s="110">
        <f t="shared" si="1148"/>
        <v>0</v>
      </c>
      <c r="J4216" s="111"/>
      <c r="K4216" s="112">
        <f t="shared" si="1145"/>
        <v>0</v>
      </c>
      <c r="L4216" s="112">
        <f t="shared" si="1146"/>
        <v>0</v>
      </c>
      <c r="M4216" s="110">
        <f t="shared" si="1149"/>
        <v>0</v>
      </c>
      <c r="N4216" s="110">
        <f t="shared" si="1150"/>
        <v>0</v>
      </c>
      <c r="O4216" s="103"/>
      <c r="P4216" s="113"/>
      <c r="Q4216" s="94" t="str">
        <f t="shared" si="1151"/>
        <v/>
      </c>
      <c r="R4216" s="94" t="str">
        <f t="shared" si="1152"/>
        <v/>
      </c>
    </row>
    <row r="4217" spans="1:18" ht="13.5" hidden="1" thickBot="1">
      <c r="A4217" s="198" t="s">
        <v>1609</v>
      </c>
      <c r="B4217" s="173"/>
      <c r="C4217" s="174"/>
      <c r="D4217" s="135"/>
      <c r="E4217" s="97">
        <f t="shared" si="1144"/>
        <v>0</v>
      </c>
      <c r="F4217" s="107"/>
      <c r="G4217" s="108"/>
      <c r="H4217" s="110">
        <f t="shared" si="1147"/>
        <v>0</v>
      </c>
      <c r="I4217" s="110">
        <f t="shared" si="1148"/>
        <v>0</v>
      </c>
      <c r="J4217" s="111"/>
      <c r="K4217" s="112">
        <f t="shared" si="1145"/>
        <v>0</v>
      </c>
      <c r="L4217" s="112">
        <f t="shared" si="1146"/>
        <v>0</v>
      </c>
      <c r="M4217" s="110">
        <f t="shared" si="1149"/>
        <v>0</v>
      </c>
      <c r="N4217" s="110">
        <f t="shared" si="1150"/>
        <v>0</v>
      </c>
      <c r="O4217" s="103"/>
      <c r="P4217" s="113"/>
      <c r="Q4217" s="94" t="str">
        <f t="shared" si="1151"/>
        <v/>
      </c>
      <c r="R4217" s="94" t="str">
        <f t="shared" si="1152"/>
        <v/>
      </c>
    </row>
    <row r="4218" spans="1:18" ht="13.5" hidden="1" thickBot="1">
      <c r="A4218" s="198" t="s">
        <v>1609</v>
      </c>
      <c r="B4218" s="173"/>
      <c r="C4218" s="174"/>
      <c r="D4218" s="135"/>
      <c r="E4218" s="97">
        <f t="shared" si="1144"/>
        <v>0</v>
      </c>
      <c r="F4218" s="107"/>
      <c r="G4218" s="108"/>
      <c r="H4218" s="110">
        <f t="shared" si="1147"/>
        <v>0</v>
      </c>
      <c r="I4218" s="110">
        <f t="shared" si="1148"/>
        <v>0</v>
      </c>
      <c r="J4218" s="111"/>
      <c r="K4218" s="112">
        <f t="shared" si="1145"/>
        <v>0</v>
      </c>
      <c r="L4218" s="112">
        <f t="shared" si="1146"/>
        <v>0</v>
      </c>
      <c r="M4218" s="110">
        <f t="shared" si="1149"/>
        <v>0</v>
      </c>
      <c r="N4218" s="110">
        <f t="shared" si="1150"/>
        <v>0</v>
      </c>
      <c r="O4218" s="103"/>
      <c r="P4218" s="113"/>
      <c r="Q4218" s="94" t="str">
        <f t="shared" si="1151"/>
        <v/>
      </c>
      <c r="R4218" s="94" t="str">
        <f t="shared" si="1152"/>
        <v/>
      </c>
    </row>
    <row r="4219" spans="1:18" ht="13.5" hidden="1" thickBot="1">
      <c r="A4219" s="198" t="s">
        <v>1609</v>
      </c>
      <c r="B4219" s="173"/>
      <c r="C4219" s="174"/>
      <c r="D4219" s="135"/>
      <c r="E4219" s="97">
        <f t="shared" si="1144"/>
        <v>0</v>
      </c>
      <c r="F4219" s="107"/>
      <c r="G4219" s="108"/>
      <c r="H4219" s="110">
        <f t="shared" si="1147"/>
        <v>0</v>
      </c>
      <c r="I4219" s="110">
        <f t="shared" si="1148"/>
        <v>0</v>
      </c>
      <c r="J4219" s="111"/>
      <c r="K4219" s="112">
        <f t="shared" si="1145"/>
        <v>0</v>
      </c>
      <c r="L4219" s="112">
        <f t="shared" si="1146"/>
        <v>0</v>
      </c>
      <c r="M4219" s="110">
        <f t="shared" si="1149"/>
        <v>0</v>
      </c>
      <c r="N4219" s="110">
        <f t="shared" si="1150"/>
        <v>0</v>
      </c>
      <c r="O4219" s="103"/>
      <c r="P4219" s="113"/>
      <c r="Q4219" s="94" t="str">
        <f t="shared" si="1151"/>
        <v/>
      </c>
      <c r="R4219" s="94" t="str">
        <f t="shared" si="1152"/>
        <v/>
      </c>
    </row>
    <row r="4220" spans="1:18" ht="13.5" hidden="1" thickBot="1">
      <c r="A4220" s="198" t="s">
        <v>1609</v>
      </c>
      <c r="B4220" s="173"/>
      <c r="C4220" s="174"/>
      <c r="D4220" s="135"/>
      <c r="E4220" s="97">
        <f t="shared" si="1144"/>
        <v>0</v>
      </c>
      <c r="F4220" s="107"/>
      <c r="G4220" s="108"/>
      <c r="H4220" s="110">
        <f t="shared" si="1147"/>
        <v>0</v>
      </c>
      <c r="I4220" s="110">
        <f t="shared" si="1148"/>
        <v>0</v>
      </c>
      <c r="J4220" s="111"/>
      <c r="K4220" s="112">
        <f t="shared" si="1145"/>
        <v>0</v>
      </c>
      <c r="L4220" s="112">
        <f t="shared" si="1146"/>
        <v>0</v>
      </c>
      <c r="M4220" s="110">
        <f t="shared" si="1149"/>
        <v>0</v>
      </c>
      <c r="N4220" s="110">
        <f t="shared" si="1150"/>
        <v>0</v>
      </c>
      <c r="O4220" s="103"/>
      <c r="P4220" s="113"/>
      <c r="Q4220" s="94" t="str">
        <f t="shared" si="1151"/>
        <v/>
      </c>
      <c r="R4220" s="94" t="str">
        <f t="shared" si="1152"/>
        <v/>
      </c>
    </row>
    <row r="4221" spans="1:18" ht="13.5" hidden="1" thickBot="1">
      <c r="A4221" s="198" t="s">
        <v>1609</v>
      </c>
      <c r="B4221" s="173"/>
      <c r="C4221" s="174"/>
      <c r="D4221" s="135"/>
      <c r="E4221" s="97">
        <f t="shared" si="1144"/>
        <v>0</v>
      </c>
      <c r="F4221" s="107"/>
      <c r="G4221" s="108"/>
      <c r="H4221" s="110">
        <f t="shared" si="1147"/>
        <v>0</v>
      </c>
      <c r="I4221" s="110">
        <f t="shared" si="1148"/>
        <v>0</v>
      </c>
      <c r="J4221" s="111"/>
      <c r="K4221" s="112">
        <f t="shared" si="1145"/>
        <v>0</v>
      </c>
      <c r="L4221" s="112">
        <f t="shared" si="1146"/>
        <v>0</v>
      </c>
      <c r="M4221" s="110">
        <f t="shared" si="1149"/>
        <v>0</v>
      </c>
      <c r="N4221" s="110">
        <f t="shared" si="1150"/>
        <v>0</v>
      </c>
      <c r="O4221" s="103"/>
      <c r="P4221" s="113"/>
      <c r="Q4221" s="94" t="str">
        <f t="shared" si="1151"/>
        <v/>
      </c>
      <c r="R4221" s="94" t="str">
        <f t="shared" si="1152"/>
        <v/>
      </c>
    </row>
    <row r="4222" spans="1:18" ht="13.5" hidden="1" thickBot="1">
      <c r="A4222" s="198" t="s">
        <v>1609</v>
      </c>
      <c r="B4222" s="173"/>
      <c r="C4222" s="174"/>
      <c r="D4222" s="135"/>
      <c r="E4222" s="97">
        <f t="shared" si="1144"/>
        <v>0</v>
      </c>
      <c r="F4222" s="107"/>
      <c r="G4222" s="108"/>
      <c r="H4222" s="110">
        <f t="shared" si="1147"/>
        <v>0</v>
      </c>
      <c r="I4222" s="110">
        <f t="shared" si="1148"/>
        <v>0</v>
      </c>
      <c r="J4222" s="111"/>
      <c r="K4222" s="112">
        <f t="shared" si="1145"/>
        <v>0</v>
      </c>
      <c r="L4222" s="112">
        <f t="shared" si="1146"/>
        <v>0</v>
      </c>
      <c r="M4222" s="110">
        <f t="shared" si="1149"/>
        <v>0</v>
      </c>
      <c r="N4222" s="110">
        <f t="shared" si="1150"/>
        <v>0</v>
      </c>
      <c r="O4222" s="103"/>
      <c r="P4222" s="113"/>
      <c r="Q4222" s="94" t="str">
        <f t="shared" si="1151"/>
        <v/>
      </c>
      <c r="R4222" s="94" t="str">
        <f t="shared" si="1152"/>
        <v/>
      </c>
    </row>
    <row r="4223" spans="1:18" ht="13.5" hidden="1" thickBot="1">
      <c r="A4223" s="198" t="s">
        <v>1609</v>
      </c>
      <c r="B4223" s="173"/>
      <c r="C4223" s="174"/>
      <c r="D4223" s="135"/>
      <c r="E4223" s="97">
        <f t="shared" si="1144"/>
        <v>0</v>
      </c>
      <c r="F4223" s="107"/>
      <c r="G4223" s="108"/>
      <c r="H4223" s="110">
        <f t="shared" si="1147"/>
        <v>0</v>
      </c>
      <c r="I4223" s="110">
        <f t="shared" si="1148"/>
        <v>0</v>
      </c>
      <c r="J4223" s="111"/>
      <c r="K4223" s="112">
        <f t="shared" si="1145"/>
        <v>0</v>
      </c>
      <c r="L4223" s="112">
        <f t="shared" si="1146"/>
        <v>0</v>
      </c>
      <c r="M4223" s="110">
        <f t="shared" si="1149"/>
        <v>0</v>
      </c>
      <c r="N4223" s="110">
        <f t="shared" si="1150"/>
        <v>0</v>
      </c>
      <c r="O4223" s="103"/>
      <c r="P4223" s="113"/>
      <c r="Q4223" s="94" t="str">
        <f t="shared" si="1151"/>
        <v/>
      </c>
      <c r="R4223" s="94" t="str">
        <f t="shared" si="1152"/>
        <v/>
      </c>
    </row>
    <row r="4224" spans="1:18" ht="13.5" hidden="1" thickBot="1">
      <c r="A4224" s="198" t="s">
        <v>1609</v>
      </c>
      <c r="B4224" s="173"/>
      <c r="C4224" s="174"/>
      <c r="D4224" s="135"/>
      <c r="E4224" s="97">
        <f t="shared" si="1144"/>
        <v>0</v>
      </c>
      <c r="F4224" s="107"/>
      <c r="G4224" s="108"/>
      <c r="H4224" s="110">
        <f t="shared" si="1147"/>
        <v>0</v>
      </c>
      <c r="I4224" s="110">
        <f t="shared" si="1148"/>
        <v>0</v>
      </c>
      <c r="J4224" s="111"/>
      <c r="K4224" s="112">
        <f t="shared" si="1145"/>
        <v>0</v>
      </c>
      <c r="L4224" s="112">
        <f t="shared" si="1146"/>
        <v>0</v>
      </c>
      <c r="M4224" s="110">
        <f t="shared" si="1149"/>
        <v>0</v>
      </c>
      <c r="N4224" s="110">
        <f t="shared" si="1150"/>
        <v>0</v>
      </c>
      <c r="O4224" s="103"/>
      <c r="P4224" s="113"/>
      <c r="Q4224" s="94" t="str">
        <f t="shared" si="1151"/>
        <v/>
      </c>
      <c r="R4224" s="94" t="str">
        <f t="shared" si="1152"/>
        <v/>
      </c>
    </row>
    <row r="4225" spans="1:18" ht="13.5" hidden="1" thickBot="1">
      <c r="A4225" s="198" t="s">
        <v>1609</v>
      </c>
      <c r="B4225" s="173"/>
      <c r="C4225" s="174"/>
      <c r="D4225" s="135"/>
      <c r="E4225" s="106">
        <f t="shared" si="1144"/>
        <v>0</v>
      </c>
      <c r="F4225" s="107"/>
      <c r="G4225" s="108"/>
      <c r="H4225" s="110">
        <f t="shared" si="1147"/>
        <v>0</v>
      </c>
      <c r="I4225" s="110">
        <f t="shared" si="1148"/>
        <v>0</v>
      </c>
      <c r="J4225" s="111"/>
      <c r="K4225" s="112">
        <f t="shared" si="1145"/>
        <v>0</v>
      </c>
      <c r="L4225" s="112">
        <f t="shared" si="1146"/>
        <v>0</v>
      </c>
      <c r="M4225" s="110">
        <f t="shared" si="1149"/>
        <v>0</v>
      </c>
      <c r="N4225" s="110">
        <f t="shared" si="1150"/>
        <v>0</v>
      </c>
      <c r="O4225" s="103"/>
      <c r="P4225" s="113"/>
      <c r="Q4225" s="94" t="str">
        <f t="shared" si="1151"/>
        <v/>
      </c>
      <c r="R4225" s="94" t="str">
        <f t="shared" si="1152"/>
        <v/>
      </c>
    </row>
    <row r="4226" spans="1:18" ht="13.5" thickBot="1">
      <c r="A4226" s="195">
        <v>30</v>
      </c>
      <c r="B4226" s="180" t="s">
        <v>599</v>
      </c>
      <c r="C4226" s="85"/>
      <c r="D4226" s="86"/>
      <c r="E4226" s="87"/>
      <c r="F4226" s="88"/>
      <c r="G4226" s="88"/>
      <c r="H4226" s="89"/>
      <c r="I4226" s="89"/>
      <c r="J4226" s="90">
        <f>SUM(I4228:I4468)</f>
        <v>36905.269999999997</v>
      </c>
      <c r="K4226" s="88"/>
      <c r="L4226" s="88"/>
      <c r="M4226" s="89"/>
      <c r="N4226" s="91"/>
      <c r="O4226" s="92">
        <f>SUM(N4228:N4468)</f>
        <v>36905.269999999997</v>
      </c>
      <c r="P4226" s="93" t="str">
        <f>IF(OR(J4226&gt;0,O4226&gt;0),"X","")</f>
        <v>X</v>
      </c>
      <c r="Q4226" s="94" t="str">
        <f t="shared" si="1151"/>
        <v>x</v>
      </c>
      <c r="R4226" s="94" t="str">
        <f t="shared" si="1152"/>
        <v>x</v>
      </c>
    </row>
    <row r="4227" spans="1:18" ht="25.5" hidden="1">
      <c r="A4227" s="201" t="s">
        <v>600</v>
      </c>
      <c r="B4227" s="148" t="s">
        <v>601</v>
      </c>
      <c r="C4227" s="105"/>
      <c r="D4227" s="175"/>
      <c r="E4227" s="106"/>
      <c r="F4227" s="218"/>
      <c r="G4227" s="218"/>
      <c r="H4227" s="219"/>
      <c r="I4227" s="220"/>
      <c r="J4227" s="111"/>
      <c r="K4227" s="218"/>
      <c r="L4227" s="218"/>
      <c r="M4227" s="219"/>
      <c r="N4227" s="220"/>
      <c r="O4227" s="103"/>
      <c r="P4227" s="93" t="str">
        <f>IF(OR(SUM(I4228:I4239)&gt;0,SUM(N4228:N4239)&gt;0),"xx","")</f>
        <v/>
      </c>
      <c r="Q4227" s="94" t="str">
        <f t="shared" si="1151"/>
        <v/>
      </c>
      <c r="R4227" s="94" t="str">
        <f t="shared" si="1152"/>
        <v/>
      </c>
    </row>
    <row r="4228" spans="1:18" ht="25.5" hidden="1">
      <c r="A4228" s="196" t="s">
        <v>602</v>
      </c>
      <c r="B4228" s="104" t="s">
        <v>5266</v>
      </c>
      <c r="C4228" s="105" t="s">
        <v>1461</v>
      </c>
      <c r="D4228" s="175">
        <v>7.07</v>
      </c>
      <c r="E4228" s="106">
        <f t="shared" ref="E4228:E4239" si="1153">IF(D4228=0,0,ROUND(D4228*(1+D$9)*(1-D$10),2))</f>
        <v>9.18</v>
      </c>
      <c r="F4228" s="107"/>
      <c r="G4228" s="112"/>
      <c r="H4228" s="110">
        <f t="shared" si="1147"/>
        <v>0</v>
      </c>
      <c r="I4228" s="110">
        <f t="shared" si="1148"/>
        <v>0</v>
      </c>
      <c r="J4228" s="111"/>
      <c r="K4228" s="112">
        <f t="shared" ref="K4228:L4239" si="1154">F4228</f>
        <v>0</v>
      </c>
      <c r="L4228" s="112">
        <f t="shared" si="1154"/>
        <v>0</v>
      </c>
      <c r="M4228" s="109">
        <f t="shared" si="1149"/>
        <v>0</v>
      </c>
      <c r="N4228" s="109">
        <f t="shared" si="1150"/>
        <v>0</v>
      </c>
      <c r="O4228" s="103"/>
      <c r="P4228" s="113"/>
      <c r="Q4228" s="94" t="str">
        <f t="shared" si="1151"/>
        <v/>
      </c>
      <c r="R4228" s="94" t="str">
        <f t="shared" si="1152"/>
        <v/>
      </c>
    </row>
    <row r="4229" spans="1:18" ht="25.5" hidden="1">
      <c r="A4229" s="196">
        <v>85369</v>
      </c>
      <c r="B4229" s="104" t="s">
        <v>5267</v>
      </c>
      <c r="C4229" s="105" t="s">
        <v>1461</v>
      </c>
      <c r="D4229" s="175">
        <v>31.96</v>
      </c>
      <c r="E4229" s="106">
        <f t="shared" si="1153"/>
        <v>41.48</v>
      </c>
      <c r="F4229" s="107"/>
      <c r="G4229" s="112"/>
      <c r="H4229" s="110">
        <f t="shared" si="1147"/>
        <v>0</v>
      </c>
      <c r="I4229" s="110">
        <f t="shared" si="1148"/>
        <v>0</v>
      </c>
      <c r="J4229" s="111"/>
      <c r="K4229" s="112">
        <f>F4229</f>
        <v>0</v>
      </c>
      <c r="L4229" s="112">
        <f>G4229</f>
        <v>0</v>
      </c>
      <c r="M4229" s="109">
        <f t="shared" si="1149"/>
        <v>0</v>
      </c>
      <c r="N4229" s="109">
        <f t="shared" si="1150"/>
        <v>0</v>
      </c>
      <c r="O4229" s="103"/>
      <c r="P4229" s="113"/>
      <c r="Q4229" s="94" t="str">
        <f t="shared" si="1151"/>
        <v/>
      </c>
      <c r="R4229" s="94" t="str">
        <f t="shared" si="1152"/>
        <v/>
      </c>
    </row>
    <row r="4230" spans="1:18" hidden="1">
      <c r="A4230" s="196">
        <v>85372</v>
      </c>
      <c r="B4230" s="104" t="s">
        <v>5268</v>
      </c>
      <c r="C4230" s="105" t="s">
        <v>1461</v>
      </c>
      <c r="D4230" s="175">
        <v>2.11</v>
      </c>
      <c r="E4230" s="106">
        <f t="shared" si="1153"/>
        <v>2.74</v>
      </c>
      <c r="F4230" s="107"/>
      <c r="G4230" s="112"/>
      <c r="H4230" s="110">
        <f t="shared" si="1147"/>
        <v>0</v>
      </c>
      <c r="I4230" s="110">
        <f t="shared" si="1148"/>
        <v>0</v>
      </c>
      <c r="J4230" s="111"/>
      <c r="K4230" s="112">
        <f t="shared" si="1154"/>
        <v>0</v>
      </c>
      <c r="L4230" s="112">
        <f t="shared" si="1154"/>
        <v>0</v>
      </c>
      <c r="M4230" s="109">
        <f t="shared" si="1149"/>
        <v>0</v>
      </c>
      <c r="N4230" s="109">
        <f t="shared" si="1150"/>
        <v>0</v>
      </c>
      <c r="O4230" s="103"/>
      <c r="P4230" s="113"/>
      <c r="Q4230" s="94" t="str">
        <f t="shared" si="1151"/>
        <v/>
      </c>
      <c r="R4230" s="94" t="str">
        <f t="shared" si="1152"/>
        <v/>
      </c>
    </row>
    <row r="4231" spans="1:18" hidden="1">
      <c r="A4231" s="196">
        <v>72235</v>
      </c>
      <c r="B4231" s="104" t="s">
        <v>5269</v>
      </c>
      <c r="C4231" s="105" t="s">
        <v>1461</v>
      </c>
      <c r="D4231" s="175">
        <v>5.66</v>
      </c>
      <c r="E4231" s="106">
        <f t="shared" si="1153"/>
        <v>7.35</v>
      </c>
      <c r="F4231" s="107"/>
      <c r="G4231" s="112"/>
      <c r="H4231" s="110">
        <f t="shared" si="1147"/>
        <v>0</v>
      </c>
      <c r="I4231" s="110">
        <f t="shared" si="1148"/>
        <v>0</v>
      </c>
      <c r="J4231" s="111"/>
      <c r="K4231" s="112">
        <f t="shared" si="1154"/>
        <v>0</v>
      </c>
      <c r="L4231" s="112">
        <f t="shared" si="1154"/>
        <v>0</v>
      </c>
      <c r="M4231" s="109">
        <f t="shared" si="1149"/>
        <v>0</v>
      </c>
      <c r="N4231" s="109">
        <f t="shared" si="1150"/>
        <v>0</v>
      </c>
      <c r="O4231" s="103"/>
      <c r="P4231" s="93"/>
      <c r="Q4231" s="94" t="str">
        <f t="shared" si="1151"/>
        <v/>
      </c>
      <c r="R4231" s="94" t="str">
        <f t="shared" si="1152"/>
        <v/>
      </c>
    </row>
    <row r="4232" spans="1:18" hidden="1">
      <c r="A4232" s="196">
        <v>85397</v>
      </c>
      <c r="B4232" s="104" t="s">
        <v>2095</v>
      </c>
      <c r="C4232" s="105" t="s">
        <v>1461</v>
      </c>
      <c r="D4232" s="175">
        <v>19.18</v>
      </c>
      <c r="E4232" s="106">
        <f t="shared" si="1153"/>
        <v>24.89</v>
      </c>
      <c r="F4232" s="107"/>
      <c r="G4232" s="112"/>
      <c r="H4232" s="110">
        <f t="shared" si="1147"/>
        <v>0</v>
      </c>
      <c r="I4232" s="110">
        <f t="shared" si="1148"/>
        <v>0</v>
      </c>
      <c r="J4232" s="111"/>
      <c r="K4232" s="112">
        <f>F4232</f>
        <v>0</v>
      </c>
      <c r="L4232" s="112">
        <f>G4232</f>
        <v>0</v>
      </c>
      <c r="M4232" s="109">
        <f t="shared" si="1149"/>
        <v>0</v>
      </c>
      <c r="N4232" s="109">
        <f t="shared" si="1150"/>
        <v>0</v>
      </c>
      <c r="O4232" s="103"/>
      <c r="P4232" s="113"/>
      <c r="Q4232" s="94" t="str">
        <f t="shared" si="1151"/>
        <v/>
      </c>
      <c r="R4232" s="94" t="str">
        <f t="shared" si="1152"/>
        <v/>
      </c>
    </row>
    <row r="4233" spans="1:18" ht="25.5" hidden="1">
      <c r="A4233" s="196">
        <v>85406</v>
      </c>
      <c r="B4233" s="104" t="s">
        <v>5270</v>
      </c>
      <c r="C4233" s="105" t="s">
        <v>1461</v>
      </c>
      <c r="D4233" s="175">
        <v>39.96</v>
      </c>
      <c r="E4233" s="106">
        <f t="shared" si="1153"/>
        <v>51.86</v>
      </c>
      <c r="F4233" s="107"/>
      <c r="G4233" s="112"/>
      <c r="H4233" s="110">
        <f t="shared" si="1147"/>
        <v>0</v>
      </c>
      <c r="I4233" s="110">
        <f t="shared" si="1148"/>
        <v>0</v>
      </c>
      <c r="J4233" s="111"/>
      <c r="K4233" s="112">
        <f>F4233</f>
        <v>0</v>
      </c>
      <c r="L4233" s="112">
        <f>G4233</f>
        <v>0</v>
      </c>
      <c r="M4233" s="109">
        <f t="shared" si="1149"/>
        <v>0</v>
      </c>
      <c r="N4233" s="109">
        <f t="shared" si="1150"/>
        <v>0</v>
      </c>
      <c r="O4233" s="103"/>
      <c r="P4233" s="113"/>
      <c r="Q4233" s="94" t="str">
        <f t="shared" si="1151"/>
        <v/>
      </c>
      <c r="R4233" s="94" t="str">
        <f t="shared" si="1152"/>
        <v/>
      </c>
    </row>
    <row r="4234" spans="1:18" ht="25.5" hidden="1">
      <c r="A4234" s="196" t="s">
        <v>603</v>
      </c>
      <c r="B4234" s="104" t="s">
        <v>604</v>
      </c>
      <c r="C4234" s="105" t="s">
        <v>1461</v>
      </c>
      <c r="D4234" s="175">
        <v>46.629999999999995</v>
      </c>
      <c r="E4234" s="106">
        <f t="shared" si="1153"/>
        <v>60.52</v>
      </c>
      <c r="F4234" s="107"/>
      <c r="G4234" s="112"/>
      <c r="H4234" s="110">
        <f t="shared" si="1147"/>
        <v>0</v>
      </c>
      <c r="I4234" s="110">
        <f t="shared" si="1148"/>
        <v>0</v>
      </c>
      <c r="J4234" s="111"/>
      <c r="K4234" s="112">
        <f t="shared" si="1154"/>
        <v>0</v>
      </c>
      <c r="L4234" s="112">
        <f t="shared" si="1154"/>
        <v>0</v>
      </c>
      <c r="M4234" s="109">
        <f t="shared" si="1149"/>
        <v>0</v>
      </c>
      <c r="N4234" s="109">
        <f t="shared" si="1150"/>
        <v>0</v>
      </c>
      <c r="O4234" s="103"/>
      <c r="P4234" s="113"/>
      <c r="Q4234" s="94" t="str">
        <f t="shared" si="1151"/>
        <v/>
      </c>
      <c r="R4234" s="94" t="str">
        <f t="shared" si="1152"/>
        <v/>
      </c>
    </row>
    <row r="4235" spans="1:18" hidden="1">
      <c r="A4235" s="196">
        <v>72237</v>
      </c>
      <c r="B4235" s="104" t="s">
        <v>605</v>
      </c>
      <c r="C4235" s="105" t="s">
        <v>1461</v>
      </c>
      <c r="D4235" s="175">
        <v>12.83</v>
      </c>
      <c r="E4235" s="106">
        <f t="shared" si="1153"/>
        <v>16.649999999999999</v>
      </c>
      <c r="F4235" s="107"/>
      <c r="G4235" s="112"/>
      <c r="H4235" s="110">
        <f t="shared" si="1147"/>
        <v>0</v>
      </c>
      <c r="I4235" s="110">
        <f t="shared" si="1148"/>
        <v>0</v>
      </c>
      <c r="J4235" s="111"/>
      <c r="K4235" s="112">
        <f t="shared" si="1154"/>
        <v>0</v>
      </c>
      <c r="L4235" s="112">
        <f t="shared" si="1154"/>
        <v>0</v>
      </c>
      <c r="M4235" s="109">
        <f t="shared" si="1149"/>
        <v>0</v>
      </c>
      <c r="N4235" s="109">
        <f t="shared" si="1150"/>
        <v>0</v>
      </c>
      <c r="O4235" s="103"/>
      <c r="P4235" s="113"/>
      <c r="Q4235" s="94" t="str">
        <f t="shared" si="1151"/>
        <v/>
      </c>
      <c r="R4235" s="94" t="str">
        <f t="shared" si="1152"/>
        <v/>
      </c>
    </row>
    <row r="4236" spans="1:18" hidden="1">
      <c r="A4236" s="196">
        <v>72236</v>
      </c>
      <c r="B4236" s="104" t="s">
        <v>5271</v>
      </c>
      <c r="C4236" s="105" t="s">
        <v>1461</v>
      </c>
      <c r="D4236" s="175">
        <v>10.67</v>
      </c>
      <c r="E4236" s="106">
        <f t="shared" si="1153"/>
        <v>13.85</v>
      </c>
      <c r="F4236" s="107"/>
      <c r="G4236" s="112"/>
      <c r="H4236" s="110">
        <f t="shared" si="1147"/>
        <v>0</v>
      </c>
      <c r="I4236" s="110">
        <f t="shared" si="1148"/>
        <v>0</v>
      </c>
      <c r="J4236" s="111"/>
      <c r="K4236" s="112">
        <f t="shared" si="1154"/>
        <v>0</v>
      </c>
      <c r="L4236" s="112">
        <f t="shared" si="1154"/>
        <v>0</v>
      </c>
      <c r="M4236" s="109">
        <f t="shared" si="1149"/>
        <v>0</v>
      </c>
      <c r="N4236" s="109">
        <f t="shared" si="1150"/>
        <v>0</v>
      </c>
      <c r="O4236" s="103"/>
      <c r="P4236" s="113"/>
      <c r="Q4236" s="94" t="str">
        <f t="shared" si="1151"/>
        <v/>
      </c>
      <c r="R4236" s="94" t="str">
        <f t="shared" si="1152"/>
        <v/>
      </c>
    </row>
    <row r="4237" spans="1:18" hidden="1">
      <c r="A4237" s="196">
        <v>85375</v>
      </c>
      <c r="B4237" s="104" t="s">
        <v>5272</v>
      </c>
      <c r="C4237" s="105" t="s">
        <v>1461</v>
      </c>
      <c r="D4237" s="175">
        <v>11.18</v>
      </c>
      <c r="E4237" s="106">
        <f t="shared" si="1153"/>
        <v>14.51</v>
      </c>
      <c r="F4237" s="107"/>
      <c r="G4237" s="112"/>
      <c r="H4237" s="110">
        <f t="shared" si="1147"/>
        <v>0</v>
      </c>
      <c r="I4237" s="110">
        <f t="shared" si="1148"/>
        <v>0</v>
      </c>
      <c r="J4237" s="111"/>
      <c r="K4237" s="112">
        <f>F4237</f>
        <v>0</v>
      </c>
      <c r="L4237" s="112">
        <f>G4237</f>
        <v>0</v>
      </c>
      <c r="M4237" s="109">
        <f t="shared" si="1149"/>
        <v>0</v>
      </c>
      <c r="N4237" s="109">
        <f t="shared" si="1150"/>
        <v>0</v>
      </c>
      <c r="O4237" s="103"/>
      <c r="P4237" s="113"/>
      <c r="Q4237" s="94" t="str">
        <f t="shared" si="1151"/>
        <v/>
      </c>
      <c r="R4237" s="94" t="str">
        <f t="shared" si="1152"/>
        <v/>
      </c>
    </row>
    <row r="4238" spans="1:18" ht="25.5" hidden="1">
      <c r="A4238" s="196">
        <v>72238</v>
      </c>
      <c r="B4238" s="104" t="s">
        <v>5273</v>
      </c>
      <c r="C4238" s="105" t="s">
        <v>1461</v>
      </c>
      <c r="D4238" s="175">
        <v>6.41</v>
      </c>
      <c r="E4238" s="106">
        <f t="shared" si="1153"/>
        <v>8.32</v>
      </c>
      <c r="F4238" s="107"/>
      <c r="G4238" s="112"/>
      <c r="H4238" s="110">
        <f t="shared" si="1147"/>
        <v>0</v>
      </c>
      <c r="I4238" s="110">
        <f t="shared" si="1148"/>
        <v>0</v>
      </c>
      <c r="J4238" s="111"/>
      <c r="K4238" s="112">
        <f t="shared" si="1154"/>
        <v>0</v>
      </c>
      <c r="L4238" s="112">
        <f t="shared" si="1154"/>
        <v>0</v>
      </c>
      <c r="M4238" s="109">
        <f t="shared" si="1149"/>
        <v>0</v>
      </c>
      <c r="N4238" s="109">
        <f t="shared" si="1150"/>
        <v>0</v>
      </c>
      <c r="O4238" s="103"/>
      <c r="P4238" s="113"/>
      <c r="Q4238" s="94" t="str">
        <f t="shared" si="1151"/>
        <v/>
      </c>
      <c r="R4238" s="94" t="str">
        <f t="shared" si="1152"/>
        <v/>
      </c>
    </row>
    <row r="4239" spans="1:18" ht="25.5" hidden="1">
      <c r="A4239" s="196">
        <v>72201</v>
      </c>
      <c r="B4239" s="104" t="s">
        <v>5274</v>
      </c>
      <c r="C4239" s="105" t="s">
        <v>1461</v>
      </c>
      <c r="D4239" s="175">
        <v>11.07</v>
      </c>
      <c r="E4239" s="106">
        <f t="shared" si="1153"/>
        <v>14.37</v>
      </c>
      <c r="F4239" s="107"/>
      <c r="G4239" s="112"/>
      <c r="H4239" s="110">
        <f t="shared" si="1147"/>
        <v>0</v>
      </c>
      <c r="I4239" s="110">
        <f t="shared" si="1148"/>
        <v>0</v>
      </c>
      <c r="J4239" s="111"/>
      <c r="K4239" s="112">
        <f t="shared" si="1154"/>
        <v>0</v>
      </c>
      <c r="L4239" s="112">
        <f t="shared" si="1154"/>
        <v>0</v>
      </c>
      <c r="M4239" s="109">
        <f t="shared" si="1149"/>
        <v>0</v>
      </c>
      <c r="N4239" s="109">
        <f t="shared" si="1150"/>
        <v>0</v>
      </c>
      <c r="O4239" s="103"/>
      <c r="P4239" s="113"/>
      <c r="Q4239" s="94" t="str">
        <f t="shared" si="1151"/>
        <v/>
      </c>
      <c r="R4239" s="94" t="str">
        <f t="shared" si="1152"/>
        <v/>
      </c>
    </row>
    <row r="4240" spans="1:18">
      <c r="A4240" s="196" t="s">
        <v>606</v>
      </c>
      <c r="B4240" s="145" t="s">
        <v>607</v>
      </c>
      <c r="C4240" s="105"/>
      <c r="D4240" s="175"/>
      <c r="E4240" s="106"/>
      <c r="F4240" s="218"/>
      <c r="G4240" s="218"/>
      <c r="H4240" s="219"/>
      <c r="I4240" s="220"/>
      <c r="J4240" s="111"/>
      <c r="K4240" s="218"/>
      <c r="L4240" s="218"/>
      <c r="M4240" s="219"/>
      <c r="N4240" s="220"/>
      <c r="O4240" s="103"/>
      <c r="P4240" s="93" t="str">
        <f>IF(OR(SUM(I4241:I4288)&gt;0,SUM(N4241:N4288)&gt;0),"xx","")</f>
        <v>xx</v>
      </c>
      <c r="Q4240" s="94" t="str">
        <f t="shared" si="1151"/>
        <v>x</v>
      </c>
      <c r="R4240" s="94" t="str">
        <f t="shared" si="1152"/>
        <v>x</v>
      </c>
    </row>
    <row r="4241" spans="1:18" ht="51" hidden="1">
      <c r="A4241" s="196">
        <v>87863</v>
      </c>
      <c r="B4241" s="104" t="s">
        <v>2532</v>
      </c>
      <c r="C4241" s="105" t="s">
        <v>2240</v>
      </c>
      <c r="D4241" s="175">
        <v>3.6999999999999997</v>
      </c>
      <c r="E4241" s="106">
        <f>IF(D4241=0,0,ROUND(D4241*(1+D$9)*(1-D$10),2))</f>
        <v>4.8</v>
      </c>
      <c r="F4241" s="107"/>
      <c r="G4241" s="112"/>
      <c r="H4241" s="110">
        <f t="shared" si="1147"/>
        <v>0</v>
      </c>
      <c r="I4241" s="110">
        <f t="shared" si="1148"/>
        <v>0</v>
      </c>
      <c r="J4241" s="111"/>
      <c r="K4241" s="112">
        <f>F4241</f>
        <v>0</v>
      </c>
      <c r="L4241" s="112">
        <f>G4241</f>
        <v>0</v>
      </c>
      <c r="M4241" s="109">
        <f t="shared" si="1149"/>
        <v>0</v>
      </c>
      <c r="N4241" s="109">
        <f t="shared" si="1150"/>
        <v>0</v>
      </c>
      <c r="O4241" s="103"/>
      <c r="P4241" s="113"/>
      <c r="Q4241" s="94" t="str">
        <f t="shared" si="1151"/>
        <v/>
      </c>
      <c r="R4241" s="94" t="str">
        <f t="shared" si="1152"/>
        <v/>
      </c>
    </row>
    <row r="4242" spans="1:18" ht="51">
      <c r="A4242" s="196">
        <v>87864</v>
      </c>
      <c r="B4242" s="104" t="s">
        <v>2533</v>
      </c>
      <c r="C4242" s="105" t="s">
        <v>2240</v>
      </c>
      <c r="D4242" s="175">
        <v>3.59</v>
      </c>
      <c r="E4242" s="106">
        <f t="shared" ref="E4242:E4288" si="1155">IF(D4242=0,0,ROUND(D4242*(1+D$9)*(1-D$10),2))</f>
        <v>4.66</v>
      </c>
      <c r="F4242" s="107">
        <v>540</v>
      </c>
      <c r="G4242" s="112">
        <v>4.49</v>
      </c>
      <c r="H4242" s="110">
        <f t="shared" ref="H4242:H4288" si="1156">IF(ISBLANK(D4242),0,ROUND(E4242*F4242,2))</f>
        <v>2516.4</v>
      </c>
      <c r="I4242" s="110">
        <f t="shared" ref="I4242:I4288" si="1157">IF(ISBLANK(F4242),0,ROUND(F4242*G4242,2))</f>
        <v>2424.6</v>
      </c>
      <c r="J4242" s="111"/>
      <c r="K4242" s="112">
        <f t="shared" ref="K4242:K4288" si="1158">F4242</f>
        <v>540</v>
      </c>
      <c r="L4242" s="112">
        <f t="shared" ref="L4242:L4288" si="1159">G4242</f>
        <v>4.49</v>
      </c>
      <c r="M4242" s="109">
        <f t="shared" ref="M4242:M4288" si="1160">IF(ISBLANK(D4242),0,ROUND(E4242*K4242,2))</f>
        <v>2516.4</v>
      </c>
      <c r="N4242" s="109">
        <f t="shared" ref="N4242:N4288" si="1161">IF(ISBLANK(K4242),0,ROUND(K4242*L4242,2))</f>
        <v>2424.6</v>
      </c>
      <c r="O4242" s="103"/>
      <c r="P4242" s="113"/>
      <c r="Q4242" s="94" t="str">
        <f t="shared" ref="Q4242:Q4288" si="1162">IF(P4242="X","x",IF(P4242="xx","x",IF(N4242&gt;0,"x","")))</f>
        <v>x</v>
      </c>
      <c r="R4242" s="94" t="str">
        <f t="shared" ref="R4242:R4288" si="1163">IF(P4242="X","x",IF(P4242="xx","x",IF(OR(I4242&gt;0,N4242&gt;0),"x","")))</f>
        <v>x</v>
      </c>
    </row>
    <row r="4243" spans="1:18" ht="51" hidden="1">
      <c r="A4243" s="196">
        <v>87865</v>
      </c>
      <c r="B4243" s="104" t="s">
        <v>2534</v>
      </c>
      <c r="C4243" s="105" t="s">
        <v>2240</v>
      </c>
      <c r="D4243" s="175">
        <v>3.57</v>
      </c>
      <c r="E4243" s="106">
        <f t="shared" si="1155"/>
        <v>4.63</v>
      </c>
      <c r="F4243" s="107"/>
      <c r="G4243" s="112"/>
      <c r="H4243" s="110">
        <f t="shared" si="1156"/>
        <v>0</v>
      </c>
      <c r="I4243" s="110">
        <f t="shared" si="1157"/>
        <v>0</v>
      </c>
      <c r="J4243" s="111"/>
      <c r="K4243" s="112">
        <f t="shared" si="1158"/>
        <v>0</v>
      </c>
      <c r="L4243" s="112">
        <f t="shared" si="1159"/>
        <v>0</v>
      </c>
      <c r="M4243" s="109">
        <f t="shared" si="1160"/>
        <v>0</v>
      </c>
      <c r="N4243" s="109">
        <f t="shared" si="1161"/>
        <v>0</v>
      </c>
      <c r="O4243" s="103"/>
      <c r="P4243" s="113"/>
      <c r="Q4243" s="94" t="str">
        <f t="shared" si="1162"/>
        <v/>
      </c>
      <c r="R4243" s="94" t="str">
        <f t="shared" si="1163"/>
        <v/>
      </c>
    </row>
    <row r="4244" spans="1:18" ht="51" hidden="1">
      <c r="A4244" s="196">
        <v>87866</v>
      </c>
      <c r="B4244" s="104" t="s">
        <v>2535</v>
      </c>
      <c r="C4244" s="105" t="s">
        <v>2240</v>
      </c>
      <c r="D4244" s="175">
        <v>6.34</v>
      </c>
      <c r="E4244" s="106">
        <f t="shared" si="1155"/>
        <v>8.23</v>
      </c>
      <c r="F4244" s="107"/>
      <c r="G4244" s="112"/>
      <c r="H4244" s="110">
        <f t="shared" si="1156"/>
        <v>0</v>
      </c>
      <c r="I4244" s="110">
        <f t="shared" si="1157"/>
        <v>0</v>
      </c>
      <c r="J4244" s="111"/>
      <c r="K4244" s="112">
        <f t="shared" si="1158"/>
        <v>0</v>
      </c>
      <c r="L4244" s="112">
        <f t="shared" si="1159"/>
        <v>0</v>
      </c>
      <c r="M4244" s="109">
        <f t="shared" si="1160"/>
        <v>0</v>
      </c>
      <c r="N4244" s="109">
        <f t="shared" si="1161"/>
        <v>0</v>
      </c>
      <c r="O4244" s="103"/>
      <c r="P4244" s="113"/>
      <c r="Q4244" s="94" t="str">
        <f t="shared" si="1162"/>
        <v/>
      </c>
      <c r="R4244" s="94" t="str">
        <f t="shared" si="1163"/>
        <v/>
      </c>
    </row>
    <row r="4245" spans="1:18" ht="51" hidden="1">
      <c r="A4245" s="196">
        <v>87867</v>
      </c>
      <c r="B4245" s="104" t="s">
        <v>2536</v>
      </c>
      <c r="C4245" s="105" t="s">
        <v>2240</v>
      </c>
      <c r="D4245" s="175">
        <v>6.08</v>
      </c>
      <c r="E4245" s="106">
        <f t="shared" si="1155"/>
        <v>7.89</v>
      </c>
      <c r="F4245" s="107"/>
      <c r="G4245" s="112"/>
      <c r="H4245" s="110">
        <f t="shared" si="1156"/>
        <v>0</v>
      </c>
      <c r="I4245" s="110">
        <f t="shared" si="1157"/>
        <v>0</v>
      </c>
      <c r="J4245" s="111"/>
      <c r="K4245" s="112">
        <f t="shared" si="1158"/>
        <v>0</v>
      </c>
      <c r="L4245" s="112">
        <f t="shared" si="1159"/>
        <v>0</v>
      </c>
      <c r="M4245" s="109">
        <f t="shared" si="1160"/>
        <v>0</v>
      </c>
      <c r="N4245" s="109">
        <f t="shared" si="1161"/>
        <v>0</v>
      </c>
      <c r="O4245" s="103"/>
      <c r="P4245" s="113"/>
      <c r="Q4245" s="94" t="str">
        <f t="shared" si="1162"/>
        <v/>
      </c>
      <c r="R4245" s="94" t="str">
        <f t="shared" si="1163"/>
        <v/>
      </c>
    </row>
    <row r="4246" spans="1:18" ht="38.25" hidden="1">
      <c r="A4246" s="196">
        <v>87868</v>
      </c>
      <c r="B4246" s="104" t="s">
        <v>2537</v>
      </c>
      <c r="C4246" s="105" t="s">
        <v>2240</v>
      </c>
      <c r="D4246" s="175">
        <v>3.5</v>
      </c>
      <c r="E4246" s="106">
        <f t="shared" si="1155"/>
        <v>4.54</v>
      </c>
      <c r="F4246" s="107"/>
      <c r="G4246" s="112"/>
      <c r="H4246" s="110">
        <f t="shared" si="1156"/>
        <v>0</v>
      </c>
      <c r="I4246" s="110">
        <f t="shared" si="1157"/>
        <v>0</v>
      </c>
      <c r="J4246" s="111"/>
      <c r="K4246" s="112">
        <f t="shared" si="1158"/>
        <v>0</v>
      </c>
      <c r="L4246" s="112">
        <f t="shared" si="1159"/>
        <v>0</v>
      </c>
      <c r="M4246" s="109">
        <f t="shared" si="1160"/>
        <v>0</v>
      </c>
      <c r="N4246" s="109">
        <f t="shared" si="1161"/>
        <v>0</v>
      </c>
      <c r="O4246" s="103"/>
      <c r="P4246" s="113"/>
      <c r="Q4246" s="94" t="str">
        <f t="shared" si="1162"/>
        <v/>
      </c>
      <c r="R4246" s="94" t="str">
        <f t="shared" si="1163"/>
        <v/>
      </c>
    </row>
    <row r="4247" spans="1:18" ht="38.25" hidden="1">
      <c r="A4247" s="196">
        <v>87869</v>
      </c>
      <c r="B4247" s="104" t="s">
        <v>2538</v>
      </c>
      <c r="C4247" s="105" t="s">
        <v>2240</v>
      </c>
      <c r="D4247" s="175">
        <v>3.13</v>
      </c>
      <c r="E4247" s="106">
        <f t="shared" si="1155"/>
        <v>4.0599999999999996</v>
      </c>
      <c r="F4247" s="107"/>
      <c r="G4247" s="112"/>
      <c r="H4247" s="110">
        <f t="shared" si="1156"/>
        <v>0</v>
      </c>
      <c r="I4247" s="110">
        <f t="shared" si="1157"/>
        <v>0</v>
      </c>
      <c r="J4247" s="111"/>
      <c r="K4247" s="112">
        <f t="shared" si="1158"/>
        <v>0</v>
      </c>
      <c r="L4247" s="112">
        <f t="shared" si="1159"/>
        <v>0</v>
      </c>
      <c r="M4247" s="109">
        <f t="shared" si="1160"/>
        <v>0</v>
      </c>
      <c r="N4247" s="109">
        <f t="shared" si="1161"/>
        <v>0</v>
      </c>
      <c r="O4247" s="103"/>
      <c r="P4247" s="113"/>
      <c r="Q4247" s="94" t="str">
        <f t="shared" si="1162"/>
        <v/>
      </c>
      <c r="R4247" s="94" t="str">
        <f t="shared" si="1163"/>
        <v/>
      </c>
    </row>
    <row r="4248" spans="1:18" ht="38.25" hidden="1">
      <c r="A4248" s="196">
        <v>87870</v>
      </c>
      <c r="B4248" s="104" t="s">
        <v>2539</v>
      </c>
      <c r="C4248" s="105" t="s">
        <v>2240</v>
      </c>
      <c r="D4248" s="175">
        <v>3.1399999999999997</v>
      </c>
      <c r="E4248" s="106">
        <f t="shared" si="1155"/>
        <v>4.08</v>
      </c>
      <c r="F4248" s="107"/>
      <c r="G4248" s="112"/>
      <c r="H4248" s="110">
        <f t="shared" si="1156"/>
        <v>0</v>
      </c>
      <c r="I4248" s="110">
        <f t="shared" si="1157"/>
        <v>0</v>
      </c>
      <c r="J4248" s="111"/>
      <c r="K4248" s="112">
        <f t="shared" si="1158"/>
        <v>0</v>
      </c>
      <c r="L4248" s="112">
        <f t="shared" si="1159"/>
        <v>0</v>
      </c>
      <c r="M4248" s="109">
        <f t="shared" si="1160"/>
        <v>0</v>
      </c>
      <c r="N4248" s="109">
        <f t="shared" si="1161"/>
        <v>0</v>
      </c>
      <c r="O4248" s="103"/>
      <c r="P4248" s="113"/>
      <c r="Q4248" s="94" t="str">
        <f t="shared" si="1162"/>
        <v/>
      </c>
      <c r="R4248" s="94" t="str">
        <f t="shared" si="1163"/>
        <v/>
      </c>
    </row>
    <row r="4249" spans="1:18" ht="51" hidden="1">
      <c r="A4249" s="196">
        <v>87871</v>
      </c>
      <c r="B4249" s="104" t="s">
        <v>2540</v>
      </c>
      <c r="C4249" s="105" t="s">
        <v>2240</v>
      </c>
      <c r="D4249" s="175">
        <v>12</v>
      </c>
      <c r="E4249" s="106">
        <f t="shared" si="1155"/>
        <v>15.57</v>
      </c>
      <c r="F4249" s="107"/>
      <c r="G4249" s="112"/>
      <c r="H4249" s="110">
        <f t="shared" si="1156"/>
        <v>0</v>
      </c>
      <c r="I4249" s="110">
        <f t="shared" si="1157"/>
        <v>0</v>
      </c>
      <c r="J4249" s="111"/>
      <c r="K4249" s="112">
        <f t="shared" si="1158"/>
        <v>0</v>
      </c>
      <c r="L4249" s="112">
        <f t="shared" si="1159"/>
        <v>0</v>
      </c>
      <c r="M4249" s="109">
        <f t="shared" si="1160"/>
        <v>0</v>
      </c>
      <c r="N4249" s="109">
        <f t="shared" si="1161"/>
        <v>0</v>
      </c>
      <c r="O4249" s="103"/>
      <c r="P4249" s="113"/>
      <c r="Q4249" s="94" t="str">
        <f t="shared" si="1162"/>
        <v/>
      </c>
      <c r="R4249" s="94" t="str">
        <f t="shared" si="1163"/>
        <v/>
      </c>
    </row>
    <row r="4250" spans="1:18" ht="51" hidden="1">
      <c r="A4250" s="196">
        <v>87872</v>
      </c>
      <c r="B4250" s="104" t="s">
        <v>2541</v>
      </c>
      <c r="C4250" s="105" t="s">
        <v>2240</v>
      </c>
      <c r="D4250" s="175">
        <v>11.43</v>
      </c>
      <c r="E4250" s="106">
        <f t="shared" si="1155"/>
        <v>14.83</v>
      </c>
      <c r="F4250" s="107"/>
      <c r="G4250" s="112"/>
      <c r="H4250" s="110">
        <f t="shared" si="1156"/>
        <v>0</v>
      </c>
      <c r="I4250" s="110">
        <f t="shared" si="1157"/>
        <v>0</v>
      </c>
      <c r="J4250" s="111"/>
      <c r="K4250" s="112">
        <f t="shared" si="1158"/>
        <v>0</v>
      </c>
      <c r="L4250" s="112">
        <f t="shared" si="1159"/>
        <v>0</v>
      </c>
      <c r="M4250" s="109">
        <f t="shared" si="1160"/>
        <v>0</v>
      </c>
      <c r="N4250" s="109">
        <f t="shared" si="1161"/>
        <v>0</v>
      </c>
      <c r="O4250" s="103"/>
      <c r="P4250" s="113"/>
      <c r="Q4250" s="94" t="str">
        <f t="shared" si="1162"/>
        <v/>
      </c>
      <c r="R4250" s="94" t="str">
        <f t="shared" si="1163"/>
        <v/>
      </c>
    </row>
    <row r="4251" spans="1:18" ht="51" hidden="1">
      <c r="A4251" s="196">
        <v>87873</v>
      </c>
      <c r="B4251" s="104" t="s">
        <v>5275</v>
      </c>
      <c r="C4251" s="105" t="s">
        <v>2240</v>
      </c>
      <c r="D4251" s="175">
        <v>3.5199999999999996</v>
      </c>
      <c r="E4251" s="106">
        <f t="shared" si="1155"/>
        <v>4.57</v>
      </c>
      <c r="F4251" s="107"/>
      <c r="G4251" s="112"/>
      <c r="H4251" s="110">
        <f t="shared" si="1156"/>
        <v>0</v>
      </c>
      <c r="I4251" s="110">
        <f t="shared" si="1157"/>
        <v>0</v>
      </c>
      <c r="J4251" s="111"/>
      <c r="K4251" s="112">
        <f t="shared" si="1158"/>
        <v>0</v>
      </c>
      <c r="L4251" s="112">
        <f t="shared" si="1159"/>
        <v>0</v>
      </c>
      <c r="M4251" s="109">
        <f t="shared" si="1160"/>
        <v>0</v>
      </c>
      <c r="N4251" s="109">
        <f t="shared" si="1161"/>
        <v>0</v>
      </c>
      <c r="O4251" s="103"/>
      <c r="P4251" s="113"/>
      <c r="Q4251" s="94" t="str">
        <f t="shared" si="1162"/>
        <v/>
      </c>
      <c r="R4251" s="94" t="str">
        <f t="shared" si="1163"/>
        <v/>
      </c>
    </row>
    <row r="4252" spans="1:18" ht="63.75" hidden="1">
      <c r="A4252" s="196">
        <v>87874</v>
      </c>
      <c r="B4252" s="104" t="s">
        <v>5276</v>
      </c>
      <c r="C4252" s="105" t="s">
        <v>2240</v>
      </c>
      <c r="D4252" s="175">
        <v>3.41</v>
      </c>
      <c r="E4252" s="106">
        <f t="shared" si="1155"/>
        <v>4.43</v>
      </c>
      <c r="F4252" s="107"/>
      <c r="G4252" s="112"/>
      <c r="H4252" s="110">
        <f t="shared" si="1156"/>
        <v>0</v>
      </c>
      <c r="I4252" s="110">
        <f t="shared" si="1157"/>
        <v>0</v>
      </c>
      <c r="J4252" s="111"/>
      <c r="K4252" s="112">
        <f t="shared" si="1158"/>
        <v>0</v>
      </c>
      <c r="L4252" s="112">
        <f t="shared" si="1159"/>
        <v>0</v>
      </c>
      <c r="M4252" s="109">
        <f t="shared" si="1160"/>
        <v>0</v>
      </c>
      <c r="N4252" s="109">
        <f t="shared" si="1161"/>
        <v>0</v>
      </c>
      <c r="O4252" s="103"/>
      <c r="P4252" s="113"/>
      <c r="Q4252" s="94" t="str">
        <f t="shared" si="1162"/>
        <v/>
      </c>
      <c r="R4252" s="94" t="str">
        <f t="shared" si="1163"/>
        <v/>
      </c>
    </row>
    <row r="4253" spans="1:18" ht="63.75" hidden="1">
      <c r="A4253" s="196">
        <v>87875</v>
      </c>
      <c r="B4253" s="104" t="s">
        <v>5277</v>
      </c>
      <c r="C4253" s="105" t="s">
        <v>2240</v>
      </c>
      <c r="D4253" s="175">
        <v>3.3899999999999997</v>
      </c>
      <c r="E4253" s="106">
        <f t="shared" si="1155"/>
        <v>4.4000000000000004</v>
      </c>
      <c r="F4253" s="107"/>
      <c r="G4253" s="112"/>
      <c r="H4253" s="110">
        <f t="shared" si="1156"/>
        <v>0</v>
      </c>
      <c r="I4253" s="110">
        <f t="shared" si="1157"/>
        <v>0</v>
      </c>
      <c r="J4253" s="111"/>
      <c r="K4253" s="112">
        <f t="shared" si="1158"/>
        <v>0</v>
      </c>
      <c r="L4253" s="112">
        <f t="shared" si="1159"/>
        <v>0</v>
      </c>
      <c r="M4253" s="109">
        <f t="shared" si="1160"/>
        <v>0</v>
      </c>
      <c r="N4253" s="109">
        <f t="shared" si="1161"/>
        <v>0</v>
      </c>
      <c r="O4253" s="103"/>
      <c r="P4253" s="113"/>
      <c r="Q4253" s="94" t="str">
        <f t="shared" si="1162"/>
        <v/>
      </c>
      <c r="R4253" s="94" t="str">
        <f t="shared" si="1163"/>
        <v/>
      </c>
    </row>
    <row r="4254" spans="1:18" ht="51" hidden="1">
      <c r="A4254" s="196">
        <v>87876</v>
      </c>
      <c r="B4254" s="104" t="s">
        <v>2542</v>
      </c>
      <c r="C4254" s="105" t="s">
        <v>2240</v>
      </c>
      <c r="D4254" s="175">
        <v>6.17</v>
      </c>
      <c r="E4254" s="106">
        <f t="shared" si="1155"/>
        <v>8.01</v>
      </c>
      <c r="F4254" s="107"/>
      <c r="G4254" s="112"/>
      <c r="H4254" s="110">
        <f t="shared" si="1156"/>
        <v>0</v>
      </c>
      <c r="I4254" s="110">
        <f t="shared" si="1157"/>
        <v>0</v>
      </c>
      <c r="J4254" s="111"/>
      <c r="K4254" s="112">
        <f t="shared" si="1158"/>
        <v>0</v>
      </c>
      <c r="L4254" s="112">
        <f t="shared" si="1159"/>
        <v>0</v>
      </c>
      <c r="M4254" s="109">
        <f t="shared" si="1160"/>
        <v>0</v>
      </c>
      <c r="N4254" s="109">
        <f t="shared" si="1161"/>
        <v>0</v>
      </c>
      <c r="O4254" s="103"/>
      <c r="P4254" s="113"/>
      <c r="Q4254" s="94" t="str">
        <f t="shared" si="1162"/>
        <v/>
      </c>
      <c r="R4254" s="94" t="str">
        <f t="shared" si="1163"/>
        <v/>
      </c>
    </row>
    <row r="4255" spans="1:18" ht="51" hidden="1">
      <c r="A4255" s="196">
        <v>87877</v>
      </c>
      <c r="B4255" s="104" t="s">
        <v>5278</v>
      </c>
      <c r="C4255" s="105" t="s">
        <v>2240</v>
      </c>
      <c r="D4255" s="175">
        <v>5.8900000000000006</v>
      </c>
      <c r="E4255" s="106">
        <f t="shared" si="1155"/>
        <v>7.64</v>
      </c>
      <c r="F4255" s="107"/>
      <c r="G4255" s="112"/>
      <c r="H4255" s="110">
        <f t="shared" si="1156"/>
        <v>0</v>
      </c>
      <c r="I4255" s="110">
        <f t="shared" si="1157"/>
        <v>0</v>
      </c>
      <c r="J4255" s="111"/>
      <c r="K4255" s="112">
        <f t="shared" si="1158"/>
        <v>0</v>
      </c>
      <c r="L4255" s="112">
        <f t="shared" si="1159"/>
        <v>0</v>
      </c>
      <c r="M4255" s="109">
        <f t="shared" si="1160"/>
        <v>0</v>
      </c>
      <c r="N4255" s="109">
        <f t="shared" si="1161"/>
        <v>0</v>
      </c>
      <c r="O4255" s="103"/>
      <c r="P4255" s="113"/>
      <c r="Q4255" s="94" t="str">
        <f t="shared" si="1162"/>
        <v/>
      </c>
      <c r="R4255" s="94" t="str">
        <f t="shared" si="1163"/>
        <v/>
      </c>
    </row>
    <row r="4256" spans="1:18" ht="51" hidden="1">
      <c r="A4256" s="196">
        <v>87878</v>
      </c>
      <c r="B4256" s="104" t="s">
        <v>2543</v>
      </c>
      <c r="C4256" s="105" t="s">
        <v>2240</v>
      </c>
      <c r="D4256" s="175">
        <v>3.11</v>
      </c>
      <c r="E4256" s="106">
        <f t="shared" si="1155"/>
        <v>4.04</v>
      </c>
      <c r="F4256" s="107"/>
      <c r="G4256" s="112"/>
      <c r="H4256" s="110">
        <f t="shared" si="1156"/>
        <v>0</v>
      </c>
      <c r="I4256" s="110">
        <f t="shared" si="1157"/>
        <v>0</v>
      </c>
      <c r="J4256" s="111"/>
      <c r="K4256" s="112">
        <f t="shared" si="1158"/>
        <v>0</v>
      </c>
      <c r="L4256" s="112">
        <f t="shared" si="1159"/>
        <v>0</v>
      </c>
      <c r="M4256" s="109">
        <f t="shared" si="1160"/>
        <v>0</v>
      </c>
      <c r="N4256" s="109">
        <f t="shared" si="1161"/>
        <v>0</v>
      </c>
      <c r="O4256" s="103"/>
      <c r="P4256" s="113"/>
      <c r="Q4256" s="94" t="str">
        <f t="shared" si="1162"/>
        <v/>
      </c>
      <c r="R4256" s="94" t="str">
        <f t="shared" si="1163"/>
        <v/>
      </c>
    </row>
    <row r="4257" spans="1:18" ht="51" hidden="1">
      <c r="A4257" s="196">
        <v>87879</v>
      </c>
      <c r="B4257" s="104" t="s">
        <v>2544</v>
      </c>
      <c r="C4257" s="105" t="s">
        <v>2240</v>
      </c>
      <c r="D4257" s="175">
        <v>2.74</v>
      </c>
      <c r="E4257" s="106">
        <f t="shared" si="1155"/>
        <v>3.56</v>
      </c>
      <c r="F4257" s="107"/>
      <c r="G4257" s="112"/>
      <c r="H4257" s="110">
        <f t="shared" si="1156"/>
        <v>0</v>
      </c>
      <c r="I4257" s="110">
        <f t="shared" si="1157"/>
        <v>0</v>
      </c>
      <c r="J4257" s="111"/>
      <c r="K4257" s="112">
        <f t="shared" si="1158"/>
        <v>0</v>
      </c>
      <c r="L4257" s="112">
        <f t="shared" si="1159"/>
        <v>0</v>
      </c>
      <c r="M4257" s="109">
        <f t="shared" si="1160"/>
        <v>0</v>
      </c>
      <c r="N4257" s="109">
        <f t="shared" si="1161"/>
        <v>0</v>
      </c>
      <c r="O4257" s="103"/>
      <c r="P4257" s="113"/>
      <c r="Q4257" s="94" t="str">
        <f t="shared" si="1162"/>
        <v/>
      </c>
      <c r="R4257" s="94" t="str">
        <f t="shared" si="1163"/>
        <v/>
      </c>
    </row>
    <row r="4258" spans="1:18" ht="51" hidden="1">
      <c r="A4258" s="196">
        <v>87880</v>
      </c>
      <c r="B4258" s="104" t="s">
        <v>2545</v>
      </c>
      <c r="C4258" s="105" t="s">
        <v>2240</v>
      </c>
      <c r="D4258" s="175">
        <v>2.75</v>
      </c>
      <c r="E4258" s="106">
        <f t="shared" si="1155"/>
        <v>3.57</v>
      </c>
      <c r="F4258" s="107"/>
      <c r="G4258" s="112"/>
      <c r="H4258" s="110">
        <f t="shared" si="1156"/>
        <v>0</v>
      </c>
      <c r="I4258" s="110">
        <f t="shared" si="1157"/>
        <v>0</v>
      </c>
      <c r="J4258" s="111"/>
      <c r="K4258" s="112">
        <f t="shared" si="1158"/>
        <v>0</v>
      </c>
      <c r="L4258" s="112">
        <f t="shared" si="1159"/>
        <v>0</v>
      </c>
      <c r="M4258" s="109">
        <f t="shared" si="1160"/>
        <v>0</v>
      </c>
      <c r="N4258" s="109">
        <f t="shared" si="1161"/>
        <v>0</v>
      </c>
      <c r="O4258" s="103"/>
      <c r="P4258" s="113"/>
      <c r="Q4258" s="94" t="str">
        <f t="shared" si="1162"/>
        <v/>
      </c>
      <c r="R4258" s="94" t="str">
        <f t="shared" si="1163"/>
        <v/>
      </c>
    </row>
    <row r="4259" spans="1:18" ht="38.25" hidden="1">
      <c r="A4259" s="196">
        <v>87881</v>
      </c>
      <c r="B4259" s="104" t="s">
        <v>5279</v>
      </c>
      <c r="C4259" s="105" t="s">
        <v>2240</v>
      </c>
      <c r="D4259" s="175">
        <v>3.45</v>
      </c>
      <c r="E4259" s="106">
        <f t="shared" si="1155"/>
        <v>4.4800000000000004</v>
      </c>
      <c r="F4259" s="107"/>
      <c r="G4259" s="112"/>
      <c r="H4259" s="110">
        <f t="shared" si="1156"/>
        <v>0</v>
      </c>
      <c r="I4259" s="110">
        <f t="shared" si="1157"/>
        <v>0</v>
      </c>
      <c r="J4259" s="111"/>
      <c r="K4259" s="112">
        <f t="shared" si="1158"/>
        <v>0</v>
      </c>
      <c r="L4259" s="112">
        <f t="shared" si="1159"/>
        <v>0</v>
      </c>
      <c r="M4259" s="109">
        <f t="shared" si="1160"/>
        <v>0</v>
      </c>
      <c r="N4259" s="109">
        <f t="shared" si="1161"/>
        <v>0</v>
      </c>
      <c r="O4259" s="103"/>
      <c r="P4259" s="113"/>
      <c r="Q4259" s="94" t="str">
        <f t="shared" si="1162"/>
        <v/>
      </c>
      <c r="R4259" s="94" t="str">
        <f t="shared" si="1163"/>
        <v/>
      </c>
    </row>
    <row r="4260" spans="1:18" ht="38.25" hidden="1">
      <c r="A4260" s="196">
        <v>87882</v>
      </c>
      <c r="B4260" s="104" t="s">
        <v>2546</v>
      </c>
      <c r="C4260" s="105" t="s">
        <v>2240</v>
      </c>
      <c r="D4260" s="175">
        <v>3.34</v>
      </c>
      <c r="E4260" s="106">
        <f t="shared" si="1155"/>
        <v>4.33</v>
      </c>
      <c r="F4260" s="107"/>
      <c r="G4260" s="112"/>
      <c r="H4260" s="110">
        <f t="shared" si="1156"/>
        <v>0</v>
      </c>
      <c r="I4260" s="110">
        <f t="shared" si="1157"/>
        <v>0</v>
      </c>
      <c r="J4260" s="111"/>
      <c r="K4260" s="112">
        <f t="shared" si="1158"/>
        <v>0</v>
      </c>
      <c r="L4260" s="112">
        <f t="shared" si="1159"/>
        <v>0</v>
      </c>
      <c r="M4260" s="109">
        <f t="shared" si="1160"/>
        <v>0</v>
      </c>
      <c r="N4260" s="109">
        <f t="shared" si="1161"/>
        <v>0</v>
      </c>
      <c r="O4260" s="103"/>
      <c r="P4260" s="113"/>
      <c r="Q4260" s="94" t="str">
        <f t="shared" si="1162"/>
        <v/>
      </c>
      <c r="R4260" s="94" t="str">
        <f t="shared" si="1163"/>
        <v/>
      </c>
    </row>
    <row r="4261" spans="1:18" ht="38.25" hidden="1">
      <c r="A4261" s="196">
        <v>87883</v>
      </c>
      <c r="B4261" s="104" t="s">
        <v>2547</v>
      </c>
      <c r="C4261" s="105" t="s">
        <v>2240</v>
      </c>
      <c r="D4261" s="175">
        <v>3.32</v>
      </c>
      <c r="E4261" s="106">
        <f t="shared" si="1155"/>
        <v>4.3099999999999996</v>
      </c>
      <c r="F4261" s="107"/>
      <c r="G4261" s="112"/>
      <c r="H4261" s="110">
        <f t="shared" si="1156"/>
        <v>0</v>
      </c>
      <c r="I4261" s="110">
        <f t="shared" si="1157"/>
        <v>0</v>
      </c>
      <c r="J4261" s="111"/>
      <c r="K4261" s="112">
        <f t="shared" si="1158"/>
        <v>0</v>
      </c>
      <c r="L4261" s="112">
        <f t="shared" si="1159"/>
        <v>0</v>
      </c>
      <c r="M4261" s="109">
        <f t="shared" si="1160"/>
        <v>0</v>
      </c>
      <c r="N4261" s="109">
        <f t="shared" si="1161"/>
        <v>0</v>
      </c>
      <c r="O4261" s="103"/>
      <c r="P4261" s="113"/>
      <c r="Q4261" s="94" t="str">
        <f t="shared" si="1162"/>
        <v/>
      </c>
      <c r="R4261" s="94" t="str">
        <f t="shared" si="1163"/>
        <v/>
      </c>
    </row>
    <row r="4262" spans="1:18" ht="38.25">
      <c r="A4262" s="196">
        <v>87884</v>
      </c>
      <c r="B4262" s="104" t="s">
        <v>2548</v>
      </c>
      <c r="C4262" s="105" t="s">
        <v>2240</v>
      </c>
      <c r="D4262" s="175">
        <v>6.09</v>
      </c>
      <c r="E4262" s="106">
        <f t="shared" si="1155"/>
        <v>7.9</v>
      </c>
      <c r="F4262" s="107">
        <v>117.4</v>
      </c>
      <c r="G4262" s="112">
        <v>7.61</v>
      </c>
      <c r="H4262" s="110">
        <f t="shared" si="1156"/>
        <v>927.46</v>
      </c>
      <c r="I4262" s="110">
        <f t="shared" si="1157"/>
        <v>893.41</v>
      </c>
      <c r="J4262" s="111"/>
      <c r="K4262" s="112">
        <f t="shared" si="1158"/>
        <v>117.4</v>
      </c>
      <c r="L4262" s="112">
        <f t="shared" si="1159"/>
        <v>7.61</v>
      </c>
      <c r="M4262" s="109">
        <f t="shared" si="1160"/>
        <v>927.46</v>
      </c>
      <c r="N4262" s="109">
        <f t="shared" si="1161"/>
        <v>893.41</v>
      </c>
      <c r="O4262" s="103"/>
      <c r="P4262" s="113"/>
      <c r="Q4262" s="94" t="str">
        <f t="shared" si="1162"/>
        <v>x</v>
      </c>
      <c r="R4262" s="94" t="str">
        <f t="shared" si="1163"/>
        <v>x</v>
      </c>
    </row>
    <row r="4263" spans="1:18" ht="51" hidden="1">
      <c r="A4263" s="196">
        <v>87885</v>
      </c>
      <c r="B4263" s="104" t="s">
        <v>2536</v>
      </c>
      <c r="C4263" s="105" t="s">
        <v>2240</v>
      </c>
      <c r="D4263" s="175">
        <v>5.8199999999999994</v>
      </c>
      <c r="E4263" s="106">
        <f t="shared" si="1155"/>
        <v>7.55</v>
      </c>
      <c r="F4263" s="107"/>
      <c r="G4263" s="112"/>
      <c r="H4263" s="110">
        <f t="shared" si="1156"/>
        <v>0</v>
      </c>
      <c r="I4263" s="110">
        <f t="shared" si="1157"/>
        <v>0</v>
      </c>
      <c r="J4263" s="111"/>
      <c r="K4263" s="112">
        <f t="shared" si="1158"/>
        <v>0</v>
      </c>
      <c r="L4263" s="112">
        <f t="shared" si="1159"/>
        <v>0</v>
      </c>
      <c r="M4263" s="109">
        <f t="shared" si="1160"/>
        <v>0</v>
      </c>
      <c r="N4263" s="109">
        <f t="shared" si="1161"/>
        <v>0</v>
      </c>
      <c r="O4263" s="103"/>
      <c r="P4263" s="113"/>
      <c r="Q4263" s="94" t="str">
        <f t="shared" si="1162"/>
        <v/>
      </c>
      <c r="R4263" s="94" t="str">
        <f t="shared" si="1163"/>
        <v/>
      </c>
    </row>
    <row r="4264" spans="1:18" ht="38.25" hidden="1">
      <c r="A4264" s="196">
        <v>87886</v>
      </c>
      <c r="B4264" s="104" t="s">
        <v>5280</v>
      </c>
      <c r="C4264" s="105" t="s">
        <v>2240</v>
      </c>
      <c r="D4264" s="175">
        <v>16.759999999999998</v>
      </c>
      <c r="E4264" s="106">
        <f t="shared" si="1155"/>
        <v>21.75</v>
      </c>
      <c r="F4264" s="107"/>
      <c r="G4264" s="112"/>
      <c r="H4264" s="110">
        <f t="shared" si="1156"/>
        <v>0</v>
      </c>
      <c r="I4264" s="110">
        <f t="shared" si="1157"/>
        <v>0</v>
      </c>
      <c r="J4264" s="111"/>
      <c r="K4264" s="112">
        <f t="shared" si="1158"/>
        <v>0</v>
      </c>
      <c r="L4264" s="112">
        <f t="shared" si="1159"/>
        <v>0</v>
      </c>
      <c r="M4264" s="109">
        <f t="shared" si="1160"/>
        <v>0</v>
      </c>
      <c r="N4264" s="109">
        <f t="shared" si="1161"/>
        <v>0</v>
      </c>
      <c r="O4264" s="103"/>
      <c r="P4264" s="113"/>
      <c r="Q4264" s="94" t="str">
        <f t="shared" si="1162"/>
        <v/>
      </c>
      <c r="R4264" s="94" t="str">
        <f t="shared" si="1163"/>
        <v/>
      </c>
    </row>
    <row r="4265" spans="1:18" ht="38.25" hidden="1">
      <c r="A4265" s="196">
        <v>87887</v>
      </c>
      <c r="B4265" s="104" t="s">
        <v>5281</v>
      </c>
      <c r="C4265" s="105" t="s">
        <v>2240</v>
      </c>
      <c r="D4265" s="175">
        <v>16.180000000000003</v>
      </c>
      <c r="E4265" s="106">
        <f t="shared" si="1155"/>
        <v>21</v>
      </c>
      <c r="F4265" s="107"/>
      <c r="G4265" s="112"/>
      <c r="H4265" s="110">
        <f t="shared" si="1156"/>
        <v>0</v>
      </c>
      <c r="I4265" s="110">
        <f t="shared" si="1157"/>
        <v>0</v>
      </c>
      <c r="J4265" s="111"/>
      <c r="K4265" s="112">
        <f t="shared" si="1158"/>
        <v>0</v>
      </c>
      <c r="L4265" s="112">
        <f t="shared" si="1159"/>
        <v>0</v>
      </c>
      <c r="M4265" s="109">
        <f t="shared" si="1160"/>
        <v>0</v>
      </c>
      <c r="N4265" s="109">
        <f t="shared" si="1161"/>
        <v>0</v>
      </c>
      <c r="O4265" s="103"/>
      <c r="P4265" s="113"/>
      <c r="Q4265" s="94" t="str">
        <f t="shared" si="1162"/>
        <v/>
      </c>
      <c r="R4265" s="94" t="str">
        <f t="shared" si="1163"/>
        <v/>
      </c>
    </row>
    <row r="4266" spans="1:18" ht="63.75" hidden="1">
      <c r="A4266" s="196">
        <v>87888</v>
      </c>
      <c r="B4266" s="104" t="s">
        <v>5282</v>
      </c>
      <c r="C4266" s="105" t="s">
        <v>2240</v>
      </c>
      <c r="D4266" s="175">
        <v>4.53</v>
      </c>
      <c r="E4266" s="106">
        <f t="shared" si="1155"/>
        <v>5.88</v>
      </c>
      <c r="F4266" s="107"/>
      <c r="G4266" s="112"/>
      <c r="H4266" s="110">
        <f t="shared" si="1156"/>
        <v>0</v>
      </c>
      <c r="I4266" s="110">
        <f t="shared" si="1157"/>
        <v>0</v>
      </c>
      <c r="J4266" s="111"/>
      <c r="K4266" s="112">
        <f t="shared" si="1158"/>
        <v>0</v>
      </c>
      <c r="L4266" s="112">
        <f t="shared" si="1159"/>
        <v>0</v>
      </c>
      <c r="M4266" s="109">
        <f t="shared" si="1160"/>
        <v>0</v>
      </c>
      <c r="N4266" s="109">
        <f t="shared" si="1161"/>
        <v>0</v>
      </c>
      <c r="O4266" s="103"/>
      <c r="P4266" s="113"/>
      <c r="Q4266" s="94" t="str">
        <f t="shared" si="1162"/>
        <v/>
      </c>
      <c r="R4266" s="94" t="str">
        <f t="shared" si="1163"/>
        <v/>
      </c>
    </row>
    <row r="4267" spans="1:18" ht="63.75" hidden="1">
      <c r="A4267" s="196">
        <v>87889</v>
      </c>
      <c r="B4267" s="104" t="s">
        <v>5283</v>
      </c>
      <c r="C4267" s="105" t="s">
        <v>2240</v>
      </c>
      <c r="D4267" s="175">
        <v>4.42</v>
      </c>
      <c r="E4267" s="106">
        <f t="shared" si="1155"/>
        <v>5.74</v>
      </c>
      <c r="F4267" s="107"/>
      <c r="G4267" s="112"/>
      <c r="H4267" s="110">
        <f t="shared" si="1156"/>
        <v>0</v>
      </c>
      <c r="I4267" s="110">
        <f t="shared" si="1157"/>
        <v>0</v>
      </c>
      <c r="J4267" s="111"/>
      <c r="K4267" s="112">
        <f t="shared" si="1158"/>
        <v>0</v>
      </c>
      <c r="L4267" s="112">
        <f t="shared" si="1159"/>
        <v>0</v>
      </c>
      <c r="M4267" s="109">
        <f t="shared" si="1160"/>
        <v>0</v>
      </c>
      <c r="N4267" s="109">
        <f t="shared" si="1161"/>
        <v>0</v>
      </c>
      <c r="O4267" s="103"/>
      <c r="P4267" s="113"/>
      <c r="Q4267" s="94" t="str">
        <f t="shared" si="1162"/>
        <v/>
      </c>
      <c r="R4267" s="94" t="str">
        <f t="shared" si="1163"/>
        <v/>
      </c>
    </row>
    <row r="4268" spans="1:18" ht="63.75" hidden="1">
      <c r="A4268" s="196">
        <v>87890</v>
      </c>
      <c r="B4268" s="104" t="s">
        <v>5284</v>
      </c>
      <c r="C4268" s="105" t="s">
        <v>2240</v>
      </c>
      <c r="D4268" s="175">
        <v>4.4000000000000004</v>
      </c>
      <c r="E4268" s="106">
        <f t="shared" si="1155"/>
        <v>5.71</v>
      </c>
      <c r="F4268" s="107"/>
      <c r="G4268" s="112"/>
      <c r="H4268" s="110">
        <f t="shared" si="1156"/>
        <v>0</v>
      </c>
      <c r="I4268" s="110">
        <f t="shared" si="1157"/>
        <v>0</v>
      </c>
      <c r="J4268" s="111"/>
      <c r="K4268" s="112">
        <f t="shared" si="1158"/>
        <v>0</v>
      </c>
      <c r="L4268" s="112">
        <f t="shared" si="1159"/>
        <v>0</v>
      </c>
      <c r="M4268" s="109">
        <f t="shared" si="1160"/>
        <v>0</v>
      </c>
      <c r="N4268" s="109">
        <f t="shared" si="1161"/>
        <v>0</v>
      </c>
      <c r="O4268" s="103"/>
      <c r="P4268" s="113"/>
      <c r="Q4268" s="94" t="str">
        <f t="shared" si="1162"/>
        <v/>
      </c>
      <c r="R4268" s="94" t="str">
        <f t="shared" si="1163"/>
        <v/>
      </c>
    </row>
    <row r="4269" spans="1:18" ht="51" hidden="1">
      <c r="A4269" s="196">
        <v>87891</v>
      </c>
      <c r="B4269" s="104" t="s">
        <v>2549</v>
      </c>
      <c r="C4269" s="105" t="s">
        <v>2240</v>
      </c>
      <c r="D4269" s="175">
        <v>7.18</v>
      </c>
      <c r="E4269" s="106">
        <f t="shared" si="1155"/>
        <v>9.32</v>
      </c>
      <c r="F4269" s="107"/>
      <c r="G4269" s="112"/>
      <c r="H4269" s="110">
        <f t="shared" si="1156"/>
        <v>0</v>
      </c>
      <c r="I4269" s="110">
        <f t="shared" si="1157"/>
        <v>0</v>
      </c>
      <c r="J4269" s="111"/>
      <c r="K4269" s="112">
        <f t="shared" si="1158"/>
        <v>0</v>
      </c>
      <c r="L4269" s="112">
        <f t="shared" si="1159"/>
        <v>0</v>
      </c>
      <c r="M4269" s="109">
        <f t="shared" si="1160"/>
        <v>0</v>
      </c>
      <c r="N4269" s="109">
        <f t="shared" si="1161"/>
        <v>0</v>
      </c>
      <c r="O4269" s="103"/>
      <c r="P4269" s="113"/>
      <c r="Q4269" s="94" t="str">
        <f t="shared" si="1162"/>
        <v/>
      </c>
      <c r="R4269" s="94" t="str">
        <f t="shared" si="1163"/>
        <v/>
      </c>
    </row>
    <row r="4270" spans="1:18" ht="63.75" hidden="1">
      <c r="A4270" s="196">
        <v>87892</v>
      </c>
      <c r="B4270" s="104" t="s">
        <v>5285</v>
      </c>
      <c r="C4270" s="105" t="s">
        <v>2240</v>
      </c>
      <c r="D4270" s="175">
        <v>6.91</v>
      </c>
      <c r="E4270" s="106">
        <f t="shared" si="1155"/>
        <v>8.9700000000000006</v>
      </c>
      <c r="F4270" s="107"/>
      <c r="G4270" s="112"/>
      <c r="H4270" s="110">
        <f t="shared" si="1156"/>
        <v>0</v>
      </c>
      <c r="I4270" s="110">
        <f t="shared" si="1157"/>
        <v>0</v>
      </c>
      <c r="J4270" s="111"/>
      <c r="K4270" s="112">
        <f t="shared" si="1158"/>
        <v>0</v>
      </c>
      <c r="L4270" s="112">
        <f t="shared" si="1159"/>
        <v>0</v>
      </c>
      <c r="M4270" s="109">
        <f t="shared" si="1160"/>
        <v>0</v>
      </c>
      <c r="N4270" s="109">
        <f t="shared" si="1161"/>
        <v>0</v>
      </c>
      <c r="O4270" s="103"/>
      <c r="P4270" s="113"/>
      <c r="Q4270" s="94" t="str">
        <f t="shared" si="1162"/>
        <v/>
      </c>
      <c r="R4270" s="94" t="str">
        <f t="shared" si="1163"/>
        <v/>
      </c>
    </row>
    <row r="4271" spans="1:18" ht="51" hidden="1">
      <c r="A4271" s="196">
        <v>87893</v>
      </c>
      <c r="B4271" s="104" t="s">
        <v>5286</v>
      </c>
      <c r="C4271" s="105" t="s">
        <v>2240</v>
      </c>
      <c r="D4271" s="175">
        <v>4.87</v>
      </c>
      <c r="E4271" s="106">
        <f t="shared" si="1155"/>
        <v>6.32</v>
      </c>
      <c r="F4271" s="107"/>
      <c r="G4271" s="112"/>
      <c r="H4271" s="110">
        <f t="shared" si="1156"/>
        <v>0</v>
      </c>
      <c r="I4271" s="110">
        <f t="shared" si="1157"/>
        <v>0</v>
      </c>
      <c r="J4271" s="111"/>
      <c r="K4271" s="112">
        <f t="shared" si="1158"/>
        <v>0</v>
      </c>
      <c r="L4271" s="112">
        <f t="shared" si="1159"/>
        <v>0</v>
      </c>
      <c r="M4271" s="109">
        <f t="shared" si="1160"/>
        <v>0</v>
      </c>
      <c r="N4271" s="109">
        <f t="shared" si="1161"/>
        <v>0</v>
      </c>
      <c r="O4271" s="103"/>
      <c r="P4271" s="113"/>
      <c r="Q4271" s="94" t="str">
        <f t="shared" si="1162"/>
        <v/>
      </c>
      <c r="R4271" s="94" t="str">
        <f t="shared" si="1163"/>
        <v/>
      </c>
    </row>
    <row r="4272" spans="1:18" ht="51" hidden="1">
      <c r="A4272" s="196">
        <v>87894</v>
      </c>
      <c r="B4272" s="104" t="s">
        <v>5287</v>
      </c>
      <c r="C4272" s="105" t="s">
        <v>2240</v>
      </c>
      <c r="D4272" s="175">
        <v>4.5</v>
      </c>
      <c r="E4272" s="106">
        <f t="shared" si="1155"/>
        <v>5.84</v>
      </c>
      <c r="F4272" s="107"/>
      <c r="G4272" s="112"/>
      <c r="H4272" s="110">
        <f t="shared" si="1156"/>
        <v>0</v>
      </c>
      <c r="I4272" s="110">
        <f t="shared" si="1157"/>
        <v>0</v>
      </c>
      <c r="J4272" s="111"/>
      <c r="K4272" s="112">
        <f t="shared" si="1158"/>
        <v>0</v>
      </c>
      <c r="L4272" s="112">
        <f t="shared" si="1159"/>
        <v>0</v>
      </c>
      <c r="M4272" s="109">
        <f t="shared" si="1160"/>
        <v>0</v>
      </c>
      <c r="N4272" s="109">
        <f t="shared" si="1161"/>
        <v>0</v>
      </c>
      <c r="O4272" s="103"/>
      <c r="P4272" s="113"/>
      <c r="Q4272" s="94" t="str">
        <f t="shared" si="1162"/>
        <v/>
      </c>
      <c r="R4272" s="94" t="str">
        <f t="shared" si="1163"/>
        <v/>
      </c>
    </row>
    <row r="4273" spans="1:18" ht="51" hidden="1">
      <c r="A4273" s="196">
        <v>87895</v>
      </c>
      <c r="B4273" s="104" t="s">
        <v>5288</v>
      </c>
      <c r="C4273" s="105" t="s">
        <v>2240</v>
      </c>
      <c r="D4273" s="175">
        <v>4.51</v>
      </c>
      <c r="E4273" s="106">
        <f t="shared" si="1155"/>
        <v>5.85</v>
      </c>
      <c r="F4273" s="107"/>
      <c r="G4273" s="112"/>
      <c r="H4273" s="110">
        <f t="shared" si="1156"/>
        <v>0</v>
      </c>
      <c r="I4273" s="110">
        <f t="shared" si="1157"/>
        <v>0</v>
      </c>
      <c r="J4273" s="111"/>
      <c r="K4273" s="112">
        <f t="shared" si="1158"/>
        <v>0</v>
      </c>
      <c r="L4273" s="112">
        <f t="shared" si="1159"/>
        <v>0</v>
      </c>
      <c r="M4273" s="109">
        <f t="shared" si="1160"/>
        <v>0</v>
      </c>
      <c r="N4273" s="109">
        <f t="shared" si="1161"/>
        <v>0</v>
      </c>
      <c r="O4273" s="103"/>
      <c r="P4273" s="113"/>
      <c r="Q4273" s="94" t="str">
        <f t="shared" si="1162"/>
        <v/>
      </c>
      <c r="R4273" s="94" t="str">
        <f t="shared" si="1163"/>
        <v/>
      </c>
    </row>
    <row r="4274" spans="1:18" ht="51" hidden="1">
      <c r="A4274" s="196">
        <v>87896</v>
      </c>
      <c r="B4274" s="104" t="s">
        <v>5292</v>
      </c>
      <c r="C4274" s="105" t="s">
        <v>1461</v>
      </c>
      <c r="D4274" s="175">
        <v>4.3600000000000003</v>
      </c>
      <c r="E4274" s="106">
        <f>IF(D4274=0,0,ROUND(D4274*(1+D$9)*(1-D$10),2))</f>
        <v>5.66</v>
      </c>
      <c r="F4274" s="107"/>
      <c r="G4274" s="112"/>
      <c r="H4274" s="110">
        <f>IF(ISBLANK(D4274),0,ROUND(E4274*F4274,2))</f>
        <v>0</v>
      </c>
      <c r="I4274" s="110">
        <f>IF(ISBLANK(F4274),0,ROUND(F4274*G4274,2))</f>
        <v>0</v>
      </c>
      <c r="J4274" s="111"/>
      <c r="K4274" s="112">
        <f>F4274</f>
        <v>0</v>
      </c>
      <c r="L4274" s="112">
        <f>G4274</f>
        <v>0</v>
      </c>
      <c r="M4274" s="109">
        <f>IF(ISBLANK(D4274),0,ROUND(E4274*K4274,2))</f>
        <v>0</v>
      </c>
      <c r="N4274" s="109">
        <f>IF(ISBLANK(K4274),0,ROUND(K4274*L4274,2))</f>
        <v>0</v>
      </c>
      <c r="O4274" s="103"/>
      <c r="P4274" s="113"/>
      <c r="Q4274" s="94" t="str">
        <f>IF(P4274="X","x",IF(P4274="xx","x",IF(N4274&gt;0,"x","")))</f>
        <v/>
      </c>
      <c r="R4274" s="94" t="str">
        <f>IF(P4274="X","x",IF(P4274="xx","x",IF(OR(I4274&gt;0,N4274&gt;0),"x","")))</f>
        <v/>
      </c>
    </row>
    <row r="4275" spans="1:18" ht="51" hidden="1">
      <c r="A4275" s="196">
        <v>87897</v>
      </c>
      <c r="B4275" s="104" t="s">
        <v>5293</v>
      </c>
      <c r="C4275" s="105" t="s">
        <v>1461</v>
      </c>
      <c r="D4275" s="175">
        <v>3.99</v>
      </c>
      <c r="E4275" s="106">
        <f>IF(D4275=0,0,ROUND(D4275*(1+D$9)*(1-D$10),2))</f>
        <v>5.18</v>
      </c>
      <c r="F4275" s="107"/>
      <c r="G4275" s="112"/>
      <c r="H4275" s="110">
        <f>IF(ISBLANK(D4275),0,ROUND(E4275*F4275,2))</f>
        <v>0</v>
      </c>
      <c r="I4275" s="110">
        <f>IF(ISBLANK(F4275),0,ROUND(F4275*G4275,2))</f>
        <v>0</v>
      </c>
      <c r="J4275" s="111"/>
      <c r="K4275" s="112">
        <f>F4275</f>
        <v>0</v>
      </c>
      <c r="L4275" s="112">
        <f>G4275</f>
        <v>0</v>
      </c>
      <c r="M4275" s="109">
        <f>IF(ISBLANK(D4275),0,ROUND(E4275*K4275,2))</f>
        <v>0</v>
      </c>
      <c r="N4275" s="109">
        <f>IF(ISBLANK(K4275),0,ROUND(K4275*L4275,2))</f>
        <v>0</v>
      </c>
      <c r="O4275" s="103"/>
      <c r="P4275" s="113"/>
      <c r="Q4275" s="94" t="str">
        <f>IF(P4275="X","x",IF(P4275="xx","x",IF(N4275&gt;0,"x","")))</f>
        <v/>
      </c>
      <c r="R4275" s="94" t="str">
        <f>IF(P4275="X","x",IF(P4275="xx","x",IF(OR(I4275&gt;0,N4275&gt;0),"x","")))</f>
        <v/>
      </c>
    </row>
    <row r="4276" spans="1:18" ht="63.75" hidden="1">
      <c r="A4276" s="196">
        <v>87899</v>
      </c>
      <c r="B4276" s="104" t="s">
        <v>5289</v>
      </c>
      <c r="C4276" s="105" t="s">
        <v>2240</v>
      </c>
      <c r="D4276" s="175">
        <v>5.42</v>
      </c>
      <c r="E4276" s="106">
        <f t="shared" si="1155"/>
        <v>7.03</v>
      </c>
      <c r="F4276" s="107"/>
      <c r="G4276" s="112"/>
      <c r="H4276" s="110">
        <f t="shared" si="1156"/>
        <v>0</v>
      </c>
      <c r="I4276" s="110">
        <f t="shared" si="1157"/>
        <v>0</v>
      </c>
      <c r="J4276" s="111"/>
      <c r="K4276" s="112">
        <f t="shared" si="1158"/>
        <v>0</v>
      </c>
      <c r="L4276" s="112">
        <f t="shared" si="1159"/>
        <v>0</v>
      </c>
      <c r="M4276" s="109">
        <f t="shared" si="1160"/>
        <v>0</v>
      </c>
      <c r="N4276" s="109">
        <f t="shared" si="1161"/>
        <v>0</v>
      </c>
      <c r="O4276" s="103"/>
      <c r="P4276" s="113"/>
      <c r="Q4276" s="94" t="str">
        <f t="shared" si="1162"/>
        <v/>
      </c>
      <c r="R4276" s="94" t="str">
        <f t="shared" si="1163"/>
        <v/>
      </c>
    </row>
    <row r="4277" spans="1:18" ht="63.75" hidden="1">
      <c r="A4277" s="196">
        <v>87900</v>
      </c>
      <c r="B4277" s="104" t="s">
        <v>5290</v>
      </c>
      <c r="C4277" s="105" t="s">
        <v>2240</v>
      </c>
      <c r="D4277" s="175">
        <v>5.3100000000000005</v>
      </c>
      <c r="E4277" s="106">
        <f t="shared" si="1155"/>
        <v>6.89</v>
      </c>
      <c r="F4277" s="107"/>
      <c r="G4277" s="112"/>
      <c r="H4277" s="110">
        <f t="shared" si="1156"/>
        <v>0</v>
      </c>
      <c r="I4277" s="110">
        <f t="shared" si="1157"/>
        <v>0</v>
      </c>
      <c r="J4277" s="111"/>
      <c r="K4277" s="112">
        <f t="shared" si="1158"/>
        <v>0</v>
      </c>
      <c r="L4277" s="112">
        <f t="shared" si="1159"/>
        <v>0</v>
      </c>
      <c r="M4277" s="109">
        <f t="shared" si="1160"/>
        <v>0</v>
      </c>
      <c r="N4277" s="109">
        <f t="shared" si="1161"/>
        <v>0</v>
      </c>
      <c r="O4277" s="103"/>
      <c r="P4277" s="113"/>
      <c r="Q4277" s="94" t="str">
        <f t="shared" si="1162"/>
        <v/>
      </c>
      <c r="R4277" s="94" t="str">
        <f t="shared" si="1163"/>
        <v/>
      </c>
    </row>
    <row r="4278" spans="1:18" ht="63.75" hidden="1">
      <c r="A4278" s="196">
        <v>87901</v>
      </c>
      <c r="B4278" s="104" t="s">
        <v>5291</v>
      </c>
      <c r="C4278" s="105" t="s">
        <v>2240</v>
      </c>
      <c r="D4278" s="175">
        <v>5.29</v>
      </c>
      <c r="E4278" s="106">
        <f t="shared" si="1155"/>
        <v>6.87</v>
      </c>
      <c r="F4278" s="107"/>
      <c r="G4278" s="112"/>
      <c r="H4278" s="110">
        <f t="shared" si="1156"/>
        <v>0</v>
      </c>
      <c r="I4278" s="110">
        <f t="shared" si="1157"/>
        <v>0</v>
      </c>
      <c r="J4278" s="111"/>
      <c r="K4278" s="112">
        <f t="shared" si="1158"/>
        <v>0</v>
      </c>
      <c r="L4278" s="112">
        <f t="shared" si="1159"/>
        <v>0</v>
      </c>
      <c r="M4278" s="109">
        <f t="shared" si="1160"/>
        <v>0</v>
      </c>
      <c r="N4278" s="109">
        <f t="shared" si="1161"/>
        <v>0</v>
      </c>
      <c r="O4278" s="103"/>
      <c r="P4278" s="113"/>
      <c r="Q4278" s="94" t="str">
        <f t="shared" si="1162"/>
        <v/>
      </c>
      <c r="R4278" s="94" t="str">
        <f t="shared" si="1163"/>
        <v/>
      </c>
    </row>
    <row r="4279" spans="1:18" ht="51" hidden="1">
      <c r="A4279" s="196">
        <v>87902</v>
      </c>
      <c r="B4279" s="104" t="s">
        <v>2550</v>
      </c>
      <c r="C4279" s="105" t="s">
        <v>2240</v>
      </c>
      <c r="D4279" s="175">
        <v>8.07</v>
      </c>
      <c r="E4279" s="106">
        <f t="shared" si="1155"/>
        <v>10.47</v>
      </c>
      <c r="F4279" s="107"/>
      <c r="G4279" s="112"/>
      <c r="H4279" s="110">
        <f t="shared" si="1156"/>
        <v>0</v>
      </c>
      <c r="I4279" s="110">
        <f t="shared" si="1157"/>
        <v>0</v>
      </c>
      <c r="J4279" s="111"/>
      <c r="K4279" s="112">
        <f t="shared" si="1158"/>
        <v>0</v>
      </c>
      <c r="L4279" s="112">
        <f t="shared" si="1159"/>
        <v>0</v>
      </c>
      <c r="M4279" s="109">
        <f t="shared" si="1160"/>
        <v>0</v>
      </c>
      <c r="N4279" s="109">
        <f t="shared" si="1161"/>
        <v>0</v>
      </c>
      <c r="O4279" s="103"/>
      <c r="P4279" s="113"/>
      <c r="Q4279" s="94" t="str">
        <f t="shared" si="1162"/>
        <v/>
      </c>
      <c r="R4279" s="94" t="str">
        <f t="shared" si="1163"/>
        <v/>
      </c>
    </row>
    <row r="4280" spans="1:18" ht="63.75" hidden="1">
      <c r="A4280" s="196">
        <v>87903</v>
      </c>
      <c r="B4280" s="104" t="s">
        <v>5339</v>
      </c>
      <c r="C4280" s="105" t="s">
        <v>2240</v>
      </c>
      <c r="D4280" s="175">
        <v>7.8100000000000005</v>
      </c>
      <c r="E4280" s="106">
        <f t="shared" si="1155"/>
        <v>10.14</v>
      </c>
      <c r="F4280" s="107"/>
      <c r="G4280" s="112"/>
      <c r="H4280" s="110">
        <f t="shared" si="1156"/>
        <v>0</v>
      </c>
      <c r="I4280" s="110">
        <f t="shared" si="1157"/>
        <v>0</v>
      </c>
      <c r="J4280" s="111"/>
      <c r="K4280" s="112">
        <f t="shared" si="1158"/>
        <v>0</v>
      </c>
      <c r="L4280" s="112">
        <f t="shared" si="1159"/>
        <v>0</v>
      </c>
      <c r="M4280" s="109">
        <f t="shared" si="1160"/>
        <v>0</v>
      </c>
      <c r="N4280" s="109">
        <f t="shared" si="1161"/>
        <v>0</v>
      </c>
      <c r="O4280" s="103"/>
      <c r="P4280" s="113"/>
      <c r="Q4280" s="94" t="str">
        <f t="shared" si="1162"/>
        <v/>
      </c>
      <c r="R4280" s="94" t="str">
        <f t="shared" si="1163"/>
        <v/>
      </c>
    </row>
    <row r="4281" spans="1:18" ht="51" hidden="1">
      <c r="A4281" s="196">
        <v>87904</v>
      </c>
      <c r="B4281" s="104" t="s">
        <v>5294</v>
      </c>
      <c r="C4281" s="105" t="s">
        <v>2240</v>
      </c>
      <c r="D4281" s="175">
        <v>6.35</v>
      </c>
      <c r="E4281" s="106">
        <f t="shared" si="1155"/>
        <v>8.24</v>
      </c>
      <c r="F4281" s="107"/>
      <c r="G4281" s="112"/>
      <c r="H4281" s="110">
        <f t="shared" si="1156"/>
        <v>0</v>
      </c>
      <c r="I4281" s="110">
        <f t="shared" si="1157"/>
        <v>0</v>
      </c>
      <c r="J4281" s="111"/>
      <c r="K4281" s="112">
        <f t="shared" si="1158"/>
        <v>0</v>
      </c>
      <c r="L4281" s="112">
        <f t="shared" si="1159"/>
        <v>0</v>
      </c>
      <c r="M4281" s="109">
        <f t="shared" si="1160"/>
        <v>0</v>
      </c>
      <c r="N4281" s="109">
        <f t="shared" si="1161"/>
        <v>0</v>
      </c>
      <c r="O4281" s="103"/>
      <c r="P4281" s="113"/>
      <c r="Q4281" s="94" t="str">
        <f t="shared" si="1162"/>
        <v/>
      </c>
      <c r="R4281" s="94" t="str">
        <f t="shared" si="1163"/>
        <v/>
      </c>
    </row>
    <row r="4282" spans="1:18" ht="51" hidden="1">
      <c r="A4282" s="196">
        <v>87905</v>
      </c>
      <c r="B4282" s="104" t="s">
        <v>5295</v>
      </c>
      <c r="C4282" s="105" t="s">
        <v>2240</v>
      </c>
      <c r="D4282" s="175">
        <v>5.98</v>
      </c>
      <c r="E4282" s="106">
        <f t="shared" si="1155"/>
        <v>7.76</v>
      </c>
      <c r="F4282" s="107"/>
      <c r="G4282" s="112"/>
      <c r="H4282" s="110">
        <f t="shared" si="1156"/>
        <v>0</v>
      </c>
      <c r="I4282" s="110">
        <f t="shared" si="1157"/>
        <v>0</v>
      </c>
      <c r="J4282" s="111"/>
      <c r="K4282" s="112">
        <f t="shared" si="1158"/>
        <v>0</v>
      </c>
      <c r="L4282" s="112">
        <f t="shared" si="1159"/>
        <v>0</v>
      </c>
      <c r="M4282" s="109">
        <f t="shared" si="1160"/>
        <v>0</v>
      </c>
      <c r="N4282" s="109">
        <f t="shared" si="1161"/>
        <v>0</v>
      </c>
      <c r="O4282" s="103"/>
      <c r="P4282" s="113"/>
      <c r="Q4282" s="94" t="str">
        <f t="shared" si="1162"/>
        <v/>
      </c>
      <c r="R4282" s="94" t="str">
        <f t="shared" si="1163"/>
        <v/>
      </c>
    </row>
    <row r="4283" spans="1:18" ht="51" hidden="1">
      <c r="A4283" s="196">
        <v>87906</v>
      </c>
      <c r="B4283" s="104" t="s">
        <v>5296</v>
      </c>
      <c r="C4283" s="105" t="s">
        <v>2240</v>
      </c>
      <c r="D4283" s="175">
        <v>5.99</v>
      </c>
      <c r="E4283" s="106">
        <f t="shared" si="1155"/>
        <v>7.77</v>
      </c>
      <c r="F4283" s="107"/>
      <c r="G4283" s="112"/>
      <c r="H4283" s="110">
        <f t="shared" si="1156"/>
        <v>0</v>
      </c>
      <c r="I4283" s="110">
        <f t="shared" si="1157"/>
        <v>0</v>
      </c>
      <c r="J4283" s="111"/>
      <c r="K4283" s="112">
        <f t="shared" si="1158"/>
        <v>0</v>
      </c>
      <c r="L4283" s="112">
        <f t="shared" si="1159"/>
        <v>0</v>
      </c>
      <c r="M4283" s="109">
        <f t="shared" si="1160"/>
        <v>0</v>
      </c>
      <c r="N4283" s="109">
        <f t="shared" si="1161"/>
        <v>0</v>
      </c>
      <c r="O4283" s="103"/>
      <c r="P4283" s="113"/>
      <c r="Q4283" s="94" t="str">
        <f t="shared" si="1162"/>
        <v/>
      </c>
      <c r="R4283" s="94" t="str">
        <f t="shared" si="1163"/>
        <v/>
      </c>
    </row>
    <row r="4284" spans="1:18" ht="51" hidden="1">
      <c r="A4284" s="196">
        <v>87907</v>
      </c>
      <c r="B4284" s="104" t="s">
        <v>5297</v>
      </c>
      <c r="C4284" s="105" t="s">
        <v>1461</v>
      </c>
      <c r="D4284" s="175">
        <v>5.6099999999999994</v>
      </c>
      <c r="E4284" s="106">
        <f>IF(D4284=0,0,ROUND(D4284*(1+D$9)*(1-D$10),2))</f>
        <v>7.28</v>
      </c>
      <c r="F4284" s="107"/>
      <c r="G4284" s="112"/>
      <c r="H4284" s="110">
        <f>IF(ISBLANK(D4284),0,ROUND(E4284*F4284,2))</f>
        <v>0</v>
      </c>
      <c r="I4284" s="110">
        <f>IF(ISBLANK(F4284),0,ROUND(F4284*G4284,2))</f>
        <v>0</v>
      </c>
      <c r="J4284" s="111"/>
      <c r="K4284" s="112">
        <f>F4284</f>
        <v>0</v>
      </c>
      <c r="L4284" s="112">
        <f>G4284</f>
        <v>0</v>
      </c>
      <c r="M4284" s="109">
        <f>IF(ISBLANK(D4284),0,ROUND(E4284*K4284,2))</f>
        <v>0</v>
      </c>
      <c r="N4284" s="109">
        <f>IF(ISBLANK(K4284),0,ROUND(K4284*L4284,2))</f>
        <v>0</v>
      </c>
      <c r="O4284" s="103"/>
      <c r="P4284" s="113"/>
      <c r="Q4284" s="94" t="str">
        <f>IF(P4284="X","x",IF(P4284="xx","x",IF(N4284&gt;0,"x","")))</f>
        <v/>
      </c>
      <c r="R4284" s="94" t="str">
        <f>IF(P4284="X","x",IF(P4284="xx","x",IF(OR(I4284&gt;0,N4284&gt;0),"x","")))</f>
        <v/>
      </c>
    </row>
    <row r="4285" spans="1:18" ht="51" hidden="1">
      <c r="A4285" s="196">
        <v>87908</v>
      </c>
      <c r="B4285" s="104" t="s">
        <v>5298</v>
      </c>
      <c r="C4285" s="105" t="s">
        <v>1461</v>
      </c>
      <c r="D4285" s="175">
        <v>5.25</v>
      </c>
      <c r="E4285" s="106">
        <f>IF(D4285=0,0,ROUND(D4285*(1+D$9)*(1-D$10),2))</f>
        <v>6.81</v>
      </c>
      <c r="F4285" s="107"/>
      <c r="G4285" s="112"/>
      <c r="H4285" s="110">
        <f>IF(ISBLANK(D4285),0,ROUND(E4285*F4285,2))</f>
        <v>0</v>
      </c>
      <c r="I4285" s="110">
        <f>IF(ISBLANK(F4285),0,ROUND(F4285*G4285,2))</f>
        <v>0</v>
      </c>
      <c r="J4285" s="111"/>
      <c r="K4285" s="112">
        <f>F4285</f>
        <v>0</v>
      </c>
      <c r="L4285" s="112">
        <f>G4285</f>
        <v>0</v>
      </c>
      <c r="M4285" s="109">
        <f>IF(ISBLANK(D4285),0,ROUND(E4285*K4285,2))</f>
        <v>0</v>
      </c>
      <c r="N4285" s="109">
        <f>IF(ISBLANK(K4285),0,ROUND(K4285*L4285,2))</f>
        <v>0</v>
      </c>
      <c r="O4285" s="103"/>
      <c r="P4285" s="113"/>
      <c r="Q4285" s="94" t="str">
        <f>IF(P4285="X","x",IF(P4285="xx","x",IF(N4285&gt;0,"x","")))</f>
        <v/>
      </c>
      <c r="R4285" s="94" t="str">
        <f>IF(P4285="X","x",IF(P4285="xx","x",IF(OR(I4285&gt;0,N4285&gt;0),"x","")))</f>
        <v/>
      </c>
    </row>
    <row r="4286" spans="1:18" ht="38.25" hidden="1">
      <c r="A4286" s="196">
        <v>87910</v>
      </c>
      <c r="B4286" s="104" t="s">
        <v>2551</v>
      </c>
      <c r="C4286" s="105" t="s">
        <v>2240</v>
      </c>
      <c r="D4286" s="175">
        <v>16.62</v>
      </c>
      <c r="E4286" s="106">
        <f t="shared" si="1155"/>
        <v>21.57</v>
      </c>
      <c r="F4286" s="107"/>
      <c r="G4286" s="112"/>
      <c r="H4286" s="110">
        <f t="shared" si="1156"/>
        <v>0</v>
      </c>
      <c r="I4286" s="110">
        <f t="shared" si="1157"/>
        <v>0</v>
      </c>
      <c r="J4286" s="111"/>
      <c r="K4286" s="112">
        <f t="shared" si="1158"/>
        <v>0</v>
      </c>
      <c r="L4286" s="112">
        <f t="shared" si="1159"/>
        <v>0</v>
      </c>
      <c r="M4286" s="109">
        <f t="shared" si="1160"/>
        <v>0</v>
      </c>
      <c r="N4286" s="109">
        <f t="shared" si="1161"/>
        <v>0</v>
      </c>
      <c r="O4286" s="103"/>
      <c r="P4286" s="113"/>
      <c r="Q4286" s="94" t="str">
        <f t="shared" si="1162"/>
        <v/>
      </c>
      <c r="R4286" s="94" t="str">
        <f t="shared" si="1163"/>
        <v/>
      </c>
    </row>
    <row r="4287" spans="1:18" ht="51" hidden="1">
      <c r="A4287" s="196">
        <v>87911</v>
      </c>
      <c r="B4287" s="104" t="s">
        <v>2552</v>
      </c>
      <c r="C4287" s="105" t="s">
        <v>2240</v>
      </c>
      <c r="D4287" s="175">
        <v>16.040000000000003</v>
      </c>
      <c r="E4287" s="106">
        <f t="shared" si="1155"/>
        <v>20.82</v>
      </c>
      <c r="F4287" s="107"/>
      <c r="G4287" s="112"/>
      <c r="H4287" s="110">
        <f t="shared" si="1156"/>
        <v>0</v>
      </c>
      <c r="I4287" s="110">
        <f t="shared" si="1157"/>
        <v>0</v>
      </c>
      <c r="J4287" s="111"/>
      <c r="K4287" s="112">
        <f t="shared" si="1158"/>
        <v>0</v>
      </c>
      <c r="L4287" s="112">
        <f t="shared" si="1159"/>
        <v>0</v>
      </c>
      <c r="M4287" s="109">
        <f t="shared" si="1160"/>
        <v>0</v>
      </c>
      <c r="N4287" s="109">
        <f t="shared" si="1161"/>
        <v>0</v>
      </c>
      <c r="O4287" s="103"/>
      <c r="P4287" s="113"/>
      <c r="Q4287" s="94" t="str">
        <f t="shared" si="1162"/>
        <v/>
      </c>
      <c r="R4287" s="94" t="str">
        <f t="shared" si="1163"/>
        <v/>
      </c>
    </row>
    <row r="4288" spans="1:18" ht="25.5" hidden="1">
      <c r="A4288" s="196" t="s">
        <v>608</v>
      </c>
      <c r="B4288" s="104" t="s">
        <v>5299</v>
      </c>
      <c r="C4288" s="105" t="s">
        <v>2240</v>
      </c>
      <c r="D4288" s="175">
        <v>27.71</v>
      </c>
      <c r="E4288" s="106">
        <f t="shared" si="1155"/>
        <v>35.96</v>
      </c>
      <c r="F4288" s="107"/>
      <c r="G4288" s="112"/>
      <c r="H4288" s="110">
        <f t="shared" si="1156"/>
        <v>0</v>
      </c>
      <c r="I4288" s="110">
        <f t="shared" si="1157"/>
        <v>0</v>
      </c>
      <c r="J4288" s="111"/>
      <c r="K4288" s="112">
        <f t="shared" si="1158"/>
        <v>0</v>
      </c>
      <c r="L4288" s="112">
        <f t="shared" si="1159"/>
        <v>0</v>
      </c>
      <c r="M4288" s="109">
        <f t="shared" si="1160"/>
        <v>0</v>
      </c>
      <c r="N4288" s="109">
        <f t="shared" si="1161"/>
        <v>0</v>
      </c>
      <c r="O4288" s="103"/>
      <c r="P4288" s="113"/>
      <c r="Q4288" s="94" t="str">
        <f t="shared" si="1162"/>
        <v/>
      </c>
      <c r="R4288" s="94" t="str">
        <f t="shared" si="1163"/>
        <v/>
      </c>
    </row>
    <row r="4289" spans="1:18">
      <c r="A4289" s="196" t="s">
        <v>609</v>
      </c>
      <c r="B4289" s="145" t="s">
        <v>610</v>
      </c>
      <c r="C4289" s="105" t="s">
        <v>2203</v>
      </c>
      <c r="D4289" s="175"/>
      <c r="E4289" s="106"/>
      <c r="F4289" s="218"/>
      <c r="G4289" s="218"/>
      <c r="H4289" s="219"/>
      <c r="I4289" s="220"/>
      <c r="J4289" s="111"/>
      <c r="K4289" s="218"/>
      <c r="L4289" s="218"/>
      <c r="M4289" s="219"/>
      <c r="N4289" s="220"/>
      <c r="O4289" s="103"/>
      <c r="P4289" s="93" t="str">
        <f>IF(OR(SUM(I4290:I4352)&gt;0,SUM(N4290:N4352)&gt;0),"xx","")</f>
        <v>xx</v>
      </c>
      <c r="Q4289" s="94" t="str">
        <f>IF(P4289="X","x",IF(P4289="xx","x",IF(N4289&gt;0,"x","")))</f>
        <v>x</v>
      </c>
      <c r="R4289" s="94" t="str">
        <f>IF(P4289="X","x",IF(P4289="xx","x",IF(OR(I4289&gt;0,N4289&gt;0),"x","")))</f>
        <v>x</v>
      </c>
    </row>
    <row r="4290" spans="1:18" ht="63.75">
      <c r="A4290" s="196">
        <v>89173</v>
      </c>
      <c r="B4290" s="104" t="s">
        <v>5300</v>
      </c>
      <c r="C4290" s="105" t="s">
        <v>1461</v>
      </c>
      <c r="D4290" s="175">
        <v>21.37</v>
      </c>
      <c r="E4290" s="106">
        <f>IF(D4290=0,0,ROUND(D4290*(1+D$9)*(1-D$10),2))</f>
        <v>27.73</v>
      </c>
      <c r="F4290" s="107">
        <v>540</v>
      </c>
      <c r="G4290" s="112">
        <v>26.71</v>
      </c>
      <c r="H4290" s="110">
        <f>IF(ISBLANK(D4290),0,ROUND(E4290*F4290,2))</f>
        <v>14974.2</v>
      </c>
      <c r="I4290" s="110">
        <f>IF(ISBLANK(F4290),0,ROUND(F4290*G4290,2))</f>
        <v>14423.4</v>
      </c>
      <c r="J4290" s="111"/>
      <c r="K4290" s="112">
        <f t="shared" ref="K4290:L4293" si="1164">F4290</f>
        <v>540</v>
      </c>
      <c r="L4290" s="112">
        <f t="shared" si="1164"/>
        <v>26.71</v>
      </c>
      <c r="M4290" s="109">
        <f>IF(ISBLANK(D4290),0,ROUND(E4290*K4290,2))</f>
        <v>14974.2</v>
      </c>
      <c r="N4290" s="109">
        <f>IF(ISBLANK(K4290),0,ROUND(K4290*L4290,2))</f>
        <v>14423.4</v>
      </c>
      <c r="O4290" s="103"/>
      <c r="P4290" s="113"/>
      <c r="Q4290" s="94" t="str">
        <f>IF(P4290="X","x",IF(P4290="xx","x",IF(N4290&gt;0,"x","")))</f>
        <v>x</v>
      </c>
      <c r="R4290" s="94" t="str">
        <f>IF(P4290="X","x",IF(P4290="xx","x",IF(OR(I4290&gt;0,N4290&gt;0),"x","")))</f>
        <v>x</v>
      </c>
    </row>
    <row r="4291" spans="1:18" ht="63.75">
      <c r="A4291" s="196">
        <v>89048</v>
      </c>
      <c r="B4291" s="104" t="s">
        <v>5301</v>
      </c>
      <c r="C4291" s="105" t="s">
        <v>1461</v>
      </c>
      <c r="D4291" s="175">
        <v>21.94</v>
      </c>
      <c r="E4291" s="106">
        <f>IF(D4291=0,0,ROUND(D4291*(1+D$9)*(1-D$10),2))</f>
        <v>28.47</v>
      </c>
      <c r="F4291" s="107">
        <v>177.4</v>
      </c>
      <c r="G4291" s="112">
        <v>27.43</v>
      </c>
      <c r="H4291" s="110">
        <f>IF(ISBLANK(D4291),0,ROUND(E4291*F4291,2))</f>
        <v>5050.58</v>
      </c>
      <c r="I4291" s="110">
        <f>IF(ISBLANK(F4291),0,ROUND(F4291*G4291,2))</f>
        <v>4866.08</v>
      </c>
      <c r="J4291" s="111"/>
      <c r="K4291" s="112">
        <f t="shared" si="1164"/>
        <v>177.4</v>
      </c>
      <c r="L4291" s="112">
        <f t="shared" si="1164"/>
        <v>27.43</v>
      </c>
      <c r="M4291" s="109">
        <f>IF(ISBLANK(D4291),0,ROUND(E4291*K4291,2))</f>
        <v>5050.58</v>
      </c>
      <c r="N4291" s="109">
        <f>IF(ISBLANK(K4291),0,ROUND(K4291*L4291,2))</f>
        <v>4866.08</v>
      </c>
      <c r="O4291" s="103"/>
      <c r="P4291" s="113"/>
      <c r="Q4291" s="94" t="str">
        <f>IF(P4291="X","x",IF(P4291="xx","x",IF(N4291&gt;0,"x","")))</f>
        <v>x</v>
      </c>
      <c r="R4291" s="94" t="str">
        <f>IF(P4291="X","x",IF(P4291="xx","x",IF(OR(I4291&gt;0,N4291&gt;0),"x","")))</f>
        <v>x</v>
      </c>
    </row>
    <row r="4292" spans="1:18" ht="25.5" hidden="1">
      <c r="A4292" s="196">
        <v>73397</v>
      </c>
      <c r="B4292" s="104" t="s">
        <v>2553</v>
      </c>
      <c r="C4292" s="105" t="s">
        <v>1461</v>
      </c>
      <c r="D4292" s="175">
        <v>25.56</v>
      </c>
      <c r="E4292" s="106">
        <f>IF(D4292=0,0,ROUND(D4292*(1+D$9)*(1-D$10),2))</f>
        <v>33.17</v>
      </c>
      <c r="F4292" s="107"/>
      <c r="G4292" s="112"/>
      <c r="H4292" s="110">
        <f>IF(ISBLANK(D4292),0,ROUND(E4292*F4292,2))</f>
        <v>0</v>
      </c>
      <c r="I4292" s="110">
        <f>IF(ISBLANK(F4292),0,ROUND(F4292*G4292,2))</f>
        <v>0</v>
      </c>
      <c r="J4292" s="111"/>
      <c r="K4292" s="112">
        <f t="shared" si="1164"/>
        <v>0</v>
      </c>
      <c r="L4292" s="112">
        <f t="shared" si="1164"/>
        <v>0</v>
      </c>
      <c r="M4292" s="109">
        <f>IF(ISBLANK(D4292),0,ROUND(E4292*K4292,2))</f>
        <v>0</v>
      </c>
      <c r="N4292" s="109">
        <f>IF(ISBLANK(K4292),0,ROUND(K4292*L4292,2))</f>
        <v>0</v>
      </c>
      <c r="O4292" s="103"/>
      <c r="P4292" s="113"/>
      <c r="Q4292" s="94" t="str">
        <f>IF(P4292="X","x",IF(P4292="xx","x",IF(N4292&gt;0,"x","")))</f>
        <v/>
      </c>
      <c r="R4292" s="94" t="str">
        <f>IF(P4292="X","x",IF(P4292="xx","x",IF(OR(I4292&gt;0,N4292&gt;0),"x","")))</f>
        <v/>
      </c>
    </row>
    <row r="4293" spans="1:18" ht="63.75" hidden="1">
      <c r="A4293" s="196">
        <v>87527</v>
      </c>
      <c r="B4293" s="104" t="s">
        <v>5302</v>
      </c>
      <c r="C4293" s="105" t="s">
        <v>1461</v>
      </c>
      <c r="D4293" s="175">
        <v>24.36</v>
      </c>
      <c r="E4293" s="106">
        <f>IF(D4293=0,0,ROUND(D4293*(1+D$9)*(1-D$10),2))</f>
        <v>31.61</v>
      </c>
      <c r="F4293" s="107"/>
      <c r="G4293" s="112"/>
      <c r="H4293" s="110">
        <f>IF(ISBLANK(D4293),0,ROUND(E4293*F4293,2))</f>
        <v>0</v>
      </c>
      <c r="I4293" s="110">
        <f>IF(ISBLANK(F4293),0,ROUND(F4293*G4293,2))</f>
        <v>0</v>
      </c>
      <c r="J4293" s="111"/>
      <c r="K4293" s="112">
        <f t="shared" si="1164"/>
        <v>0</v>
      </c>
      <c r="L4293" s="112">
        <f t="shared" si="1164"/>
        <v>0</v>
      </c>
      <c r="M4293" s="109">
        <f>IF(ISBLANK(D4293),0,ROUND(E4293*K4293,2))</f>
        <v>0</v>
      </c>
      <c r="N4293" s="109">
        <f>IF(ISBLANK(K4293),0,ROUND(K4293*L4293,2))</f>
        <v>0</v>
      </c>
      <c r="O4293" s="103"/>
      <c r="P4293" s="113"/>
      <c r="Q4293" s="94" t="str">
        <f>IF(P4293="X","x",IF(P4293="xx","x",IF(N4293&gt;0,"x","")))</f>
        <v/>
      </c>
      <c r="R4293" s="94" t="str">
        <f>IF(P4293="X","x",IF(P4293="xx","x",IF(OR(I4293&gt;0,N4293&gt;0),"x","")))</f>
        <v/>
      </c>
    </row>
    <row r="4294" spans="1:18" ht="63.75" hidden="1">
      <c r="A4294" s="196">
        <v>87528</v>
      </c>
      <c r="B4294" s="104" t="s">
        <v>5303</v>
      </c>
      <c r="C4294" s="105" t="s">
        <v>1461</v>
      </c>
      <c r="D4294" s="175">
        <v>27.509999999999998</v>
      </c>
      <c r="E4294" s="106">
        <f t="shared" ref="E4294:E4352" si="1165">IF(D4294=0,0,ROUND(D4294*(1+D$9)*(1-D$10),2))</f>
        <v>35.700000000000003</v>
      </c>
      <c r="F4294" s="107"/>
      <c r="G4294" s="112"/>
      <c r="H4294" s="110">
        <f t="shared" ref="H4294:H4352" si="1166">IF(ISBLANK(D4294),0,ROUND(E4294*F4294,2))</f>
        <v>0</v>
      </c>
      <c r="I4294" s="110">
        <f t="shared" ref="I4294:I4352" si="1167">IF(ISBLANK(F4294),0,ROUND(F4294*G4294,2))</f>
        <v>0</v>
      </c>
      <c r="J4294" s="111"/>
      <c r="K4294" s="112">
        <f t="shared" ref="K4294:K4352" si="1168">F4294</f>
        <v>0</v>
      </c>
      <c r="L4294" s="112">
        <f t="shared" ref="L4294:L4352" si="1169">G4294</f>
        <v>0</v>
      </c>
      <c r="M4294" s="109">
        <f t="shared" ref="M4294:M4352" si="1170">IF(ISBLANK(D4294),0,ROUND(E4294*K4294,2))</f>
        <v>0</v>
      </c>
      <c r="N4294" s="109">
        <f t="shared" ref="N4294:N4352" si="1171">IF(ISBLANK(K4294),0,ROUND(K4294*L4294,2))</f>
        <v>0</v>
      </c>
      <c r="O4294" s="103"/>
      <c r="P4294" s="113"/>
      <c r="Q4294" s="94" t="str">
        <f t="shared" ref="Q4294:Q4357" si="1172">IF(P4294="X","x",IF(P4294="xx","x",IF(N4294&gt;0,"x","")))</f>
        <v/>
      </c>
      <c r="R4294" s="94" t="str">
        <f t="shared" ref="R4294:R4357" si="1173">IF(P4294="X","x",IF(P4294="xx","x",IF(OR(I4294&gt;0,N4294&gt;0),"x","")))</f>
        <v/>
      </c>
    </row>
    <row r="4295" spans="1:18" ht="63.75" hidden="1">
      <c r="A4295" s="196">
        <v>87531</v>
      </c>
      <c r="B4295" s="104" t="s">
        <v>5304</v>
      </c>
      <c r="C4295" s="105" t="s">
        <v>1461</v>
      </c>
      <c r="D4295" s="175">
        <v>20.88</v>
      </c>
      <c r="E4295" s="106">
        <f t="shared" si="1165"/>
        <v>27.1</v>
      </c>
      <c r="F4295" s="107"/>
      <c r="G4295" s="112"/>
      <c r="H4295" s="110">
        <f t="shared" si="1166"/>
        <v>0</v>
      </c>
      <c r="I4295" s="110">
        <f t="shared" si="1167"/>
        <v>0</v>
      </c>
      <c r="J4295" s="111"/>
      <c r="K4295" s="112">
        <f t="shared" si="1168"/>
        <v>0</v>
      </c>
      <c r="L4295" s="112">
        <f t="shared" si="1169"/>
        <v>0</v>
      </c>
      <c r="M4295" s="109">
        <f t="shared" si="1170"/>
        <v>0</v>
      </c>
      <c r="N4295" s="109">
        <f t="shared" si="1171"/>
        <v>0</v>
      </c>
      <c r="O4295" s="103"/>
      <c r="P4295" s="113"/>
      <c r="Q4295" s="94" t="str">
        <f t="shared" si="1172"/>
        <v/>
      </c>
      <c r="R4295" s="94" t="str">
        <f t="shared" si="1173"/>
        <v/>
      </c>
    </row>
    <row r="4296" spans="1:18" ht="63.75" hidden="1">
      <c r="A4296" s="196">
        <v>87532</v>
      </c>
      <c r="B4296" s="104" t="s">
        <v>5305</v>
      </c>
      <c r="C4296" s="105" t="s">
        <v>1461</v>
      </c>
      <c r="D4296" s="175">
        <v>24.03</v>
      </c>
      <c r="E4296" s="106">
        <f t="shared" si="1165"/>
        <v>31.19</v>
      </c>
      <c r="F4296" s="107"/>
      <c r="G4296" s="112"/>
      <c r="H4296" s="110">
        <f t="shared" si="1166"/>
        <v>0</v>
      </c>
      <c r="I4296" s="110">
        <f t="shared" si="1167"/>
        <v>0</v>
      </c>
      <c r="J4296" s="111"/>
      <c r="K4296" s="112">
        <f t="shared" si="1168"/>
        <v>0</v>
      </c>
      <c r="L4296" s="112">
        <f t="shared" si="1169"/>
        <v>0</v>
      </c>
      <c r="M4296" s="109">
        <f t="shared" si="1170"/>
        <v>0</v>
      </c>
      <c r="N4296" s="109">
        <f t="shared" si="1171"/>
        <v>0</v>
      </c>
      <c r="O4296" s="103"/>
      <c r="P4296" s="113"/>
      <c r="Q4296" s="94" t="str">
        <f t="shared" si="1172"/>
        <v/>
      </c>
      <c r="R4296" s="94" t="str">
        <f t="shared" si="1173"/>
        <v/>
      </c>
    </row>
    <row r="4297" spans="1:18" ht="63.75" hidden="1">
      <c r="A4297" s="196">
        <v>87535</v>
      </c>
      <c r="B4297" s="104" t="s">
        <v>5306</v>
      </c>
      <c r="C4297" s="105" t="s">
        <v>1461</v>
      </c>
      <c r="D4297" s="175">
        <v>18.32</v>
      </c>
      <c r="E4297" s="106">
        <f t="shared" si="1165"/>
        <v>23.78</v>
      </c>
      <c r="F4297" s="107"/>
      <c r="G4297" s="112"/>
      <c r="H4297" s="110">
        <f t="shared" si="1166"/>
        <v>0</v>
      </c>
      <c r="I4297" s="110">
        <f t="shared" si="1167"/>
        <v>0</v>
      </c>
      <c r="J4297" s="111"/>
      <c r="K4297" s="112">
        <f t="shared" si="1168"/>
        <v>0</v>
      </c>
      <c r="L4297" s="112">
        <f t="shared" si="1169"/>
        <v>0</v>
      </c>
      <c r="M4297" s="109">
        <f t="shared" si="1170"/>
        <v>0</v>
      </c>
      <c r="N4297" s="109">
        <f t="shared" si="1171"/>
        <v>0</v>
      </c>
      <c r="O4297" s="103"/>
      <c r="P4297" s="113"/>
      <c r="Q4297" s="94" t="str">
        <f t="shared" si="1172"/>
        <v/>
      </c>
      <c r="R4297" s="94" t="str">
        <f t="shared" si="1173"/>
        <v/>
      </c>
    </row>
    <row r="4298" spans="1:18" ht="63.75" hidden="1">
      <c r="A4298" s="196">
        <v>87536</v>
      </c>
      <c r="B4298" s="104" t="s">
        <v>5307</v>
      </c>
      <c r="C4298" s="105" t="s">
        <v>1461</v>
      </c>
      <c r="D4298" s="175">
        <v>21.48</v>
      </c>
      <c r="E4298" s="106">
        <f t="shared" si="1165"/>
        <v>27.88</v>
      </c>
      <c r="F4298" s="107"/>
      <c r="G4298" s="112"/>
      <c r="H4298" s="110">
        <f t="shared" si="1166"/>
        <v>0</v>
      </c>
      <c r="I4298" s="110">
        <f t="shared" si="1167"/>
        <v>0</v>
      </c>
      <c r="J4298" s="111"/>
      <c r="K4298" s="112">
        <f t="shared" si="1168"/>
        <v>0</v>
      </c>
      <c r="L4298" s="112">
        <f t="shared" si="1169"/>
        <v>0</v>
      </c>
      <c r="M4298" s="109">
        <f t="shared" si="1170"/>
        <v>0</v>
      </c>
      <c r="N4298" s="109">
        <f t="shared" si="1171"/>
        <v>0</v>
      </c>
      <c r="O4298" s="103"/>
      <c r="P4298" s="113"/>
      <c r="Q4298" s="94" t="str">
        <f t="shared" si="1172"/>
        <v/>
      </c>
      <c r="R4298" s="94" t="str">
        <f t="shared" si="1173"/>
        <v/>
      </c>
    </row>
    <row r="4299" spans="1:18" ht="63.75" hidden="1">
      <c r="A4299" s="196">
        <v>87537</v>
      </c>
      <c r="B4299" s="104" t="s">
        <v>5308</v>
      </c>
      <c r="C4299" s="105" t="s">
        <v>1461</v>
      </c>
      <c r="D4299" s="175">
        <v>38.299999999999997</v>
      </c>
      <c r="E4299" s="106">
        <f t="shared" si="1165"/>
        <v>49.71</v>
      </c>
      <c r="F4299" s="107"/>
      <c r="G4299" s="112"/>
      <c r="H4299" s="110">
        <f t="shared" si="1166"/>
        <v>0</v>
      </c>
      <c r="I4299" s="110">
        <f t="shared" si="1167"/>
        <v>0</v>
      </c>
      <c r="J4299" s="111"/>
      <c r="K4299" s="112">
        <f t="shared" si="1168"/>
        <v>0</v>
      </c>
      <c r="L4299" s="112">
        <f t="shared" si="1169"/>
        <v>0</v>
      </c>
      <c r="M4299" s="109">
        <f t="shared" si="1170"/>
        <v>0</v>
      </c>
      <c r="N4299" s="109">
        <f t="shared" si="1171"/>
        <v>0</v>
      </c>
      <c r="O4299" s="103"/>
      <c r="P4299" s="113"/>
      <c r="Q4299" s="94" t="str">
        <f t="shared" si="1172"/>
        <v/>
      </c>
      <c r="R4299" s="94" t="str">
        <f t="shared" si="1173"/>
        <v/>
      </c>
    </row>
    <row r="4300" spans="1:18" ht="63.75" hidden="1">
      <c r="A4300" s="196">
        <v>87539</v>
      </c>
      <c r="B4300" s="104" t="s">
        <v>5309</v>
      </c>
      <c r="C4300" s="105" t="s">
        <v>1461</v>
      </c>
      <c r="D4300" s="175">
        <v>35.32</v>
      </c>
      <c r="E4300" s="106">
        <f t="shared" si="1165"/>
        <v>45.84</v>
      </c>
      <c r="F4300" s="107"/>
      <c r="G4300" s="112"/>
      <c r="H4300" s="110">
        <f t="shared" si="1166"/>
        <v>0</v>
      </c>
      <c r="I4300" s="110">
        <f t="shared" si="1167"/>
        <v>0</v>
      </c>
      <c r="J4300" s="111"/>
      <c r="K4300" s="112">
        <f t="shared" si="1168"/>
        <v>0</v>
      </c>
      <c r="L4300" s="112">
        <f t="shared" si="1169"/>
        <v>0</v>
      </c>
      <c r="M4300" s="109">
        <f t="shared" si="1170"/>
        <v>0</v>
      </c>
      <c r="N4300" s="109">
        <f t="shared" si="1171"/>
        <v>0</v>
      </c>
      <c r="O4300" s="103"/>
      <c r="P4300" s="113"/>
      <c r="Q4300" s="94" t="str">
        <f t="shared" si="1172"/>
        <v/>
      </c>
      <c r="R4300" s="94" t="str">
        <f t="shared" si="1173"/>
        <v/>
      </c>
    </row>
    <row r="4301" spans="1:18" ht="63.75" hidden="1">
      <c r="A4301" s="196">
        <v>87541</v>
      </c>
      <c r="B4301" s="104" t="s">
        <v>5310</v>
      </c>
      <c r="C4301" s="105" t="s">
        <v>1461</v>
      </c>
      <c r="D4301" s="175">
        <v>33.119999999999997</v>
      </c>
      <c r="E4301" s="106">
        <f t="shared" si="1165"/>
        <v>42.98</v>
      </c>
      <c r="F4301" s="107"/>
      <c r="G4301" s="112"/>
      <c r="H4301" s="110">
        <f t="shared" si="1166"/>
        <v>0</v>
      </c>
      <c r="I4301" s="110">
        <f t="shared" si="1167"/>
        <v>0</v>
      </c>
      <c r="J4301" s="111"/>
      <c r="K4301" s="112">
        <f t="shared" si="1168"/>
        <v>0</v>
      </c>
      <c r="L4301" s="112">
        <f t="shared" si="1169"/>
        <v>0</v>
      </c>
      <c r="M4301" s="109">
        <f t="shared" si="1170"/>
        <v>0</v>
      </c>
      <c r="N4301" s="109">
        <f t="shared" si="1171"/>
        <v>0</v>
      </c>
      <c r="O4301" s="103"/>
      <c r="P4301" s="113"/>
      <c r="Q4301" s="94" t="str">
        <f t="shared" si="1172"/>
        <v/>
      </c>
      <c r="R4301" s="94" t="str">
        <f t="shared" si="1173"/>
        <v/>
      </c>
    </row>
    <row r="4302" spans="1:18" ht="63.75" hidden="1">
      <c r="A4302" s="196">
        <v>87545</v>
      </c>
      <c r="B4302" s="104" t="s">
        <v>5311</v>
      </c>
      <c r="C4302" s="105" t="s">
        <v>1461</v>
      </c>
      <c r="D4302" s="175">
        <v>16.84</v>
      </c>
      <c r="E4302" s="106">
        <f t="shared" si="1165"/>
        <v>21.85</v>
      </c>
      <c r="F4302" s="107"/>
      <c r="G4302" s="112"/>
      <c r="H4302" s="110">
        <f t="shared" si="1166"/>
        <v>0</v>
      </c>
      <c r="I4302" s="110">
        <f t="shared" si="1167"/>
        <v>0</v>
      </c>
      <c r="J4302" s="111"/>
      <c r="K4302" s="112">
        <f t="shared" si="1168"/>
        <v>0</v>
      </c>
      <c r="L4302" s="112">
        <f t="shared" si="1169"/>
        <v>0</v>
      </c>
      <c r="M4302" s="109">
        <f t="shared" si="1170"/>
        <v>0</v>
      </c>
      <c r="N4302" s="109">
        <f t="shared" si="1171"/>
        <v>0</v>
      </c>
      <c r="O4302" s="103"/>
      <c r="P4302" s="113"/>
      <c r="Q4302" s="94" t="str">
        <f t="shared" si="1172"/>
        <v/>
      </c>
      <c r="R4302" s="94" t="str">
        <f t="shared" si="1173"/>
        <v/>
      </c>
    </row>
    <row r="4303" spans="1:18" ht="63.75" hidden="1">
      <c r="A4303" s="196">
        <v>87546</v>
      </c>
      <c r="B4303" s="104" t="s">
        <v>5312</v>
      </c>
      <c r="C4303" s="105" t="s">
        <v>1461</v>
      </c>
      <c r="D4303" s="175">
        <v>18.64</v>
      </c>
      <c r="E4303" s="106">
        <f t="shared" si="1165"/>
        <v>24.19</v>
      </c>
      <c r="F4303" s="107"/>
      <c r="G4303" s="112"/>
      <c r="H4303" s="110">
        <f t="shared" si="1166"/>
        <v>0</v>
      </c>
      <c r="I4303" s="110">
        <f t="shared" si="1167"/>
        <v>0</v>
      </c>
      <c r="J4303" s="111"/>
      <c r="K4303" s="112">
        <f t="shared" si="1168"/>
        <v>0</v>
      </c>
      <c r="L4303" s="112">
        <f t="shared" si="1169"/>
        <v>0</v>
      </c>
      <c r="M4303" s="109">
        <f t="shared" si="1170"/>
        <v>0</v>
      </c>
      <c r="N4303" s="109">
        <f t="shared" si="1171"/>
        <v>0</v>
      </c>
      <c r="O4303" s="103"/>
      <c r="P4303" s="113"/>
      <c r="Q4303" s="94" t="str">
        <f t="shared" si="1172"/>
        <v/>
      </c>
      <c r="R4303" s="94" t="str">
        <f t="shared" si="1173"/>
        <v/>
      </c>
    </row>
    <row r="4304" spans="1:18" ht="63.75" hidden="1">
      <c r="A4304" s="196">
        <v>87549</v>
      </c>
      <c r="B4304" s="104" t="s">
        <v>5313</v>
      </c>
      <c r="C4304" s="105" t="s">
        <v>1461</v>
      </c>
      <c r="D4304" s="175">
        <v>13.37</v>
      </c>
      <c r="E4304" s="106">
        <f t="shared" si="1165"/>
        <v>17.350000000000001</v>
      </c>
      <c r="F4304" s="107"/>
      <c r="G4304" s="112"/>
      <c r="H4304" s="110">
        <f t="shared" si="1166"/>
        <v>0</v>
      </c>
      <c r="I4304" s="110">
        <f t="shared" si="1167"/>
        <v>0</v>
      </c>
      <c r="J4304" s="111"/>
      <c r="K4304" s="112">
        <f t="shared" si="1168"/>
        <v>0</v>
      </c>
      <c r="L4304" s="112">
        <f t="shared" si="1169"/>
        <v>0</v>
      </c>
      <c r="M4304" s="109">
        <f t="shared" si="1170"/>
        <v>0</v>
      </c>
      <c r="N4304" s="109">
        <f t="shared" si="1171"/>
        <v>0</v>
      </c>
      <c r="O4304" s="103"/>
      <c r="P4304" s="113"/>
      <c r="Q4304" s="94" t="str">
        <f t="shared" si="1172"/>
        <v/>
      </c>
      <c r="R4304" s="94" t="str">
        <f t="shared" si="1173"/>
        <v/>
      </c>
    </row>
    <row r="4305" spans="1:18" ht="63.75" hidden="1">
      <c r="A4305" s="196">
        <v>87550</v>
      </c>
      <c r="B4305" s="104" t="s">
        <v>5314</v>
      </c>
      <c r="C4305" s="105" t="s">
        <v>1461</v>
      </c>
      <c r="D4305" s="175">
        <v>15.16</v>
      </c>
      <c r="E4305" s="106">
        <f t="shared" si="1165"/>
        <v>19.670000000000002</v>
      </c>
      <c r="F4305" s="107"/>
      <c r="G4305" s="112"/>
      <c r="H4305" s="110">
        <f t="shared" si="1166"/>
        <v>0</v>
      </c>
      <c r="I4305" s="110">
        <f t="shared" si="1167"/>
        <v>0</v>
      </c>
      <c r="J4305" s="111"/>
      <c r="K4305" s="112">
        <f t="shared" si="1168"/>
        <v>0</v>
      </c>
      <c r="L4305" s="112">
        <f t="shared" si="1169"/>
        <v>0</v>
      </c>
      <c r="M4305" s="109">
        <f t="shared" si="1170"/>
        <v>0</v>
      </c>
      <c r="N4305" s="109">
        <f t="shared" si="1171"/>
        <v>0</v>
      </c>
      <c r="O4305" s="103"/>
      <c r="P4305" s="113"/>
      <c r="Q4305" s="94" t="str">
        <f t="shared" si="1172"/>
        <v/>
      </c>
      <c r="R4305" s="94" t="str">
        <f t="shared" si="1173"/>
        <v/>
      </c>
    </row>
    <row r="4306" spans="1:18" ht="63.75" hidden="1">
      <c r="A4306" s="196">
        <v>87553</v>
      </c>
      <c r="B4306" s="104" t="s">
        <v>5315</v>
      </c>
      <c r="C4306" s="105" t="s">
        <v>1461</v>
      </c>
      <c r="D4306" s="175">
        <v>10.809999999999999</v>
      </c>
      <c r="E4306" s="106">
        <f t="shared" si="1165"/>
        <v>14.03</v>
      </c>
      <c r="F4306" s="107"/>
      <c r="G4306" s="112"/>
      <c r="H4306" s="110">
        <f t="shared" si="1166"/>
        <v>0</v>
      </c>
      <c r="I4306" s="110">
        <f t="shared" si="1167"/>
        <v>0</v>
      </c>
      <c r="J4306" s="111"/>
      <c r="K4306" s="112">
        <f t="shared" si="1168"/>
        <v>0</v>
      </c>
      <c r="L4306" s="112">
        <f t="shared" si="1169"/>
        <v>0</v>
      </c>
      <c r="M4306" s="109">
        <f t="shared" si="1170"/>
        <v>0</v>
      </c>
      <c r="N4306" s="109">
        <f t="shared" si="1171"/>
        <v>0</v>
      </c>
      <c r="O4306" s="103"/>
      <c r="P4306" s="113"/>
      <c r="Q4306" s="94" t="str">
        <f t="shared" si="1172"/>
        <v/>
      </c>
      <c r="R4306" s="94" t="str">
        <f t="shared" si="1173"/>
        <v/>
      </c>
    </row>
    <row r="4307" spans="1:18" ht="63.75" hidden="1">
      <c r="A4307" s="196">
        <v>87554</v>
      </c>
      <c r="B4307" s="104" t="s">
        <v>5316</v>
      </c>
      <c r="C4307" s="105" t="s">
        <v>1461</v>
      </c>
      <c r="D4307" s="175">
        <v>12.6</v>
      </c>
      <c r="E4307" s="106">
        <f t="shared" si="1165"/>
        <v>16.350000000000001</v>
      </c>
      <c r="F4307" s="107"/>
      <c r="G4307" s="112"/>
      <c r="H4307" s="110">
        <f t="shared" si="1166"/>
        <v>0</v>
      </c>
      <c r="I4307" s="110">
        <f t="shared" si="1167"/>
        <v>0</v>
      </c>
      <c r="J4307" s="111"/>
      <c r="K4307" s="112">
        <f t="shared" si="1168"/>
        <v>0</v>
      </c>
      <c r="L4307" s="112">
        <f t="shared" si="1169"/>
        <v>0</v>
      </c>
      <c r="M4307" s="109">
        <f t="shared" si="1170"/>
        <v>0</v>
      </c>
      <c r="N4307" s="109">
        <f t="shared" si="1171"/>
        <v>0</v>
      </c>
      <c r="O4307" s="103"/>
      <c r="P4307" s="113"/>
      <c r="Q4307" s="94" t="str">
        <f t="shared" si="1172"/>
        <v/>
      </c>
      <c r="R4307" s="94" t="str">
        <f t="shared" si="1173"/>
        <v/>
      </c>
    </row>
    <row r="4308" spans="1:18" ht="63.75" hidden="1">
      <c r="A4308" s="196">
        <v>87555</v>
      </c>
      <c r="B4308" s="104" t="s">
        <v>5317</v>
      </c>
      <c r="C4308" s="105" t="s">
        <v>1461</v>
      </c>
      <c r="D4308" s="175">
        <v>23.96</v>
      </c>
      <c r="E4308" s="106">
        <f t="shared" si="1165"/>
        <v>31.1</v>
      </c>
      <c r="F4308" s="107"/>
      <c r="G4308" s="112"/>
      <c r="H4308" s="110">
        <f t="shared" si="1166"/>
        <v>0</v>
      </c>
      <c r="I4308" s="110">
        <f t="shared" si="1167"/>
        <v>0</v>
      </c>
      <c r="J4308" s="111"/>
      <c r="K4308" s="112">
        <f t="shared" si="1168"/>
        <v>0</v>
      </c>
      <c r="L4308" s="112">
        <f t="shared" si="1169"/>
        <v>0</v>
      </c>
      <c r="M4308" s="109">
        <f t="shared" si="1170"/>
        <v>0</v>
      </c>
      <c r="N4308" s="109">
        <f t="shared" si="1171"/>
        <v>0</v>
      </c>
      <c r="O4308" s="103"/>
      <c r="P4308" s="113"/>
      <c r="Q4308" s="94" t="str">
        <f t="shared" si="1172"/>
        <v/>
      </c>
      <c r="R4308" s="94" t="str">
        <f t="shared" si="1173"/>
        <v/>
      </c>
    </row>
    <row r="4309" spans="1:18" ht="63.75" hidden="1">
      <c r="A4309" s="196">
        <v>87557</v>
      </c>
      <c r="B4309" s="104" t="s">
        <v>5318</v>
      </c>
      <c r="C4309" s="105" t="s">
        <v>1461</v>
      </c>
      <c r="D4309" s="175">
        <v>20.98</v>
      </c>
      <c r="E4309" s="106">
        <f t="shared" si="1165"/>
        <v>27.23</v>
      </c>
      <c r="F4309" s="107"/>
      <c r="G4309" s="112"/>
      <c r="H4309" s="110">
        <f t="shared" si="1166"/>
        <v>0</v>
      </c>
      <c r="I4309" s="110">
        <f t="shared" si="1167"/>
        <v>0</v>
      </c>
      <c r="J4309" s="111"/>
      <c r="K4309" s="112">
        <f t="shared" si="1168"/>
        <v>0</v>
      </c>
      <c r="L4309" s="112">
        <f t="shared" si="1169"/>
        <v>0</v>
      </c>
      <c r="M4309" s="109">
        <f t="shared" si="1170"/>
        <v>0</v>
      </c>
      <c r="N4309" s="109">
        <f t="shared" si="1171"/>
        <v>0</v>
      </c>
      <c r="O4309" s="103"/>
      <c r="P4309" s="113"/>
      <c r="Q4309" s="94" t="str">
        <f t="shared" si="1172"/>
        <v/>
      </c>
      <c r="R4309" s="94" t="str">
        <f t="shared" si="1173"/>
        <v/>
      </c>
    </row>
    <row r="4310" spans="1:18" ht="63.75" hidden="1">
      <c r="A4310" s="196">
        <v>87559</v>
      </c>
      <c r="B4310" s="104" t="s">
        <v>5319</v>
      </c>
      <c r="C4310" s="105" t="s">
        <v>1461</v>
      </c>
      <c r="D4310" s="175">
        <v>18.79</v>
      </c>
      <c r="E4310" s="106">
        <f t="shared" si="1165"/>
        <v>24.39</v>
      </c>
      <c r="F4310" s="107"/>
      <c r="G4310" s="112"/>
      <c r="H4310" s="110">
        <f t="shared" si="1166"/>
        <v>0</v>
      </c>
      <c r="I4310" s="110">
        <f t="shared" si="1167"/>
        <v>0</v>
      </c>
      <c r="J4310" s="111"/>
      <c r="K4310" s="112">
        <f t="shared" si="1168"/>
        <v>0</v>
      </c>
      <c r="L4310" s="112">
        <f t="shared" si="1169"/>
        <v>0</v>
      </c>
      <c r="M4310" s="109">
        <f t="shared" si="1170"/>
        <v>0</v>
      </c>
      <c r="N4310" s="109">
        <f t="shared" si="1171"/>
        <v>0</v>
      </c>
      <c r="O4310" s="103"/>
      <c r="P4310" s="113"/>
      <c r="Q4310" s="94" t="str">
        <f t="shared" si="1172"/>
        <v/>
      </c>
      <c r="R4310" s="94" t="str">
        <f t="shared" si="1173"/>
        <v/>
      </c>
    </row>
    <row r="4311" spans="1:18" ht="51" hidden="1">
      <c r="A4311" s="196">
        <v>87775</v>
      </c>
      <c r="B4311" s="104" t="s">
        <v>5320</v>
      </c>
      <c r="C4311" s="105" t="s">
        <v>1461</v>
      </c>
      <c r="D4311" s="175">
        <v>35.5</v>
      </c>
      <c r="E4311" s="106">
        <f t="shared" si="1165"/>
        <v>46.07</v>
      </c>
      <c r="F4311" s="107"/>
      <c r="G4311" s="112"/>
      <c r="H4311" s="110">
        <f t="shared" si="1166"/>
        <v>0</v>
      </c>
      <c r="I4311" s="110">
        <f t="shared" si="1167"/>
        <v>0</v>
      </c>
      <c r="J4311" s="111"/>
      <c r="K4311" s="112">
        <f t="shared" si="1168"/>
        <v>0</v>
      </c>
      <c r="L4311" s="112">
        <f t="shared" si="1169"/>
        <v>0</v>
      </c>
      <c r="M4311" s="109">
        <f t="shared" si="1170"/>
        <v>0</v>
      </c>
      <c r="N4311" s="109">
        <f t="shared" si="1171"/>
        <v>0</v>
      </c>
      <c r="O4311" s="103"/>
      <c r="P4311" s="113"/>
      <c r="Q4311" s="94" t="str">
        <f t="shared" si="1172"/>
        <v/>
      </c>
      <c r="R4311" s="94" t="str">
        <f t="shared" si="1173"/>
        <v/>
      </c>
    </row>
    <row r="4312" spans="1:18" ht="51" hidden="1">
      <c r="A4312" s="196">
        <v>87777</v>
      </c>
      <c r="B4312" s="104" t="s">
        <v>2554</v>
      </c>
      <c r="C4312" s="105" t="s">
        <v>1461</v>
      </c>
      <c r="D4312" s="175">
        <v>38.14</v>
      </c>
      <c r="E4312" s="106">
        <f t="shared" si="1165"/>
        <v>49.5</v>
      </c>
      <c r="F4312" s="107"/>
      <c r="G4312" s="112"/>
      <c r="H4312" s="110">
        <f t="shared" si="1166"/>
        <v>0</v>
      </c>
      <c r="I4312" s="110">
        <f t="shared" si="1167"/>
        <v>0</v>
      </c>
      <c r="J4312" s="111"/>
      <c r="K4312" s="112">
        <f t="shared" si="1168"/>
        <v>0</v>
      </c>
      <c r="L4312" s="112">
        <f t="shared" si="1169"/>
        <v>0</v>
      </c>
      <c r="M4312" s="109">
        <f t="shared" si="1170"/>
        <v>0</v>
      </c>
      <c r="N4312" s="109">
        <f t="shared" si="1171"/>
        <v>0</v>
      </c>
      <c r="O4312" s="103"/>
      <c r="P4312" s="113"/>
      <c r="Q4312" s="94" t="str">
        <f t="shared" si="1172"/>
        <v/>
      </c>
      <c r="R4312" s="94" t="str">
        <f t="shared" si="1173"/>
        <v/>
      </c>
    </row>
    <row r="4313" spans="1:18" ht="63.75" hidden="1">
      <c r="A4313" s="196">
        <v>87778</v>
      </c>
      <c r="B4313" s="104" t="s">
        <v>2555</v>
      </c>
      <c r="C4313" s="105" t="s">
        <v>1461</v>
      </c>
      <c r="D4313" s="175">
        <v>45.250000000000007</v>
      </c>
      <c r="E4313" s="106">
        <f t="shared" si="1165"/>
        <v>58.73</v>
      </c>
      <c r="F4313" s="107"/>
      <c r="G4313" s="112"/>
      <c r="H4313" s="110">
        <f t="shared" si="1166"/>
        <v>0</v>
      </c>
      <c r="I4313" s="110">
        <f t="shared" si="1167"/>
        <v>0</v>
      </c>
      <c r="J4313" s="111"/>
      <c r="K4313" s="112">
        <f t="shared" si="1168"/>
        <v>0</v>
      </c>
      <c r="L4313" s="112">
        <f t="shared" si="1169"/>
        <v>0</v>
      </c>
      <c r="M4313" s="109">
        <f t="shared" si="1170"/>
        <v>0</v>
      </c>
      <c r="N4313" s="109">
        <f t="shared" si="1171"/>
        <v>0</v>
      </c>
      <c r="O4313" s="103"/>
      <c r="P4313" s="113"/>
      <c r="Q4313" s="94" t="str">
        <f t="shared" si="1172"/>
        <v/>
      </c>
      <c r="R4313" s="94" t="str">
        <f t="shared" si="1173"/>
        <v/>
      </c>
    </row>
    <row r="4314" spans="1:18" ht="51" hidden="1">
      <c r="A4314" s="196">
        <v>87779</v>
      </c>
      <c r="B4314" s="104" t="s">
        <v>5321</v>
      </c>
      <c r="C4314" s="105" t="s">
        <v>1461</v>
      </c>
      <c r="D4314" s="175">
        <v>41.169999999999995</v>
      </c>
      <c r="E4314" s="106">
        <f t="shared" si="1165"/>
        <v>53.43</v>
      </c>
      <c r="F4314" s="107"/>
      <c r="G4314" s="112"/>
      <c r="H4314" s="110">
        <f t="shared" si="1166"/>
        <v>0</v>
      </c>
      <c r="I4314" s="110">
        <f t="shared" si="1167"/>
        <v>0</v>
      </c>
      <c r="J4314" s="111"/>
      <c r="K4314" s="112">
        <f t="shared" si="1168"/>
        <v>0</v>
      </c>
      <c r="L4314" s="112">
        <f t="shared" si="1169"/>
        <v>0</v>
      </c>
      <c r="M4314" s="109">
        <f t="shared" si="1170"/>
        <v>0</v>
      </c>
      <c r="N4314" s="109">
        <f t="shared" si="1171"/>
        <v>0</v>
      </c>
      <c r="O4314" s="103"/>
      <c r="P4314" s="113"/>
      <c r="Q4314" s="94" t="str">
        <f t="shared" si="1172"/>
        <v/>
      </c>
      <c r="R4314" s="94" t="str">
        <f t="shared" si="1173"/>
        <v/>
      </c>
    </row>
    <row r="4315" spans="1:18" ht="51" hidden="1">
      <c r="A4315" s="196">
        <v>87781</v>
      </c>
      <c r="B4315" s="104" t="s">
        <v>2556</v>
      </c>
      <c r="C4315" s="105" t="s">
        <v>1461</v>
      </c>
      <c r="D4315" s="175">
        <v>44.709999999999994</v>
      </c>
      <c r="E4315" s="106">
        <f t="shared" si="1165"/>
        <v>58.02</v>
      </c>
      <c r="F4315" s="107"/>
      <c r="G4315" s="112"/>
      <c r="H4315" s="110">
        <f t="shared" si="1166"/>
        <v>0</v>
      </c>
      <c r="I4315" s="110">
        <f t="shared" si="1167"/>
        <v>0</v>
      </c>
      <c r="J4315" s="111"/>
      <c r="K4315" s="112">
        <f t="shared" si="1168"/>
        <v>0</v>
      </c>
      <c r="L4315" s="112">
        <f t="shared" si="1169"/>
        <v>0</v>
      </c>
      <c r="M4315" s="109">
        <f t="shared" si="1170"/>
        <v>0</v>
      </c>
      <c r="N4315" s="109">
        <f t="shared" si="1171"/>
        <v>0</v>
      </c>
      <c r="O4315" s="103"/>
      <c r="P4315" s="113"/>
      <c r="Q4315" s="94" t="str">
        <f t="shared" si="1172"/>
        <v/>
      </c>
      <c r="R4315" s="94" t="str">
        <f t="shared" si="1173"/>
        <v/>
      </c>
    </row>
    <row r="4316" spans="1:18" ht="63.75" hidden="1">
      <c r="A4316" s="196">
        <v>87783</v>
      </c>
      <c r="B4316" s="104" t="s">
        <v>2557</v>
      </c>
      <c r="C4316" s="105" t="s">
        <v>1461</v>
      </c>
      <c r="D4316" s="175">
        <v>55.69</v>
      </c>
      <c r="E4316" s="106">
        <f t="shared" si="1165"/>
        <v>72.27</v>
      </c>
      <c r="F4316" s="107"/>
      <c r="G4316" s="112"/>
      <c r="H4316" s="110">
        <f t="shared" si="1166"/>
        <v>0</v>
      </c>
      <c r="I4316" s="110">
        <f t="shared" si="1167"/>
        <v>0</v>
      </c>
      <c r="J4316" s="111"/>
      <c r="K4316" s="112">
        <f t="shared" si="1168"/>
        <v>0</v>
      </c>
      <c r="L4316" s="112">
        <f t="shared" si="1169"/>
        <v>0</v>
      </c>
      <c r="M4316" s="109">
        <f t="shared" si="1170"/>
        <v>0</v>
      </c>
      <c r="N4316" s="109">
        <f t="shared" si="1171"/>
        <v>0</v>
      </c>
      <c r="O4316" s="103"/>
      <c r="P4316" s="113"/>
      <c r="Q4316" s="94" t="str">
        <f t="shared" si="1172"/>
        <v/>
      </c>
      <c r="R4316" s="94" t="str">
        <f t="shared" si="1173"/>
        <v/>
      </c>
    </row>
    <row r="4317" spans="1:18" ht="51" hidden="1">
      <c r="A4317" s="196">
        <v>87784</v>
      </c>
      <c r="B4317" s="104" t="s">
        <v>5322</v>
      </c>
      <c r="C4317" s="105" t="s">
        <v>1461</v>
      </c>
      <c r="D4317" s="175">
        <v>46.84</v>
      </c>
      <c r="E4317" s="106">
        <f t="shared" si="1165"/>
        <v>60.79</v>
      </c>
      <c r="F4317" s="107"/>
      <c r="G4317" s="112"/>
      <c r="H4317" s="110">
        <f t="shared" si="1166"/>
        <v>0</v>
      </c>
      <c r="I4317" s="110">
        <f t="shared" si="1167"/>
        <v>0</v>
      </c>
      <c r="J4317" s="111"/>
      <c r="K4317" s="112">
        <f t="shared" si="1168"/>
        <v>0</v>
      </c>
      <c r="L4317" s="112">
        <f t="shared" si="1169"/>
        <v>0</v>
      </c>
      <c r="M4317" s="109">
        <f t="shared" si="1170"/>
        <v>0</v>
      </c>
      <c r="N4317" s="109">
        <f t="shared" si="1171"/>
        <v>0</v>
      </c>
      <c r="O4317" s="103"/>
      <c r="P4317" s="113"/>
      <c r="Q4317" s="94" t="str">
        <f t="shared" si="1172"/>
        <v/>
      </c>
      <c r="R4317" s="94" t="str">
        <f t="shared" si="1173"/>
        <v/>
      </c>
    </row>
    <row r="4318" spans="1:18" ht="51" hidden="1">
      <c r="A4318" s="196">
        <v>87786</v>
      </c>
      <c r="B4318" s="104" t="s">
        <v>2558</v>
      </c>
      <c r="C4318" s="105" t="s">
        <v>1461</v>
      </c>
      <c r="D4318" s="175">
        <v>51.269999999999996</v>
      </c>
      <c r="E4318" s="106">
        <f t="shared" si="1165"/>
        <v>66.540000000000006</v>
      </c>
      <c r="F4318" s="107"/>
      <c r="G4318" s="112"/>
      <c r="H4318" s="110">
        <f t="shared" si="1166"/>
        <v>0</v>
      </c>
      <c r="I4318" s="110">
        <f t="shared" si="1167"/>
        <v>0</v>
      </c>
      <c r="J4318" s="111"/>
      <c r="K4318" s="112">
        <f t="shared" si="1168"/>
        <v>0</v>
      </c>
      <c r="L4318" s="112">
        <f t="shared" si="1169"/>
        <v>0</v>
      </c>
      <c r="M4318" s="109">
        <f t="shared" si="1170"/>
        <v>0</v>
      </c>
      <c r="N4318" s="109">
        <f t="shared" si="1171"/>
        <v>0</v>
      </c>
      <c r="O4318" s="103"/>
      <c r="P4318" s="113"/>
      <c r="Q4318" s="94" t="str">
        <f t="shared" si="1172"/>
        <v/>
      </c>
      <c r="R4318" s="94" t="str">
        <f t="shared" si="1173"/>
        <v/>
      </c>
    </row>
    <row r="4319" spans="1:18" ht="63.75" hidden="1">
      <c r="A4319" s="196">
        <v>87787</v>
      </c>
      <c r="B4319" s="104" t="s">
        <v>2559</v>
      </c>
      <c r="C4319" s="105" t="s">
        <v>1461</v>
      </c>
      <c r="D4319" s="175">
        <v>66.11</v>
      </c>
      <c r="E4319" s="106">
        <f t="shared" si="1165"/>
        <v>85.8</v>
      </c>
      <c r="F4319" s="107"/>
      <c r="G4319" s="112"/>
      <c r="H4319" s="110">
        <f t="shared" si="1166"/>
        <v>0</v>
      </c>
      <c r="I4319" s="110">
        <f t="shared" si="1167"/>
        <v>0</v>
      </c>
      <c r="J4319" s="111"/>
      <c r="K4319" s="112">
        <f t="shared" si="1168"/>
        <v>0</v>
      </c>
      <c r="L4319" s="112">
        <f t="shared" si="1169"/>
        <v>0</v>
      </c>
      <c r="M4319" s="109">
        <f t="shared" si="1170"/>
        <v>0</v>
      </c>
      <c r="N4319" s="109">
        <f t="shared" si="1171"/>
        <v>0</v>
      </c>
      <c r="O4319" s="103"/>
      <c r="P4319" s="113"/>
      <c r="Q4319" s="94" t="str">
        <f t="shared" si="1172"/>
        <v/>
      </c>
      <c r="R4319" s="94" t="str">
        <f t="shared" si="1173"/>
        <v/>
      </c>
    </row>
    <row r="4320" spans="1:18" ht="51" hidden="1">
      <c r="A4320" s="196">
        <v>87788</v>
      </c>
      <c r="B4320" s="104" t="s">
        <v>5323</v>
      </c>
      <c r="C4320" s="105" t="s">
        <v>1461</v>
      </c>
      <c r="D4320" s="175">
        <v>60.989999999999995</v>
      </c>
      <c r="E4320" s="106">
        <f t="shared" si="1165"/>
        <v>79.150000000000006</v>
      </c>
      <c r="F4320" s="107"/>
      <c r="G4320" s="112"/>
      <c r="H4320" s="110">
        <f t="shared" si="1166"/>
        <v>0</v>
      </c>
      <c r="I4320" s="110">
        <f t="shared" si="1167"/>
        <v>0</v>
      </c>
      <c r="J4320" s="111"/>
      <c r="K4320" s="112">
        <f t="shared" si="1168"/>
        <v>0</v>
      </c>
      <c r="L4320" s="112">
        <f t="shared" si="1169"/>
        <v>0</v>
      </c>
      <c r="M4320" s="109">
        <f t="shared" si="1170"/>
        <v>0</v>
      </c>
      <c r="N4320" s="109">
        <f t="shared" si="1171"/>
        <v>0</v>
      </c>
      <c r="O4320" s="103"/>
      <c r="P4320" s="113"/>
      <c r="Q4320" s="94" t="str">
        <f t="shared" si="1172"/>
        <v/>
      </c>
      <c r="R4320" s="94" t="str">
        <f t="shared" si="1173"/>
        <v/>
      </c>
    </row>
    <row r="4321" spans="1:18" ht="51" hidden="1">
      <c r="A4321" s="196">
        <v>87790</v>
      </c>
      <c r="B4321" s="104" t="s">
        <v>2560</v>
      </c>
      <c r="C4321" s="105" t="s">
        <v>1461</v>
      </c>
      <c r="D4321" s="175">
        <v>65.849999999999994</v>
      </c>
      <c r="E4321" s="106">
        <f t="shared" si="1165"/>
        <v>85.46</v>
      </c>
      <c r="F4321" s="107"/>
      <c r="G4321" s="112"/>
      <c r="H4321" s="110">
        <f t="shared" si="1166"/>
        <v>0</v>
      </c>
      <c r="I4321" s="110">
        <f t="shared" si="1167"/>
        <v>0</v>
      </c>
      <c r="J4321" s="111"/>
      <c r="K4321" s="112">
        <f t="shared" si="1168"/>
        <v>0</v>
      </c>
      <c r="L4321" s="112">
        <f t="shared" si="1169"/>
        <v>0</v>
      </c>
      <c r="M4321" s="109">
        <f t="shared" si="1170"/>
        <v>0</v>
      </c>
      <c r="N4321" s="109">
        <f t="shared" si="1171"/>
        <v>0</v>
      </c>
      <c r="O4321" s="103"/>
      <c r="P4321" s="113"/>
      <c r="Q4321" s="94" t="str">
        <f t="shared" si="1172"/>
        <v/>
      </c>
      <c r="R4321" s="94" t="str">
        <f t="shared" si="1173"/>
        <v/>
      </c>
    </row>
    <row r="4322" spans="1:18" ht="63.75" hidden="1">
      <c r="A4322" s="196">
        <v>87791</v>
      </c>
      <c r="B4322" s="104" t="s">
        <v>2561</v>
      </c>
      <c r="C4322" s="105" t="s">
        <v>1461</v>
      </c>
      <c r="D4322" s="175">
        <v>79.699999999999989</v>
      </c>
      <c r="E4322" s="106">
        <f t="shared" si="1165"/>
        <v>103.43</v>
      </c>
      <c r="F4322" s="107"/>
      <c r="G4322" s="112"/>
      <c r="H4322" s="110">
        <f t="shared" si="1166"/>
        <v>0</v>
      </c>
      <c r="I4322" s="110">
        <f t="shared" si="1167"/>
        <v>0</v>
      </c>
      <c r="J4322" s="111"/>
      <c r="K4322" s="112">
        <f t="shared" si="1168"/>
        <v>0</v>
      </c>
      <c r="L4322" s="112">
        <f t="shared" si="1169"/>
        <v>0</v>
      </c>
      <c r="M4322" s="109">
        <f t="shared" si="1170"/>
        <v>0</v>
      </c>
      <c r="N4322" s="109">
        <f t="shared" si="1171"/>
        <v>0</v>
      </c>
      <c r="O4322" s="103"/>
      <c r="P4322" s="113"/>
      <c r="Q4322" s="94" t="str">
        <f t="shared" si="1172"/>
        <v/>
      </c>
      <c r="R4322" s="94" t="str">
        <f t="shared" si="1173"/>
        <v/>
      </c>
    </row>
    <row r="4323" spans="1:18" ht="51" hidden="1">
      <c r="A4323" s="196">
        <v>87792</v>
      </c>
      <c r="B4323" s="104" t="s">
        <v>5324</v>
      </c>
      <c r="C4323" s="105" t="s">
        <v>1461</v>
      </c>
      <c r="D4323" s="175">
        <v>22.779999999999998</v>
      </c>
      <c r="E4323" s="106">
        <f t="shared" si="1165"/>
        <v>29.56</v>
      </c>
      <c r="F4323" s="107"/>
      <c r="G4323" s="112"/>
      <c r="H4323" s="110">
        <f t="shared" si="1166"/>
        <v>0</v>
      </c>
      <c r="I4323" s="110">
        <f t="shared" si="1167"/>
        <v>0</v>
      </c>
      <c r="J4323" s="111"/>
      <c r="K4323" s="112">
        <f t="shared" si="1168"/>
        <v>0</v>
      </c>
      <c r="L4323" s="112">
        <f t="shared" si="1169"/>
        <v>0</v>
      </c>
      <c r="M4323" s="109">
        <f t="shared" si="1170"/>
        <v>0</v>
      </c>
      <c r="N4323" s="109">
        <f t="shared" si="1171"/>
        <v>0</v>
      </c>
      <c r="O4323" s="103"/>
      <c r="P4323" s="113"/>
      <c r="Q4323" s="94" t="str">
        <f t="shared" si="1172"/>
        <v/>
      </c>
      <c r="R4323" s="94" t="str">
        <f t="shared" si="1173"/>
        <v/>
      </c>
    </row>
    <row r="4324" spans="1:18" ht="51" hidden="1">
      <c r="A4324" s="196">
        <v>87794</v>
      </c>
      <c r="B4324" s="104" t="s">
        <v>2562</v>
      </c>
      <c r="C4324" s="105" t="s">
        <v>1461</v>
      </c>
      <c r="D4324" s="175">
        <v>25.240000000000002</v>
      </c>
      <c r="E4324" s="106">
        <f t="shared" si="1165"/>
        <v>32.76</v>
      </c>
      <c r="F4324" s="107"/>
      <c r="G4324" s="112"/>
      <c r="H4324" s="110">
        <f t="shared" si="1166"/>
        <v>0</v>
      </c>
      <c r="I4324" s="110">
        <f t="shared" si="1167"/>
        <v>0</v>
      </c>
      <c r="J4324" s="111"/>
      <c r="K4324" s="112">
        <f t="shared" si="1168"/>
        <v>0</v>
      </c>
      <c r="L4324" s="112">
        <f t="shared" si="1169"/>
        <v>0</v>
      </c>
      <c r="M4324" s="109">
        <f t="shared" si="1170"/>
        <v>0</v>
      </c>
      <c r="N4324" s="109">
        <f t="shared" si="1171"/>
        <v>0</v>
      </c>
      <c r="O4324" s="103"/>
      <c r="P4324" s="113"/>
      <c r="Q4324" s="94" t="str">
        <f t="shared" si="1172"/>
        <v/>
      </c>
      <c r="R4324" s="94" t="str">
        <f t="shared" si="1173"/>
        <v/>
      </c>
    </row>
    <row r="4325" spans="1:18" ht="63.75" hidden="1">
      <c r="A4325" s="196">
        <v>87795</v>
      </c>
      <c r="B4325" s="104" t="s">
        <v>5325</v>
      </c>
      <c r="C4325" s="105" t="s">
        <v>1461</v>
      </c>
      <c r="D4325" s="175">
        <v>31.599999999999998</v>
      </c>
      <c r="E4325" s="106">
        <f t="shared" si="1165"/>
        <v>41.01</v>
      </c>
      <c r="F4325" s="107"/>
      <c r="G4325" s="112"/>
      <c r="H4325" s="110">
        <f t="shared" si="1166"/>
        <v>0</v>
      </c>
      <c r="I4325" s="110">
        <f t="shared" si="1167"/>
        <v>0</v>
      </c>
      <c r="J4325" s="111"/>
      <c r="K4325" s="112">
        <f t="shared" si="1168"/>
        <v>0</v>
      </c>
      <c r="L4325" s="112">
        <f t="shared" si="1169"/>
        <v>0</v>
      </c>
      <c r="M4325" s="109">
        <f t="shared" si="1170"/>
        <v>0</v>
      </c>
      <c r="N4325" s="109">
        <f t="shared" si="1171"/>
        <v>0</v>
      </c>
      <c r="O4325" s="103"/>
      <c r="P4325" s="113"/>
      <c r="Q4325" s="94" t="str">
        <f t="shared" si="1172"/>
        <v/>
      </c>
      <c r="R4325" s="94" t="str">
        <f t="shared" si="1173"/>
        <v/>
      </c>
    </row>
    <row r="4326" spans="1:18" ht="51" hidden="1">
      <c r="A4326" s="196">
        <v>87797</v>
      </c>
      <c r="B4326" s="104" t="s">
        <v>5326</v>
      </c>
      <c r="C4326" s="105" t="s">
        <v>1461</v>
      </c>
      <c r="D4326" s="175">
        <v>28.259999999999998</v>
      </c>
      <c r="E4326" s="106">
        <f t="shared" si="1165"/>
        <v>36.68</v>
      </c>
      <c r="F4326" s="107"/>
      <c r="G4326" s="112"/>
      <c r="H4326" s="110">
        <f t="shared" si="1166"/>
        <v>0</v>
      </c>
      <c r="I4326" s="110">
        <f t="shared" si="1167"/>
        <v>0</v>
      </c>
      <c r="J4326" s="111"/>
      <c r="K4326" s="112">
        <f t="shared" si="1168"/>
        <v>0</v>
      </c>
      <c r="L4326" s="112">
        <f t="shared" si="1169"/>
        <v>0</v>
      </c>
      <c r="M4326" s="109">
        <f t="shared" si="1170"/>
        <v>0</v>
      </c>
      <c r="N4326" s="109">
        <f t="shared" si="1171"/>
        <v>0</v>
      </c>
      <c r="O4326" s="103"/>
      <c r="P4326" s="113"/>
      <c r="Q4326" s="94" t="str">
        <f t="shared" si="1172"/>
        <v/>
      </c>
      <c r="R4326" s="94" t="str">
        <f t="shared" si="1173"/>
        <v/>
      </c>
    </row>
    <row r="4327" spans="1:18" ht="51" hidden="1">
      <c r="A4327" s="196">
        <v>87799</v>
      </c>
      <c r="B4327" s="104" t="s">
        <v>2563</v>
      </c>
      <c r="C4327" s="105" t="s">
        <v>1461</v>
      </c>
      <c r="D4327" s="175">
        <v>31.549999999999997</v>
      </c>
      <c r="E4327" s="106">
        <f t="shared" si="1165"/>
        <v>40.950000000000003</v>
      </c>
      <c r="F4327" s="107"/>
      <c r="G4327" s="112"/>
      <c r="H4327" s="110">
        <f t="shared" si="1166"/>
        <v>0</v>
      </c>
      <c r="I4327" s="110">
        <f t="shared" si="1167"/>
        <v>0</v>
      </c>
      <c r="J4327" s="111"/>
      <c r="K4327" s="112">
        <f t="shared" si="1168"/>
        <v>0</v>
      </c>
      <c r="L4327" s="112">
        <f t="shared" si="1169"/>
        <v>0</v>
      </c>
      <c r="M4327" s="109">
        <f t="shared" si="1170"/>
        <v>0</v>
      </c>
      <c r="N4327" s="109">
        <f t="shared" si="1171"/>
        <v>0</v>
      </c>
      <c r="O4327" s="103"/>
      <c r="P4327" s="113"/>
      <c r="Q4327" s="94" t="str">
        <f t="shared" si="1172"/>
        <v/>
      </c>
      <c r="R4327" s="94" t="str">
        <f t="shared" si="1173"/>
        <v/>
      </c>
    </row>
    <row r="4328" spans="1:18" ht="63.75" hidden="1">
      <c r="A4328" s="196">
        <v>87800</v>
      </c>
      <c r="B4328" s="104" t="s">
        <v>2564</v>
      </c>
      <c r="C4328" s="105" t="s">
        <v>1461</v>
      </c>
      <c r="D4328" s="175">
        <v>41.519999999999996</v>
      </c>
      <c r="E4328" s="106">
        <f t="shared" si="1165"/>
        <v>53.88</v>
      </c>
      <c r="F4328" s="107"/>
      <c r="G4328" s="112"/>
      <c r="H4328" s="110">
        <f t="shared" si="1166"/>
        <v>0</v>
      </c>
      <c r="I4328" s="110">
        <f t="shared" si="1167"/>
        <v>0</v>
      </c>
      <c r="J4328" s="111"/>
      <c r="K4328" s="112">
        <f t="shared" si="1168"/>
        <v>0</v>
      </c>
      <c r="L4328" s="112">
        <f t="shared" si="1169"/>
        <v>0</v>
      </c>
      <c r="M4328" s="109">
        <f t="shared" si="1170"/>
        <v>0</v>
      </c>
      <c r="N4328" s="109">
        <f t="shared" si="1171"/>
        <v>0</v>
      </c>
      <c r="O4328" s="103"/>
      <c r="P4328" s="113"/>
      <c r="Q4328" s="94" t="str">
        <f t="shared" si="1172"/>
        <v/>
      </c>
      <c r="R4328" s="94" t="str">
        <f t="shared" si="1173"/>
        <v/>
      </c>
    </row>
    <row r="4329" spans="1:18" ht="51" hidden="1">
      <c r="A4329" s="196">
        <v>87801</v>
      </c>
      <c r="B4329" s="104" t="s">
        <v>5327</v>
      </c>
      <c r="C4329" s="105" t="s">
        <v>1461</v>
      </c>
      <c r="D4329" s="175">
        <v>33.71</v>
      </c>
      <c r="E4329" s="106">
        <f t="shared" si="1165"/>
        <v>43.75</v>
      </c>
      <c r="F4329" s="107"/>
      <c r="G4329" s="112"/>
      <c r="H4329" s="110">
        <f t="shared" si="1166"/>
        <v>0</v>
      </c>
      <c r="I4329" s="110">
        <f t="shared" si="1167"/>
        <v>0</v>
      </c>
      <c r="J4329" s="111"/>
      <c r="K4329" s="112">
        <f t="shared" si="1168"/>
        <v>0</v>
      </c>
      <c r="L4329" s="112">
        <f t="shared" si="1169"/>
        <v>0</v>
      </c>
      <c r="M4329" s="109">
        <f t="shared" si="1170"/>
        <v>0</v>
      </c>
      <c r="N4329" s="109">
        <f t="shared" si="1171"/>
        <v>0</v>
      </c>
      <c r="O4329" s="103"/>
      <c r="P4329" s="113"/>
      <c r="Q4329" s="94" t="str">
        <f t="shared" si="1172"/>
        <v/>
      </c>
      <c r="R4329" s="94" t="str">
        <f t="shared" si="1173"/>
        <v/>
      </c>
    </row>
    <row r="4330" spans="1:18" ht="51" hidden="1">
      <c r="A4330" s="196">
        <v>87803</v>
      </c>
      <c r="B4330" s="104" t="s">
        <v>2565</v>
      </c>
      <c r="C4330" s="105" t="s">
        <v>1461</v>
      </c>
      <c r="D4330" s="175">
        <v>37.86</v>
      </c>
      <c r="E4330" s="106">
        <f t="shared" si="1165"/>
        <v>49.13</v>
      </c>
      <c r="F4330" s="107"/>
      <c r="G4330" s="112"/>
      <c r="H4330" s="110">
        <f t="shared" si="1166"/>
        <v>0</v>
      </c>
      <c r="I4330" s="110">
        <f t="shared" si="1167"/>
        <v>0</v>
      </c>
      <c r="J4330" s="111"/>
      <c r="K4330" s="112">
        <f t="shared" si="1168"/>
        <v>0</v>
      </c>
      <c r="L4330" s="112">
        <f t="shared" si="1169"/>
        <v>0</v>
      </c>
      <c r="M4330" s="109">
        <f t="shared" si="1170"/>
        <v>0</v>
      </c>
      <c r="N4330" s="109">
        <f t="shared" si="1171"/>
        <v>0</v>
      </c>
      <c r="O4330" s="103"/>
      <c r="P4330" s="113"/>
      <c r="Q4330" s="94" t="str">
        <f t="shared" si="1172"/>
        <v/>
      </c>
      <c r="R4330" s="94" t="str">
        <f t="shared" si="1173"/>
        <v/>
      </c>
    </row>
    <row r="4331" spans="1:18" ht="63.75" hidden="1">
      <c r="A4331" s="196">
        <v>87804</v>
      </c>
      <c r="B4331" s="104" t="s">
        <v>2566</v>
      </c>
      <c r="C4331" s="105" t="s">
        <v>1461</v>
      </c>
      <c r="D4331" s="175">
        <v>51.45</v>
      </c>
      <c r="E4331" s="106">
        <f t="shared" si="1165"/>
        <v>66.77</v>
      </c>
      <c r="F4331" s="107"/>
      <c r="G4331" s="112"/>
      <c r="H4331" s="110">
        <f t="shared" si="1166"/>
        <v>0</v>
      </c>
      <c r="I4331" s="110">
        <f t="shared" si="1167"/>
        <v>0</v>
      </c>
      <c r="J4331" s="111"/>
      <c r="K4331" s="112">
        <f t="shared" si="1168"/>
        <v>0</v>
      </c>
      <c r="L4331" s="112">
        <f t="shared" si="1169"/>
        <v>0</v>
      </c>
      <c r="M4331" s="109">
        <f t="shared" si="1170"/>
        <v>0</v>
      </c>
      <c r="N4331" s="109">
        <f t="shared" si="1171"/>
        <v>0</v>
      </c>
      <c r="O4331" s="103"/>
      <c r="P4331" s="113"/>
      <c r="Q4331" s="94" t="str">
        <f t="shared" si="1172"/>
        <v/>
      </c>
      <c r="R4331" s="94" t="str">
        <f t="shared" si="1173"/>
        <v/>
      </c>
    </row>
    <row r="4332" spans="1:18" ht="63.75" hidden="1">
      <c r="A4332" s="196">
        <v>87805</v>
      </c>
      <c r="B4332" s="104" t="s">
        <v>2567</v>
      </c>
      <c r="C4332" s="105" t="s">
        <v>1461</v>
      </c>
      <c r="D4332" s="175">
        <v>39.050000000000004</v>
      </c>
      <c r="E4332" s="106">
        <f t="shared" si="1165"/>
        <v>50.68</v>
      </c>
      <c r="F4332" s="107"/>
      <c r="G4332" s="112"/>
      <c r="H4332" s="110">
        <f t="shared" si="1166"/>
        <v>0</v>
      </c>
      <c r="I4332" s="110">
        <f t="shared" si="1167"/>
        <v>0</v>
      </c>
      <c r="J4332" s="111"/>
      <c r="K4332" s="112">
        <f t="shared" si="1168"/>
        <v>0</v>
      </c>
      <c r="L4332" s="112">
        <f t="shared" si="1169"/>
        <v>0</v>
      </c>
      <c r="M4332" s="109">
        <f t="shared" si="1170"/>
        <v>0</v>
      </c>
      <c r="N4332" s="109">
        <f t="shared" si="1171"/>
        <v>0</v>
      </c>
      <c r="O4332" s="103"/>
      <c r="P4332" s="113"/>
      <c r="Q4332" s="94" t="str">
        <f t="shared" si="1172"/>
        <v/>
      </c>
      <c r="R4332" s="94" t="str">
        <f t="shared" si="1173"/>
        <v/>
      </c>
    </row>
    <row r="4333" spans="1:18" ht="51" hidden="1">
      <c r="A4333" s="196">
        <v>87807</v>
      </c>
      <c r="B4333" s="104" t="s">
        <v>2568</v>
      </c>
      <c r="C4333" s="105" t="s">
        <v>1461</v>
      </c>
      <c r="D4333" s="175">
        <v>43.599999999999994</v>
      </c>
      <c r="E4333" s="106">
        <f t="shared" si="1165"/>
        <v>56.58</v>
      </c>
      <c r="F4333" s="107"/>
      <c r="G4333" s="112"/>
      <c r="H4333" s="110">
        <f t="shared" si="1166"/>
        <v>0</v>
      </c>
      <c r="I4333" s="110">
        <f t="shared" si="1167"/>
        <v>0</v>
      </c>
      <c r="J4333" s="111"/>
      <c r="K4333" s="112">
        <f t="shared" si="1168"/>
        <v>0</v>
      </c>
      <c r="L4333" s="112">
        <f t="shared" si="1169"/>
        <v>0</v>
      </c>
      <c r="M4333" s="109">
        <f t="shared" si="1170"/>
        <v>0</v>
      </c>
      <c r="N4333" s="109">
        <f t="shared" si="1171"/>
        <v>0</v>
      </c>
      <c r="O4333" s="103"/>
      <c r="P4333" s="113"/>
      <c r="Q4333" s="94" t="str">
        <f t="shared" si="1172"/>
        <v/>
      </c>
      <c r="R4333" s="94" t="str">
        <f t="shared" si="1173"/>
        <v/>
      </c>
    </row>
    <row r="4334" spans="1:18" ht="63.75" hidden="1">
      <c r="A4334" s="196">
        <v>87808</v>
      </c>
      <c r="B4334" s="104" t="s">
        <v>2569</v>
      </c>
      <c r="C4334" s="105" t="s">
        <v>1461</v>
      </c>
      <c r="D4334" s="175">
        <v>56.07</v>
      </c>
      <c r="E4334" s="106">
        <f t="shared" si="1165"/>
        <v>72.77</v>
      </c>
      <c r="F4334" s="107"/>
      <c r="G4334" s="112"/>
      <c r="H4334" s="110">
        <f t="shared" si="1166"/>
        <v>0</v>
      </c>
      <c r="I4334" s="110">
        <f t="shared" si="1167"/>
        <v>0</v>
      </c>
      <c r="J4334" s="111"/>
      <c r="K4334" s="112">
        <f t="shared" si="1168"/>
        <v>0</v>
      </c>
      <c r="L4334" s="112">
        <f t="shared" si="1169"/>
        <v>0</v>
      </c>
      <c r="M4334" s="109">
        <f t="shared" si="1170"/>
        <v>0</v>
      </c>
      <c r="N4334" s="109">
        <f t="shared" si="1171"/>
        <v>0</v>
      </c>
      <c r="O4334" s="103"/>
      <c r="P4334" s="113"/>
      <c r="Q4334" s="94" t="str">
        <f t="shared" si="1172"/>
        <v/>
      </c>
      <c r="R4334" s="94" t="str">
        <f t="shared" si="1173"/>
        <v/>
      </c>
    </row>
    <row r="4335" spans="1:18" ht="63.75" hidden="1">
      <c r="A4335" s="196">
        <v>87809</v>
      </c>
      <c r="B4335" s="104" t="s">
        <v>5328</v>
      </c>
      <c r="C4335" s="105" t="s">
        <v>1461</v>
      </c>
      <c r="D4335" s="175">
        <v>58.54</v>
      </c>
      <c r="E4335" s="106">
        <f t="shared" si="1165"/>
        <v>75.97</v>
      </c>
      <c r="F4335" s="107"/>
      <c r="G4335" s="112"/>
      <c r="H4335" s="110">
        <f t="shared" si="1166"/>
        <v>0</v>
      </c>
      <c r="I4335" s="110">
        <f t="shared" si="1167"/>
        <v>0</v>
      </c>
      <c r="J4335" s="111"/>
      <c r="K4335" s="112">
        <f t="shared" si="1168"/>
        <v>0</v>
      </c>
      <c r="L4335" s="112">
        <f t="shared" si="1169"/>
        <v>0</v>
      </c>
      <c r="M4335" s="109">
        <f t="shared" si="1170"/>
        <v>0</v>
      </c>
      <c r="N4335" s="109">
        <f t="shared" si="1171"/>
        <v>0</v>
      </c>
      <c r="O4335" s="103"/>
      <c r="P4335" s="113"/>
      <c r="Q4335" s="94" t="str">
        <f t="shared" si="1172"/>
        <v/>
      </c>
      <c r="R4335" s="94" t="str">
        <f t="shared" si="1173"/>
        <v/>
      </c>
    </row>
    <row r="4336" spans="1:18" ht="51" hidden="1">
      <c r="A4336" s="196">
        <v>87811</v>
      </c>
      <c r="B4336" s="104" t="s">
        <v>5329</v>
      </c>
      <c r="C4336" s="105" t="s">
        <v>1461</v>
      </c>
      <c r="D4336" s="175">
        <v>61</v>
      </c>
      <c r="E4336" s="106">
        <f t="shared" si="1165"/>
        <v>79.17</v>
      </c>
      <c r="F4336" s="107"/>
      <c r="G4336" s="112"/>
      <c r="H4336" s="110">
        <f t="shared" si="1166"/>
        <v>0</v>
      </c>
      <c r="I4336" s="110">
        <f t="shared" si="1167"/>
        <v>0</v>
      </c>
      <c r="J4336" s="111"/>
      <c r="K4336" s="112">
        <f t="shared" si="1168"/>
        <v>0</v>
      </c>
      <c r="L4336" s="112">
        <f t="shared" si="1169"/>
        <v>0</v>
      </c>
      <c r="M4336" s="109">
        <f t="shared" si="1170"/>
        <v>0</v>
      </c>
      <c r="N4336" s="109">
        <f t="shared" si="1171"/>
        <v>0</v>
      </c>
      <c r="O4336" s="103"/>
      <c r="P4336" s="113"/>
      <c r="Q4336" s="94" t="str">
        <f t="shared" si="1172"/>
        <v/>
      </c>
      <c r="R4336" s="94" t="str">
        <f t="shared" si="1173"/>
        <v/>
      </c>
    </row>
    <row r="4337" spans="1:18" ht="63.75" hidden="1">
      <c r="A4337" s="196">
        <v>87812</v>
      </c>
      <c r="B4337" s="104" t="s">
        <v>5330</v>
      </c>
      <c r="C4337" s="105" t="s">
        <v>1461</v>
      </c>
      <c r="D4337" s="175">
        <v>67.039999999999992</v>
      </c>
      <c r="E4337" s="106">
        <f t="shared" si="1165"/>
        <v>87</v>
      </c>
      <c r="F4337" s="107"/>
      <c r="G4337" s="112"/>
      <c r="H4337" s="110">
        <f t="shared" si="1166"/>
        <v>0</v>
      </c>
      <c r="I4337" s="110">
        <f t="shared" si="1167"/>
        <v>0</v>
      </c>
      <c r="J4337" s="111"/>
      <c r="K4337" s="112">
        <f t="shared" si="1168"/>
        <v>0</v>
      </c>
      <c r="L4337" s="112">
        <f t="shared" si="1169"/>
        <v>0</v>
      </c>
      <c r="M4337" s="109">
        <f t="shared" si="1170"/>
        <v>0</v>
      </c>
      <c r="N4337" s="109">
        <f t="shared" si="1171"/>
        <v>0</v>
      </c>
      <c r="O4337" s="103"/>
      <c r="P4337" s="113"/>
      <c r="Q4337" s="94" t="str">
        <f t="shared" si="1172"/>
        <v/>
      </c>
      <c r="R4337" s="94" t="str">
        <f t="shared" si="1173"/>
        <v/>
      </c>
    </row>
    <row r="4338" spans="1:18" ht="63.75" hidden="1">
      <c r="A4338" s="196">
        <v>87813</v>
      </c>
      <c r="B4338" s="104" t="s">
        <v>5331</v>
      </c>
      <c r="C4338" s="105" t="s">
        <v>1461</v>
      </c>
      <c r="D4338" s="175">
        <v>64.02</v>
      </c>
      <c r="E4338" s="106">
        <f t="shared" si="1165"/>
        <v>83.09</v>
      </c>
      <c r="F4338" s="107"/>
      <c r="G4338" s="112"/>
      <c r="H4338" s="110">
        <f t="shared" si="1166"/>
        <v>0</v>
      </c>
      <c r="I4338" s="110">
        <f t="shared" si="1167"/>
        <v>0</v>
      </c>
      <c r="J4338" s="111"/>
      <c r="K4338" s="112">
        <f t="shared" si="1168"/>
        <v>0</v>
      </c>
      <c r="L4338" s="112">
        <f t="shared" si="1169"/>
        <v>0</v>
      </c>
      <c r="M4338" s="109">
        <f t="shared" si="1170"/>
        <v>0</v>
      </c>
      <c r="N4338" s="109">
        <f t="shared" si="1171"/>
        <v>0</v>
      </c>
      <c r="O4338" s="103"/>
      <c r="P4338" s="113"/>
      <c r="Q4338" s="94" t="str">
        <f t="shared" si="1172"/>
        <v/>
      </c>
      <c r="R4338" s="94" t="str">
        <f t="shared" si="1173"/>
        <v/>
      </c>
    </row>
    <row r="4339" spans="1:18" ht="51" hidden="1">
      <c r="A4339" s="196">
        <v>87815</v>
      </c>
      <c r="B4339" s="104" t="s">
        <v>5332</v>
      </c>
      <c r="C4339" s="105" t="s">
        <v>1461</v>
      </c>
      <c r="D4339" s="175">
        <v>67.31</v>
      </c>
      <c r="E4339" s="106">
        <f t="shared" si="1165"/>
        <v>87.35</v>
      </c>
      <c r="F4339" s="107"/>
      <c r="G4339" s="112"/>
      <c r="H4339" s="110">
        <f t="shared" si="1166"/>
        <v>0</v>
      </c>
      <c r="I4339" s="110">
        <f t="shared" si="1167"/>
        <v>0</v>
      </c>
      <c r="J4339" s="111"/>
      <c r="K4339" s="112">
        <f t="shared" si="1168"/>
        <v>0</v>
      </c>
      <c r="L4339" s="112">
        <f t="shared" si="1169"/>
        <v>0</v>
      </c>
      <c r="M4339" s="109">
        <f t="shared" si="1170"/>
        <v>0</v>
      </c>
      <c r="N4339" s="109">
        <f t="shared" si="1171"/>
        <v>0</v>
      </c>
      <c r="O4339" s="103"/>
      <c r="P4339" s="113"/>
      <c r="Q4339" s="94" t="str">
        <f t="shared" si="1172"/>
        <v/>
      </c>
      <c r="R4339" s="94" t="str">
        <f t="shared" si="1173"/>
        <v/>
      </c>
    </row>
    <row r="4340" spans="1:18" ht="63.75" hidden="1">
      <c r="A4340" s="196">
        <v>87816</v>
      </c>
      <c r="B4340" s="104" t="s">
        <v>5333</v>
      </c>
      <c r="C4340" s="105" t="s">
        <v>1461</v>
      </c>
      <c r="D4340" s="175">
        <v>76.95</v>
      </c>
      <c r="E4340" s="106">
        <f t="shared" si="1165"/>
        <v>99.87</v>
      </c>
      <c r="F4340" s="107"/>
      <c r="G4340" s="112"/>
      <c r="H4340" s="110">
        <f t="shared" si="1166"/>
        <v>0</v>
      </c>
      <c r="I4340" s="110">
        <f t="shared" si="1167"/>
        <v>0</v>
      </c>
      <c r="J4340" s="111"/>
      <c r="K4340" s="112">
        <f t="shared" si="1168"/>
        <v>0</v>
      </c>
      <c r="L4340" s="112">
        <f t="shared" si="1169"/>
        <v>0</v>
      </c>
      <c r="M4340" s="109">
        <f t="shared" si="1170"/>
        <v>0</v>
      </c>
      <c r="N4340" s="109">
        <f t="shared" si="1171"/>
        <v>0</v>
      </c>
      <c r="O4340" s="103"/>
      <c r="P4340" s="113"/>
      <c r="Q4340" s="94" t="str">
        <f t="shared" si="1172"/>
        <v/>
      </c>
      <c r="R4340" s="94" t="str">
        <f t="shared" si="1173"/>
        <v/>
      </c>
    </row>
    <row r="4341" spans="1:18" ht="63.75" hidden="1">
      <c r="A4341" s="196">
        <v>87817</v>
      </c>
      <c r="B4341" s="104" t="s">
        <v>2570</v>
      </c>
      <c r="C4341" s="105" t="s">
        <v>1461</v>
      </c>
      <c r="D4341" s="175">
        <v>69.16</v>
      </c>
      <c r="E4341" s="106">
        <f t="shared" si="1165"/>
        <v>89.76</v>
      </c>
      <c r="F4341" s="107"/>
      <c r="G4341" s="112"/>
      <c r="H4341" s="110">
        <f t="shared" si="1166"/>
        <v>0</v>
      </c>
      <c r="I4341" s="110">
        <f t="shared" si="1167"/>
        <v>0</v>
      </c>
      <c r="J4341" s="111"/>
      <c r="K4341" s="112">
        <f t="shared" si="1168"/>
        <v>0</v>
      </c>
      <c r="L4341" s="112">
        <f t="shared" si="1169"/>
        <v>0</v>
      </c>
      <c r="M4341" s="109">
        <f t="shared" si="1170"/>
        <v>0</v>
      </c>
      <c r="N4341" s="109">
        <f t="shared" si="1171"/>
        <v>0</v>
      </c>
      <c r="O4341" s="103"/>
      <c r="P4341" s="113"/>
      <c r="Q4341" s="94" t="str">
        <f t="shared" si="1172"/>
        <v/>
      </c>
      <c r="R4341" s="94" t="str">
        <f t="shared" si="1173"/>
        <v/>
      </c>
    </row>
    <row r="4342" spans="1:18" ht="51" hidden="1">
      <c r="A4342" s="196">
        <v>87819</v>
      </c>
      <c r="B4342" s="104" t="s">
        <v>2571</v>
      </c>
      <c r="C4342" s="105" t="s">
        <v>1461</v>
      </c>
      <c r="D4342" s="175">
        <v>73.3</v>
      </c>
      <c r="E4342" s="106">
        <f t="shared" si="1165"/>
        <v>95.13</v>
      </c>
      <c r="F4342" s="107"/>
      <c r="G4342" s="112"/>
      <c r="H4342" s="110">
        <f t="shared" si="1166"/>
        <v>0</v>
      </c>
      <c r="I4342" s="110">
        <f t="shared" si="1167"/>
        <v>0</v>
      </c>
      <c r="J4342" s="111"/>
      <c r="K4342" s="112">
        <f t="shared" si="1168"/>
        <v>0</v>
      </c>
      <c r="L4342" s="112">
        <f t="shared" si="1169"/>
        <v>0</v>
      </c>
      <c r="M4342" s="109">
        <f t="shared" si="1170"/>
        <v>0</v>
      </c>
      <c r="N4342" s="109">
        <f t="shared" si="1171"/>
        <v>0</v>
      </c>
      <c r="O4342" s="103"/>
      <c r="P4342" s="113"/>
      <c r="Q4342" s="94" t="str">
        <f t="shared" si="1172"/>
        <v/>
      </c>
      <c r="R4342" s="94" t="str">
        <f t="shared" si="1173"/>
        <v/>
      </c>
    </row>
    <row r="4343" spans="1:18" ht="63.75" hidden="1">
      <c r="A4343" s="196">
        <v>87820</v>
      </c>
      <c r="B4343" s="104" t="s">
        <v>5334</v>
      </c>
      <c r="C4343" s="105" t="s">
        <v>1461</v>
      </c>
      <c r="D4343" s="175">
        <v>86.88000000000001</v>
      </c>
      <c r="E4343" s="106">
        <f t="shared" si="1165"/>
        <v>112.75</v>
      </c>
      <c r="F4343" s="107"/>
      <c r="G4343" s="112"/>
      <c r="H4343" s="110">
        <f t="shared" si="1166"/>
        <v>0</v>
      </c>
      <c r="I4343" s="110">
        <f t="shared" si="1167"/>
        <v>0</v>
      </c>
      <c r="J4343" s="111"/>
      <c r="K4343" s="112">
        <f t="shared" si="1168"/>
        <v>0</v>
      </c>
      <c r="L4343" s="112">
        <f t="shared" si="1169"/>
        <v>0</v>
      </c>
      <c r="M4343" s="109">
        <f t="shared" si="1170"/>
        <v>0</v>
      </c>
      <c r="N4343" s="109">
        <f t="shared" si="1171"/>
        <v>0</v>
      </c>
      <c r="O4343" s="103"/>
      <c r="P4343" s="113"/>
      <c r="Q4343" s="94" t="str">
        <f t="shared" si="1172"/>
        <v/>
      </c>
      <c r="R4343" s="94" t="str">
        <f t="shared" si="1173"/>
        <v/>
      </c>
    </row>
    <row r="4344" spans="1:18" ht="63.75" hidden="1">
      <c r="A4344" s="196">
        <v>87821</v>
      </c>
      <c r="B4344" s="104" t="s">
        <v>2572</v>
      </c>
      <c r="C4344" s="105" t="s">
        <v>1461</v>
      </c>
      <c r="D4344" s="175">
        <v>100.66999999999999</v>
      </c>
      <c r="E4344" s="106">
        <f t="shared" si="1165"/>
        <v>130.65</v>
      </c>
      <c r="F4344" s="107"/>
      <c r="G4344" s="112"/>
      <c r="H4344" s="110">
        <f t="shared" si="1166"/>
        <v>0</v>
      </c>
      <c r="I4344" s="110">
        <f t="shared" si="1167"/>
        <v>0</v>
      </c>
      <c r="J4344" s="111"/>
      <c r="K4344" s="112">
        <f t="shared" si="1168"/>
        <v>0</v>
      </c>
      <c r="L4344" s="112">
        <f t="shared" si="1169"/>
        <v>0</v>
      </c>
      <c r="M4344" s="109">
        <f t="shared" si="1170"/>
        <v>0</v>
      </c>
      <c r="N4344" s="109">
        <f t="shared" si="1171"/>
        <v>0</v>
      </c>
      <c r="O4344" s="103"/>
      <c r="P4344" s="113"/>
      <c r="Q4344" s="94" t="str">
        <f t="shared" si="1172"/>
        <v/>
      </c>
      <c r="R4344" s="94" t="str">
        <f t="shared" si="1173"/>
        <v/>
      </c>
    </row>
    <row r="4345" spans="1:18" ht="63.75" hidden="1">
      <c r="A4345" s="196">
        <v>87823</v>
      </c>
      <c r="B4345" s="104" t="s">
        <v>2573</v>
      </c>
      <c r="C4345" s="105" t="s">
        <v>1461</v>
      </c>
      <c r="D4345" s="175">
        <v>105.22</v>
      </c>
      <c r="E4345" s="106">
        <f t="shared" si="1165"/>
        <v>136.55000000000001</v>
      </c>
      <c r="F4345" s="107"/>
      <c r="G4345" s="112"/>
      <c r="H4345" s="110">
        <f t="shared" si="1166"/>
        <v>0</v>
      </c>
      <c r="I4345" s="110">
        <f t="shared" si="1167"/>
        <v>0</v>
      </c>
      <c r="J4345" s="111"/>
      <c r="K4345" s="112">
        <f t="shared" si="1168"/>
        <v>0</v>
      </c>
      <c r="L4345" s="112">
        <f t="shared" si="1169"/>
        <v>0</v>
      </c>
      <c r="M4345" s="109">
        <f t="shared" si="1170"/>
        <v>0</v>
      </c>
      <c r="N4345" s="109">
        <f t="shared" si="1171"/>
        <v>0</v>
      </c>
      <c r="O4345" s="103"/>
      <c r="P4345" s="113"/>
      <c r="Q4345" s="94" t="str">
        <f t="shared" si="1172"/>
        <v/>
      </c>
      <c r="R4345" s="94" t="str">
        <f t="shared" si="1173"/>
        <v/>
      </c>
    </row>
    <row r="4346" spans="1:18" ht="63.75" hidden="1">
      <c r="A4346" s="196">
        <v>87824</v>
      </c>
      <c r="B4346" s="104" t="s">
        <v>5335</v>
      </c>
      <c r="C4346" s="105" t="s">
        <v>1461</v>
      </c>
      <c r="D4346" s="175">
        <v>117.37000000000002</v>
      </c>
      <c r="E4346" s="106">
        <f t="shared" si="1165"/>
        <v>152.32</v>
      </c>
      <c r="F4346" s="107"/>
      <c r="G4346" s="112"/>
      <c r="H4346" s="110">
        <f t="shared" si="1166"/>
        <v>0</v>
      </c>
      <c r="I4346" s="110">
        <f t="shared" si="1167"/>
        <v>0</v>
      </c>
      <c r="J4346" s="111"/>
      <c r="K4346" s="112">
        <f t="shared" si="1168"/>
        <v>0</v>
      </c>
      <c r="L4346" s="112">
        <f t="shared" si="1169"/>
        <v>0</v>
      </c>
      <c r="M4346" s="109">
        <f t="shared" si="1170"/>
        <v>0</v>
      </c>
      <c r="N4346" s="109">
        <f t="shared" si="1171"/>
        <v>0</v>
      </c>
      <c r="O4346" s="103"/>
      <c r="P4346" s="113"/>
      <c r="Q4346" s="94" t="str">
        <f t="shared" si="1172"/>
        <v/>
      </c>
      <c r="R4346" s="94" t="str">
        <f t="shared" si="1173"/>
        <v/>
      </c>
    </row>
    <row r="4347" spans="1:18" ht="63.75" hidden="1">
      <c r="A4347" s="196">
        <v>87825</v>
      </c>
      <c r="B4347" s="104" t="s">
        <v>2574</v>
      </c>
      <c r="C4347" s="105" t="s">
        <v>1461</v>
      </c>
      <c r="D4347" s="175">
        <v>45.570000000000007</v>
      </c>
      <c r="E4347" s="106">
        <f t="shared" si="1165"/>
        <v>59.14</v>
      </c>
      <c r="F4347" s="107"/>
      <c r="G4347" s="112"/>
      <c r="H4347" s="110">
        <f t="shared" si="1166"/>
        <v>0</v>
      </c>
      <c r="I4347" s="110">
        <f t="shared" si="1167"/>
        <v>0</v>
      </c>
      <c r="J4347" s="111"/>
      <c r="K4347" s="112">
        <f t="shared" si="1168"/>
        <v>0</v>
      </c>
      <c r="L4347" s="112">
        <f t="shared" si="1169"/>
        <v>0</v>
      </c>
      <c r="M4347" s="109">
        <f t="shared" si="1170"/>
        <v>0</v>
      </c>
      <c r="N4347" s="109">
        <f t="shared" si="1171"/>
        <v>0</v>
      </c>
      <c r="O4347" s="103"/>
      <c r="P4347" s="113"/>
      <c r="Q4347" s="94" t="str">
        <f t="shared" si="1172"/>
        <v/>
      </c>
      <c r="R4347" s="94" t="str">
        <f t="shared" si="1173"/>
        <v/>
      </c>
    </row>
    <row r="4348" spans="1:18" ht="51" hidden="1">
      <c r="A4348" s="196">
        <v>87827</v>
      </c>
      <c r="B4348" s="104" t="s">
        <v>5336</v>
      </c>
      <c r="C4348" s="105" t="s">
        <v>1461</v>
      </c>
      <c r="D4348" s="175">
        <v>48.59</v>
      </c>
      <c r="E4348" s="106">
        <f t="shared" si="1165"/>
        <v>63.06</v>
      </c>
      <c r="F4348" s="107"/>
      <c r="G4348" s="112"/>
      <c r="H4348" s="110">
        <f t="shared" si="1166"/>
        <v>0</v>
      </c>
      <c r="I4348" s="110">
        <f t="shared" si="1167"/>
        <v>0</v>
      </c>
      <c r="J4348" s="111"/>
      <c r="K4348" s="112">
        <f t="shared" si="1168"/>
        <v>0</v>
      </c>
      <c r="L4348" s="112">
        <f t="shared" si="1169"/>
        <v>0</v>
      </c>
      <c r="M4348" s="109">
        <f t="shared" si="1170"/>
        <v>0</v>
      </c>
      <c r="N4348" s="109">
        <f t="shared" si="1171"/>
        <v>0</v>
      </c>
      <c r="O4348" s="103"/>
      <c r="P4348" s="113"/>
      <c r="Q4348" s="94" t="str">
        <f t="shared" si="1172"/>
        <v/>
      </c>
      <c r="R4348" s="94" t="str">
        <f t="shared" si="1173"/>
        <v/>
      </c>
    </row>
    <row r="4349" spans="1:18" ht="63.75" hidden="1">
      <c r="A4349" s="196">
        <v>87828</v>
      </c>
      <c r="B4349" s="104" t="s">
        <v>5337</v>
      </c>
      <c r="C4349" s="105" t="s">
        <v>1461</v>
      </c>
      <c r="D4349" s="175">
        <v>57.339999999999996</v>
      </c>
      <c r="E4349" s="106">
        <f t="shared" si="1165"/>
        <v>74.42</v>
      </c>
      <c r="F4349" s="107"/>
      <c r="G4349" s="112"/>
      <c r="H4349" s="110">
        <f t="shared" si="1166"/>
        <v>0</v>
      </c>
      <c r="I4349" s="110">
        <f t="shared" si="1167"/>
        <v>0</v>
      </c>
      <c r="J4349" s="111"/>
      <c r="K4349" s="112">
        <f t="shared" si="1168"/>
        <v>0</v>
      </c>
      <c r="L4349" s="112">
        <f t="shared" si="1169"/>
        <v>0</v>
      </c>
      <c r="M4349" s="109">
        <f t="shared" si="1170"/>
        <v>0</v>
      </c>
      <c r="N4349" s="109">
        <f t="shared" si="1171"/>
        <v>0</v>
      </c>
      <c r="O4349" s="103"/>
      <c r="P4349" s="113"/>
      <c r="Q4349" s="94" t="str">
        <f t="shared" si="1172"/>
        <v/>
      </c>
      <c r="R4349" s="94" t="str">
        <f t="shared" si="1173"/>
        <v/>
      </c>
    </row>
    <row r="4350" spans="1:18" ht="63.75" hidden="1">
      <c r="A4350" s="196">
        <v>87829</v>
      </c>
      <c r="B4350" s="104" t="s">
        <v>2575</v>
      </c>
      <c r="C4350" s="105" t="s">
        <v>1461</v>
      </c>
      <c r="D4350" s="175">
        <v>51.680000000000007</v>
      </c>
      <c r="E4350" s="106">
        <f t="shared" si="1165"/>
        <v>67.069999999999993</v>
      </c>
      <c r="F4350" s="107"/>
      <c r="G4350" s="112"/>
      <c r="H4350" s="110">
        <f t="shared" si="1166"/>
        <v>0</v>
      </c>
      <c r="I4350" s="110">
        <f t="shared" si="1167"/>
        <v>0</v>
      </c>
      <c r="J4350" s="111"/>
      <c r="K4350" s="112">
        <f t="shared" si="1168"/>
        <v>0</v>
      </c>
      <c r="L4350" s="112">
        <f t="shared" si="1169"/>
        <v>0</v>
      </c>
      <c r="M4350" s="109">
        <f t="shared" si="1170"/>
        <v>0</v>
      </c>
      <c r="N4350" s="109">
        <f t="shared" si="1171"/>
        <v>0</v>
      </c>
      <c r="O4350" s="103"/>
      <c r="P4350" s="113"/>
      <c r="Q4350" s="94" t="str">
        <f t="shared" si="1172"/>
        <v/>
      </c>
      <c r="R4350" s="94" t="str">
        <f t="shared" si="1173"/>
        <v/>
      </c>
    </row>
    <row r="4351" spans="1:18" ht="51" hidden="1">
      <c r="A4351" s="196">
        <v>87831</v>
      </c>
      <c r="B4351" s="104" t="s">
        <v>2576</v>
      </c>
      <c r="C4351" s="105" t="s">
        <v>1461</v>
      </c>
      <c r="D4351" s="175">
        <v>55.72</v>
      </c>
      <c r="E4351" s="106">
        <f t="shared" si="1165"/>
        <v>72.31</v>
      </c>
      <c r="F4351" s="107"/>
      <c r="G4351" s="112"/>
      <c r="H4351" s="110">
        <f t="shared" si="1166"/>
        <v>0</v>
      </c>
      <c r="I4351" s="110">
        <f t="shared" si="1167"/>
        <v>0</v>
      </c>
      <c r="J4351" s="111"/>
      <c r="K4351" s="112">
        <f t="shared" si="1168"/>
        <v>0</v>
      </c>
      <c r="L4351" s="112">
        <f t="shared" si="1169"/>
        <v>0</v>
      </c>
      <c r="M4351" s="109">
        <f t="shared" si="1170"/>
        <v>0</v>
      </c>
      <c r="N4351" s="109">
        <f t="shared" si="1171"/>
        <v>0</v>
      </c>
      <c r="O4351" s="103"/>
      <c r="P4351" s="113"/>
      <c r="Q4351" s="94" t="str">
        <f t="shared" si="1172"/>
        <v/>
      </c>
      <c r="R4351" s="94" t="str">
        <f t="shared" si="1173"/>
        <v/>
      </c>
    </row>
    <row r="4352" spans="1:18" ht="63.75" hidden="1">
      <c r="A4352" s="196">
        <v>87832</v>
      </c>
      <c r="B4352" s="104" t="s">
        <v>5338</v>
      </c>
      <c r="C4352" s="105" t="s">
        <v>1461</v>
      </c>
      <c r="D4352" s="175">
        <v>68.86</v>
      </c>
      <c r="E4352" s="106">
        <f t="shared" si="1165"/>
        <v>89.37</v>
      </c>
      <c r="F4352" s="107"/>
      <c r="G4352" s="112"/>
      <c r="H4352" s="110">
        <f t="shared" si="1166"/>
        <v>0</v>
      </c>
      <c r="I4352" s="110">
        <f t="shared" si="1167"/>
        <v>0</v>
      </c>
      <c r="J4352" s="111"/>
      <c r="K4352" s="112">
        <f t="shared" si="1168"/>
        <v>0</v>
      </c>
      <c r="L4352" s="112">
        <f t="shared" si="1169"/>
        <v>0</v>
      </c>
      <c r="M4352" s="109">
        <f t="shared" si="1170"/>
        <v>0</v>
      </c>
      <c r="N4352" s="109">
        <f t="shared" si="1171"/>
        <v>0</v>
      </c>
      <c r="O4352" s="103"/>
      <c r="P4352" s="113"/>
      <c r="Q4352" s="94" t="str">
        <f t="shared" si="1172"/>
        <v/>
      </c>
      <c r="R4352" s="94" t="str">
        <f t="shared" si="1173"/>
        <v/>
      </c>
    </row>
    <row r="4353" spans="1:18">
      <c r="A4353" s="196" t="s">
        <v>247</v>
      </c>
      <c r="B4353" s="145" t="s">
        <v>248</v>
      </c>
      <c r="C4353" s="105" t="s">
        <v>2203</v>
      </c>
      <c r="D4353" s="175"/>
      <c r="E4353" s="106"/>
      <c r="F4353" s="218"/>
      <c r="G4353" s="218"/>
      <c r="H4353" s="219"/>
      <c r="I4353" s="220"/>
      <c r="J4353" s="111"/>
      <c r="K4353" s="218"/>
      <c r="L4353" s="218"/>
      <c r="M4353" s="219"/>
      <c r="N4353" s="220"/>
      <c r="O4353" s="103"/>
      <c r="P4353" s="93" t="str">
        <f>IF(OR(SUM(I4354:I4359)&gt;0,SUM(N4354:N4359)&gt;0),"xx","")</f>
        <v>xx</v>
      </c>
      <c r="Q4353" s="94" t="str">
        <f t="shared" si="1172"/>
        <v>x</v>
      </c>
      <c r="R4353" s="94" t="str">
        <f t="shared" si="1173"/>
        <v>x</v>
      </c>
    </row>
    <row r="4354" spans="1:18" ht="39" thickBot="1">
      <c r="A4354" s="196">
        <v>75481</v>
      </c>
      <c r="B4354" s="104" t="s">
        <v>5340</v>
      </c>
      <c r="C4354" s="105" t="s">
        <v>1461</v>
      </c>
      <c r="D4354" s="175">
        <v>15.94</v>
      </c>
      <c r="E4354" s="106">
        <f t="shared" ref="E4354:E4359" si="1174">IF(D4354=0,0,ROUND(D4354*(1+D$9)*(1-D$10),2))</f>
        <v>20.69</v>
      </c>
      <c r="F4354" s="107">
        <v>717.4</v>
      </c>
      <c r="G4354" s="112">
        <v>19.93</v>
      </c>
      <c r="H4354" s="110">
        <f t="shared" ref="H4354:H4359" si="1175">IF(ISBLANK(D4354),0,ROUND(E4354*F4354,2))</f>
        <v>14843.01</v>
      </c>
      <c r="I4354" s="110">
        <f t="shared" ref="I4354:I4359" si="1176">IF(ISBLANK(F4354),0,ROUND(F4354*G4354,2))</f>
        <v>14297.78</v>
      </c>
      <c r="J4354" s="111"/>
      <c r="K4354" s="112">
        <f t="shared" ref="K4354:K4359" si="1177">F4354</f>
        <v>717.4</v>
      </c>
      <c r="L4354" s="112">
        <f t="shared" ref="L4354:L4359" si="1178">G4354</f>
        <v>19.93</v>
      </c>
      <c r="M4354" s="109">
        <f t="shared" ref="M4354:M4359" si="1179">IF(ISBLANK(D4354),0,ROUND(E4354*K4354,2))</f>
        <v>14843.01</v>
      </c>
      <c r="N4354" s="109">
        <f t="shared" ref="N4354:N4359" si="1180">IF(ISBLANK(K4354),0,ROUND(K4354*L4354,2))</f>
        <v>14297.78</v>
      </c>
      <c r="O4354" s="103"/>
      <c r="P4354" s="113"/>
      <c r="Q4354" s="94" t="str">
        <f t="shared" si="1172"/>
        <v>x</v>
      </c>
      <c r="R4354" s="94" t="str">
        <f t="shared" si="1173"/>
        <v>x</v>
      </c>
    </row>
    <row r="4355" spans="1:18" ht="26.25" hidden="1" thickBot="1">
      <c r="A4355" s="196">
        <v>84074</v>
      </c>
      <c r="B4355" s="104" t="s">
        <v>251</v>
      </c>
      <c r="C4355" s="105" t="s">
        <v>1461</v>
      </c>
      <c r="D4355" s="175">
        <v>24.19</v>
      </c>
      <c r="E4355" s="106">
        <f t="shared" si="1174"/>
        <v>31.39</v>
      </c>
      <c r="F4355" s="107"/>
      <c r="G4355" s="112"/>
      <c r="H4355" s="110">
        <f t="shared" si="1175"/>
        <v>0</v>
      </c>
      <c r="I4355" s="110">
        <f t="shared" si="1176"/>
        <v>0</v>
      </c>
      <c r="J4355" s="111"/>
      <c r="K4355" s="112">
        <f t="shared" si="1177"/>
        <v>0</v>
      </c>
      <c r="L4355" s="112">
        <f t="shared" si="1178"/>
        <v>0</v>
      </c>
      <c r="M4355" s="109">
        <f t="shared" si="1179"/>
        <v>0</v>
      </c>
      <c r="N4355" s="109">
        <f t="shared" si="1180"/>
        <v>0</v>
      </c>
      <c r="O4355" s="103"/>
      <c r="P4355" s="113"/>
      <c r="Q4355" s="94" t="str">
        <f t="shared" si="1172"/>
        <v/>
      </c>
      <c r="R4355" s="94" t="str">
        <f t="shared" si="1173"/>
        <v/>
      </c>
    </row>
    <row r="4356" spans="1:18" ht="26.25" hidden="1" thickBot="1">
      <c r="A4356" s="196" t="s">
        <v>250</v>
      </c>
      <c r="B4356" s="104" t="s">
        <v>5341</v>
      </c>
      <c r="C4356" s="105" t="s">
        <v>1461</v>
      </c>
      <c r="D4356" s="175">
        <v>18.66</v>
      </c>
      <c r="E4356" s="106">
        <f t="shared" si="1174"/>
        <v>24.22</v>
      </c>
      <c r="F4356" s="107"/>
      <c r="G4356" s="112"/>
      <c r="H4356" s="110">
        <f t="shared" si="1175"/>
        <v>0</v>
      </c>
      <c r="I4356" s="110">
        <f t="shared" si="1176"/>
        <v>0</v>
      </c>
      <c r="J4356" s="111"/>
      <c r="K4356" s="112">
        <f t="shared" si="1177"/>
        <v>0</v>
      </c>
      <c r="L4356" s="112">
        <f t="shared" si="1178"/>
        <v>0</v>
      </c>
      <c r="M4356" s="109">
        <f t="shared" si="1179"/>
        <v>0</v>
      </c>
      <c r="N4356" s="109">
        <f t="shared" si="1180"/>
        <v>0</v>
      </c>
      <c r="O4356" s="103"/>
      <c r="P4356" s="113"/>
      <c r="Q4356" s="94" t="str">
        <f t="shared" si="1172"/>
        <v/>
      </c>
      <c r="R4356" s="94" t="str">
        <f t="shared" si="1173"/>
        <v/>
      </c>
    </row>
    <row r="4357" spans="1:18" ht="26.25" hidden="1" thickBot="1">
      <c r="A4357" s="196">
        <v>84075</v>
      </c>
      <c r="B4357" s="104" t="s">
        <v>5342</v>
      </c>
      <c r="C4357" s="105" t="s">
        <v>1461</v>
      </c>
      <c r="D4357" s="175">
        <v>72.349999999999994</v>
      </c>
      <c r="E4357" s="106">
        <f t="shared" si="1174"/>
        <v>93.9</v>
      </c>
      <c r="F4357" s="107"/>
      <c r="G4357" s="112"/>
      <c r="H4357" s="110">
        <f t="shared" si="1175"/>
        <v>0</v>
      </c>
      <c r="I4357" s="110">
        <f t="shared" si="1176"/>
        <v>0</v>
      </c>
      <c r="J4357" s="111"/>
      <c r="K4357" s="112">
        <f t="shared" si="1177"/>
        <v>0</v>
      </c>
      <c r="L4357" s="112">
        <f t="shared" si="1178"/>
        <v>0</v>
      </c>
      <c r="M4357" s="109">
        <f t="shared" si="1179"/>
        <v>0</v>
      </c>
      <c r="N4357" s="109">
        <f t="shared" si="1180"/>
        <v>0</v>
      </c>
      <c r="O4357" s="103"/>
      <c r="P4357" s="113"/>
      <c r="Q4357" s="94" t="str">
        <f t="shared" si="1172"/>
        <v/>
      </c>
      <c r="R4357" s="94" t="str">
        <f t="shared" si="1173"/>
        <v/>
      </c>
    </row>
    <row r="4358" spans="1:18" ht="26.25" hidden="1" thickBot="1">
      <c r="A4358" s="196">
        <v>84076</v>
      </c>
      <c r="B4358" s="104" t="s">
        <v>5343</v>
      </c>
      <c r="C4358" s="105" t="s">
        <v>1461</v>
      </c>
      <c r="D4358" s="175">
        <v>23.91</v>
      </c>
      <c r="E4358" s="106">
        <f t="shared" si="1174"/>
        <v>31.03</v>
      </c>
      <c r="F4358" s="107"/>
      <c r="G4358" s="112"/>
      <c r="H4358" s="110">
        <f t="shared" si="1175"/>
        <v>0</v>
      </c>
      <c r="I4358" s="110">
        <f t="shared" si="1176"/>
        <v>0</v>
      </c>
      <c r="J4358" s="111"/>
      <c r="K4358" s="112">
        <f t="shared" si="1177"/>
        <v>0</v>
      </c>
      <c r="L4358" s="112">
        <f t="shared" si="1178"/>
        <v>0</v>
      </c>
      <c r="M4358" s="109">
        <f t="shared" si="1179"/>
        <v>0</v>
      </c>
      <c r="N4358" s="109">
        <f t="shared" si="1180"/>
        <v>0</v>
      </c>
      <c r="O4358" s="103"/>
      <c r="P4358" s="113"/>
      <c r="Q4358" s="94" t="str">
        <f>IF(P4358="X","x",IF(P4358="xx","x",IF(N4358&gt;0,"x","")))</f>
        <v/>
      </c>
      <c r="R4358" s="94" t="str">
        <f>IF(P4358="X","x",IF(P4358="xx","x",IF(OR(I4358&gt;0,N4358&gt;0),"x","")))</f>
        <v/>
      </c>
    </row>
    <row r="4359" spans="1:18" ht="13.5" hidden="1" thickBot="1">
      <c r="A4359" s="196">
        <v>5998</v>
      </c>
      <c r="B4359" s="104" t="s">
        <v>249</v>
      </c>
      <c r="C4359" s="105" t="s">
        <v>1461</v>
      </c>
      <c r="D4359" s="175">
        <v>0.78999999999999992</v>
      </c>
      <c r="E4359" s="106">
        <f t="shared" si="1174"/>
        <v>1.03</v>
      </c>
      <c r="F4359" s="107"/>
      <c r="G4359" s="112"/>
      <c r="H4359" s="110">
        <f t="shared" si="1175"/>
        <v>0</v>
      </c>
      <c r="I4359" s="110">
        <f t="shared" si="1176"/>
        <v>0</v>
      </c>
      <c r="J4359" s="111"/>
      <c r="K4359" s="112">
        <f t="shared" si="1177"/>
        <v>0</v>
      </c>
      <c r="L4359" s="112">
        <f t="shared" si="1178"/>
        <v>0</v>
      </c>
      <c r="M4359" s="109">
        <f t="shared" si="1179"/>
        <v>0</v>
      </c>
      <c r="N4359" s="109">
        <f t="shared" si="1180"/>
        <v>0</v>
      </c>
      <c r="O4359" s="103"/>
      <c r="P4359" s="113"/>
      <c r="Q4359" s="94" t="str">
        <f>IF(P4359="X","x",IF(P4359="xx","x",IF(N4359&gt;0,"x","")))</f>
        <v/>
      </c>
      <c r="R4359" s="94" t="str">
        <f>IF(P4359="X","x",IF(P4359="xx","x",IF(OR(I4359&gt;0,N4359&gt;0),"x","")))</f>
        <v/>
      </c>
    </row>
    <row r="4360" spans="1:18" ht="13.5" hidden="1" thickBot="1">
      <c r="A4360" s="196" t="s">
        <v>252</v>
      </c>
      <c r="B4360" s="145" t="s">
        <v>253</v>
      </c>
      <c r="C4360" s="105" t="s">
        <v>2203</v>
      </c>
      <c r="D4360" s="175"/>
      <c r="E4360" s="106"/>
      <c r="F4360" s="218"/>
      <c r="G4360" s="218"/>
      <c r="H4360" s="219"/>
      <c r="I4360" s="220"/>
      <c r="J4360" s="111"/>
      <c r="K4360" s="218"/>
      <c r="L4360" s="218"/>
      <c r="M4360" s="219"/>
      <c r="N4360" s="220"/>
      <c r="O4360" s="103"/>
      <c r="P4360" s="93" t="str">
        <f>IF(OR(SUM(I4361:I4368)&gt;0,SUM(N4361:N4368)&gt;0),"xx","")</f>
        <v/>
      </c>
      <c r="Q4360" s="94" t="str">
        <f t="shared" ref="Q4360:Q4432" si="1181">IF(P4360="X","x",IF(P4360="xx","x",IF(N4360&gt;0,"x","")))</f>
        <v/>
      </c>
      <c r="R4360" s="94" t="str">
        <f t="shared" ref="R4360:R4434" si="1182">IF(P4360="X","x",IF(P4360="xx","x",IF(OR(I4360&gt;0,N4360&gt;0),"x","")))</f>
        <v/>
      </c>
    </row>
    <row r="4361" spans="1:18" ht="26.25" hidden="1" thickBot="1">
      <c r="A4361" s="196">
        <v>84027</v>
      </c>
      <c r="B4361" s="104" t="s">
        <v>5344</v>
      </c>
      <c r="C4361" s="105" t="s">
        <v>1461</v>
      </c>
      <c r="D4361" s="175">
        <v>28.43</v>
      </c>
      <c r="E4361" s="106">
        <f t="shared" ref="E4361:E4368" si="1183">IF(D4361=0,0,ROUND(D4361*(1+D$9)*(1-D$10),2))</f>
        <v>36.9</v>
      </c>
      <c r="F4361" s="107"/>
      <c r="G4361" s="112"/>
      <c r="H4361" s="110">
        <f t="shared" ref="H4361:H4368" si="1184">IF(ISBLANK(D4361),0,ROUND(E4361*F4361,2))</f>
        <v>0</v>
      </c>
      <c r="I4361" s="110">
        <f t="shared" ref="I4361:I4368" si="1185">IF(ISBLANK(F4361),0,ROUND(F4361*G4361,2))</f>
        <v>0</v>
      </c>
      <c r="J4361" s="111"/>
      <c r="K4361" s="112">
        <f t="shared" ref="K4361:L4368" si="1186">F4361</f>
        <v>0</v>
      </c>
      <c r="L4361" s="112">
        <f t="shared" si="1186"/>
        <v>0</v>
      </c>
      <c r="M4361" s="109">
        <f t="shared" ref="M4361:M4368" si="1187">IF(ISBLANK(D4361),0,ROUND(E4361*K4361,2))</f>
        <v>0</v>
      </c>
      <c r="N4361" s="109">
        <f t="shared" ref="N4361:N4368" si="1188">IF(ISBLANK(K4361),0,ROUND(K4361*L4361,2))</f>
        <v>0</v>
      </c>
      <c r="O4361" s="103"/>
      <c r="P4361" s="113"/>
      <c r="Q4361" s="94" t="str">
        <f t="shared" si="1181"/>
        <v/>
      </c>
      <c r="R4361" s="94" t="str">
        <f t="shared" si="1182"/>
        <v/>
      </c>
    </row>
    <row r="4362" spans="1:18" ht="39" hidden="1" thickBot="1">
      <c r="A4362" s="196">
        <v>84072</v>
      </c>
      <c r="B4362" s="104" t="s">
        <v>5345</v>
      </c>
      <c r="C4362" s="105" t="s">
        <v>1461</v>
      </c>
      <c r="D4362" s="175">
        <v>28.78</v>
      </c>
      <c r="E4362" s="106">
        <f t="shared" si="1183"/>
        <v>37.35</v>
      </c>
      <c r="F4362" s="107"/>
      <c r="G4362" s="112"/>
      <c r="H4362" s="110">
        <f t="shared" si="1184"/>
        <v>0</v>
      </c>
      <c r="I4362" s="110">
        <f t="shared" si="1185"/>
        <v>0</v>
      </c>
      <c r="J4362" s="111"/>
      <c r="K4362" s="112">
        <f t="shared" si="1186"/>
        <v>0</v>
      </c>
      <c r="L4362" s="112">
        <f t="shared" si="1186"/>
        <v>0</v>
      </c>
      <c r="M4362" s="109">
        <f t="shared" si="1187"/>
        <v>0</v>
      </c>
      <c r="N4362" s="109">
        <f t="shared" si="1188"/>
        <v>0</v>
      </c>
      <c r="O4362" s="103"/>
      <c r="P4362" s="113"/>
      <c r="Q4362" s="94" t="str">
        <f t="shared" si="1181"/>
        <v/>
      </c>
      <c r="R4362" s="94" t="str">
        <f t="shared" si="1182"/>
        <v/>
      </c>
    </row>
    <row r="4363" spans="1:18" ht="26.25" hidden="1" thickBot="1">
      <c r="A4363" s="196">
        <v>84024</v>
      </c>
      <c r="B4363" s="104" t="s">
        <v>5346</v>
      </c>
      <c r="C4363" s="105" t="s">
        <v>1461</v>
      </c>
      <c r="D4363" s="175">
        <v>33.739999999999995</v>
      </c>
      <c r="E4363" s="106">
        <f t="shared" si="1183"/>
        <v>43.79</v>
      </c>
      <c r="F4363" s="107"/>
      <c r="G4363" s="112"/>
      <c r="H4363" s="110">
        <f t="shared" si="1184"/>
        <v>0</v>
      </c>
      <c r="I4363" s="110">
        <f t="shared" si="1185"/>
        <v>0</v>
      </c>
      <c r="J4363" s="111"/>
      <c r="K4363" s="112">
        <f t="shared" si="1186"/>
        <v>0</v>
      </c>
      <c r="L4363" s="112">
        <f t="shared" si="1186"/>
        <v>0</v>
      </c>
      <c r="M4363" s="109">
        <f t="shared" si="1187"/>
        <v>0</v>
      </c>
      <c r="N4363" s="109">
        <f t="shared" si="1188"/>
        <v>0</v>
      </c>
      <c r="O4363" s="103"/>
      <c r="P4363" s="113"/>
      <c r="Q4363" s="94" t="str">
        <f t="shared" si="1181"/>
        <v/>
      </c>
      <c r="R4363" s="94" t="str">
        <f t="shared" si="1182"/>
        <v/>
      </c>
    </row>
    <row r="4364" spans="1:18" ht="26.25" hidden="1" thickBot="1">
      <c r="A4364" s="196">
        <v>84023</v>
      </c>
      <c r="B4364" s="104" t="s">
        <v>5347</v>
      </c>
      <c r="C4364" s="105" t="s">
        <v>1461</v>
      </c>
      <c r="D4364" s="175">
        <v>35.81</v>
      </c>
      <c r="E4364" s="106">
        <f t="shared" si="1183"/>
        <v>46.47</v>
      </c>
      <c r="F4364" s="107"/>
      <c r="G4364" s="112"/>
      <c r="H4364" s="110">
        <f t="shared" si="1184"/>
        <v>0</v>
      </c>
      <c r="I4364" s="110">
        <f t="shared" si="1185"/>
        <v>0</v>
      </c>
      <c r="J4364" s="111"/>
      <c r="K4364" s="112">
        <f t="shared" si="1186"/>
        <v>0</v>
      </c>
      <c r="L4364" s="112">
        <f t="shared" si="1186"/>
        <v>0</v>
      </c>
      <c r="M4364" s="109">
        <f t="shared" si="1187"/>
        <v>0</v>
      </c>
      <c r="N4364" s="109">
        <f t="shared" si="1188"/>
        <v>0</v>
      </c>
      <c r="O4364" s="103"/>
      <c r="P4364" s="113"/>
      <c r="Q4364" s="94" t="str">
        <f t="shared" si="1181"/>
        <v/>
      </c>
      <c r="R4364" s="94" t="str">
        <f t="shared" si="1182"/>
        <v/>
      </c>
    </row>
    <row r="4365" spans="1:18" ht="26.25" hidden="1" thickBot="1">
      <c r="A4365" s="196">
        <v>84026</v>
      </c>
      <c r="B4365" s="104" t="s">
        <v>5348</v>
      </c>
      <c r="C4365" s="105" t="s">
        <v>1461</v>
      </c>
      <c r="D4365" s="175">
        <v>42.14</v>
      </c>
      <c r="E4365" s="106">
        <f t="shared" si="1183"/>
        <v>54.69</v>
      </c>
      <c r="F4365" s="107"/>
      <c r="G4365" s="112"/>
      <c r="H4365" s="110">
        <f t="shared" si="1184"/>
        <v>0</v>
      </c>
      <c r="I4365" s="110">
        <f t="shared" si="1185"/>
        <v>0</v>
      </c>
      <c r="J4365" s="111"/>
      <c r="K4365" s="112">
        <f t="shared" si="1186"/>
        <v>0</v>
      </c>
      <c r="L4365" s="112">
        <f t="shared" si="1186"/>
        <v>0</v>
      </c>
      <c r="M4365" s="109">
        <f t="shared" si="1187"/>
        <v>0</v>
      </c>
      <c r="N4365" s="109">
        <f t="shared" si="1188"/>
        <v>0</v>
      </c>
      <c r="O4365" s="103"/>
      <c r="P4365" s="113"/>
      <c r="Q4365" s="94" t="str">
        <f t="shared" si="1181"/>
        <v/>
      </c>
      <c r="R4365" s="94" t="str">
        <f t="shared" si="1182"/>
        <v/>
      </c>
    </row>
    <row r="4366" spans="1:18" ht="39" hidden="1" thickBot="1">
      <c r="A4366" s="196">
        <v>84028</v>
      </c>
      <c r="B4366" s="104" t="s">
        <v>5349</v>
      </c>
      <c r="C4366" s="105" t="s">
        <v>1461</v>
      </c>
      <c r="D4366" s="175">
        <v>46.95</v>
      </c>
      <c r="E4366" s="106">
        <f t="shared" si="1183"/>
        <v>60.93</v>
      </c>
      <c r="F4366" s="107"/>
      <c r="G4366" s="112"/>
      <c r="H4366" s="110">
        <f t="shared" si="1184"/>
        <v>0</v>
      </c>
      <c r="I4366" s="110">
        <f t="shared" si="1185"/>
        <v>0</v>
      </c>
      <c r="J4366" s="111"/>
      <c r="K4366" s="112">
        <f t="shared" si="1186"/>
        <v>0</v>
      </c>
      <c r="L4366" s="112">
        <f t="shared" si="1186"/>
        <v>0</v>
      </c>
      <c r="M4366" s="109">
        <f t="shared" si="1187"/>
        <v>0</v>
      </c>
      <c r="N4366" s="109">
        <f t="shared" si="1188"/>
        <v>0</v>
      </c>
      <c r="O4366" s="103"/>
      <c r="P4366" s="113"/>
      <c r="Q4366" s="94" t="str">
        <f t="shared" si="1181"/>
        <v/>
      </c>
      <c r="R4366" s="94" t="str">
        <f t="shared" si="1182"/>
        <v/>
      </c>
    </row>
    <row r="4367" spans="1:18" ht="39" hidden="1" thickBot="1">
      <c r="A4367" s="196">
        <v>5991</v>
      </c>
      <c r="B4367" s="104" t="s">
        <v>5350</v>
      </c>
      <c r="C4367" s="105" t="s">
        <v>1461</v>
      </c>
      <c r="D4367" s="175">
        <v>37.44</v>
      </c>
      <c r="E4367" s="106">
        <f t="shared" si="1183"/>
        <v>48.59</v>
      </c>
      <c r="F4367" s="107"/>
      <c r="G4367" s="112"/>
      <c r="H4367" s="110">
        <f t="shared" si="1184"/>
        <v>0</v>
      </c>
      <c r="I4367" s="110">
        <f t="shared" si="1185"/>
        <v>0</v>
      </c>
      <c r="J4367" s="111"/>
      <c r="K4367" s="112">
        <f t="shared" si="1186"/>
        <v>0</v>
      </c>
      <c r="L4367" s="112">
        <f t="shared" si="1186"/>
        <v>0</v>
      </c>
      <c r="M4367" s="109">
        <f t="shared" si="1187"/>
        <v>0</v>
      </c>
      <c r="N4367" s="109">
        <f t="shared" si="1188"/>
        <v>0</v>
      </c>
      <c r="O4367" s="103"/>
      <c r="P4367" s="113"/>
      <c r="Q4367" s="94" t="str">
        <f t="shared" si="1181"/>
        <v/>
      </c>
      <c r="R4367" s="94" t="str">
        <f t="shared" si="1182"/>
        <v/>
      </c>
    </row>
    <row r="4368" spans="1:18" ht="39" hidden="1" thickBot="1">
      <c r="A4368" s="196">
        <v>5997</v>
      </c>
      <c r="B4368" s="104" t="s">
        <v>5351</v>
      </c>
      <c r="C4368" s="105" t="s">
        <v>1461</v>
      </c>
      <c r="D4368" s="175">
        <v>35.83</v>
      </c>
      <c r="E4368" s="106">
        <f t="shared" si="1183"/>
        <v>46.5</v>
      </c>
      <c r="F4368" s="107"/>
      <c r="G4368" s="112"/>
      <c r="H4368" s="110">
        <f t="shared" si="1184"/>
        <v>0</v>
      </c>
      <c r="I4368" s="110">
        <f t="shared" si="1185"/>
        <v>0</v>
      </c>
      <c r="J4368" s="111"/>
      <c r="K4368" s="112">
        <f t="shared" si="1186"/>
        <v>0</v>
      </c>
      <c r="L4368" s="112">
        <f t="shared" si="1186"/>
        <v>0</v>
      </c>
      <c r="M4368" s="109">
        <f t="shared" si="1187"/>
        <v>0</v>
      </c>
      <c r="N4368" s="109">
        <f t="shared" si="1188"/>
        <v>0</v>
      </c>
      <c r="O4368" s="103"/>
      <c r="P4368" s="113"/>
      <c r="Q4368" s="94" t="str">
        <f t="shared" si="1181"/>
        <v/>
      </c>
      <c r="R4368" s="94" t="str">
        <f t="shared" si="1182"/>
        <v/>
      </c>
    </row>
    <row r="4369" spans="1:18" ht="13.5" hidden="1" thickBot="1">
      <c r="A4369" s="196" t="s">
        <v>254</v>
      </c>
      <c r="B4369" s="145" t="s">
        <v>255</v>
      </c>
      <c r="C4369" s="105" t="s">
        <v>2203</v>
      </c>
      <c r="D4369" s="175"/>
      <c r="E4369" s="106"/>
      <c r="F4369" s="218"/>
      <c r="G4369" s="218"/>
      <c r="H4369" s="219"/>
      <c r="I4369" s="220"/>
      <c r="J4369" s="111"/>
      <c r="K4369" s="218"/>
      <c r="L4369" s="218"/>
      <c r="M4369" s="219"/>
      <c r="N4369" s="220"/>
      <c r="O4369" s="103"/>
      <c r="P4369" s="93" t="str">
        <f>IF(OR(SUM(I4370:I4377)&gt;0,SUM(N4370:N4377)&gt;0),"xx","")</f>
        <v/>
      </c>
      <c r="Q4369" s="94" t="str">
        <f t="shared" ref="Q4369:Q4377" si="1189">IF(P4369="X","x",IF(P4369="xx","x",IF(N4369&gt;0,"x","")))</f>
        <v/>
      </c>
      <c r="R4369" s="94" t="str">
        <f t="shared" ref="R4369:R4377" si="1190">IF(P4369="X","x",IF(P4369="xx","x",IF(OR(I4369&gt;0,N4369&gt;0),"x","")))</f>
        <v/>
      </c>
    </row>
    <row r="4370" spans="1:18" ht="51.75" hidden="1" thickBot="1">
      <c r="A4370" s="196">
        <v>87242</v>
      </c>
      <c r="B4370" s="104" t="s">
        <v>5352</v>
      </c>
      <c r="C4370" s="105" t="s">
        <v>1461</v>
      </c>
      <c r="D4370" s="175">
        <v>156.36000000000001</v>
      </c>
      <c r="E4370" s="106">
        <f t="shared" ref="E4370:E4377" si="1191">IF(D4370=0,0,ROUND(D4370*(1+D$9)*(1-D$10),2))</f>
        <v>202.92</v>
      </c>
      <c r="F4370" s="107"/>
      <c r="G4370" s="112"/>
      <c r="H4370" s="110">
        <f t="shared" ref="H4370:H4377" si="1192">IF(ISBLANK(D4370),0,ROUND(E4370*F4370,2))</f>
        <v>0</v>
      </c>
      <c r="I4370" s="110">
        <f t="shared" ref="I4370:I4377" si="1193">IF(ISBLANK(F4370),0,ROUND(F4370*G4370,2))</f>
        <v>0</v>
      </c>
      <c r="J4370" s="111"/>
      <c r="K4370" s="112">
        <f t="shared" ref="K4370:K4377" si="1194">F4370</f>
        <v>0</v>
      </c>
      <c r="L4370" s="112">
        <f t="shared" ref="L4370:L4377" si="1195">G4370</f>
        <v>0</v>
      </c>
      <c r="M4370" s="109">
        <f t="shared" ref="M4370:M4377" si="1196">IF(ISBLANK(D4370),0,ROUND(E4370*K4370,2))</f>
        <v>0</v>
      </c>
      <c r="N4370" s="109">
        <f t="shared" ref="N4370:N4377" si="1197">IF(ISBLANK(K4370),0,ROUND(K4370*L4370,2))</f>
        <v>0</v>
      </c>
      <c r="O4370" s="103"/>
      <c r="P4370" s="113"/>
      <c r="Q4370" s="94" t="str">
        <f t="shared" si="1189"/>
        <v/>
      </c>
      <c r="R4370" s="94" t="str">
        <f t="shared" si="1190"/>
        <v/>
      </c>
    </row>
    <row r="4371" spans="1:18" ht="51.75" hidden="1" thickBot="1">
      <c r="A4371" s="196">
        <v>87243</v>
      </c>
      <c r="B4371" s="104" t="s">
        <v>5353</v>
      </c>
      <c r="C4371" s="105" t="s">
        <v>1461</v>
      </c>
      <c r="D4371" s="175">
        <v>142.96</v>
      </c>
      <c r="E4371" s="106">
        <f t="shared" si="1191"/>
        <v>185.53</v>
      </c>
      <c r="F4371" s="107"/>
      <c r="G4371" s="112"/>
      <c r="H4371" s="110">
        <f t="shared" si="1192"/>
        <v>0</v>
      </c>
      <c r="I4371" s="110">
        <f t="shared" si="1193"/>
        <v>0</v>
      </c>
      <c r="J4371" s="111"/>
      <c r="K4371" s="112">
        <f t="shared" si="1194"/>
        <v>0</v>
      </c>
      <c r="L4371" s="112">
        <f t="shared" si="1195"/>
        <v>0</v>
      </c>
      <c r="M4371" s="109">
        <f t="shared" si="1196"/>
        <v>0</v>
      </c>
      <c r="N4371" s="109">
        <f t="shared" si="1197"/>
        <v>0</v>
      </c>
      <c r="O4371" s="103"/>
      <c r="P4371" s="113"/>
      <c r="Q4371" s="94" t="str">
        <f t="shared" si="1189"/>
        <v/>
      </c>
      <c r="R4371" s="94" t="str">
        <f t="shared" si="1190"/>
        <v/>
      </c>
    </row>
    <row r="4372" spans="1:18" ht="51.75" hidden="1" thickBot="1">
      <c r="A4372" s="196">
        <v>87244</v>
      </c>
      <c r="B4372" s="104" t="s">
        <v>5354</v>
      </c>
      <c r="C4372" s="105" t="s">
        <v>1461</v>
      </c>
      <c r="D4372" s="175">
        <v>151.43</v>
      </c>
      <c r="E4372" s="106">
        <f t="shared" si="1191"/>
        <v>196.53</v>
      </c>
      <c r="F4372" s="107"/>
      <c r="G4372" s="112"/>
      <c r="H4372" s="110">
        <f t="shared" si="1192"/>
        <v>0</v>
      </c>
      <c r="I4372" s="110">
        <f t="shared" si="1193"/>
        <v>0</v>
      </c>
      <c r="J4372" s="111"/>
      <c r="K4372" s="112">
        <f t="shared" si="1194"/>
        <v>0</v>
      </c>
      <c r="L4372" s="112">
        <f t="shared" si="1195"/>
        <v>0</v>
      </c>
      <c r="M4372" s="109">
        <f t="shared" si="1196"/>
        <v>0</v>
      </c>
      <c r="N4372" s="109">
        <f t="shared" si="1197"/>
        <v>0</v>
      </c>
      <c r="O4372" s="103"/>
      <c r="P4372" s="113"/>
      <c r="Q4372" s="94" t="str">
        <f t="shared" si="1189"/>
        <v/>
      </c>
      <c r="R4372" s="94" t="str">
        <f t="shared" si="1190"/>
        <v/>
      </c>
    </row>
    <row r="4373" spans="1:18" ht="51.75" hidden="1" thickBot="1">
      <c r="A4373" s="196">
        <v>87245</v>
      </c>
      <c r="B4373" s="104" t="s">
        <v>5355</v>
      </c>
      <c r="C4373" s="105" t="s">
        <v>1461</v>
      </c>
      <c r="D4373" s="175">
        <v>183.17</v>
      </c>
      <c r="E4373" s="106">
        <f t="shared" si="1191"/>
        <v>237.72</v>
      </c>
      <c r="F4373" s="107"/>
      <c r="G4373" s="112"/>
      <c r="H4373" s="110">
        <f t="shared" si="1192"/>
        <v>0</v>
      </c>
      <c r="I4373" s="110">
        <f t="shared" si="1193"/>
        <v>0</v>
      </c>
      <c r="J4373" s="111"/>
      <c r="K4373" s="112">
        <f t="shared" si="1194"/>
        <v>0</v>
      </c>
      <c r="L4373" s="112">
        <f t="shared" si="1195"/>
        <v>0</v>
      </c>
      <c r="M4373" s="109">
        <f t="shared" si="1196"/>
        <v>0</v>
      </c>
      <c r="N4373" s="109">
        <f t="shared" si="1197"/>
        <v>0</v>
      </c>
      <c r="O4373" s="103"/>
      <c r="P4373" s="113"/>
      <c r="Q4373" s="94" t="str">
        <f t="shared" si="1189"/>
        <v/>
      </c>
      <c r="R4373" s="94" t="str">
        <f t="shared" si="1190"/>
        <v/>
      </c>
    </row>
    <row r="4374" spans="1:18" ht="51.75" hidden="1" thickBot="1">
      <c r="A4374" s="196">
        <v>88786</v>
      </c>
      <c r="B4374" s="104" t="s">
        <v>5356</v>
      </c>
      <c r="C4374" s="105" t="s">
        <v>1461</v>
      </c>
      <c r="D4374" s="175">
        <v>152.82000000000002</v>
      </c>
      <c r="E4374" s="106">
        <f t="shared" si="1191"/>
        <v>198.33</v>
      </c>
      <c r="F4374" s="107"/>
      <c r="G4374" s="112"/>
      <c r="H4374" s="110">
        <f t="shared" si="1192"/>
        <v>0</v>
      </c>
      <c r="I4374" s="110">
        <f t="shared" si="1193"/>
        <v>0</v>
      </c>
      <c r="J4374" s="111"/>
      <c r="K4374" s="112">
        <f t="shared" si="1194"/>
        <v>0</v>
      </c>
      <c r="L4374" s="112">
        <f t="shared" si="1195"/>
        <v>0</v>
      </c>
      <c r="M4374" s="109">
        <f t="shared" si="1196"/>
        <v>0</v>
      </c>
      <c r="N4374" s="109">
        <f t="shared" si="1197"/>
        <v>0</v>
      </c>
      <c r="O4374" s="103"/>
      <c r="P4374" s="113"/>
      <c r="Q4374" s="94" t="str">
        <f t="shared" si="1189"/>
        <v/>
      </c>
      <c r="R4374" s="94" t="str">
        <f t="shared" si="1190"/>
        <v/>
      </c>
    </row>
    <row r="4375" spans="1:18" ht="51.75" hidden="1" thickBot="1">
      <c r="A4375" s="196">
        <v>88787</v>
      </c>
      <c r="B4375" s="104" t="s">
        <v>5357</v>
      </c>
      <c r="C4375" s="105" t="s">
        <v>1461</v>
      </c>
      <c r="D4375" s="175">
        <v>139.78</v>
      </c>
      <c r="E4375" s="106">
        <f t="shared" si="1191"/>
        <v>181.41</v>
      </c>
      <c r="F4375" s="107"/>
      <c r="G4375" s="112"/>
      <c r="H4375" s="110">
        <f t="shared" si="1192"/>
        <v>0</v>
      </c>
      <c r="I4375" s="110">
        <f t="shared" si="1193"/>
        <v>0</v>
      </c>
      <c r="J4375" s="111"/>
      <c r="K4375" s="112">
        <f t="shared" si="1194"/>
        <v>0</v>
      </c>
      <c r="L4375" s="112">
        <f t="shared" si="1195"/>
        <v>0</v>
      </c>
      <c r="M4375" s="109">
        <f t="shared" si="1196"/>
        <v>0</v>
      </c>
      <c r="N4375" s="109">
        <f t="shared" si="1197"/>
        <v>0</v>
      </c>
      <c r="O4375" s="103"/>
      <c r="P4375" s="113"/>
      <c r="Q4375" s="94" t="str">
        <f t="shared" si="1189"/>
        <v/>
      </c>
      <c r="R4375" s="94" t="str">
        <f t="shared" si="1190"/>
        <v/>
      </c>
    </row>
    <row r="4376" spans="1:18" ht="51.75" hidden="1" thickBot="1">
      <c r="A4376" s="196">
        <v>88788</v>
      </c>
      <c r="B4376" s="104" t="s">
        <v>5358</v>
      </c>
      <c r="C4376" s="105" t="s">
        <v>1461</v>
      </c>
      <c r="D4376" s="175">
        <v>148.25</v>
      </c>
      <c r="E4376" s="106">
        <f t="shared" si="1191"/>
        <v>192.4</v>
      </c>
      <c r="F4376" s="107"/>
      <c r="G4376" s="112"/>
      <c r="H4376" s="110">
        <f t="shared" si="1192"/>
        <v>0</v>
      </c>
      <c r="I4376" s="110">
        <f t="shared" si="1193"/>
        <v>0</v>
      </c>
      <c r="J4376" s="111"/>
      <c r="K4376" s="112">
        <f t="shared" si="1194"/>
        <v>0</v>
      </c>
      <c r="L4376" s="112">
        <f t="shared" si="1195"/>
        <v>0</v>
      </c>
      <c r="M4376" s="109">
        <f t="shared" si="1196"/>
        <v>0</v>
      </c>
      <c r="N4376" s="109">
        <f t="shared" si="1197"/>
        <v>0</v>
      </c>
      <c r="O4376" s="103"/>
      <c r="P4376" s="113"/>
      <c r="Q4376" s="94" t="str">
        <f t="shared" si="1189"/>
        <v/>
      </c>
      <c r="R4376" s="94" t="str">
        <f t="shared" si="1190"/>
        <v/>
      </c>
    </row>
    <row r="4377" spans="1:18" ht="51.75" hidden="1" thickBot="1">
      <c r="A4377" s="196">
        <v>88789</v>
      </c>
      <c r="B4377" s="104" t="s">
        <v>5359</v>
      </c>
      <c r="C4377" s="105" t="s">
        <v>1461</v>
      </c>
      <c r="D4377" s="175">
        <v>178.73</v>
      </c>
      <c r="E4377" s="106">
        <f t="shared" si="1191"/>
        <v>231.96</v>
      </c>
      <c r="F4377" s="107"/>
      <c r="G4377" s="112"/>
      <c r="H4377" s="110">
        <f t="shared" si="1192"/>
        <v>0</v>
      </c>
      <c r="I4377" s="110">
        <f t="shared" si="1193"/>
        <v>0</v>
      </c>
      <c r="J4377" s="111"/>
      <c r="K4377" s="112">
        <f t="shared" si="1194"/>
        <v>0</v>
      </c>
      <c r="L4377" s="112">
        <f t="shared" si="1195"/>
        <v>0</v>
      </c>
      <c r="M4377" s="109">
        <f t="shared" si="1196"/>
        <v>0</v>
      </c>
      <c r="N4377" s="109">
        <f t="shared" si="1197"/>
        <v>0</v>
      </c>
      <c r="O4377" s="103"/>
      <c r="P4377" s="113"/>
      <c r="Q4377" s="94" t="str">
        <f t="shared" si="1189"/>
        <v/>
      </c>
      <c r="R4377" s="94" t="str">
        <f t="shared" si="1190"/>
        <v/>
      </c>
    </row>
    <row r="4378" spans="1:18" ht="13.5" hidden="1" thickBot="1">
      <c r="A4378" s="196" t="s">
        <v>256</v>
      </c>
      <c r="B4378" s="145" t="s">
        <v>257</v>
      </c>
      <c r="C4378" s="105" t="s">
        <v>2203</v>
      </c>
      <c r="D4378" s="175"/>
      <c r="E4378" s="106"/>
      <c r="F4378" s="218"/>
      <c r="G4378" s="218"/>
      <c r="H4378" s="219"/>
      <c r="I4378" s="220"/>
      <c r="J4378" s="111"/>
      <c r="K4378" s="218"/>
      <c r="L4378" s="218"/>
      <c r="M4378" s="219"/>
      <c r="N4378" s="220"/>
      <c r="O4378" s="103"/>
      <c r="P4378" s="93" t="str">
        <f>IF(OR(SUM(I4379:I4392)&gt;0,SUM(N4379:N4392)&gt;0),"xx","")</f>
        <v/>
      </c>
      <c r="Q4378" s="94" t="str">
        <f t="shared" si="1181"/>
        <v/>
      </c>
      <c r="R4378" s="94" t="str">
        <f t="shared" si="1182"/>
        <v/>
      </c>
    </row>
    <row r="4379" spans="1:18" ht="64.5" hidden="1" thickBot="1">
      <c r="A4379" s="196">
        <v>89170</v>
      </c>
      <c r="B4379" s="104" t="s">
        <v>5360</v>
      </c>
      <c r="C4379" s="105" t="s">
        <v>1461</v>
      </c>
      <c r="D4379" s="175">
        <v>38.840000000000003</v>
      </c>
      <c r="E4379" s="106">
        <f t="shared" ref="E4379:E4392" si="1198">IF(D4379=0,0,ROUND(D4379*(1+D$9)*(1-D$10),2))</f>
        <v>50.41</v>
      </c>
      <c r="F4379" s="107"/>
      <c r="G4379" s="112"/>
      <c r="H4379" s="110">
        <f t="shared" ref="H4379:H4392" si="1199">IF(ISBLANK(D4379),0,ROUND(E4379*F4379,2))</f>
        <v>0</v>
      </c>
      <c r="I4379" s="110">
        <f t="shared" ref="I4379:I4392" si="1200">IF(ISBLANK(F4379),0,ROUND(F4379*G4379,2))</f>
        <v>0</v>
      </c>
      <c r="J4379" s="111"/>
      <c r="K4379" s="112">
        <f t="shared" ref="K4379:K4392" si="1201">F4379</f>
        <v>0</v>
      </c>
      <c r="L4379" s="112">
        <f t="shared" ref="L4379:L4392" si="1202">G4379</f>
        <v>0</v>
      </c>
      <c r="M4379" s="109">
        <f t="shared" ref="M4379:M4392" si="1203">IF(ISBLANK(D4379),0,ROUND(E4379*K4379,2))</f>
        <v>0</v>
      </c>
      <c r="N4379" s="109">
        <f t="shared" ref="N4379:N4392" si="1204">IF(ISBLANK(K4379),0,ROUND(K4379*L4379,2))</f>
        <v>0</v>
      </c>
      <c r="O4379" s="103"/>
      <c r="P4379" s="113"/>
      <c r="Q4379" s="94" t="str">
        <f t="shared" ref="Q4379:Q4392" si="1205">IF(P4379="X","x",IF(P4379="xx","x",IF(N4379&gt;0,"x","")))</f>
        <v/>
      </c>
      <c r="R4379" s="94" t="str">
        <f t="shared" ref="R4379:R4392" si="1206">IF(P4379="X","x",IF(P4379="xx","x",IF(OR(I4379&gt;0,N4379&gt;0),"x","")))</f>
        <v/>
      </c>
    </row>
    <row r="4380" spans="1:18" ht="64.5" hidden="1" thickBot="1">
      <c r="A4380" s="196">
        <v>89045</v>
      </c>
      <c r="B4380" s="104" t="s">
        <v>5361</v>
      </c>
      <c r="C4380" s="105" t="s">
        <v>1461</v>
      </c>
      <c r="D4380" s="175">
        <v>40.19</v>
      </c>
      <c r="E4380" s="106">
        <f>IF(D4380=0,0,ROUND(D4380*(1+D$9)*(1-D$10),2))</f>
        <v>52.16</v>
      </c>
      <c r="F4380" s="107"/>
      <c r="G4380" s="112"/>
      <c r="H4380" s="110">
        <f>IF(ISBLANK(D4380),0,ROUND(E4380*F4380,2))</f>
        <v>0</v>
      </c>
      <c r="I4380" s="110">
        <f>IF(ISBLANK(F4380),0,ROUND(F4380*G4380,2))</f>
        <v>0</v>
      </c>
      <c r="J4380" s="111"/>
      <c r="K4380" s="112">
        <f>F4380</f>
        <v>0</v>
      </c>
      <c r="L4380" s="112">
        <f>G4380</f>
        <v>0</v>
      </c>
      <c r="M4380" s="109">
        <f>IF(ISBLANK(D4380),0,ROUND(E4380*K4380,2))</f>
        <v>0</v>
      </c>
      <c r="N4380" s="109">
        <f>IF(ISBLANK(K4380),0,ROUND(K4380*L4380,2))</f>
        <v>0</v>
      </c>
      <c r="O4380" s="103"/>
      <c r="P4380" s="113"/>
      <c r="Q4380" s="94" t="str">
        <f>IF(P4380="X","x",IF(P4380="xx","x",IF(N4380&gt;0,"x","")))</f>
        <v/>
      </c>
      <c r="R4380" s="94" t="str">
        <f>IF(P4380="X","x",IF(P4380="xx","x",IF(OR(I4380&gt;0,N4380&gt;0),"x","")))</f>
        <v/>
      </c>
    </row>
    <row r="4381" spans="1:18" ht="51.75" hidden="1" thickBot="1">
      <c r="A4381" s="196">
        <v>87267</v>
      </c>
      <c r="B4381" s="104" t="s">
        <v>5362</v>
      </c>
      <c r="C4381" s="105" t="s">
        <v>1461</v>
      </c>
      <c r="D4381" s="175">
        <v>39.83</v>
      </c>
      <c r="E4381" s="106">
        <f>IF(D4381=0,0,ROUND(D4381*(1+D$9)*(1-D$10),2))</f>
        <v>51.69</v>
      </c>
      <c r="F4381" s="107"/>
      <c r="G4381" s="112"/>
      <c r="H4381" s="110">
        <f>IF(ISBLANK(D4381),0,ROUND(E4381*F4381,2))</f>
        <v>0</v>
      </c>
      <c r="I4381" s="110">
        <f>IF(ISBLANK(F4381),0,ROUND(F4381*G4381,2))</f>
        <v>0</v>
      </c>
      <c r="J4381" s="111"/>
      <c r="K4381" s="112">
        <f>F4381</f>
        <v>0</v>
      </c>
      <c r="L4381" s="112">
        <f>G4381</f>
        <v>0</v>
      </c>
      <c r="M4381" s="109">
        <f>IF(ISBLANK(D4381),0,ROUND(E4381*K4381,2))</f>
        <v>0</v>
      </c>
      <c r="N4381" s="109">
        <f>IF(ISBLANK(K4381),0,ROUND(K4381*L4381,2))</f>
        <v>0</v>
      </c>
      <c r="O4381" s="103"/>
      <c r="P4381" s="113"/>
      <c r="Q4381" s="94" t="str">
        <f>IF(P4381="X","x",IF(P4381="xx","x",IF(N4381&gt;0,"x","")))</f>
        <v/>
      </c>
      <c r="R4381" s="94" t="str">
        <f>IF(P4381="X","x",IF(P4381="xx","x",IF(OR(I4381&gt;0,N4381&gt;0),"x","")))</f>
        <v/>
      </c>
    </row>
    <row r="4382" spans="1:18" ht="51.75" hidden="1" thickBot="1">
      <c r="A4382" s="196">
        <v>87265</v>
      </c>
      <c r="B4382" s="104" t="s">
        <v>5363</v>
      </c>
      <c r="C4382" s="105" t="s">
        <v>1461</v>
      </c>
      <c r="D4382" s="175">
        <v>34.949999999999996</v>
      </c>
      <c r="E4382" s="106">
        <f t="shared" si="1198"/>
        <v>45.36</v>
      </c>
      <c r="F4382" s="107"/>
      <c r="G4382" s="112"/>
      <c r="H4382" s="110">
        <f t="shared" si="1199"/>
        <v>0</v>
      </c>
      <c r="I4382" s="110">
        <f t="shared" si="1200"/>
        <v>0</v>
      </c>
      <c r="J4382" s="111"/>
      <c r="K4382" s="112">
        <f t="shared" si="1201"/>
        <v>0</v>
      </c>
      <c r="L4382" s="112">
        <f t="shared" si="1202"/>
        <v>0</v>
      </c>
      <c r="M4382" s="109">
        <f t="shared" si="1203"/>
        <v>0</v>
      </c>
      <c r="N4382" s="109">
        <f t="shared" si="1204"/>
        <v>0</v>
      </c>
      <c r="O4382" s="103"/>
      <c r="P4382" s="113"/>
      <c r="Q4382" s="94" t="str">
        <f t="shared" si="1205"/>
        <v/>
      </c>
      <c r="R4382" s="94" t="str">
        <f t="shared" si="1206"/>
        <v/>
      </c>
    </row>
    <row r="4383" spans="1:18" ht="51.75" hidden="1" thickBot="1">
      <c r="A4383" s="196">
        <v>87266</v>
      </c>
      <c r="B4383" s="104" t="s">
        <v>5364</v>
      </c>
      <c r="C4383" s="105" t="s">
        <v>1461</v>
      </c>
      <c r="D4383" s="175">
        <v>42.230000000000004</v>
      </c>
      <c r="E4383" s="106">
        <f t="shared" si="1198"/>
        <v>54.81</v>
      </c>
      <c r="F4383" s="107"/>
      <c r="G4383" s="112"/>
      <c r="H4383" s="110">
        <f t="shared" si="1199"/>
        <v>0</v>
      </c>
      <c r="I4383" s="110">
        <f t="shared" si="1200"/>
        <v>0</v>
      </c>
      <c r="J4383" s="111"/>
      <c r="K4383" s="112">
        <f t="shared" si="1201"/>
        <v>0</v>
      </c>
      <c r="L4383" s="112">
        <f t="shared" si="1202"/>
        <v>0</v>
      </c>
      <c r="M4383" s="109">
        <f t="shared" si="1203"/>
        <v>0</v>
      </c>
      <c r="N4383" s="109">
        <f t="shared" si="1204"/>
        <v>0</v>
      </c>
      <c r="O4383" s="103"/>
      <c r="P4383" s="113"/>
      <c r="Q4383" s="94" t="str">
        <f t="shared" si="1205"/>
        <v/>
      </c>
      <c r="R4383" s="94" t="str">
        <f t="shared" si="1206"/>
        <v/>
      </c>
    </row>
    <row r="4384" spans="1:18" ht="51.75" hidden="1" thickBot="1">
      <c r="A4384" s="196">
        <v>87264</v>
      </c>
      <c r="B4384" s="104" t="s">
        <v>5365</v>
      </c>
      <c r="C4384" s="105" t="s">
        <v>1461</v>
      </c>
      <c r="D4384" s="175">
        <v>40.31</v>
      </c>
      <c r="E4384" s="106">
        <f t="shared" si="1198"/>
        <v>52.31</v>
      </c>
      <c r="F4384" s="107"/>
      <c r="G4384" s="112"/>
      <c r="H4384" s="110">
        <f t="shared" si="1199"/>
        <v>0</v>
      </c>
      <c r="I4384" s="110">
        <f t="shared" si="1200"/>
        <v>0</v>
      </c>
      <c r="J4384" s="111"/>
      <c r="K4384" s="112">
        <f t="shared" si="1201"/>
        <v>0</v>
      </c>
      <c r="L4384" s="112">
        <f t="shared" si="1202"/>
        <v>0</v>
      </c>
      <c r="M4384" s="109">
        <f t="shared" si="1203"/>
        <v>0</v>
      </c>
      <c r="N4384" s="109">
        <f t="shared" si="1204"/>
        <v>0</v>
      </c>
      <c r="O4384" s="103"/>
      <c r="P4384" s="113"/>
      <c r="Q4384" s="94" t="str">
        <f t="shared" si="1205"/>
        <v/>
      </c>
      <c r="R4384" s="94" t="str">
        <f t="shared" si="1206"/>
        <v/>
      </c>
    </row>
    <row r="4385" spans="1:18" ht="51.75" hidden="1" thickBot="1">
      <c r="A4385" s="196">
        <v>87271</v>
      </c>
      <c r="B4385" s="104" t="s">
        <v>5366</v>
      </c>
      <c r="C4385" s="105" t="s">
        <v>1461</v>
      </c>
      <c r="D4385" s="175">
        <v>42.43</v>
      </c>
      <c r="E4385" s="106">
        <f t="shared" si="1198"/>
        <v>55.07</v>
      </c>
      <c r="F4385" s="107"/>
      <c r="G4385" s="112"/>
      <c r="H4385" s="110">
        <f t="shared" si="1199"/>
        <v>0</v>
      </c>
      <c r="I4385" s="110">
        <f t="shared" si="1200"/>
        <v>0</v>
      </c>
      <c r="J4385" s="111"/>
      <c r="K4385" s="112">
        <f t="shared" si="1201"/>
        <v>0</v>
      </c>
      <c r="L4385" s="112">
        <f t="shared" si="1202"/>
        <v>0</v>
      </c>
      <c r="M4385" s="109">
        <f t="shared" si="1203"/>
        <v>0</v>
      </c>
      <c r="N4385" s="109">
        <f t="shared" si="1204"/>
        <v>0</v>
      </c>
      <c r="O4385" s="103"/>
      <c r="P4385" s="113"/>
      <c r="Q4385" s="94" t="str">
        <f t="shared" si="1205"/>
        <v/>
      </c>
      <c r="R4385" s="94" t="str">
        <f t="shared" si="1206"/>
        <v/>
      </c>
    </row>
    <row r="4386" spans="1:18" ht="51.75" hidden="1" thickBot="1">
      <c r="A4386" s="196">
        <v>87269</v>
      </c>
      <c r="B4386" s="104" t="s">
        <v>5367</v>
      </c>
      <c r="C4386" s="105" t="s">
        <v>1461</v>
      </c>
      <c r="D4386" s="175">
        <v>37.739999999999995</v>
      </c>
      <c r="E4386" s="106">
        <f t="shared" si="1198"/>
        <v>48.98</v>
      </c>
      <c r="F4386" s="107"/>
      <c r="G4386" s="112"/>
      <c r="H4386" s="110">
        <f t="shared" si="1199"/>
        <v>0</v>
      </c>
      <c r="I4386" s="110">
        <f t="shared" si="1200"/>
        <v>0</v>
      </c>
      <c r="J4386" s="111"/>
      <c r="K4386" s="112">
        <f t="shared" si="1201"/>
        <v>0</v>
      </c>
      <c r="L4386" s="112">
        <f t="shared" si="1202"/>
        <v>0</v>
      </c>
      <c r="M4386" s="109">
        <f t="shared" si="1203"/>
        <v>0</v>
      </c>
      <c r="N4386" s="109">
        <f t="shared" si="1204"/>
        <v>0</v>
      </c>
      <c r="O4386" s="103"/>
      <c r="P4386" s="113"/>
      <c r="Q4386" s="94" t="str">
        <f t="shared" si="1205"/>
        <v/>
      </c>
      <c r="R4386" s="94" t="str">
        <f t="shared" si="1206"/>
        <v/>
      </c>
    </row>
    <row r="4387" spans="1:18" ht="51.75" hidden="1" thickBot="1">
      <c r="A4387" s="196">
        <v>87270</v>
      </c>
      <c r="B4387" s="104" t="s">
        <v>5368</v>
      </c>
      <c r="C4387" s="105" t="s">
        <v>1461</v>
      </c>
      <c r="D4387" s="175">
        <v>45.18</v>
      </c>
      <c r="E4387" s="106">
        <f t="shared" si="1198"/>
        <v>58.63</v>
      </c>
      <c r="F4387" s="107"/>
      <c r="G4387" s="112"/>
      <c r="H4387" s="110">
        <f t="shared" si="1199"/>
        <v>0</v>
      </c>
      <c r="I4387" s="110">
        <f t="shared" si="1200"/>
        <v>0</v>
      </c>
      <c r="J4387" s="111"/>
      <c r="K4387" s="112">
        <f t="shared" si="1201"/>
        <v>0</v>
      </c>
      <c r="L4387" s="112">
        <f t="shared" si="1202"/>
        <v>0</v>
      </c>
      <c r="M4387" s="109">
        <f t="shared" si="1203"/>
        <v>0</v>
      </c>
      <c r="N4387" s="109">
        <f t="shared" si="1204"/>
        <v>0</v>
      </c>
      <c r="O4387" s="103"/>
      <c r="P4387" s="113"/>
      <c r="Q4387" s="94" t="str">
        <f t="shared" si="1205"/>
        <v/>
      </c>
      <c r="R4387" s="94" t="str">
        <f t="shared" si="1206"/>
        <v/>
      </c>
    </row>
    <row r="4388" spans="1:18" ht="51.75" hidden="1" thickBot="1">
      <c r="A4388" s="196">
        <v>87268</v>
      </c>
      <c r="B4388" s="104" t="s">
        <v>5369</v>
      </c>
      <c r="C4388" s="105" t="s">
        <v>1461</v>
      </c>
      <c r="D4388" s="175">
        <v>43.58</v>
      </c>
      <c r="E4388" s="106">
        <f t="shared" si="1198"/>
        <v>56.56</v>
      </c>
      <c r="F4388" s="107"/>
      <c r="G4388" s="112"/>
      <c r="H4388" s="110">
        <f t="shared" si="1199"/>
        <v>0</v>
      </c>
      <c r="I4388" s="110">
        <f t="shared" si="1200"/>
        <v>0</v>
      </c>
      <c r="J4388" s="111"/>
      <c r="K4388" s="112">
        <f t="shared" si="1201"/>
        <v>0</v>
      </c>
      <c r="L4388" s="112">
        <f t="shared" si="1202"/>
        <v>0</v>
      </c>
      <c r="M4388" s="109">
        <f t="shared" si="1203"/>
        <v>0</v>
      </c>
      <c r="N4388" s="109">
        <f t="shared" si="1204"/>
        <v>0</v>
      </c>
      <c r="O4388" s="103"/>
      <c r="P4388" s="113"/>
      <c r="Q4388" s="94" t="str">
        <f t="shared" si="1205"/>
        <v/>
      </c>
      <c r="R4388" s="94" t="str">
        <f t="shared" si="1206"/>
        <v/>
      </c>
    </row>
    <row r="4389" spans="1:18" ht="51.75" hidden="1" thickBot="1">
      <c r="A4389" s="196">
        <v>87273</v>
      </c>
      <c r="B4389" s="104" t="s">
        <v>5370</v>
      </c>
      <c r="C4389" s="105" t="s">
        <v>1461</v>
      </c>
      <c r="D4389" s="175">
        <v>39.380000000000003</v>
      </c>
      <c r="E4389" s="106">
        <f t="shared" si="1198"/>
        <v>51.11</v>
      </c>
      <c r="F4389" s="107"/>
      <c r="G4389" s="112"/>
      <c r="H4389" s="110">
        <f t="shared" si="1199"/>
        <v>0</v>
      </c>
      <c r="I4389" s="110">
        <f t="shared" si="1200"/>
        <v>0</v>
      </c>
      <c r="J4389" s="111"/>
      <c r="K4389" s="112">
        <f t="shared" si="1201"/>
        <v>0</v>
      </c>
      <c r="L4389" s="112">
        <f t="shared" si="1202"/>
        <v>0</v>
      </c>
      <c r="M4389" s="109">
        <f t="shared" si="1203"/>
        <v>0</v>
      </c>
      <c r="N4389" s="109">
        <f t="shared" si="1204"/>
        <v>0</v>
      </c>
      <c r="O4389" s="103"/>
      <c r="P4389" s="113"/>
      <c r="Q4389" s="94" t="str">
        <f t="shared" si="1205"/>
        <v/>
      </c>
      <c r="R4389" s="94" t="str">
        <f t="shared" si="1206"/>
        <v/>
      </c>
    </row>
    <row r="4390" spans="1:18" ht="51.75" hidden="1" thickBot="1">
      <c r="A4390" s="196">
        <v>87274</v>
      </c>
      <c r="B4390" s="104" t="s">
        <v>5371</v>
      </c>
      <c r="C4390" s="105" t="s">
        <v>1461</v>
      </c>
      <c r="D4390" s="175">
        <v>47.65</v>
      </c>
      <c r="E4390" s="106">
        <f t="shared" si="1198"/>
        <v>61.84</v>
      </c>
      <c r="F4390" s="107"/>
      <c r="G4390" s="112"/>
      <c r="H4390" s="110">
        <f t="shared" si="1199"/>
        <v>0</v>
      </c>
      <c r="I4390" s="110">
        <f t="shared" si="1200"/>
        <v>0</v>
      </c>
      <c r="J4390" s="111"/>
      <c r="K4390" s="112">
        <f t="shared" si="1201"/>
        <v>0</v>
      </c>
      <c r="L4390" s="112">
        <f t="shared" si="1202"/>
        <v>0</v>
      </c>
      <c r="M4390" s="109">
        <f t="shared" si="1203"/>
        <v>0</v>
      </c>
      <c r="N4390" s="109">
        <f t="shared" si="1204"/>
        <v>0</v>
      </c>
      <c r="O4390" s="103"/>
      <c r="P4390" s="113"/>
      <c r="Q4390" s="94" t="str">
        <f t="shared" si="1205"/>
        <v/>
      </c>
      <c r="R4390" s="94" t="str">
        <f t="shared" si="1206"/>
        <v/>
      </c>
    </row>
    <row r="4391" spans="1:18" ht="51.75" hidden="1" thickBot="1">
      <c r="A4391" s="196">
        <v>87272</v>
      </c>
      <c r="B4391" s="104" t="s">
        <v>5372</v>
      </c>
      <c r="C4391" s="105" t="s">
        <v>1461</v>
      </c>
      <c r="D4391" s="175">
        <v>46.519999999999996</v>
      </c>
      <c r="E4391" s="106">
        <f t="shared" si="1198"/>
        <v>60.37</v>
      </c>
      <c r="F4391" s="107"/>
      <c r="G4391" s="112"/>
      <c r="H4391" s="110">
        <f t="shared" si="1199"/>
        <v>0</v>
      </c>
      <c r="I4391" s="110">
        <f t="shared" si="1200"/>
        <v>0</v>
      </c>
      <c r="J4391" s="111"/>
      <c r="K4391" s="112">
        <f t="shared" si="1201"/>
        <v>0</v>
      </c>
      <c r="L4391" s="112">
        <f t="shared" si="1202"/>
        <v>0</v>
      </c>
      <c r="M4391" s="109">
        <f t="shared" si="1203"/>
        <v>0</v>
      </c>
      <c r="N4391" s="109">
        <f t="shared" si="1204"/>
        <v>0</v>
      </c>
      <c r="O4391" s="103"/>
      <c r="P4391" s="113"/>
      <c r="Q4391" s="94" t="str">
        <f t="shared" si="1205"/>
        <v/>
      </c>
      <c r="R4391" s="94" t="str">
        <f t="shared" si="1206"/>
        <v/>
      </c>
    </row>
    <row r="4392" spans="1:18" ht="51.75" hidden="1" thickBot="1">
      <c r="A4392" s="196">
        <v>87275</v>
      </c>
      <c r="B4392" s="104" t="s">
        <v>5373</v>
      </c>
      <c r="C4392" s="105" t="s">
        <v>1461</v>
      </c>
      <c r="D4392" s="175">
        <v>45.22</v>
      </c>
      <c r="E4392" s="106">
        <f t="shared" si="1198"/>
        <v>58.69</v>
      </c>
      <c r="F4392" s="107"/>
      <c r="G4392" s="112"/>
      <c r="H4392" s="110">
        <f t="shared" si="1199"/>
        <v>0</v>
      </c>
      <c r="I4392" s="110">
        <f t="shared" si="1200"/>
        <v>0</v>
      </c>
      <c r="J4392" s="111"/>
      <c r="K4392" s="112">
        <f t="shared" si="1201"/>
        <v>0</v>
      </c>
      <c r="L4392" s="112">
        <f t="shared" si="1202"/>
        <v>0</v>
      </c>
      <c r="M4392" s="109">
        <f t="shared" si="1203"/>
        <v>0</v>
      </c>
      <c r="N4392" s="109">
        <f t="shared" si="1204"/>
        <v>0</v>
      </c>
      <c r="O4392" s="103"/>
      <c r="P4392" s="113"/>
      <c r="Q4392" s="94" t="str">
        <f t="shared" si="1205"/>
        <v/>
      </c>
      <c r="R4392" s="94" t="str">
        <f t="shared" si="1206"/>
        <v/>
      </c>
    </row>
    <row r="4393" spans="1:18" ht="13.5" hidden="1" thickBot="1">
      <c r="A4393" s="196" t="s">
        <v>258</v>
      </c>
      <c r="B4393" s="145" t="s">
        <v>259</v>
      </c>
      <c r="C4393" s="105" t="s">
        <v>2203</v>
      </c>
      <c r="D4393" s="175"/>
      <c r="E4393" s="106"/>
      <c r="F4393" s="218"/>
      <c r="G4393" s="218"/>
      <c r="H4393" s="219"/>
      <c r="I4393" s="220"/>
      <c r="J4393" s="111"/>
      <c r="K4393" s="218"/>
      <c r="L4393" s="218"/>
      <c r="M4393" s="219"/>
      <c r="N4393" s="220"/>
      <c r="O4393" s="103"/>
      <c r="P4393" s="93" t="str">
        <f>IF(OR(SUM(I4394:I4401)&gt;0,SUM(N4394:N4401)&gt;0),"xx","")</f>
        <v/>
      </c>
      <c r="Q4393" s="94" t="str">
        <f t="shared" si="1181"/>
        <v/>
      </c>
      <c r="R4393" s="94" t="str">
        <f t="shared" si="1182"/>
        <v/>
      </c>
    </row>
    <row r="4394" spans="1:18" ht="51.75" hidden="1" thickBot="1">
      <c r="A4394" s="196">
        <v>84078</v>
      </c>
      <c r="B4394" s="104" t="s">
        <v>5374</v>
      </c>
      <c r="C4394" s="105" t="s">
        <v>1461</v>
      </c>
      <c r="D4394" s="175">
        <v>145.31</v>
      </c>
      <c r="E4394" s="106">
        <f t="shared" ref="E4394:E4426" si="1207">IF(D4394=0,0,ROUND(D4394*(1+D$9)*(1-D$10),2))</f>
        <v>188.58</v>
      </c>
      <c r="F4394" s="107"/>
      <c r="G4394" s="112"/>
      <c r="H4394" s="110">
        <f t="shared" ref="H4394:H4401" si="1208">IF(ISBLANK(D4394),0,ROUND(E4394*F4394,2))</f>
        <v>0</v>
      </c>
      <c r="I4394" s="110">
        <f t="shared" ref="I4394:I4401" si="1209">IF(ISBLANK(F4394),0,ROUND(F4394*G4394,2))</f>
        <v>0</v>
      </c>
      <c r="J4394" s="111"/>
      <c r="K4394" s="112">
        <f t="shared" ref="K4394:L4401" si="1210">F4394</f>
        <v>0</v>
      </c>
      <c r="L4394" s="112">
        <f t="shared" si="1210"/>
        <v>0</v>
      </c>
      <c r="M4394" s="109">
        <f t="shared" ref="M4394:M4401" si="1211">IF(ISBLANK(D4394),0,ROUND(E4394*K4394,2))</f>
        <v>0</v>
      </c>
      <c r="N4394" s="109">
        <f t="shared" ref="N4394:N4401" si="1212">IF(ISBLANK(K4394),0,ROUND(K4394*L4394,2))</f>
        <v>0</v>
      </c>
      <c r="O4394" s="103"/>
      <c r="P4394" s="113"/>
      <c r="Q4394" s="94" t="str">
        <f t="shared" si="1181"/>
        <v/>
      </c>
      <c r="R4394" s="94" t="str">
        <f t="shared" si="1182"/>
        <v/>
      </c>
    </row>
    <row r="4395" spans="1:18" ht="51.75" hidden="1" thickBot="1">
      <c r="A4395" s="196">
        <v>84079</v>
      </c>
      <c r="B4395" s="104" t="s">
        <v>5375</v>
      </c>
      <c r="C4395" s="105" t="s">
        <v>1461</v>
      </c>
      <c r="D4395" s="175">
        <v>72.240000000000009</v>
      </c>
      <c r="E4395" s="106">
        <f t="shared" si="1207"/>
        <v>93.75</v>
      </c>
      <c r="F4395" s="107"/>
      <c r="G4395" s="112"/>
      <c r="H4395" s="110">
        <f t="shared" si="1208"/>
        <v>0</v>
      </c>
      <c r="I4395" s="110">
        <f t="shared" si="1209"/>
        <v>0</v>
      </c>
      <c r="J4395" s="111"/>
      <c r="K4395" s="112">
        <f t="shared" si="1210"/>
        <v>0</v>
      </c>
      <c r="L4395" s="112">
        <f t="shared" si="1210"/>
        <v>0</v>
      </c>
      <c r="M4395" s="109">
        <f t="shared" si="1211"/>
        <v>0</v>
      </c>
      <c r="N4395" s="109">
        <f t="shared" si="1212"/>
        <v>0</v>
      </c>
      <c r="O4395" s="103"/>
      <c r="P4395" s="93"/>
      <c r="Q4395" s="94" t="str">
        <f t="shared" si="1181"/>
        <v/>
      </c>
      <c r="R4395" s="94" t="str">
        <f t="shared" si="1182"/>
        <v/>
      </c>
    </row>
    <row r="4396" spans="1:18" ht="51.75" hidden="1" thickBot="1">
      <c r="A4396" s="196">
        <v>84080</v>
      </c>
      <c r="B4396" s="104" t="s">
        <v>5376</v>
      </c>
      <c r="C4396" s="105" t="s">
        <v>1461</v>
      </c>
      <c r="D4396" s="175">
        <v>72.7</v>
      </c>
      <c r="E4396" s="106">
        <f t="shared" si="1207"/>
        <v>94.35</v>
      </c>
      <c r="F4396" s="107"/>
      <c r="G4396" s="112"/>
      <c r="H4396" s="110">
        <f t="shared" si="1208"/>
        <v>0</v>
      </c>
      <c r="I4396" s="110">
        <f t="shared" si="1209"/>
        <v>0</v>
      </c>
      <c r="J4396" s="111"/>
      <c r="K4396" s="112">
        <f t="shared" si="1210"/>
        <v>0</v>
      </c>
      <c r="L4396" s="112">
        <f t="shared" si="1210"/>
        <v>0</v>
      </c>
      <c r="M4396" s="109">
        <f t="shared" si="1211"/>
        <v>0</v>
      </c>
      <c r="N4396" s="109">
        <f t="shared" si="1212"/>
        <v>0</v>
      </c>
      <c r="O4396" s="103"/>
      <c r="P4396" s="113"/>
      <c r="Q4396" s="94" t="str">
        <f t="shared" si="1181"/>
        <v/>
      </c>
      <c r="R4396" s="94" t="str">
        <f t="shared" si="1182"/>
        <v/>
      </c>
    </row>
    <row r="4397" spans="1:18" ht="51.75" hidden="1" thickBot="1">
      <c r="A4397" s="196">
        <v>84081</v>
      </c>
      <c r="B4397" s="104" t="s">
        <v>5377</v>
      </c>
      <c r="C4397" s="105" t="s">
        <v>1461</v>
      </c>
      <c r="D4397" s="175">
        <v>96.34</v>
      </c>
      <c r="E4397" s="106">
        <f t="shared" si="1207"/>
        <v>125.03</v>
      </c>
      <c r="F4397" s="107"/>
      <c r="G4397" s="112"/>
      <c r="H4397" s="110">
        <f t="shared" si="1208"/>
        <v>0</v>
      </c>
      <c r="I4397" s="110">
        <f t="shared" si="1209"/>
        <v>0</v>
      </c>
      <c r="J4397" s="111"/>
      <c r="K4397" s="112">
        <f t="shared" si="1210"/>
        <v>0</v>
      </c>
      <c r="L4397" s="112">
        <f t="shared" si="1210"/>
        <v>0</v>
      </c>
      <c r="M4397" s="109">
        <f t="shared" si="1211"/>
        <v>0</v>
      </c>
      <c r="N4397" s="109">
        <f t="shared" si="1212"/>
        <v>0</v>
      </c>
      <c r="O4397" s="103"/>
      <c r="P4397" s="113"/>
      <c r="Q4397" s="94" t="str">
        <f t="shared" si="1181"/>
        <v/>
      </c>
      <c r="R4397" s="94" t="str">
        <f t="shared" si="1182"/>
        <v/>
      </c>
    </row>
    <row r="4398" spans="1:18" ht="51.75" hidden="1" thickBot="1">
      <c r="A4398" s="196">
        <v>84097</v>
      </c>
      <c r="B4398" s="104" t="s">
        <v>5378</v>
      </c>
      <c r="C4398" s="105" t="s">
        <v>1461</v>
      </c>
      <c r="D4398" s="175">
        <v>299.01000000000005</v>
      </c>
      <c r="E4398" s="106">
        <f>IF(D4398=0,0,ROUND(D4398*(1+D$9)*(1-D$10),2))</f>
        <v>388.06</v>
      </c>
      <c r="F4398" s="107"/>
      <c r="G4398" s="112"/>
      <c r="H4398" s="110">
        <f t="shared" si="1208"/>
        <v>0</v>
      </c>
      <c r="I4398" s="110">
        <f t="shared" si="1209"/>
        <v>0</v>
      </c>
      <c r="J4398" s="111"/>
      <c r="K4398" s="112">
        <f t="shared" ref="K4398:L4400" si="1213">F4398</f>
        <v>0</v>
      </c>
      <c r="L4398" s="112">
        <f t="shared" si="1213"/>
        <v>0</v>
      </c>
      <c r="M4398" s="109">
        <f t="shared" si="1211"/>
        <v>0</v>
      </c>
      <c r="N4398" s="109">
        <f t="shared" si="1212"/>
        <v>0</v>
      </c>
      <c r="O4398" s="103"/>
      <c r="P4398" s="93"/>
      <c r="Q4398" s="94" t="str">
        <f>IF(P4398="X","x",IF(P4398="xx","x",IF(N4398&gt;0,"x","")))</f>
        <v/>
      </c>
      <c r="R4398" s="94" t="str">
        <f>IF(P4398="X","x",IF(P4398="xx","x",IF(OR(I4398&gt;0,N4398&gt;0),"x","")))</f>
        <v/>
      </c>
    </row>
    <row r="4399" spans="1:18" ht="39" hidden="1" thickBot="1">
      <c r="A4399" s="196">
        <v>87261</v>
      </c>
      <c r="B4399" s="104" t="s">
        <v>5379</v>
      </c>
      <c r="C4399" s="105" t="s">
        <v>1461</v>
      </c>
      <c r="D4399" s="175">
        <v>87.68</v>
      </c>
      <c r="E4399" s="106">
        <f>IF(D4399=0,0,ROUND(D4399*(1+D$9)*(1-D$10),2))</f>
        <v>113.79</v>
      </c>
      <c r="F4399" s="107"/>
      <c r="G4399" s="112"/>
      <c r="H4399" s="110">
        <f t="shared" si="1208"/>
        <v>0</v>
      </c>
      <c r="I4399" s="110">
        <f t="shared" si="1209"/>
        <v>0</v>
      </c>
      <c r="J4399" s="111"/>
      <c r="K4399" s="112">
        <f t="shared" si="1213"/>
        <v>0</v>
      </c>
      <c r="L4399" s="112">
        <f t="shared" si="1213"/>
        <v>0</v>
      </c>
      <c r="M4399" s="109">
        <f t="shared" si="1211"/>
        <v>0</v>
      </c>
      <c r="N4399" s="109">
        <f t="shared" si="1212"/>
        <v>0</v>
      </c>
      <c r="O4399" s="103"/>
      <c r="P4399" s="93"/>
      <c r="Q4399" s="94" t="str">
        <f>IF(P4399="X","x",IF(P4399="xx","x",IF(N4399&gt;0,"x","")))</f>
        <v/>
      </c>
      <c r="R4399" s="94" t="str">
        <f>IF(P4399="X","x",IF(P4399="xx","x",IF(OR(I4399&gt;0,N4399&gt;0),"x","")))</f>
        <v/>
      </c>
    </row>
    <row r="4400" spans="1:18" ht="39" hidden="1" thickBot="1">
      <c r="A4400" s="196">
        <v>87262</v>
      </c>
      <c r="B4400" s="104" t="s">
        <v>5380</v>
      </c>
      <c r="C4400" s="105" t="s">
        <v>1461</v>
      </c>
      <c r="D4400" s="175">
        <v>78.239999999999995</v>
      </c>
      <c r="E4400" s="106">
        <f>IF(D4400=0,0,ROUND(D4400*(1+D$9)*(1-D$10),2))</f>
        <v>101.54</v>
      </c>
      <c r="F4400" s="107"/>
      <c r="G4400" s="112"/>
      <c r="H4400" s="110">
        <f t="shared" si="1208"/>
        <v>0</v>
      </c>
      <c r="I4400" s="110">
        <f t="shared" si="1209"/>
        <v>0</v>
      </c>
      <c r="J4400" s="111"/>
      <c r="K4400" s="112">
        <f t="shared" si="1213"/>
        <v>0</v>
      </c>
      <c r="L4400" s="112">
        <f t="shared" si="1213"/>
        <v>0</v>
      </c>
      <c r="M4400" s="109">
        <f t="shared" si="1211"/>
        <v>0</v>
      </c>
      <c r="N4400" s="109">
        <f t="shared" si="1212"/>
        <v>0</v>
      </c>
      <c r="O4400" s="103"/>
      <c r="P4400" s="93"/>
      <c r="Q4400" s="94" t="str">
        <f>IF(P4400="X","x",IF(P4400="xx","x",IF(N4400&gt;0,"x","")))</f>
        <v/>
      </c>
      <c r="R4400" s="94" t="str">
        <f>IF(P4400="X","x",IF(P4400="xx","x",IF(OR(I4400&gt;0,N4400&gt;0),"x","")))</f>
        <v/>
      </c>
    </row>
    <row r="4401" spans="1:18" ht="39" hidden="1" thickBot="1">
      <c r="A4401" s="196">
        <v>87263</v>
      </c>
      <c r="B4401" s="104" t="s">
        <v>5381</v>
      </c>
      <c r="C4401" s="105" t="s">
        <v>1461</v>
      </c>
      <c r="D4401" s="175">
        <v>72.36999999999999</v>
      </c>
      <c r="E4401" s="106">
        <f t="shared" si="1207"/>
        <v>93.92</v>
      </c>
      <c r="F4401" s="107"/>
      <c r="G4401" s="112"/>
      <c r="H4401" s="110">
        <f t="shared" si="1208"/>
        <v>0</v>
      </c>
      <c r="I4401" s="110">
        <f t="shared" si="1209"/>
        <v>0</v>
      </c>
      <c r="J4401" s="111"/>
      <c r="K4401" s="112">
        <f t="shared" si="1210"/>
        <v>0</v>
      </c>
      <c r="L4401" s="112">
        <f t="shared" si="1210"/>
        <v>0</v>
      </c>
      <c r="M4401" s="109">
        <f t="shared" si="1211"/>
        <v>0</v>
      </c>
      <c r="N4401" s="109">
        <f t="shared" si="1212"/>
        <v>0</v>
      </c>
      <c r="O4401" s="103"/>
      <c r="P4401" s="93"/>
      <c r="Q4401" s="94" t="str">
        <f t="shared" si="1181"/>
        <v/>
      </c>
      <c r="R4401" s="94" t="str">
        <f t="shared" si="1182"/>
        <v/>
      </c>
    </row>
    <row r="4402" spans="1:18" ht="13.5" hidden="1" thickBot="1">
      <c r="A4402" s="196" t="s">
        <v>260</v>
      </c>
      <c r="B4402" s="145" t="s">
        <v>261</v>
      </c>
      <c r="C4402" s="105"/>
      <c r="D4402" s="175"/>
      <c r="E4402" s="106"/>
      <c r="F4402" s="218"/>
      <c r="G4402" s="218"/>
      <c r="H4402" s="219"/>
      <c r="I4402" s="220"/>
      <c r="J4402" s="111"/>
      <c r="K4402" s="218"/>
      <c r="L4402" s="218"/>
      <c r="M4402" s="219"/>
      <c r="N4402" s="220"/>
      <c r="O4402" s="103"/>
      <c r="P4402" s="93" t="str">
        <f>IF(OR(SUM(I4403)&gt;0,SUM(N4403)&gt;0),"xx","")</f>
        <v/>
      </c>
      <c r="Q4402" s="94" t="str">
        <f t="shared" si="1181"/>
        <v/>
      </c>
      <c r="R4402" s="94" t="str">
        <f t="shared" si="1182"/>
        <v/>
      </c>
    </row>
    <row r="4403" spans="1:18" ht="13.5" hidden="1" thickBot="1">
      <c r="A4403" s="196" t="s">
        <v>262</v>
      </c>
      <c r="B4403" s="104" t="s">
        <v>5382</v>
      </c>
      <c r="C4403" s="105" t="s">
        <v>1477</v>
      </c>
      <c r="D4403" s="175">
        <v>83.76</v>
      </c>
      <c r="E4403" s="106">
        <f t="shared" si="1207"/>
        <v>108.7</v>
      </c>
      <c r="F4403" s="107"/>
      <c r="G4403" s="112"/>
      <c r="H4403" s="110">
        <f>IF(ISBLANK(D4403),0,ROUND(E4403*F4403,2))</f>
        <v>0</v>
      </c>
      <c r="I4403" s="110">
        <f>IF(ISBLANK(F4403),0,ROUND(F4403*G4403,2))</f>
        <v>0</v>
      </c>
      <c r="J4403" s="111"/>
      <c r="K4403" s="112">
        <f t="shared" ref="K4403:K4426" si="1214">F4403</f>
        <v>0</v>
      </c>
      <c r="L4403" s="112">
        <f t="shared" ref="L4403:L4426" si="1215">G4403</f>
        <v>0</v>
      </c>
      <c r="M4403" s="109">
        <f>IF(ISBLANK(D4403),0,ROUND(E4403*K4403,2))</f>
        <v>0</v>
      </c>
      <c r="N4403" s="109">
        <f>IF(ISBLANK(K4403),0,ROUND(K4403*L4403,2))</f>
        <v>0</v>
      </c>
      <c r="O4403" s="103"/>
      <c r="P4403" s="113"/>
      <c r="Q4403" s="94" t="str">
        <f t="shared" si="1181"/>
        <v/>
      </c>
      <c r="R4403" s="94" t="str">
        <f t="shared" si="1182"/>
        <v/>
      </c>
    </row>
    <row r="4404" spans="1:18" ht="13.5" hidden="1" thickBot="1">
      <c r="A4404" s="196" t="s">
        <v>263</v>
      </c>
      <c r="B4404" s="145" t="s">
        <v>264</v>
      </c>
      <c r="C4404" s="105"/>
      <c r="D4404" s="175"/>
      <c r="E4404" s="106"/>
      <c r="F4404" s="218"/>
      <c r="G4404" s="218"/>
      <c r="H4404" s="219"/>
      <c r="I4404" s="220"/>
      <c r="J4404" s="111"/>
      <c r="K4404" s="218"/>
      <c r="L4404" s="218"/>
      <c r="M4404" s="219"/>
      <c r="N4404" s="220"/>
      <c r="O4404" s="103"/>
      <c r="P4404" s="93" t="str">
        <f>IF(OR(SUM(I4405)&gt;0,SUM(N4405)&gt;0),"xx","")</f>
        <v/>
      </c>
      <c r="Q4404" s="94" t="str">
        <f t="shared" si="1181"/>
        <v/>
      </c>
      <c r="R4404" s="94" t="str">
        <f t="shared" si="1182"/>
        <v/>
      </c>
    </row>
    <row r="4405" spans="1:18" ht="13.5" hidden="1" thickBot="1">
      <c r="A4405" s="196">
        <v>40780</v>
      </c>
      <c r="B4405" s="104" t="s">
        <v>5383</v>
      </c>
      <c r="C4405" s="105" t="s">
        <v>1461</v>
      </c>
      <c r="D4405" s="175">
        <v>8.5399999999999991</v>
      </c>
      <c r="E4405" s="106">
        <f t="shared" si="1207"/>
        <v>11.08</v>
      </c>
      <c r="F4405" s="107"/>
      <c r="G4405" s="112"/>
      <c r="H4405" s="110">
        <f>IF(ISBLANK(D4405),0,ROUND(E4405*F4405,2))</f>
        <v>0</v>
      </c>
      <c r="I4405" s="110">
        <f>IF(ISBLANK(F4405),0,ROUND(F4405*G4405,2))</f>
        <v>0</v>
      </c>
      <c r="J4405" s="111"/>
      <c r="K4405" s="112">
        <f t="shared" si="1214"/>
        <v>0</v>
      </c>
      <c r="L4405" s="112">
        <f t="shared" si="1215"/>
        <v>0</v>
      </c>
      <c r="M4405" s="109">
        <f>IF(ISBLANK(D4405),0,ROUND(E4405*K4405,2))</f>
        <v>0</v>
      </c>
      <c r="N4405" s="109">
        <f>IF(ISBLANK(K4405),0,ROUND(K4405*L4405,2))</f>
        <v>0</v>
      </c>
      <c r="O4405" s="103"/>
      <c r="P4405" s="113"/>
      <c r="Q4405" s="94" t="str">
        <f t="shared" si="1181"/>
        <v/>
      </c>
      <c r="R4405" s="94" t="str">
        <f t="shared" si="1182"/>
        <v/>
      </c>
    </row>
    <row r="4406" spans="1:18" ht="13.5" hidden="1" thickBot="1">
      <c r="A4406" s="196" t="s">
        <v>265</v>
      </c>
      <c r="B4406" s="145" t="s">
        <v>266</v>
      </c>
      <c r="C4406" s="105"/>
      <c r="D4406" s="175"/>
      <c r="E4406" s="106"/>
      <c r="F4406" s="218"/>
      <c r="G4406" s="218"/>
      <c r="H4406" s="219"/>
      <c r="I4406" s="220"/>
      <c r="J4406" s="111"/>
      <c r="K4406" s="218"/>
      <c r="L4406" s="218"/>
      <c r="M4406" s="219"/>
      <c r="N4406" s="220"/>
      <c r="O4406" s="103"/>
      <c r="P4406" s="93" t="str">
        <f>IF(OR(SUM(I4407:I4415)&gt;0,SUM(N4407:N4415)&gt;0),"xx","")</f>
        <v/>
      </c>
      <c r="Q4406" s="94" t="str">
        <f t="shared" si="1181"/>
        <v/>
      </c>
      <c r="R4406" s="94" t="str">
        <f t="shared" si="1182"/>
        <v/>
      </c>
    </row>
    <row r="4407" spans="1:18" ht="39" hidden="1" thickBot="1">
      <c r="A4407" s="196">
        <v>9536</v>
      </c>
      <c r="B4407" s="104" t="s">
        <v>5384</v>
      </c>
      <c r="C4407" s="105" t="s">
        <v>1461</v>
      </c>
      <c r="D4407" s="175">
        <v>107.1</v>
      </c>
      <c r="E4407" s="106">
        <f t="shared" si="1207"/>
        <v>138.99</v>
      </c>
      <c r="F4407" s="107"/>
      <c r="G4407" s="112"/>
      <c r="H4407" s="110">
        <f t="shared" ref="H4407:H4415" si="1216">IF(ISBLANK(D4407),0,ROUND(E4407*F4407,2))</f>
        <v>0</v>
      </c>
      <c r="I4407" s="110">
        <f t="shared" ref="I4407:I4415" si="1217">IF(ISBLANK(F4407),0,ROUND(F4407*G4407,2))</f>
        <v>0</v>
      </c>
      <c r="J4407" s="111"/>
      <c r="K4407" s="112">
        <f t="shared" si="1214"/>
        <v>0</v>
      </c>
      <c r="L4407" s="112">
        <f t="shared" si="1215"/>
        <v>0</v>
      </c>
      <c r="M4407" s="109">
        <f t="shared" ref="M4407:M4415" si="1218">IF(ISBLANK(D4407),0,ROUND(E4407*K4407,2))</f>
        <v>0</v>
      </c>
      <c r="N4407" s="109">
        <f t="shared" ref="N4407:N4415" si="1219">IF(ISBLANK(K4407),0,ROUND(K4407*L4407,2))</f>
        <v>0</v>
      </c>
      <c r="O4407" s="103"/>
      <c r="P4407" s="93"/>
      <c r="Q4407" s="94" t="str">
        <f t="shared" si="1181"/>
        <v/>
      </c>
      <c r="R4407" s="94" t="str">
        <f t="shared" si="1182"/>
        <v/>
      </c>
    </row>
    <row r="4408" spans="1:18" ht="26.25" hidden="1" thickBot="1">
      <c r="A4408" s="196" t="s">
        <v>267</v>
      </c>
      <c r="B4408" s="104" t="s">
        <v>5385</v>
      </c>
      <c r="C4408" s="105" t="s">
        <v>1461</v>
      </c>
      <c r="D4408" s="175">
        <v>64.03</v>
      </c>
      <c r="E4408" s="106">
        <f t="shared" si="1207"/>
        <v>83.1</v>
      </c>
      <c r="F4408" s="107"/>
      <c r="G4408" s="112"/>
      <c r="H4408" s="110">
        <f t="shared" si="1216"/>
        <v>0</v>
      </c>
      <c r="I4408" s="110">
        <f t="shared" si="1217"/>
        <v>0</v>
      </c>
      <c r="J4408" s="111"/>
      <c r="K4408" s="112">
        <f t="shared" si="1214"/>
        <v>0</v>
      </c>
      <c r="L4408" s="112">
        <f t="shared" si="1215"/>
        <v>0</v>
      </c>
      <c r="M4408" s="109">
        <f t="shared" si="1218"/>
        <v>0</v>
      </c>
      <c r="N4408" s="109">
        <f t="shared" si="1219"/>
        <v>0</v>
      </c>
      <c r="O4408" s="103"/>
      <c r="P4408" s="93"/>
      <c r="Q4408" s="94" t="str">
        <f t="shared" si="1181"/>
        <v/>
      </c>
      <c r="R4408" s="94" t="str">
        <f t="shared" si="1182"/>
        <v/>
      </c>
    </row>
    <row r="4409" spans="1:18" ht="26.25" hidden="1" thickBot="1">
      <c r="A4409" s="196" t="s">
        <v>268</v>
      </c>
      <c r="B4409" s="104" t="s">
        <v>5386</v>
      </c>
      <c r="C4409" s="105" t="s">
        <v>1461</v>
      </c>
      <c r="D4409" s="175">
        <v>76.5</v>
      </c>
      <c r="E4409" s="106">
        <f t="shared" si="1207"/>
        <v>99.28</v>
      </c>
      <c r="F4409" s="107"/>
      <c r="G4409" s="112"/>
      <c r="H4409" s="110">
        <f t="shared" si="1216"/>
        <v>0</v>
      </c>
      <c r="I4409" s="110">
        <f t="shared" si="1217"/>
        <v>0</v>
      </c>
      <c r="J4409" s="111"/>
      <c r="K4409" s="112">
        <f t="shared" si="1214"/>
        <v>0</v>
      </c>
      <c r="L4409" s="112">
        <f t="shared" si="1215"/>
        <v>0</v>
      </c>
      <c r="M4409" s="109">
        <f t="shared" si="1218"/>
        <v>0</v>
      </c>
      <c r="N4409" s="109">
        <f t="shared" si="1219"/>
        <v>0</v>
      </c>
      <c r="O4409" s="103"/>
      <c r="P4409" s="113"/>
      <c r="Q4409" s="94" t="str">
        <f t="shared" si="1181"/>
        <v/>
      </c>
      <c r="R4409" s="94" t="str">
        <f t="shared" si="1182"/>
        <v/>
      </c>
    </row>
    <row r="4410" spans="1:18" ht="26.25" hidden="1" thickBot="1">
      <c r="A4410" s="196">
        <v>84090</v>
      </c>
      <c r="B4410" s="104" t="s">
        <v>5387</v>
      </c>
      <c r="C4410" s="105" t="s">
        <v>1461</v>
      </c>
      <c r="D4410" s="175">
        <v>88.45</v>
      </c>
      <c r="E4410" s="106">
        <f t="shared" si="1207"/>
        <v>114.79</v>
      </c>
      <c r="F4410" s="107"/>
      <c r="G4410" s="112"/>
      <c r="H4410" s="110">
        <f t="shared" si="1216"/>
        <v>0</v>
      </c>
      <c r="I4410" s="110">
        <f t="shared" si="1217"/>
        <v>0</v>
      </c>
      <c r="J4410" s="111"/>
      <c r="K4410" s="112">
        <f t="shared" si="1214"/>
        <v>0</v>
      </c>
      <c r="L4410" s="112">
        <f t="shared" si="1215"/>
        <v>0</v>
      </c>
      <c r="M4410" s="109">
        <f t="shared" si="1218"/>
        <v>0</v>
      </c>
      <c r="N4410" s="109">
        <f t="shared" si="1219"/>
        <v>0</v>
      </c>
      <c r="O4410" s="103"/>
      <c r="P4410" s="113"/>
      <c r="Q4410" s="94" t="str">
        <f t="shared" si="1181"/>
        <v/>
      </c>
      <c r="R4410" s="94" t="str">
        <f t="shared" si="1182"/>
        <v/>
      </c>
    </row>
    <row r="4411" spans="1:18" ht="26.25" hidden="1" thickBot="1">
      <c r="A4411" s="196">
        <v>84091</v>
      </c>
      <c r="B4411" s="104" t="s">
        <v>5388</v>
      </c>
      <c r="C4411" s="105" t="s">
        <v>1461</v>
      </c>
      <c r="D4411" s="175">
        <v>44.15</v>
      </c>
      <c r="E4411" s="106">
        <f t="shared" si="1207"/>
        <v>57.3</v>
      </c>
      <c r="F4411" s="107"/>
      <c r="G4411" s="112"/>
      <c r="H4411" s="110">
        <f t="shared" si="1216"/>
        <v>0</v>
      </c>
      <c r="I4411" s="110">
        <f t="shared" si="1217"/>
        <v>0</v>
      </c>
      <c r="J4411" s="111"/>
      <c r="K4411" s="112">
        <f t="shared" si="1214"/>
        <v>0</v>
      </c>
      <c r="L4411" s="112">
        <f t="shared" si="1215"/>
        <v>0</v>
      </c>
      <c r="M4411" s="109">
        <f t="shared" si="1218"/>
        <v>0</v>
      </c>
      <c r="N4411" s="109">
        <f t="shared" si="1219"/>
        <v>0</v>
      </c>
      <c r="O4411" s="103"/>
      <c r="P4411" s="113"/>
      <c r="Q4411" s="94" t="str">
        <f t="shared" si="1181"/>
        <v/>
      </c>
      <c r="R4411" s="94" t="str">
        <f t="shared" si="1182"/>
        <v/>
      </c>
    </row>
    <row r="4412" spans="1:18" ht="26.25" hidden="1" thickBot="1">
      <c r="A4412" s="196">
        <v>84093</v>
      </c>
      <c r="B4412" s="104" t="s">
        <v>269</v>
      </c>
      <c r="C4412" s="105" t="s">
        <v>1477</v>
      </c>
      <c r="D4412" s="175">
        <v>28.869999999999997</v>
      </c>
      <c r="E4412" s="106">
        <f t="shared" si="1207"/>
        <v>37.47</v>
      </c>
      <c r="F4412" s="107"/>
      <c r="G4412" s="112"/>
      <c r="H4412" s="110">
        <f t="shared" si="1216"/>
        <v>0</v>
      </c>
      <c r="I4412" s="110">
        <f t="shared" si="1217"/>
        <v>0</v>
      </c>
      <c r="J4412" s="111"/>
      <c r="K4412" s="112">
        <f t="shared" si="1214"/>
        <v>0</v>
      </c>
      <c r="L4412" s="112">
        <f t="shared" si="1215"/>
        <v>0</v>
      </c>
      <c r="M4412" s="109">
        <f t="shared" si="1218"/>
        <v>0</v>
      </c>
      <c r="N4412" s="109">
        <f t="shared" si="1219"/>
        <v>0</v>
      </c>
      <c r="O4412" s="103"/>
      <c r="P4412" s="113"/>
      <c r="Q4412" s="94" t="str">
        <f t="shared" si="1181"/>
        <v/>
      </c>
      <c r="R4412" s="94" t="str">
        <f t="shared" si="1182"/>
        <v/>
      </c>
    </row>
    <row r="4413" spans="1:18" ht="26.25" hidden="1" thickBot="1">
      <c r="A4413" s="196">
        <v>84094</v>
      </c>
      <c r="B4413" s="104" t="s">
        <v>270</v>
      </c>
      <c r="C4413" s="105" t="s">
        <v>1477</v>
      </c>
      <c r="D4413" s="175">
        <v>7.129999999999999</v>
      </c>
      <c r="E4413" s="106">
        <f t="shared" si="1207"/>
        <v>9.25</v>
      </c>
      <c r="F4413" s="107"/>
      <c r="G4413" s="112"/>
      <c r="H4413" s="110">
        <f t="shared" si="1216"/>
        <v>0</v>
      </c>
      <c r="I4413" s="110">
        <f t="shared" si="1217"/>
        <v>0</v>
      </c>
      <c r="J4413" s="111"/>
      <c r="K4413" s="112">
        <f t="shared" si="1214"/>
        <v>0</v>
      </c>
      <c r="L4413" s="112">
        <f t="shared" si="1215"/>
        <v>0</v>
      </c>
      <c r="M4413" s="109">
        <f t="shared" si="1218"/>
        <v>0</v>
      </c>
      <c r="N4413" s="109">
        <f t="shared" si="1219"/>
        <v>0</v>
      </c>
      <c r="O4413" s="103"/>
      <c r="P4413" s="113"/>
      <c r="Q4413" s="94" t="str">
        <f t="shared" si="1181"/>
        <v/>
      </c>
      <c r="R4413" s="94" t="str">
        <f t="shared" si="1182"/>
        <v/>
      </c>
    </row>
    <row r="4414" spans="1:18" ht="13.5" hidden="1" thickBot="1">
      <c r="A4414" s="196">
        <v>84095</v>
      </c>
      <c r="B4414" s="104" t="s">
        <v>271</v>
      </c>
      <c r="C4414" s="105" t="s">
        <v>1477</v>
      </c>
      <c r="D4414" s="175">
        <v>19.21</v>
      </c>
      <c r="E4414" s="106">
        <f t="shared" si="1207"/>
        <v>24.93</v>
      </c>
      <c r="F4414" s="107"/>
      <c r="G4414" s="112"/>
      <c r="H4414" s="110">
        <f t="shared" si="1216"/>
        <v>0</v>
      </c>
      <c r="I4414" s="110">
        <f t="shared" si="1217"/>
        <v>0</v>
      </c>
      <c r="J4414" s="111"/>
      <c r="K4414" s="112">
        <f t="shared" si="1214"/>
        <v>0</v>
      </c>
      <c r="L4414" s="112">
        <f t="shared" si="1215"/>
        <v>0</v>
      </c>
      <c r="M4414" s="109">
        <f t="shared" si="1218"/>
        <v>0</v>
      </c>
      <c r="N4414" s="109">
        <f t="shared" si="1219"/>
        <v>0</v>
      </c>
      <c r="O4414" s="103"/>
      <c r="P4414" s="113"/>
      <c r="Q4414" s="94" t="str">
        <f t="shared" si="1181"/>
        <v/>
      </c>
      <c r="R4414" s="94" t="str">
        <f t="shared" si="1182"/>
        <v/>
      </c>
    </row>
    <row r="4415" spans="1:18" ht="13.5" hidden="1" thickBot="1">
      <c r="A4415" s="196">
        <v>84096</v>
      </c>
      <c r="B4415" s="104" t="s">
        <v>272</v>
      </c>
      <c r="C4415" s="105" t="s">
        <v>1477</v>
      </c>
      <c r="D4415" s="175">
        <v>15.57</v>
      </c>
      <c r="E4415" s="106">
        <f t="shared" si="1207"/>
        <v>20.21</v>
      </c>
      <c r="F4415" s="107"/>
      <c r="G4415" s="112"/>
      <c r="H4415" s="110">
        <f t="shared" si="1216"/>
        <v>0</v>
      </c>
      <c r="I4415" s="110">
        <f t="shared" si="1217"/>
        <v>0</v>
      </c>
      <c r="J4415" s="111"/>
      <c r="K4415" s="112">
        <f t="shared" si="1214"/>
        <v>0</v>
      </c>
      <c r="L4415" s="112">
        <f t="shared" si="1215"/>
        <v>0</v>
      </c>
      <c r="M4415" s="109">
        <f t="shared" si="1218"/>
        <v>0</v>
      </c>
      <c r="N4415" s="109">
        <f t="shared" si="1219"/>
        <v>0</v>
      </c>
      <c r="O4415" s="103"/>
      <c r="P4415" s="113"/>
      <c r="Q4415" s="94" t="str">
        <f t="shared" si="1181"/>
        <v/>
      </c>
      <c r="R4415" s="94" t="str">
        <f t="shared" si="1182"/>
        <v/>
      </c>
    </row>
    <row r="4416" spans="1:18" ht="13.5" hidden="1" thickBot="1">
      <c r="A4416" s="196" t="s">
        <v>273</v>
      </c>
      <c r="B4416" s="145" t="s">
        <v>274</v>
      </c>
      <c r="C4416" s="105"/>
      <c r="D4416" s="175"/>
      <c r="E4416" s="106"/>
      <c r="F4416" s="218"/>
      <c r="G4416" s="218"/>
      <c r="H4416" s="219"/>
      <c r="I4416" s="220"/>
      <c r="J4416" s="111"/>
      <c r="K4416" s="218"/>
      <c r="L4416" s="218"/>
      <c r="M4416" s="219"/>
      <c r="N4416" s="220"/>
      <c r="O4416" s="103"/>
      <c r="P4416" s="93" t="str">
        <f>IF(OR(SUM(I4417:I4419)&gt;0,SUM(N4417:N4419)&gt;0),"xx","")</f>
        <v/>
      </c>
      <c r="Q4416" s="94" t="str">
        <f t="shared" si="1181"/>
        <v/>
      </c>
      <c r="R4416" s="94" t="str">
        <f t="shared" si="1182"/>
        <v/>
      </c>
    </row>
    <row r="4417" spans="1:18" ht="13.5" hidden="1" thickBot="1">
      <c r="A4417" s="196">
        <v>72197</v>
      </c>
      <c r="B4417" s="104" t="s">
        <v>275</v>
      </c>
      <c r="C4417" s="105" t="s">
        <v>1477</v>
      </c>
      <c r="D4417" s="175">
        <v>24.92</v>
      </c>
      <c r="E4417" s="106">
        <f t="shared" si="1207"/>
        <v>32.340000000000003</v>
      </c>
      <c r="F4417" s="107"/>
      <c r="G4417" s="112"/>
      <c r="H4417" s="110">
        <f>IF(ISBLANK(D4417),0,ROUND(E4417*F4417,2))</f>
        <v>0</v>
      </c>
      <c r="I4417" s="110">
        <f>IF(ISBLANK(F4417),0,ROUND(F4417*G4417,2))</f>
        <v>0</v>
      </c>
      <c r="J4417" s="111"/>
      <c r="K4417" s="112">
        <f t="shared" si="1214"/>
        <v>0</v>
      </c>
      <c r="L4417" s="112">
        <f t="shared" si="1215"/>
        <v>0</v>
      </c>
      <c r="M4417" s="109">
        <f>IF(ISBLANK(D4417),0,ROUND(E4417*K4417,2))</f>
        <v>0</v>
      </c>
      <c r="N4417" s="109">
        <f>IF(ISBLANK(K4417),0,ROUND(K4417*L4417,2))</f>
        <v>0</v>
      </c>
      <c r="O4417" s="103"/>
      <c r="P4417" s="113"/>
      <c r="Q4417" s="94" t="str">
        <f t="shared" si="1181"/>
        <v/>
      </c>
      <c r="R4417" s="94" t="str">
        <f t="shared" si="1182"/>
        <v/>
      </c>
    </row>
    <row r="4418" spans="1:18" ht="51.75" hidden="1" thickBot="1">
      <c r="A4418" s="196" t="s">
        <v>276</v>
      </c>
      <c r="B4418" s="104" t="s">
        <v>5389</v>
      </c>
      <c r="C4418" s="105" t="s">
        <v>1461</v>
      </c>
      <c r="D4418" s="175">
        <v>64</v>
      </c>
      <c r="E4418" s="106">
        <f t="shared" si="1207"/>
        <v>83.06</v>
      </c>
      <c r="F4418" s="107"/>
      <c r="G4418" s="112"/>
      <c r="H4418" s="110">
        <f>IF(ISBLANK(D4418),0,ROUND(E4418*F4418,2))</f>
        <v>0</v>
      </c>
      <c r="I4418" s="110">
        <f>IF(ISBLANK(F4418),0,ROUND(F4418*G4418,2))</f>
        <v>0</v>
      </c>
      <c r="J4418" s="111"/>
      <c r="K4418" s="112">
        <f t="shared" si="1214"/>
        <v>0</v>
      </c>
      <c r="L4418" s="112">
        <f t="shared" si="1215"/>
        <v>0</v>
      </c>
      <c r="M4418" s="109">
        <f>IF(ISBLANK(D4418),0,ROUND(E4418*K4418,2))</f>
        <v>0</v>
      </c>
      <c r="N4418" s="109">
        <f>IF(ISBLANK(K4418),0,ROUND(K4418*L4418,2))</f>
        <v>0</v>
      </c>
      <c r="O4418" s="103"/>
      <c r="P4418" s="113"/>
      <c r="Q4418" s="94" t="str">
        <f t="shared" si="1181"/>
        <v/>
      </c>
      <c r="R4418" s="94" t="str">
        <f t="shared" si="1182"/>
        <v/>
      </c>
    </row>
    <row r="4419" spans="1:18" ht="26.25" hidden="1" thickBot="1">
      <c r="A4419" s="196" t="s">
        <v>277</v>
      </c>
      <c r="B4419" s="104" t="s">
        <v>5390</v>
      </c>
      <c r="C4419" s="105" t="s">
        <v>1461</v>
      </c>
      <c r="D4419" s="175">
        <v>28.06</v>
      </c>
      <c r="E4419" s="106">
        <f t="shared" si="1207"/>
        <v>36.42</v>
      </c>
      <c r="F4419" s="107"/>
      <c r="G4419" s="112"/>
      <c r="H4419" s="110">
        <f t="shared" ref="H4419:H4482" si="1220">IF(ISBLANK(D4419),0,ROUND(E4419*F4419,2))</f>
        <v>0</v>
      </c>
      <c r="I4419" s="110">
        <f t="shared" ref="I4419:I4482" si="1221">IF(ISBLANK(F4419),0,ROUND(F4419*G4419,2))</f>
        <v>0</v>
      </c>
      <c r="J4419" s="111"/>
      <c r="K4419" s="112">
        <f t="shared" si="1214"/>
        <v>0</v>
      </c>
      <c r="L4419" s="112">
        <f t="shared" si="1215"/>
        <v>0</v>
      </c>
      <c r="M4419" s="109">
        <f t="shared" ref="M4419:M4482" si="1222">IF(ISBLANK(D4419),0,ROUND(E4419*K4419,2))</f>
        <v>0</v>
      </c>
      <c r="N4419" s="109">
        <f t="shared" ref="N4419:N4482" si="1223">IF(ISBLANK(K4419),0,ROUND(K4419*L4419,2))</f>
        <v>0</v>
      </c>
      <c r="O4419" s="103"/>
      <c r="P4419" s="113"/>
      <c r="Q4419" s="94" t="str">
        <f t="shared" si="1181"/>
        <v/>
      </c>
      <c r="R4419" s="94" t="str">
        <f t="shared" si="1182"/>
        <v/>
      </c>
    </row>
    <row r="4420" spans="1:18" ht="13.5" hidden="1" thickBot="1">
      <c r="A4420" s="196" t="s">
        <v>278</v>
      </c>
      <c r="B4420" s="145" t="s">
        <v>279</v>
      </c>
      <c r="C4420" s="105"/>
      <c r="D4420" s="175"/>
      <c r="E4420" s="106"/>
      <c r="F4420" s="218"/>
      <c r="G4420" s="218"/>
      <c r="H4420" s="219"/>
      <c r="I4420" s="220"/>
      <c r="J4420" s="111"/>
      <c r="K4420" s="218"/>
      <c r="L4420" s="218"/>
      <c r="M4420" s="219"/>
      <c r="N4420" s="220"/>
      <c r="O4420" s="103"/>
      <c r="P4420" s="93" t="str">
        <f>IF(OR(SUM(I4420:I4420)&gt;0,SUM(N4420:N4420)&gt;0),"xx","")</f>
        <v/>
      </c>
      <c r="Q4420" s="94" t="str">
        <f t="shared" si="1181"/>
        <v/>
      </c>
      <c r="R4420" s="94" t="str">
        <f t="shared" si="1182"/>
        <v/>
      </c>
    </row>
    <row r="4421" spans="1:18" ht="13.5" hidden="1" thickBot="1">
      <c r="A4421" s="196" t="s">
        <v>280</v>
      </c>
      <c r="B4421" s="145" t="s">
        <v>281</v>
      </c>
      <c r="C4421" s="105"/>
      <c r="D4421" s="175"/>
      <c r="E4421" s="106"/>
      <c r="F4421" s="218"/>
      <c r="G4421" s="218"/>
      <c r="H4421" s="219"/>
      <c r="I4421" s="220"/>
      <c r="J4421" s="111"/>
      <c r="K4421" s="218"/>
      <c r="L4421" s="218"/>
      <c r="M4421" s="219"/>
      <c r="N4421" s="220"/>
      <c r="O4421" s="103"/>
      <c r="P4421" s="93" t="str">
        <f>IF(OR(SUM(I4422:I4427)&gt;0,SUM(N4422:N4427)&gt;0),"xx","")</f>
        <v/>
      </c>
      <c r="Q4421" s="94" t="str">
        <f t="shared" si="1181"/>
        <v/>
      </c>
      <c r="R4421" s="94" t="str">
        <f t="shared" si="1182"/>
        <v/>
      </c>
    </row>
    <row r="4422" spans="1:18" ht="13.5" hidden="1" thickBot="1">
      <c r="A4422" s="196" t="s">
        <v>282</v>
      </c>
      <c r="B4422" s="145" t="s">
        <v>283</v>
      </c>
      <c r="C4422" s="105"/>
      <c r="D4422" s="175"/>
      <c r="E4422" s="106"/>
      <c r="F4422" s="218"/>
      <c r="G4422" s="218"/>
      <c r="H4422" s="219"/>
      <c r="I4422" s="220"/>
      <c r="J4422" s="111"/>
      <c r="K4422" s="218"/>
      <c r="L4422" s="218"/>
      <c r="M4422" s="219"/>
      <c r="N4422" s="220"/>
      <c r="O4422" s="103"/>
      <c r="P4422" s="93" t="str">
        <f>IF(OR(SUM(I4423:I4424)&gt;0,SUM(N4423:N4424)&gt;0),"xx","")</f>
        <v/>
      </c>
      <c r="Q4422" s="94" t="str">
        <f t="shared" si="1181"/>
        <v/>
      </c>
      <c r="R4422" s="94" t="str">
        <f t="shared" si="1182"/>
        <v/>
      </c>
    </row>
    <row r="4423" spans="1:18" ht="26.25" hidden="1" thickBot="1">
      <c r="A4423" s="196" t="s">
        <v>284</v>
      </c>
      <c r="B4423" s="104" t="s">
        <v>5391</v>
      </c>
      <c r="C4423" s="105" t="s">
        <v>1461</v>
      </c>
      <c r="D4423" s="175">
        <v>43.209999999999994</v>
      </c>
      <c r="E4423" s="106">
        <f t="shared" si="1207"/>
        <v>56.08</v>
      </c>
      <c r="F4423" s="107"/>
      <c r="G4423" s="112"/>
      <c r="H4423" s="110">
        <f t="shared" si="1220"/>
        <v>0</v>
      </c>
      <c r="I4423" s="110">
        <f t="shared" si="1221"/>
        <v>0</v>
      </c>
      <c r="J4423" s="111"/>
      <c r="K4423" s="112">
        <f t="shared" si="1214"/>
        <v>0</v>
      </c>
      <c r="L4423" s="112">
        <f t="shared" si="1215"/>
        <v>0</v>
      </c>
      <c r="M4423" s="109">
        <f t="shared" si="1222"/>
        <v>0</v>
      </c>
      <c r="N4423" s="109">
        <f t="shared" si="1223"/>
        <v>0</v>
      </c>
      <c r="O4423" s="103"/>
      <c r="P4423" s="113"/>
      <c r="Q4423" s="94" t="str">
        <f t="shared" si="1181"/>
        <v/>
      </c>
      <c r="R4423" s="94" t="str">
        <f t="shared" si="1182"/>
        <v/>
      </c>
    </row>
    <row r="4424" spans="1:18" ht="26.25" hidden="1" thickBot="1">
      <c r="A4424" s="196">
        <v>84098</v>
      </c>
      <c r="B4424" s="104" t="s">
        <v>5392</v>
      </c>
      <c r="C4424" s="105" t="s">
        <v>1461</v>
      </c>
      <c r="D4424" s="175">
        <v>42.629999999999995</v>
      </c>
      <c r="E4424" s="106">
        <f t="shared" si="1207"/>
        <v>55.33</v>
      </c>
      <c r="F4424" s="107"/>
      <c r="G4424" s="112"/>
      <c r="H4424" s="110">
        <f t="shared" si="1220"/>
        <v>0</v>
      </c>
      <c r="I4424" s="110">
        <f t="shared" si="1221"/>
        <v>0</v>
      </c>
      <c r="J4424" s="111"/>
      <c r="K4424" s="112">
        <f t="shared" si="1214"/>
        <v>0</v>
      </c>
      <c r="L4424" s="112">
        <f t="shared" si="1215"/>
        <v>0</v>
      </c>
      <c r="M4424" s="109">
        <f t="shared" si="1222"/>
        <v>0</v>
      </c>
      <c r="N4424" s="109">
        <f t="shared" si="1223"/>
        <v>0</v>
      </c>
      <c r="O4424" s="103"/>
      <c r="P4424" s="113"/>
      <c r="Q4424" s="94" t="str">
        <f t="shared" si="1181"/>
        <v/>
      </c>
      <c r="R4424" s="94" t="str">
        <f t="shared" si="1182"/>
        <v/>
      </c>
    </row>
    <row r="4425" spans="1:18" ht="13.5" hidden="1" thickBot="1">
      <c r="A4425" s="196" t="s">
        <v>285</v>
      </c>
      <c r="B4425" s="145" t="s">
        <v>286</v>
      </c>
      <c r="C4425" s="105"/>
      <c r="D4425" s="175"/>
      <c r="E4425" s="106"/>
      <c r="F4425" s="218"/>
      <c r="G4425" s="218"/>
      <c r="H4425" s="219"/>
      <c r="I4425" s="220"/>
      <c r="J4425" s="111"/>
      <c r="K4425" s="218"/>
      <c r="L4425" s="218"/>
      <c r="M4425" s="219"/>
      <c r="N4425" s="220"/>
      <c r="O4425" s="103"/>
      <c r="P4425" s="93" t="str">
        <f>IF(OR(SUM(I4426:I4427)&gt;0,SUM(N4426:N4427)&gt;0),"xx","")</f>
        <v/>
      </c>
      <c r="Q4425" s="94" t="str">
        <f t="shared" si="1181"/>
        <v/>
      </c>
      <c r="R4425" s="94" t="str">
        <f t="shared" si="1182"/>
        <v/>
      </c>
    </row>
    <row r="4426" spans="1:18" ht="39" hidden="1" thickBot="1">
      <c r="A4426" s="196">
        <v>72198</v>
      </c>
      <c r="B4426" s="104" t="s">
        <v>5393</v>
      </c>
      <c r="C4426" s="105" t="s">
        <v>1461</v>
      </c>
      <c r="D4426" s="175">
        <v>85.88</v>
      </c>
      <c r="E4426" s="106">
        <f t="shared" si="1207"/>
        <v>111.46</v>
      </c>
      <c r="F4426" s="107"/>
      <c r="G4426" s="112"/>
      <c r="H4426" s="110">
        <f t="shared" si="1220"/>
        <v>0</v>
      </c>
      <c r="I4426" s="110">
        <f t="shared" si="1221"/>
        <v>0</v>
      </c>
      <c r="J4426" s="111"/>
      <c r="K4426" s="112">
        <f t="shared" si="1214"/>
        <v>0</v>
      </c>
      <c r="L4426" s="112">
        <f t="shared" si="1215"/>
        <v>0</v>
      </c>
      <c r="M4426" s="109">
        <f t="shared" si="1222"/>
        <v>0</v>
      </c>
      <c r="N4426" s="109">
        <f t="shared" si="1223"/>
        <v>0</v>
      </c>
      <c r="O4426" s="103"/>
      <c r="P4426" s="113"/>
      <c r="Q4426" s="94" t="str">
        <f t="shared" si="1181"/>
        <v/>
      </c>
      <c r="R4426" s="94" t="str">
        <f t="shared" si="1182"/>
        <v/>
      </c>
    </row>
    <row r="4427" spans="1:18" ht="26.25" hidden="1" thickBot="1">
      <c r="A4427" s="196" t="s">
        <v>287</v>
      </c>
      <c r="B4427" s="104" t="s">
        <v>5394</v>
      </c>
      <c r="C4427" s="105" t="s">
        <v>1461</v>
      </c>
      <c r="D4427" s="175">
        <v>64.77000000000001</v>
      </c>
      <c r="E4427" s="106">
        <f>IF(D4427=0,0,ROUND(D4427*(1+D$9)*(1-D$10),2))</f>
        <v>84.06</v>
      </c>
      <c r="F4427" s="107"/>
      <c r="G4427" s="112"/>
      <c r="H4427" s="110">
        <f t="shared" si="1220"/>
        <v>0</v>
      </c>
      <c r="I4427" s="110">
        <f t="shared" si="1221"/>
        <v>0</v>
      </c>
      <c r="J4427" s="111"/>
      <c r="K4427" s="112">
        <f>F4427</f>
        <v>0</v>
      </c>
      <c r="L4427" s="112">
        <f>G4427</f>
        <v>0</v>
      </c>
      <c r="M4427" s="109">
        <f t="shared" si="1222"/>
        <v>0</v>
      </c>
      <c r="N4427" s="109">
        <f t="shared" si="1223"/>
        <v>0</v>
      </c>
      <c r="O4427" s="103"/>
      <c r="P4427" s="93"/>
      <c r="Q4427" s="94" t="str">
        <f t="shared" si="1181"/>
        <v/>
      </c>
      <c r="R4427" s="94" t="str">
        <f t="shared" si="1182"/>
        <v/>
      </c>
    </row>
    <row r="4428" spans="1:18" ht="26.25" hidden="1" thickBot="1">
      <c r="A4428" s="197" t="s">
        <v>6755</v>
      </c>
      <c r="B4428" s="178" t="s">
        <v>288</v>
      </c>
      <c r="C4428" s="105"/>
      <c r="D4428" s="105"/>
      <c r="E4428" s="106"/>
      <c r="F4428" s="218"/>
      <c r="G4428" s="218"/>
      <c r="H4428" s="219"/>
      <c r="I4428" s="220"/>
      <c r="J4428" s="111"/>
      <c r="K4428" s="218"/>
      <c r="L4428" s="218"/>
      <c r="M4428" s="219"/>
      <c r="N4428" s="220"/>
      <c r="O4428" s="103"/>
      <c r="P4428" s="93" t="str">
        <f>IF(OR(SUM(I4429:I4468)&gt;0,SUM(N4429:N4468)&gt;0),"xx","")</f>
        <v/>
      </c>
      <c r="Q4428" s="94" t="str">
        <f t="shared" si="1181"/>
        <v/>
      </c>
      <c r="R4428" s="94" t="str">
        <f t="shared" si="1182"/>
        <v/>
      </c>
    </row>
    <row r="4429" spans="1:18" ht="13.5" hidden="1" thickBot="1">
      <c r="A4429" s="198" t="s">
        <v>1609</v>
      </c>
      <c r="B4429" s="173"/>
      <c r="C4429" s="174"/>
      <c r="D4429" s="135"/>
      <c r="E4429" s="106">
        <f t="shared" ref="E4429:E4468" si="1224">IF(D4429=0,0,ROUND(D4429*(1+D$9)*(1-D$10),2))</f>
        <v>0</v>
      </c>
      <c r="F4429" s="107"/>
      <c r="G4429" s="108"/>
      <c r="H4429" s="110">
        <f t="shared" si="1220"/>
        <v>0</v>
      </c>
      <c r="I4429" s="110">
        <f t="shared" si="1221"/>
        <v>0</v>
      </c>
      <c r="J4429" s="111"/>
      <c r="K4429" s="112">
        <f>F4429</f>
        <v>0</v>
      </c>
      <c r="L4429" s="112">
        <f>G4429</f>
        <v>0</v>
      </c>
      <c r="M4429" s="110">
        <f t="shared" si="1222"/>
        <v>0</v>
      </c>
      <c r="N4429" s="110">
        <f t="shared" si="1223"/>
        <v>0</v>
      </c>
      <c r="O4429" s="103"/>
      <c r="P4429" s="113"/>
      <c r="Q4429" s="94" t="str">
        <f t="shared" si="1181"/>
        <v/>
      </c>
      <c r="R4429" s="94" t="str">
        <f t="shared" si="1182"/>
        <v/>
      </c>
    </row>
    <row r="4430" spans="1:18" ht="13.5" hidden="1" thickBot="1">
      <c r="A4430" s="198" t="s">
        <v>1609</v>
      </c>
      <c r="B4430" s="173"/>
      <c r="C4430" s="174"/>
      <c r="D4430" s="135"/>
      <c r="E4430" s="106">
        <f t="shared" si="1224"/>
        <v>0</v>
      </c>
      <c r="F4430" s="107"/>
      <c r="G4430" s="108"/>
      <c r="H4430" s="110">
        <f t="shared" si="1220"/>
        <v>0</v>
      </c>
      <c r="I4430" s="110">
        <f t="shared" si="1221"/>
        <v>0</v>
      </c>
      <c r="J4430" s="111"/>
      <c r="K4430" s="112">
        <f t="shared" ref="K4430:K4468" si="1225">F4430</f>
        <v>0</v>
      </c>
      <c r="L4430" s="112">
        <f t="shared" ref="L4430:L4468" si="1226">G4430</f>
        <v>0</v>
      </c>
      <c r="M4430" s="110">
        <f t="shared" si="1222"/>
        <v>0</v>
      </c>
      <c r="N4430" s="110">
        <f t="shared" si="1223"/>
        <v>0</v>
      </c>
      <c r="O4430" s="103"/>
      <c r="P4430" s="113"/>
      <c r="Q4430" s="94" t="str">
        <f t="shared" si="1181"/>
        <v/>
      </c>
      <c r="R4430" s="94" t="str">
        <f t="shared" si="1182"/>
        <v/>
      </c>
    </row>
    <row r="4431" spans="1:18" ht="13.5" hidden="1" thickBot="1">
      <c r="A4431" s="198" t="s">
        <v>1609</v>
      </c>
      <c r="B4431" s="173"/>
      <c r="C4431" s="174"/>
      <c r="D4431" s="135"/>
      <c r="E4431" s="106">
        <f t="shared" si="1224"/>
        <v>0</v>
      </c>
      <c r="F4431" s="107"/>
      <c r="G4431" s="108"/>
      <c r="H4431" s="110">
        <f t="shared" si="1220"/>
        <v>0</v>
      </c>
      <c r="I4431" s="110">
        <f t="shared" si="1221"/>
        <v>0</v>
      </c>
      <c r="J4431" s="111"/>
      <c r="K4431" s="112">
        <f t="shared" si="1225"/>
        <v>0</v>
      </c>
      <c r="L4431" s="112">
        <f t="shared" si="1226"/>
        <v>0</v>
      </c>
      <c r="M4431" s="110">
        <f t="shared" si="1222"/>
        <v>0</v>
      </c>
      <c r="N4431" s="110">
        <f t="shared" si="1223"/>
        <v>0</v>
      </c>
      <c r="O4431" s="103"/>
      <c r="P4431" s="113"/>
      <c r="Q4431" s="94" t="str">
        <f t="shared" si="1181"/>
        <v/>
      </c>
      <c r="R4431" s="94" t="str">
        <f t="shared" si="1182"/>
        <v/>
      </c>
    </row>
    <row r="4432" spans="1:18" ht="13.5" hidden="1" thickBot="1">
      <c r="A4432" s="198" t="s">
        <v>1609</v>
      </c>
      <c r="B4432" s="173"/>
      <c r="C4432" s="174"/>
      <c r="D4432" s="135"/>
      <c r="E4432" s="106">
        <f t="shared" si="1224"/>
        <v>0</v>
      </c>
      <c r="F4432" s="107"/>
      <c r="G4432" s="108"/>
      <c r="H4432" s="110">
        <f t="shared" si="1220"/>
        <v>0</v>
      </c>
      <c r="I4432" s="110">
        <f t="shared" si="1221"/>
        <v>0</v>
      </c>
      <c r="J4432" s="111"/>
      <c r="K4432" s="112">
        <f t="shared" si="1225"/>
        <v>0</v>
      </c>
      <c r="L4432" s="112">
        <f t="shared" si="1226"/>
        <v>0</v>
      </c>
      <c r="M4432" s="110">
        <f t="shared" si="1222"/>
        <v>0</v>
      </c>
      <c r="N4432" s="110">
        <f t="shared" si="1223"/>
        <v>0</v>
      </c>
      <c r="O4432" s="103"/>
      <c r="P4432" s="113"/>
      <c r="Q4432" s="94" t="str">
        <f t="shared" si="1181"/>
        <v/>
      </c>
      <c r="R4432" s="94" t="str">
        <f t="shared" si="1182"/>
        <v/>
      </c>
    </row>
    <row r="4433" spans="1:18" ht="13.5" hidden="1" thickBot="1">
      <c r="A4433" s="198" t="s">
        <v>1609</v>
      </c>
      <c r="B4433" s="173"/>
      <c r="C4433" s="174"/>
      <c r="D4433" s="135"/>
      <c r="E4433" s="106">
        <f t="shared" si="1224"/>
        <v>0</v>
      </c>
      <c r="F4433" s="107"/>
      <c r="G4433" s="108"/>
      <c r="H4433" s="110">
        <f t="shared" si="1220"/>
        <v>0</v>
      </c>
      <c r="I4433" s="110">
        <f t="shared" si="1221"/>
        <v>0</v>
      </c>
      <c r="J4433" s="111"/>
      <c r="K4433" s="112">
        <f t="shared" si="1225"/>
        <v>0</v>
      </c>
      <c r="L4433" s="112">
        <f t="shared" si="1226"/>
        <v>0</v>
      </c>
      <c r="M4433" s="110">
        <f t="shared" si="1222"/>
        <v>0</v>
      </c>
      <c r="N4433" s="110">
        <f t="shared" si="1223"/>
        <v>0</v>
      </c>
      <c r="O4433" s="103"/>
      <c r="P4433" s="113"/>
      <c r="Q4433" s="94" t="str">
        <f t="shared" ref="Q4433:Q4496" si="1227">IF(P4433="X","x",IF(P4433="xx","x",IF(N4433&gt;0,"x","")))</f>
        <v/>
      </c>
      <c r="R4433" s="94" t="str">
        <f t="shared" si="1182"/>
        <v/>
      </c>
    </row>
    <row r="4434" spans="1:18" ht="13.5" hidden="1" thickBot="1">
      <c r="A4434" s="198" t="s">
        <v>1609</v>
      </c>
      <c r="B4434" s="173"/>
      <c r="C4434" s="174"/>
      <c r="D4434" s="135"/>
      <c r="E4434" s="106">
        <f t="shared" si="1224"/>
        <v>0</v>
      </c>
      <c r="F4434" s="107"/>
      <c r="G4434" s="108"/>
      <c r="H4434" s="110">
        <f t="shared" si="1220"/>
        <v>0</v>
      </c>
      <c r="I4434" s="110">
        <f t="shared" si="1221"/>
        <v>0</v>
      </c>
      <c r="J4434" s="111"/>
      <c r="K4434" s="112">
        <f t="shared" si="1225"/>
        <v>0</v>
      </c>
      <c r="L4434" s="112">
        <f t="shared" si="1226"/>
        <v>0</v>
      </c>
      <c r="M4434" s="110">
        <f t="shared" si="1222"/>
        <v>0</v>
      </c>
      <c r="N4434" s="110">
        <f t="shared" si="1223"/>
        <v>0</v>
      </c>
      <c r="O4434" s="103"/>
      <c r="P4434" s="113"/>
      <c r="Q4434" s="94" t="str">
        <f t="shared" si="1227"/>
        <v/>
      </c>
      <c r="R4434" s="94" t="str">
        <f t="shared" si="1182"/>
        <v/>
      </c>
    </row>
    <row r="4435" spans="1:18" ht="13.5" hidden="1" thickBot="1">
      <c r="A4435" s="198" t="s">
        <v>1609</v>
      </c>
      <c r="B4435" s="173"/>
      <c r="C4435" s="174"/>
      <c r="D4435" s="135"/>
      <c r="E4435" s="106">
        <f t="shared" si="1224"/>
        <v>0</v>
      </c>
      <c r="F4435" s="107"/>
      <c r="G4435" s="108"/>
      <c r="H4435" s="110">
        <f t="shared" si="1220"/>
        <v>0</v>
      </c>
      <c r="I4435" s="110">
        <f t="shared" si="1221"/>
        <v>0</v>
      </c>
      <c r="J4435" s="111"/>
      <c r="K4435" s="112">
        <f t="shared" si="1225"/>
        <v>0</v>
      </c>
      <c r="L4435" s="112">
        <f t="shared" si="1226"/>
        <v>0</v>
      </c>
      <c r="M4435" s="110">
        <f t="shared" si="1222"/>
        <v>0</v>
      </c>
      <c r="N4435" s="110">
        <f t="shared" si="1223"/>
        <v>0</v>
      </c>
      <c r="O4435" s="103"/>
      <c r="P4435" s="113"/>
      <c r="Q4435" s="94" t="str">
        <f t="shared" si="1227"/>
        <v/>
      </c>
      <c r="R4435" s="94" t="str">
        <f t="shared" ref="R4435:R4497" si="1228">IF(P4435="X","x",IF(P4435="xx","x",IF(OR(I4435&gt;0,N4435&gt;0),"x","")))</f>
        <v/>
      </c>
    </row>
    <row r="4436" spans="1:18" ht="13.5" hidden="1" thickBot="1">
      <c r="A4436" s="198" t="s">
        <v>1609</v>
      </c>
      <c r="B4436" s="173"/>
      <c r="C4436" s="174"/>
      <c r="D4436" s="135"/>
      <c r="E4436" s="106">
        <f t="shared" si="1224"/>
        <v>0</v>
      </c>
      <c r="F4436" s="107"/>
      <c r="G4436" s="108"/>
      <c r="H4436" s="110">
        <f t="shared" si="1220"/>
        <v>0</v>
      </c>
      <c r="I4436" s="110">
        <f t="shared" si="1221"/>
        <v>0</v>
      </c>
      <c r="J4436" s="111"/>
      <c r="K4436" s="112">
        <f t="shared" si="1225"/>
        <v>0</v>
      </c>
      <c r="L4436" s="112">
        <f t="shared" si="1226"/>
        <v>0</v>
      </c>
      <c r="M4436" s="110">
        <f t="shared" si="1222"/>
        <v>0</v>
      </c>
      <c r="N4436" s="110">
        <f t="shared" si="1223"/>
        <v>0</v>
      </c>
      <c r="O4436" s="103"/>
      <c r="P4436" s="113"/>
      <c r="Q4436" s="94" t="str">
        <f t="shared" si="1227"/>
        <v/>
      </c>
      <c r="R4436" s="94" t="str">
        <f t="shared" si="1228"/>
        <v/>
      </c>
    </row>
    <row r="4437" spans="1:18" ht="13.5" hidden="1" thickBot="1">
      <c r="A4437" s="198" t="s">
        <v>1609</v>
      </c>
      <c r="B4437" s="173"/>
      <c r="C4437" s="174"/>
      <c r="D4437" s="135"/>
      <c r="E4437" s="106">
        <f t="shared" si="1224"/>
        <v>0</v>
      </c>
      <c r="F4437" s="107"/>
      <c r="G4437" s="108"/>
      <c r="H4437" s="110">
        <f t="shared" si="1220"/>
        <v>0</v>
      </c>
      <c r="I4437" s="110">
        <f t="shared" si="1221"/>
        <v>0</v>
      </c>
      <c r="J4437" s="111"/>
      <c r="K4437" s="112">
        <f t="shared" si="1225"/>
        <v>0</v>
      </c>
      <c r="L4437" s="112">
        <f t="shared" si="1226"/>
        <v>0</v>
      </c>
      <c r="M4437" s="110">
        <f t="shared" si="1222"/>
        <v>0</v>
      </c>
      <c r="N4437" s="110">
        <f t="shared" si="1223"/>
        <v>0</v>
      </c>
      <c r="O4437" s="103"/>
      <c r="P4437" s="113"/>
      <c r="Q4437" s="94" t="str">
        <f t="shared" si="1227"/>
        <v/>
      </c>
      <c r="R4437" s="94" t="str">
        <f t="shared" si="1228"/>
        <v/>
      </c>
    </row>
    <row r="4438" spans="1:18" ht="13.5" hidden="1" thickBot="1">
      <c r="A4438" s="198" t="s">
        <v>1609</v>
      </c>
      <c r="B4438" s="173"/>
      <c r="C4438" s="174"/>
      <c r="D4438" s="135"/>
      <c r="E4438" s="106">
        <f t="shared" si="1224"/>
        <v>0</v>
      </c>
      <c r="F4438" s="107"/>
      <c r="G4438" s="108"/>
      <c r="H4438" s="110">
        <f t="shared" si="1220"/>
        <v>0</v>
      </c>
      <c r="I4438" s="110">
        <f t="shared" si="1221"/>
        <v>0</v>
      </c>
      <c r="J4438" s="111"/>
      <c r="K4438" s="112">
        <f t="shared" si="1225"/>
        <v>0</v>
      </c>
      <c r="L4438" s="112">
        <f t="shared" si="1226"/>
        <v>0</v>
      </c>
      <c r="M4438" s="110">
        <f t="shared" si="1222"/>
        <v>0</v>
      </c>
      <c r="N4438" s="110">
        <f t="shared" si="1223"/>
        <v>0</v>
      </c>
      <c r="O4438" s="103"/>
      <c r="P4438" s="113"/>
      <c r="Q4438" s="94" t="str">
        <f t="shared" si="1227"/>
        <v/>
      </c>
      <c r="R4438" s="94" t="str">
        <f t="shared" si="1228"/>
        <v/>
      </c>
    </row>
    <row r="4439" spans="1:18" ht="13.5" hidden="1" thickBot="1">
      <c r="A4439" s="198" t="s">
        <v>1609</v>
      </c>
      <c r="B4439" s="173"/>
      <c r="C4439" s="174"/>
      <c r="D4439" s="135"/>
      <c r="E4439" s="106">
        <f t="shared" si="1224"/>
        <v>0</v>
      </c>
      <c r="F4439" s="107"/>
      <c r="G4439" s="108"/>
      <c r="H4439" s="110">
        <f t="shared" si="1220"/>
        <v>0</v>
      </c>
      <c r="I4439" s="110">
        <f t="shared" si="1221"/>
        <v>0</v>
      </c>
      <c r="J4439" s="111"/>
      <c r="K4439" s="112">
        <f t="shared" si="1225"/>
        <v>0</v>
      </c>
      <c r="L4439" s="112">
        <f t="shared" si="1226"/>
        <v>0</v>
      </c>
      <c r="M4439" s="110">
        <f t="shared" si="1222"/>
        <v>0</v>
      </c>
      <c r="N4439" s="110">
        <f t="shared" si="1223"/>
        <v>0</v>
      </c>
      <c r="O4439" s="103"/>
      <c r="P4439" s="113"/>
      <c r="Q4439" s="94" t="str">
        <f t="shared" si="1227"/>
        <v/>
      </c>
      <c r="R4439" s="94" t="str">
        <f t="shared" si="1228"/>
        <v/>
      </c>
    </row>
    <row r="4440" spans="1:18" ht="13.5" hidden="1" thickBot="1">
      <c r="A4440" s="198" t="s">
        <v>1609</v>
      </c>
      <c r="B4440" s="173"/>
      <c r="C4440" s="174"/>
      <c r="D4440" s="135"/>
      <c r="E4440" s="106">
        <f t="shared" si="1224"/>
        <v>0</v>
      </c>
      <c r="F4440" s="107"/>
      <c r="G4440" s="108"/>
      <c r="H4440" s="110">
        <f t="shared" si="1220"/>
        <v>0</v>
      </c>
      <c r="I4440" s="110">
        <f t="shared" si="1221"/>
        <v>0</v>
      </c>
      <c r="J4440" s="111"/>
      <c r="K4440" s="112">
        <f t="shared" si="1225"/>
        <v>0</v>
      </c>
      <c r="L4440" s="112">
        <f t="shared" si="1226"/>
        <v>0</v>
      </c>
      <c r="M4440" s="110">
        <f t="shared" si="1222"/>
        <v>0</v>
      </c>
      <c r="N4440" s="110">
        <f t="shared" si="1223"/>
        <v>0</v>
      </c>
      <c r="O4440" s="103"/>
      <c r="P4440" s="113"/>
      <c r="Q4440" s="94" t="str">
        <f t="shared" si="1227"/>
        <v/>
      </c>
      <c r="R4440" s="94" t="str">
        <f t="shared" si="1228"/>
        <v/>
      </c>
    </row>
    <row r="4441" spans="1:18" ht="13.5" hidden="1" thickBot="1">
      <c r="A4441" s="198" t="s">
        <v>1609</v>
      </c>
      <c r="B4441" s="173"/>
      <c r="C4441" s="174"/>
      <c r="D4441" s="135"/>
      <c r="E4441" s="106">
        <f t="shared" si="1224"/>
        <v>0</v>
      </c>
      <c r="F4441" s="107"/>
      <c r="G4441" s="108"/>
      <c r="H4441" s="110">
        <f t="shared" si="1220"/>
        <v>0</v>
      </c>
      <c r="I4441" s="110">
        <f t="shared" si="1221"/>
        <v>0</v>
      </c>
      <c r="J4441" s="111"/>
      <c r="K4441" s="112">
        <f t="shared" si="1225"/>
        <v>0</v>
      </c>
      <c r="L4441" s="112">
        <f t="shared" si="1226"/>
        <v>0</v>
      </c>
      <c r="M4441" s="110">
        <f t="shared" si="1222"/>
        <v>0</v>
      </c>
      <c r="N4441" s="110">
        <f t="shared" si="1223"/>
        <v>0</v>
      </c>
      <c r="O4441" s="103"/>
      <c r="P4441" s="113"/>
      <c r="Q4441" s="94" t="str">
        <f t="shared" si="1227"/>
        <v/>
      </c>
      <c r="R4441" s="94" t="str">
        <f t="shared" si="1228"/>
        <v/>
      </c>
    </row>
    <row r="4442" spans="1:18" ht="13.5" hidden="1" thickBot="1">
      <c r="A4442" s="198" t="s">
        <v>1609</v>
      </c>
      <c r="B4442" s="173"/>
      <c r="C4442" s="174"/>
      <c r="D4442" s="135"/>
      <c r="E4442" s="106">
        <f t="shared" si="1224"/>
        <v>0</v>
      </c>
      <c r="F4442" s="107"/>
      <c r="G4442" s="108"/>
      <c r="H4442" s="110">
        <f t="shared" si="1220"/>
        <v>0</v>
      </c>
      <c r="I4442" s="110">
        <f t="shared" si="1221"/>
        <v>0</v>
      </c>
      <c r="J4442" s="111"/>
      <c r="K4442" s="112">
        <f t="shared" si="1225"/>
        <v>0</v>
      </c>
      <c r="L4442" s="112">
        <f t="shared" si="1226"/>
        <v>0</v>
      </c>
      <c r="M4442" s="110">
        <f t="shared" si="1222"/>
        <v>0</v>
      </c>
      <c r="N4442" s="110">
        <f t="shared" si="1223"/>
        <v>0</v>
      </c>
      <c r="O4442" s="103"/>
      <c r="P4442" s="113"/>
      <c r="Q4442" s="94" t="str">
        <f t="shared" si="1227"/>
        <v/>
      </c>
      <c r="R4442" s="94" t="str">
        <f t="shared" si="1228"/>
        <v/>
      </c>
    </row>
    <row r="4443" spans="1:18" ht="13.5" hidden="1" thickBot="1">
      <c r="A4443" s="198" t="s">
        <v>1609</v>
      </c>
      <c r="B4443" s="173"/>
      <c r="C4443" s="174"/>
      <c r="D4443" s="135"/>
      <c r="E4443" s="106">
        <f t="shared" si="1224"/>
        <v>0</v>
      </c>
      <c r="F4443" s="107"/>
      <c r="G4443" s="108"/>
      <c r="H4443" s="110">
        <f t="shared" si="1220"/>
        <v>0</v>
      </c>
      <c r="I4443" s="110">
        <f t="shared" si="1221"/>
        <v>0</v>
      </c>
      <c r="J4443" s="111"/>
      <c r="K4443" s="112">
        <f t="shared" si="1225"/>
        <v>0</v>
      </c>
      <c r="L4443" s="112">
        <f t="shared" si="1226"/>
        <v>0</v>
      </c>
      <c r="M4443" s="110">
        <f t="shared" si="1222"/>
        <v>0</v>
      </c>
      <c r="N4443" s="110">
        <f t="shared" si="1223"/>
        <v>0</v>
      </c>
      <c r="O4443" s="103"/>
      <c r="P4443" s="113"/>
      <c r="Q4443" s="94" t="str">
        <f t="shared" si="1227"/>
        <v/>
      </c>
      <c r="R4443" s="94" t="str">
        <f t="shared" si="1228"/>
        <v/>
      </c>
    </row>
    <row r="4444" spans="1:18" ht="13.5" hidden="1" thickBot="1">
      <c r="A4444" s="198" t="s">
        <v>1609</v>
      </c>
      <c r="B4444" s="173"/>
      <c r="C4444" s="174"/>
      <c r="D4444" s="135"/>
      <c r="E4444" s="106">
        <f t="shared" si="1224"/>
        <v>0</v>
      </c>
      <c r="F4444" s="107"/>
      <c r="G4444" s="108"/>
      <c r="H4444" s="110">
        <f t="shared" si="1220"/>
        <v>0</v>
      </c>
      <c r="I4444" s="110">
        <f t="shared" si="1221"/>
        <v>0</v>
      </c>
      <c r="J4444" s="111"/>
      <c r="K4444" s="112">
        <f t="shared" si="1225"/>
        <v>0</v>
      </c>
      <c r="L4444" s="112">
        <f t="shared" si="1226"/>
        <v>0</v>
      </c>
      <c r="M4444" s="110">
        <f t="shared" si="1222"/>
        <v>0</v>
      </c>
      <c r="N4444" s="110">
        <f t="shared" si="1223"/>
        <v>0</v>
      </c>
      <c r="O4444" s="103"/>
      <c r="P4444" s="113"/>
      <c r="Q4444" s="94" t="str">
        <f t="shared" si="1227"/>
        <v/>
      </c>
      <c r="R4444" s="94" t="str">
        <f t="shared" si="1228"/>
        <v/>
      </c>
    </row>
    <row r="4445" spans="1:18" ht="13.5" hidden="1" thickBot="1">
      <c r="A4445" s="198" t="s">
        <v>1609</v>
      </c>
      <c r="B4445" s="173"/>
      <c r="C4445" s="174"/>
      <c r="D4445" s="135"/>
      <c r="E4445" s="106">
        <f t="shared" si="1224"/>
        <v>0</v>
      </c>
      <c r="F4445" s="107"/>
      <c r="G4445" s="108"/>
      <c r="H4445" s="110">
        <f t="shared" si="1220"/>
        <v>0</v>
      </c>
      <c r="I4445" s="110">
        <f t="shared" si="1221"/>
        <v>0</v>
      </c>
      <c r="J4445" s="111"/>
      <c r="K4445" s="112">
        <f t="shared" si="1225"/>
        <v>0</v>
      </c>
      <c r="L4445" s="112">
        <f t="shared" si="1226"/>
        <v>0</v>
      </c>
      <c r="M4445" s="110">
        <f t="shared" si="1222"/>
        <v>0</v>
      </c>
      <c r="N4445" s="110">
        <f t="shared" si="1223"/>
        <v>0</v>
      </c>
      <c r="O4445" s="103"/>
      <c r="P4445" s="113"/>
      <c r="Q4445" s="94" t="str">
        <f t="shared" si="1227"/>
        <v/>
      </c>
      <c r="R4445" s="94" t="str">
        <f t="shared" si="1228"/>
        <v/>
      </c>
    </row>
    <row r="4446" spans="1:18" ht="13.5" hidden="1" thickBot="1">
      <c r="A4446" s="198" t="s">
        <v>1609</v>
      </c>
      <c r="B4446" s="173"/>
      <c r="C4446" s="174"/>
      <c r="D4446" s="135"/>
      <c r="E4446" s="106">
        <f t="shared" si="1224"/>
        <v>0</v>
      </c>
      <c r="F4446" s="107"/>
      <c r="G4446" s="108"/>
      <c r="H4446" s="110">
        <f t="shared" si="1220"/>
        <v>0</v>
      </c>
      <c r="I4446" s="110">
        <f t="shared" si="1221"/>
        <v>0</v>
      </c>
      <c r="J4446" s="111"/>
      <c r="K4446" s="112">
        <f t="shared" si="1225"/>
        <v>0</v>
      </c>
      <c r="L4446" s="112">
        <f t="shared" si="1226"/>
        <v>0</v>
      </c>
      <c r="M4446" s="110">
        <f t="shared" si="1222"/>
        <v>0</v>
      </c>
      <c r="N4446" s="110">
        <f t="shared" si="1223"/>
        <v>0</v>
      </c>
      <c r="O4446" s="103"/>
      <c r="P4446" s="113"/>
      <c r="Q4446" s="94" t="str">
        <f t="shared" si="1227"/>
        <v/>
      </c>
      <c r="R4446" s="94" t="str">
        <f t="shared" si="1228"/>
        <v/>
      </c>
    </row>
    <row r="4447" spans="1:18" ht="13.5" hidden="1" thickBot="1">
      <c r="A4447" s="198" t="s">
        <v>1609</v>
      </c>
      <c r="B4447" s="173"/>
      <c r="C4447" s="174"/>
      <c r="D4447" s="135"/>
      <c r="E4447" s="106">
        <f t="shared" si="1224"/>
        <v>0</v>
      </c>
      <c r="F4447" s="107"/>
      <c r="G4447" s="108"/>
      <c r="H4447" s="110">
        <f t="shared" si="1220"/>
        <v>0</v>
      </c>
      <c r="I4447" s="110">
        <f t="shared" si="1221"/>
        <v>0</v>
      </c>
      <c r="J4447" s="111"/>
      <c r="K4447" s="112">
        <f t="shared" si="1225"/>
        <v>0</v>
      </c>
      <c r="L4447" s="112">
        <f t="shared" si="1226"/>
        <v>0</v>
      </c>
      <c r="M4447" s="110">
        <f t="shared" si="1222"/>
        <v>0</v>
      </c>
      <c r="N4447" s="110">
        <f t="shared" si="1223"/>
        <v>0</v>
      </c>
      <c r="O4447" s="103"/>
      <c r="P4447" s="113"/>
      <c r="Q4447" s="94" t="str">
        <f t="shared" si="1227"/>
        <v/>
      </c>
      <c r="R4447" s="94" t="str">
        <f t="shared" si="1228"/>
        <v/>
      </c>
    </row>
    <row r="4448" spans="1:18" ht="13.5" hidden="1" thickBot="1">
      <c r="A4448" s="198" t="s">
        <v>1609</v>
      </c>
      <c r="B4448" s="173"/>
      <c r="C4448" s="174"/>
      <c r="D4448" s="135"/>
      <c r="E4448" s="106">
        <f t="shared" si="1224"/>
        <v>0</v>
      </c>
      <c r="F4448" s="107"/>
      <c r="G4448" s="108"/>
      <c r="H4448" s="110">
        <f t="shared" si="1220"/>
        <v>0</v>
      </c>
      <c r="I4448" s="110">
        <f t="shared" si="1221"/>
        <v>0</v>
      </c>
      <c r="J4448" s="111"/>
      <c r="K4448" s="112">
        <f t="shared" si="1225"/>
        <v>0</v>
      </c>
      <c r="L4448" s="112">
        <f t="shared" si="1226"/>
        <v>0</v>
      </c>
      <c r="M4448" s="110">
        <f t="shared" si="1222"/>
        <v>0</v>
      </c>
      <c r="N4448" s="110">
        <f t="shared" si="1223"/>
        <v>0</v>
      </c>
      <c r="O4448" s="103"/>
      <c r="P4448" s="113"/>
      <c r="Q4448" s="94" t="str">
        <f t="shared" si="1227"/>
        <v/>
      </c>
      <c r="R4448" s="94" t="str">
        <f t="shared" si="1228"/>
        <v/>
      </c>
    </row>
    <row r="4449" spans="1:18" ht="13.5" hidden="1" thickBot="1">
      <c r="A4449" s="198" t="s">
        <v>1609</v>
      </c>
      <c r="B4449" s="173"/>
      <c r="C4449" s="174"/>
      <c r="D4449" s="135"/>
      <c r="E4449" s="106">
        <f t="shared" si="1224"/>
        <v>0</v>
      </c>
      <c r="F4449" s="107"/>
      <c r="G4449" s="108"/>
      <c r="H4449" s="110">
        <f t="shared" si="1220"/>
        <v>0</v>
      </c>
      <c r="I4449" s="110">
        <f t="shared" si="1221"/>
        <v>0</v>
      </c>
      <c r="J4449" s="111"/>
      <c r="K4449" s="112">
        <f t="shared" si="1225"/>
        <v>0</v>
      </c>
      <c r="L4449" s="112">
        <f t="shared" si="1226"/>
        <v>0</v>
      </c>
      <c r="M4449" s="110">
        <f t="shared" si="1222"/>
        <v>0</v>
      </c>
      <c r="N4449" s="110">
        <f t="shared" si="1223"/>
        <v>0</v>
      </c>
      <c r="O4449" s="103"/>
      <c r="P4449" s="113"/>
      <c r="Q4449" s="94" t="str">
        <f t="shared" si="1227"/>
        <v/>
      </c>
      <c r="R4449" s="94" t="str">
        <f t="shared" si="1228"/>
        <v/>
      </c>
    </row>
    <row r="4450" spans="1:18" ht="13.5" hidden="1" thickBot="1">
      <c r="A4450" s="198" t="s">
        <v>1609</v>
      </c>
      <c r="B4450" s="173"/>
      <c r="C4450" s="174"/>
      <c r="D4450" s="135"/>
      <c r="E4450" s="106">
        <f t="shared" si="1224"/>
        <v>0</v>
      </c>
      <c r="F4450" s="107"/>
      <c r="G4450" s="108"/>
      <c r="H4450" s="110">
        <f t="shared" si="1220"/>
        <v>0</v>
      </c>
      <c r="I4450" s="110">
        <f t="shared" si="1221"/>
        <v>0</v>
      </c>
      <c r="J4450" s="111"/>
      <c r="K4450" s="112">
        <f t="shared" si="1225"/>
        <v>0</v>
      </c>
      <c r="L4450" s="112">
        <f t="shared" si="1226"/>
        <v>0</v>
      </c>
      <c r="M4450" s="110">
        <f t="shared" si="1222"/>
        <v>0</v>
      </c>
      <c r="N4450" s="110">
        <f t="shared" si="1223"/>
        <v>0</v>
      </c>
      <c r="O4450" s="103"/>
      <c r="P4450" s="113"/>
      <c r="Q4450" s="94" t="str">
        <f t="shared" si="1227"/>
        <v/>
      </c>
      <c r="R4450" s="94" t="str">
        <f t="shared" si="1228"/>
        <v/>
      </c>
    </row>
    <row r="4451" spans="1:18" ht="13.5" hidden="1" thickBot="1">
      <c r="A4451" s="198" t="s">
        <v>1609</v>
      </c>
      <c r="B4451" s="173"/>
      <c r="C4451" s="174"/>
      <c r="D4451" s="135"/>
      <c r="E4451" s="106">
        <f t="shared" si="1224"/>
        <v>0</v>
      </c>
      <c r="F4451" s="107"/>
      <c r="G4451" s="108"/>
      <c r="H4451" s="110">
        <f t="shared" si="1220"/>
        <v>0</v>
      </c>
      <c r="I4451" s="110">
        <f t="shared" si="1221"/>
        <v>0</v>
      </c>
      <c r="J4451" s="111"/>
      <c r="K4451" s="112">
        <f t="shared" si="1225"/>
        <v>0</v>
      </c>
      <c r="L4451" s="112">
        <f t="shared" si="1226"/>
        <v>0</v>
      </c>
      <c r="M4451" s="110">
        <f t="shared" si="1222"/>
        <v>0</v>
      </c>
      <c r="N4451" s="110">
        <f t="shared" si="1223"/>
        <v>0</v>
      </c>
      <c r="O4451" s="103"/>
      <c r="P4451" s="113"/>
      <c r="Q4451" s="94" t="str">
        <f t="shared" si="1227"/>
        <v/>
      </c>
      <c r="R4451" s="94" t="str">
        <f t="shared" si="1228"/>
        <v/>
      </c>
    </row>
    <row r="4452" spans="1:18" ht="13.5" hidden="1" thickBot="1">
      <c r="A4452" s="198" t="s">
        <v>1609</v>
      </c>
      <c r="B4452" s="173"/>
      <c r="C4452" s="174"/>
      <c r="D4452" s="135"/>
      <c r="E4452" s="106">
        <f t="shared" si="1224"/>
        <v>0</v>
      </c>
      <c r="F4452" s="107"/>
      <c r="G4452" s="108"/>
      <c r="H4452" s="110">
        <f t="shared" si="1220"/>
        <v>0</v>
      </c>
      <c r="I4452" s="110">
        <f t="shared" si="1221"/>
        <v>0</v>
      </c>
      <c r="J4452" s="111"/>
      <c r="K4452" s="112">
        <f t="shared" si="1225"/>
        <v>0</v>
      </c>
      <c r="L4452" s="112">
        <f t="shared" si="1226"/>
        <v>0</v>
      </c>
      <c r="M4452" s="110">
        <f t="shared" si="1222"/>
        <v>0</v>
      </c>
      <c r="N4452" s="110">
        <f t="shared" si="1223"/>
        <v>0</v>
      </c>
      <c r="O4452" s="103"/>
      <c r="P4452" s="113"/>
      <c r="Q4452" s="94" t="str">
        <f t="shared" si="1227"/>
        <v/>
      </c>
      <c r="R4452" s="94" t="str">
        <f t="shared" si="1228"/>
        <v/>
      </c>
    </row>
    <row r="4453" spans="1:18" ht="13.5" hidden="1" thickBot="1">
      <c r="A4453" s="198" t="s">
        <v>1609</v>
      </c>
      <c r="B4453" s="173"/>
      <c r="C4453" s="174"/>
      <c r="D4453" s="135"/>
      <c r="E4453" s="106">
        <f t="shared" si="1224"/>
        <v>0</v>
      </c>
      <c r="F4453" s="107"/>
      <c r="G4453" s="108"/>
      <c r="H4453" s="110">
        <f t="shared" si="1220"/>
        <v>0</v>
      </c>
      <c r="I4453" s="110">
        <f t="shared" si="1221"/>
        <v>0</v>
      </c>
      <c r="J4453" s="111"/>
      <c r="K4453" s="112">
        <f t="shared" si="1225"/>
        <v>0</v>
      </c>
      <c r="L4453" s="112">
        <f t="shared" si="1226"/>
        <v>0</v>
      </c>
      <c r="M4453" s="110">
        <f t="shared" si="1222"/>
        <v>0</v>
      </c>
      <c r="N4453" s="110">
        <f t="shared" si="1223"/>
        <v>0</v>
      </c>
      <c r="O4453" s="103"/>
      <c r="P4453" s="113"/>
      <c r="Q4453" s="94" t="str">
        <f t="shared" si="1227"/>
        <v/>
      </c>
      <c r="R4453" s="94" t="str">
        <f t="shared" si="1228"/>
        <v/>
      </c>
    </row>
    <row r="4454" spans="1:18" ht="13.5" hidden="1" thickBot="1">
      <c r="A4454" s="198" t="s">
        <v>1609</v>
      </c>
      <c r="B4454" s="173"/>
      <c r="C4454" s="174"/>
      <c r="D4454" s="135"/>
      <c r="E4454" s="106">
        <f t="shared" si="1224"/>
        <v>0</v>
      </c>
      <c r="F4454" s="107"/>
      <c r="G4454" s="108"/>
      <c r="H4454" s="110">
        <f t="shared" si="1220"/>
        <v>0</v>
      </c>
      <c r="I4454" s="110">
        <f t="shared" si="1221"/>
        <v>0</v>
      </c>
      <c r="J4454" s="111"/>
      <c r="K4454" s="112">
        <f t="shared" si="1225"/>
        <v>0</v>
      </c>
      <c r="L4454" s="112">
        <f t="shared" si="1226"/>
        <v>0</v>
      </c>
      <c r="M4454" s="110">
        <f t="shared" si="1222"/>
        <v>0</v>
      </c>
      <c r="N4454" s="110">
        <f t="shared" si="1223"/>
        <v>0</v>
      </c>
      <c r="O4454" s="103"/>
      <c r="P4454" s="113"/>
      <c r="Q4454" s="94" t="str">
        <f t="shared" si="1227"/>
        <v/>
      </c>
      <c r="R4454" s="94" t="str">
        <f t="shared" si="1228"/>
        <v/>
      </c>
    </row>
    <row r="4455" spans="1:18" ht="13.5" hidden="1" thickBot="1">
      <c r="A4455" s="198" t="s">
        <v>1609</v>
      </c>
      <c r="B4455" s="173"/>
      <c r="C4455" s="174"/>
      <c r="D4455" s="135"/>
      <c r="E4455" s="106">
        <f t="shared" si="1224"/>
        <v>0</v>
      </c>
      <c r="F4455" s="107"/>
      <c r="G4455" s="108"/>
      <c r="H4455" s="110">
        <f t="shared" si="1220"/>
        <v>0</v>
      </c>
      <c r="I4455" s="110">
        <f t="shared" si="1221"/>
        <v>0</v>
      </c>
      <c r="J4455" s="111"/>
      <c r="K4455" s="112">
        <f t="shared" si="1225"/>
        <v>0</v>
      </c>
      <c r="L4455" s="112">
        <f t="shared" si="1226"/>
        <v>0</v>
      </c>
      <c r="M4455" s="110">
        <f t="shared" si="1222"/>
        <v>0</v>
      </c>
      <c r="N4455" s="110">
        <f t="shared" si="1223"/>
        <v>0</v>
      </c>
      <c r="O4455" s="103"/>
      <c r="P4455" s="113"/>
      <c r="Q4455" s="94" t="str">
        <f t="shared" si="1227"/>
        <v/>
      </c>
      <c r="R4455" s="94" t="str">
        <f t="shared" si="1228"/>
        <v/>
      </c>
    </row>
    <row r="4456" spans="1:18" ht="13.5" hidden="1" thickBot="1">
      <c r="A4456" s="198" t="s">
        <v>1609</v>
      </c>
      <c r="B4456" s="173"/>
      <c r="C4456" s="174"/>
      <c r="D4456" s="135"/>
      <c r="E4456" s="106">
        <f t="shared" si="1224"/>
        <v>0</v>
      </c>
      <c r="F4456" s="107"/>
      <c r="G4456" s="108"/>
      <c r="H4456" s="110">
        <f t="shared" si="1220"/>
        <v>0</v>
      </c>
      <c r="I4456" s="110">
        <f t="shared" si="1221"/>
        <v>0</v>
      </c>
      <c r="J4456" s="111"/>
      <c r="K4456" s="112">
        <f t="shared" si="1225"/>
        <v>0</v>
      </c>
      <c r="L4456" s="112">
        <f t="shared" si="1226"/>
        <v>0</v>
      </c>
      <c r="M4456" s="110">
        <f t="shared" si="1222"/>
        <v>0</v>
      </c>
      <c r="N4456" s="110">
        <f t="shared" si="1223"/>
        <v>0</v>
      </c>
      <c r="O4456" s="103"/>
      <c r="P4456" s="113"/>
      <c r="Q4456" s="94" t="str">
        <f t="shared" si="1227"/>
        <v/>
      </c>
      <c r="R4456" s="94" t="str">
        <f t="shared" si="1228"/>
        <v/>
      </c>
    </row>
    <row r="4457" spans="1:18" ht="13.5" hidden="1" thickBot="1">
      <c r="A4457" s="198" t="s">
        <v>1609</v>
      </c>
      <c r="B4457" s="173"/>
      <c r="C4457" s="174"/>
      <c r="D4457" s="135"/>
      <c r="E4457" s="106">
        <f t="shared" si="1224"/>
        <v>0</v>
      </c>
      <c r="F4457" s="107"/>
      <c r="G4457" s="108"/>
      <c r="H4457" s="110">
        <f t="shared" si="1220"/>
        <v>0</v>
      </c>
      <c r="I4457" s="110">
        <f t="shared" si="1221"/>
        <v>0</v>
      </c>
      <c r="J4457" s="111"/>
      <c r="K4457" s="112">
        <f t="shared" si="1225"/>
        <v>0</v>
      </c>
      <c r="L4457" s="112">
        <f t="shared" si="1226"/>
        <v>0</v>
      </c>
      <c r="M4457" s="110">
        <f t="shared" si="1222"/>
        <v>0</v>
      </c>
      <c r="N4457" s="110">
        <f t="shared" si="1223"/>
        <v>0</v>
      </c>
      <c r="O4457" s="103"/>
      <c r="P4457" s="113"/>
      <c r="Q4457" s="94" t="str">
        <f t="shared" si="1227"/>
        <v/>
      </c>
      <c r="R4457" s="94" t="str">
        <f t="shared" si="1228"/>
        <v/>
      </c>
    </row>
    <row r="4458" spans="1:18" ht="13.5" hidden="1" thickBot="1">
      <c r="A4458" s="198" t="s">
        <v>1609</v>
      </c>
      <c r="B4458" s="173"/>
      <c r="C4458" s="174"/>
      <c r="D4458" s="135"/>
      <c r="E4458" s="106">
        <f t="shared" si="1224"/>
        <v>0</v>
      </c>
      <c r="F4458" s="107"/>
      <c r="G4458" s="108"/>
      <c r="H4458" s="110">
        <f t="shared" si="1220"/>
        <v>0</v>
      </c>
      <c r="I4458" s="110">
        <f t="shared" si="1221"/>
        <v>0</v>
      </c>
      <c r="J4458" s="111"/>
      <c r="K4458" s="112">
        <f t="shared" si="1225"/>
        <v>0</v>
      </c>
      <c r="L4458" s="112">
        <f t="shared" si="1226"/>
        <v>0</v>
      </c>
      <c r="M4458" s="110">
        <f t="shared" si="1222"/>
        <v>0</v>
      </c>
      <c r="N4458" s="110">
        <f t="shared" si="1223"/>
        <v>0</v>
      </c>
      <c r="O4458" s="103"/>
      <c r="P4458" s="113"/>
      <c r="Q4458" s="94" t="str">
        <f t="shared" si="1227"/>
        <v/>
      </c>
      <c r="R4458" s="94" t="str">
        <f t="shared" si="1228"/>
        <v/>
      </c>
    </row>
    <row r="4459" spans="1:18" ht="13.5" hidden="1" thickBot="1">
      <c r="A4459" s="198" t="s">
        <v>1609</v>
      </c>
      <c r="B4459" s="173"/>
      <c r="C4459" s="174"/>
      <c r="D4459" s="135"/>
      <c r="E4459" s="106">
        <f t="shared" si="1224"/>
        <v>0</v>
      </c>
      <c r="F4459" s="107"/>
      <c r="G4459" s="108"/>
      <c r="H4459" s="110">
        <f t="shared" si="1220"/>
        <v>0</v>
      </c>
      <c r="I4459" s="110">
        <f t="shared" si="1221"/>
        <v>0</v>
      </c>
      <c r="J4459" s="111"/>
      <c r="K4459" s="112">
        <f t="shared" si="1225"/>
        <v>0</v>
      </c>
      <c r="L4459" s="112">
        <f t="shared" si="1226"/>
        <v>0</v>
      </c>
      <c r="M4459" s="110">
        <f t="shared" si="1222"/>
        <v>0</v>
      </c>
      <c r="N4459" s="110">
        <f t="shared" si="1223"/>
        <v>0</v>
      </c>
      <c r="O4459" s="103"/>
      <c r="P4459" s="113"/>
      <c r="Q4459" s="94" t="str">
        <f t="shared" si="1227"/>
        <v/>
      </c>
      <c r="R4459" s="94" t="str">
        <f t="shared" si="1228"/>
        <v/>
      </c>
    </row>
    <row r="4460" spans="1:18" ht="13.5" hidden="1" thickBot="1">
      <c r="A4460" s="198" t="s">
        <v>1609</v>
      </c>
      <c r="B4460" s="173"/>
      <c r="C4460" s="174"/>
      <c r="D4460" s="135"/>
      <c r="E4460" s="106">
        <f t="shared" si="1224"/>
        <v>0</v>
      </c>
      <c r="F4460" s="107"/>
      <c r="G4460" s="108"/>
      <c r="H4460" s="110">
        <f t="shared" si="1220"/>
        <v>0</v>
      </c>
      <c r="I4460" s="110">
        <f t="shared" si="1221"/>
        <v>0</v>
      </c>
      <c r="J4460" s="111"/>
      <c r="K4460" s="112">
        <f t="shared" si="1225"/>
        <v>0</v>
      </c>
      <c r="L4460" s="112">
        <f t="shared" si="1226"/>
        <v>0</v>
      </c>
      <c r="M4460" s="110">
        <f t="shared" si="1222"/>
        <v>0</v>
      </c>
      <c r="N4460" s="110">
        <f t="shared" si="1223"/>
        <v>0</v>
      </c>
      <c r="O4460" s="103"/>
      <c r="P4460" s="113"/>
      <c r="Q4460" s="94" t="str">
        <f t="shared" si="1227"/>
        <v/>
      </c>
      <c r="R4460" s="94" t="str">
        <f t="shared" si="1228"/>
        <v/>
      </c>
    </row>
    <row r="4461" spans="1:18" ht="13.5" hidden="1" thickBot="1">
      <c r="A4461" s="198" t="s">
        <v>1609</v>
      </c>
      <c r="B4461" s="173"/>
      <c r="C4461" s="174"/>
      <c r="D4461" s="135"/>
      <c r="E4461" s="106">
        <f t="shared" si="1224"/>
        <v>0</v>
      </c>
      <c r="F4461" s="107"/>
      <c r="G4461" s="108"/>
      <c r="H4461" s="110">
        <f t="shared" si="1220"/>
        <v>0</v>
      </c>
      <c r="I4461" s="110">
        <f t="shared" si="1221"/>
        <v>0</v>
      </c>
      <c r="J4461" s="111"/>
      <c r="K4461" s="112">
        <f t="shared" si="1225"/>
        <v>0</v>
      </c>
      <c r="L4461" s="112">
        <f t="shared" si="1226"/>
        <v>0</v>
      </c>
      <c r="M4461" s="110">
        <f t="shared" si="1222"/>
        <v>0</v>
      </c>
      <c r="N4461" s="110">
        <f t="shared" si="1223"/>
        <v>0</v>
      </c>
      <c r="O4461" s="103"/>
      <c r="P4461" s="113"/>
      <c r="Q4461" s="94" t="str">
        <f t="shared" si="1227"/>
        <v/>
      </c>
      <c r="R4461" s="94" t="str">
        <f t="shared" si="1228"/>
        <v/>
      </c>
    </row>
    <row r="4462" spans="1:18" ht="13.5" hidden="1" thickBot="1">
      <c r="A4462" s="198" t="s">
        <v>1609</v>
      </c>
      <c r="B4462" s="173"/>
      <c r="C4462" s="174"/>
      <c r="D4462" s="135"/>
      <c r="E4462" s="106">
        <f t="shared" si="1224"/>
        <v>0</v>
      </c>
      <c r="F4462" s="107"/>
      <c r="G4462" s="108"/>
      <c r="H4462" s="110">
        <f t="shared" si="1220"/>
        <v>0</v>
      </c>
      <c r="I4462" s="110">
        <f t="shared" si="1221"/>
        <v>0</v>
      </c>
      <c r="J4462" s="111"/>
      <c r="K4462" s="112">
        <f t="shared" si="1225"/>
        <v>0</v>
      </c>
      <c r="L4462" s="112">
        <f t="shared" si="1226"/>
        <v>0</v>
      </c>
      <c r="M4462" s="110">
        <f t="shared" si="1222"/>
        <v>0</v>
      </c>
      <c r="N4462" s="110">
        <f t="shared" si="1223"/>
        <v>0</v>
      </c>
      <c r="O4462" s="103"/>
      <c r="P4462" s="113"/>
      <c r="Q4462" s="94" t="str">
        <f t="shared" si="1227"/>
        <v/>
      </c>
      <c r="R4462" s="94" t="str">
        <f t="shared" si="1228"/>
        <v/>
      </c>
    </row>
    <row r="4463" spans="1:18" ht="13.5" hidden="1" thickBot="1">
      <c r="A4463" s="198" t="s">
        <v>1609</v>
      </c>
      <c r="B4463" s="173"/>
      <c r="C4463" s="174"/>
      <c r="D4463" s="135"/>
      <c r="E4463" s="106">
        <f t="shared" si="1224"/>
        <v>0</v>
      </c>
      <c r="F4463" s="107"/>
      <c r="G4463" s="108"/>
      <c r="H4463" s="110">
        <f t="shared" si="1220"/>
        <v>0</v>
      </c>
      <c r="I4463" s="110">
        <f t="shared" si="1221"/>
        <v>0</v>
      </c>
      <c r="J4463" s="111"/>
      <c r="K4463" s="112">
        <f t="shared" si="1225"/>
        <v>0</v>
      </c>
      <c r="L4463" s="112">
        <f t="shared" si="1226"/>
        <v>0</v>
      </c>
      <c r="M4463" s="110">
        <f t="shared" si="1222"/>
        <v>0</v>
      </c>
      <c r="N4463" s="110">
        <f t="shared" si="1223"/>
        <v>0</v>
      </c>
      <c r="O4463" s="103"/>
      <c r="P4463" s="113"/>
      <c r="Q4463" s="94" t="str">
        <f t="shared" si="1227"/>
        <v/>
      </c>
      <c r="R4463" s="94" t="str">
        <f t="shared" si="1228"/>
        <v/>
      </c>
    </row>
    <row r="4464" spans="1:18" ht="13.5" hidden="1" thickBot="1">
      <c r="A4464" s="198" t="s">
        <v>1609</v>
      </c>
      <c r="B4464" s="173"/>
      <c r="C4464" s="174"/>
      <c r="D4464" s="135"/>
      <c r="E4464" s="106">
        <f t="shared" si="1224"/>
        <v>0</v>
      </c>
      <c r="F4464" s="107"/>
      <c r="G4464" s="108"/>
      <c r="H4464" s="110">
        <f t="shared" si="1220"/>
        <v>0</v>
      </c>
      <c r="I4464" s="110">
        <f t="shared" si="1221"/>
        <v>0</v>
      </c>
      <c r="J4464" s="111"/>
      <c r="K4464" s="112">
        <f t="shared" si="1225"/>
        <v>0</v>
      </c>
      <c r="L4464" s="112">
        <f t="shared" si="1226"/>
        <v>0</v>
      </c>
      <c r="M4464" s="110">
        <f t="shared" si="1222"/>
        <v>0</v>
      </c>
      <c r="N4464" s="110">
        <f t="shared" si="1223"/>
        <v>0</v>
      </c>
      <c r="O4464" s="103"/>
      <c r="P4464" s="113"/>
      <c r="Q4464" s="94" t="str">
        <f t="shared" si="1227"/>
        <v/>
      </c>
      <c r="R4464" s="94" t="str">
        <f t="shared" si="1228"/>
        <v/>
      </c>
    </row>
    <row r="4465" spans="1:18" ht="13.5" hidden="1" thickBot="1">
      <c r="A4465" s="198" t="s">
        <v>1609</v>
      </c>
      <c r="B4465" s="173"/>
      <c r="C4465" s="174"/>
      <c r="D4465" s="135"/>
      <c r="E4465" s="106">
        <f t="shared" si="1224"/>
        <v>0</v>
      </c>
      <c r="F4465" s="107"/>
      <c r="G4465" s="108"/>
      <c r="H4465" s="110">
        <f t="shared" si="1220"/>
        <v>0</v>
      </c>
      <c r="I4465" s="110">
        <f t="shared" si="1221"/>
        <v>0</v>
      </c>
      <c r="J4465" s="111"/>
      <c r="K4465" s="112">
        <f t="shared" si="1225"/>
        <v>0</v>
      </c>
      <c r="L4465" s="112">
        <f t="shared" si="1226"/>
        <v>0</v>
      </c>
      <c r="M4465" s="110">
        <f t="shared" si="1222"/>
        <v>0</v>
      </c>
      <c r="N4465" s="110">
        <f t="shared" si="1223"/>
        <v>0</v>
      </c>
      <c r="O4465" s="103"/>
      <c r="P4465" s="113"/>
      <c r="Q4465" s="94" t="str">
        <f t="shared" si="1227"/>
        <v/>
      </c>
      <c r="R4465" s="94" t="str">
        <f t="shared" si="1228"/>
        <v/>
      </c>
    </row>
    <row r="4466" spans="1:18" ht="13.5" hidden="1" thickBot="1">
      <c r="A4466" s="198" t="s">
        <v>1609</v>
      </c>
      <c r="B4466" s="173"/>
      <c r="C4466" s="174"/>
      <c r="D4466" s="135"/>
      <c r="E4466" s="106">
        <f t="shared" si="1224"/>
        <v>0</v>
      </c>
      <c r="F4466" s="107"/>
      <c r="G4466" s="108"/>
      <c r="H4466" s="110">
        <f t="shared" si="1220"/>
        <v>0</v>
      </c>
      <c r="I4466" s="110">
        <f t="shared" si="1221"/>
        <v>0</v>
      </c>
      <c r="J4466" s="111"/>
      <c r="K4466" s="112">
        <f t="shared" si="1225"/>
        <v>0</v>
      </c>
      <c r="L4466" s="112">
        <f t="shared" si="1226"/>
        <v>0</v>
      </c>
      <c r="M4466" s="110">
        <f t="shared" si="1222"/>
        <v>0</v>
      </c>
      <c r="N4466" s="110">
        <f t="shared" si="1223"/>
        <v>0</v>
      </c>
      <c r="O4466" s="103"/>
      <c r="P4466" s="113"/>
      <c r="Q4466" s="94" t="str">
        <f t="shared" si="1227"/>
        <v/>
      </c>
      <c r="R4466" s="94" t="str">
        <f t="shared" si="1228"/>
        <v/>
      </c>
    </row>
    <row r="4467" spans="1:18" ht="13.5" hidden="1" thickBot="1">
      <c r="A4467" s="198" t="s">
        <v>1609</v>
      </c>
      <c r="B4467" s="173"/>
      <c r="C4467" s="174"/>
      <c r="D4467" s="135"/>
      <c r="E4467" s="106">
        <f t="shared" si="1224"/>
        <v>0</v>
      </c>
      <c r="F4467" s="107"/>
      <c r="G4467" s="108"/>
      <c r="H4467" s="110">
        <f t="shared" si="1220"/>
        <v>0</v>
      </c>
      <c r="I4467" s="110">
        <f t="shared" si="1221"/>
        <v>0</v>
      </c>
      <c r="J4467" s="111"/>
      <c r="K4467" s="112">
        <f t="shared" si="1225"/>
        <v>0</v>
      </c>
      <c r="L4467" s="112">
        <f t="shared" si="1226"/>
        <v>0</v>
      </c>
      <c r="M4467" s="110">
        <f t="shared" si="1222"/>
        <v>0</v>
      </c>
      <c r="N4467" s="110">
        <f t="shared" si="1223"/>
        <v>0</v>
      </c>
      <c r="O4467" s="103"/>
      <c r="P4467" s="113"/>
      <c r="Q4467" s="94" t="str">
        <f t="shared" si="1227"/>
        <v/>
      </c>
      <c r="R4467" s="94" t="str">
        <f t="shared" si="1228"/>
        <v/>
      </c>
    </row>
    <row r="4468" spans="1:18" ht="13.5" hidden="1" thickBot="1">
      <c r="A4468" s="198" t="s">
        <v>1609</v>
      </c>
      <c r="B4468" s="173"/>
      <c r="C4468" s="174"/>
      <c r="D4468" s="135"/>
      <c r="E4468" s="106">
        <f t="shared" si="1224"/>
        <v>0</v>
      </c>
      <c r="F4468" s="107"/>
      <c r="G4468" s="108"/>
      <c r="H4468" s="110">
        <f t="shared" si="1220"/>
        <v>0</v>
      </c>
      <c r="I4468" s="110">
        <f t="shared" si="1221"/>
        <v>0</v>
      </c>
      <c r="J4468" s="111"/>
      <c r="K4468" s="112">
        <f t="shared" si="1225"/>
        <v>0</v>
      </c>
      <c r="L4468" s="112">
        <f t="shared" si="1226"/>
        <v>0</v>
      </c>
      <c r="M4468" s="110">
        <f t="shared" si="1222"/>
        <v>0</v>
      </c>
      <c r="N4468" s="110">
        <f t="shared" si="1223"/>
        <v>0</v>
      </c>
      <c r="O4468" s="103"/>
      <c r="P4468" s="113"/>
      <c r="Q4468" s="94" t="str">
        <f t="shared" si="1227"/>
        <v/>
      </c>
      <c r="R4468" s="94" t="str">
        <f t="shared" si="1228"/>
        <v/>
      </c>
    </row>
    <row r="4469" spans="1:18" ht="13.5" thickBot="1">
      <c r="A4469" s="195">
        <v>31</v>
      </c>
      <c r="B4469" s="180" t="s">
        <v>289</v>
      </c>
      <c r="C4469" s="85"/>
      <c r="D4469" s="86"/>
      <c r="E4469" s="87"/>
      <c r="F4469" s="88"/>
      <c r="G4469" s="88"/>
      <c r="H4469" s="89"/>
      <c r="I4469" s="89"/>
      <c r="J4469" s="90">
        <f>SUM(I4471:I4837)</f>
        <v>20047.82</v>
      </c>
      <c r="K4469" s="88"/>
      <c r="L4469" s="88"/>
      <c r="M4469" s="89"/>
      <c r="N4469" s="91"/>
      <c r="O4469" s="92">
        <f>SUM(N4471:N4837)</f>
        <v>20047.82</v>
      </c>
      <c r="P4469" s="93" t="str">
        <f>IF(OR(J4469&gt;0,O4469&gt;0),"X","")</f>
        <v>X</v>
      </c>
      <c r="Q4469" s="94" t="str">
        <f t="shared" si="1227"/>
        <v>x</v>
      </c>
      <c r="R4469" s="94" t="str">
        <f t="shared" si="1228"/>
        <v>x</v>
      </c>
    </row>
    <row r="4470" spans="1:18">
      <c r="A4470" s="201" t="s">
        <v>290</v>
      </c>
      <c r="B4470" s="148" t="s">
        <v>291</v>
      </c>
      <c r="C4470" s="105" t="s">
        <v>2203</v>
      </c>
      <c r="D4470" s="175"/>
      <c r="E4470" s="106"/>
      <c r="F4470" s="218"/>
      <c r="G4470" s="218"/>
      <c r="H4470" s="219"/>
      <c r="I4470" s="220"/>
      <c r="J4470" s="111"/>
      <c r="K4470" s="218"/>
      <c r="L4470" s="218"/>
      <c r="M4470" s="219"/>
      <c r="N4470" s="220"/>
      <c r="O4470" s="103"/>
      <c r="P4470" s="93" t="str">
        <f>IF(OR(SUM(I4471:I4496)&gt;0,SUM(N4471:N4496)&gt;0),"xx","")</f>
        <v>xx</v>
      </c>
      <c r="Q4470" s="94" t="str">
        <f t="shared" si="1227"/>
        <v>x</v>
      </c>
      <c r="R4470" s="94" t="str">
        <f t="shared" si="1228"/>
        <v>x</v>
      </c>
    </row>
    <row r="4471" spans="1:18" hidden="1">
      <c r="A4471" s="196">
        <v>84084</v>
      </c>
      <c r="B4471" s="104" t="s">
        <v>3326</v>
      </c>
      <c r="C4471" s="105" t="s">
        <v>1461</v>
      </c>
      <c r="D4471" s="175">
        <v>5.66</v>
      </c>
      <c r="E4471" s="106">
        <f t="shared" ref="E4471:E4480" si="1229">IF(D4471=0,0,ROUND(D4471*(1+D$9)*(1-D$10),2))</f>
        <v>7.35</v>
      </c>
      <c r="F4471" s="107"/>
      <c r="G4471" s="112"/>
      <c r="H4471" s="110">
        <f t="shared" si="1220"/>
        <v>0</v>
      </c>
      <c r="I4471" s="110">
        <f t="shared" si="1221"/>
        <v>0</v>
      </c>
      <c r="J4471" s="111"/>
      <c r="K4471" s="112">
        <f t="shared" ref="K4471:K4480" si="1230">F4471</f>
        <v>0</v>
      </c>
      <c r="L4471" s="112">
        <f t="shared" ref="L4471:L4480" si="1231">G4471</f>
        <v>0</v>
      </c>
      <c r="M4471" s="110">
        <f t="shared" si="1222"/>
        <v>0</v>
      </c>
      <c r="N4471" s="110">
        <f t="shared" si="1223"/>
        <v>0</v>
      </c>
      <c r="O4471" s="103"/>
      <c r="P4471" s="113"/>
      <c r="Q4471" s="94" t="str">
        <f t="shared" si="1227"/>
        <v/>
      </c>
      <c r="R4471" s="94" t="str">
        <f t="shared" si="1228"/>
        <v/>
      </c>
    </row>
    <row r="4472" spans="1:18" ht="25.5">
      <c r="A4472" s="196" t="s">
        <v>292</v>
      </c>
      <c r="B4472" s="104" t="s">
        <v>5395</v>
      </c>
      <c r="C4472" s="105" t="s">
        <v>1461</v>
      </c>
      <c r="D4472" s="175">
        <v>21.25</v>
      </c>
      <c r="E4472" s="106">
        <f t="shared" si="1229"/>
        <v>27.58</v>
      </c>
      <c r="F4472" s="107">
        <v>177.5</v>
      </c>
      <c r="G4472" s="112">
        <v>26.56</v>
      </c>
      <c r="H4472" s="110">
        <f t="shared" si="1220"/>
        <v>4895.45</v>
      </c>
      <c r="I4472" s="110">
        <f t="shared" si="1221"/>
        <v>4714.3999999999996</v>
      </c>
      <c r="J4472" s="111"/>
      <c r="K4472" s="112">
        <f t="shared" si="1230"/>
        <v>177.5</v>
      </c>
      <c r="L4472" s="112">
        <f t="shared" si="1231"/>
        <v>26.56</v>
      </c>
      <c r="M4472" s="110">
        <f t="shared" si="1222"/>
        <v>4895.45</v>
      </c>
      <c r="N4472" s="110">
        <f t="shared" si="1223"/>
        <v>4714.3999999999996</v>
      </c>
      <c r="O4472" s="103"/>
      <c r="P4472" s="113"/>
      <c r="Q4472" s="94" t="str">
        <f t="shared" si="1227"/>
        <v>x</v>
      </c>
      <c r="R4472" s="94" t="str">
        <f t="shared" si="1228"/>
        <v>x</v>
      </c>
    </row>
    <row r="4473" spans="1:18" ht="25.5" hidden="1">
      <c r="A4473" s="196" t="s">
        <v>293</v>
      </c>
      <c r="B4473" s="104" t="s">
        <v>5396</v>
      </c>
      <c r="C4473" s="105" t="s">
        <v>1461</v>
      </c>
      <c r="D4473" s="175">
        <v>8.52</v>
      </c>
      <c r="E4473" s="106">
        <f t="shared" si="1229"/>
        <v>11.06</v>
      </c>
      <c r="F4473" s="107"/>
      <c r="G4473" s="112"/>
      <c r="H4473" s="110">
        <f t="shared" si="1220"/>
        <v>0</v>
      </c>
      <c r="I4473" s="110">
        <f t="shared" si="1221"/>
        <v>0</v>
      </c>
      <c r="J4473" s="111"/>
      <c r="K4473" s="112">
        <f t="shared" si="1230"/>
        <v>0</v>
      </c>
      <c r="L4473" s="112">
        <f t="shared" si="1231"/>
        <v>0</v>
      </c>
      <c r="M4473" s="110">
        <f t="shared" si="1222"/>
        <v>0</v>
      </c>
      <c r="N4473" s="110">
        <f t="shared" si="1223"/>
        <v>0</v>
      </c>
      <c r="O4473" s="103"/>
      <c r="P4473" s="93"/>
      <c r="Q4473" s="94" t="str">
        <f t="shared" si="1227"/>
        <v/>
      </c>
      <c r="R4473" s="94" t="str">
        <f t="shared" si="1228"/>
        <v/>
      </c>
    </row>
    <row r="4474" spans="1:18" hidden="1">
      <c r="A4474" s="196" t="s">
        <v>294</v>
      </c>
      <c r="B4474" s="104" t="s">
        <v>5397</v>
      </c>
      <c r="C4474" s="105" t="s">
        <v>1461</v>
      </c>
      <c r="D4474" s="175">
        <v>21.25</v>
      </c>
      <c r="E4474" s="106">
        <f t="shared" si="1229"/>
        <v>27.58</v>
      </c>
      <c r="F4474" s="107"/>
      <c r="G4474" s="112"/>
      <c r="H4474" s="110">
        <f t="shared" si="1220"/>
        <v>0</v>
      </c>
      <c r="I4474" s="110">
        <f t="shared" si="1221"/>
        <v>0</v>
      </c>
      <c r="J4474" s="111"/>
      <c r="K4474" s="112">
        <f t="shared" si="1230"/>
        <v>0</v>
      </c>
      <c r="L4474" s="112">
        <f t="shared" si="1231"/>
        <v>0</v>
      </c>
      <c r="M4474" s="110">
        <f t="shared" si="1222"/>
        <v>0</v>
      </c>
      <c r="N4474" s="110">
        <f t="shared" si="1223"/>
        <v>0</v>
      </c>
      <c r="O4474" s="103"/>
      <c r="P4474" s="93"/>
      <c r="Q4474" s="94" t="str">
        <f t="shared" si="1227"/>
        <v/>
      </c>
      <c r="R4474" s="94" t="str">
        <f t="shared" si="1228"/>
        <v/>
      </c>
    </row>
    <row r="4475" spans="1:18" hidden="1">
      <c r="A4475" s="196">
        <v>85367</v>
      </c>
      <c r="B4475" s="104" t="s">
        <v>5398</v>
      </c>
      <c r="C4475" s="105" t="s">
        <v>1461</v>
      </c>
      <c r="D4475" s="175">
        <v>13.54</v>
      </c>
      <c r="E4475" s="106">
        <f t="shared" si="1229"/>
        <v>17.57</v>
      </c>
      <c r="F4475" s="107"/>
      <c r="G4475" s="112"/>
      <c r="H4475" s="110">
        <f t="shared" si="1220"/>
        <v>0</v>
      </c>
      <c r="I4475" s="110">
        <f t="shared" si="1221"/>
        <v>0</v>
      </c>
      <c r="J4475" s="111"/>
      <c r="K4475" s="112">
        <f t="shared" si="1230"/>
        <v>0</v>
      </c>
      <c r="L4475" s="112">
        <f t="shared" si="1231"/>
        <v>0</v>
      </c>
      <c r="M4475" s="110">
        <f t="shared" si="1222"/>
        <v>0</v>
      </c>
      <c r="N4475" s="110">
        <f t="shared" si="1223"/>
        <v>0</v>
      </c>
      <c r="O4475" s="103"/>
      <c r="P4475" s="93"/>
      <c r="Q4475" s="94" t="str">
        <f t="shared" si="1227"/>
        <v/>
      </c>
      <c r="R4475" s="94" t="str">
        <f t="shared" si="1228"/>
        <v/>
      </c>
    </row>
    <row r="4476" spans="1:18" hidden="1">
      <c r="A4476" s="196">
        <v>85376</v>
      </c>
      <c r="B4476" s="104" t="s">
        <v>5399</v>
      </c>
      <c r="C4476" s="105" t="s">
        <v>1461</v>
      </c>
      <c r="D4476" s="175">
        <v>4.79</v>
      </c>
      <c r="E4476" s="106">
        <f t="shared" si="1229"/>
        <v>6.22</v>
      </c>
      <c r="F4476" s="107"/>
      <c r="G4476" s="112"/>
      <c r="H4476" s="110">
        <f t="shared" si="1220"/>
        <v>0</v>
      </c>
      <c r="I4476" s="110">
        <f t="shared" si="1221"/>
        <v>0</v>
      </c>
      <c r="J4476" s="111"/>
      <c r="K4476" s="112">
        <f t="shared" si="1230"/>
        <v>0</v>
      </c>
      <c r="L4476" s="112">
        <f t="shared" si="1231"/>
        <v>0</v>
      </c>
      <c r="M4476" s="110">
        <f t="shared" si="1222"/>
        <v>0</v>
      </c>
      <c r="N4476" s="110">
        <f t="shared" si="1223"/>
        <v>0</v>
      </c>
      <c r="O4476" s="103"/>
      <c r="P4476" s="93"/>
      <c r="Q4476" s="94" t="str">
        <f t="shared" si="1227"/>
        <v/>
      </c>
      <c r="R4476" s="94" t="str">
        <f t="shared" si="1228"/>
        <v/>
      </c>
    </row>
    <row r="4477" spans="1:18" hidden="1">
      <c r="A4477" s="196">
        <v>72239</v>
      </c>
      <c r="B4477" s="104" t="s">
        <v>295</v>
      </c>
      <c r="C4477" s="105" t="s">
        <v>1461</v>
      </c>
      <c r="D4477" s="175">
        <v>4.84</v>
      </c>
      <c r="E4477" s="106">
        <f t="shared" si="1229"/>
        <v>6.28</v>
      </c>
      <c r="F4477" s="107"/>
      <c r="G4477" s="112"/>
      <c r="H4477" s="110">
        <f t="shared" si="1220"/>
        <v>0</v>
      </c>
      <c r="I4477" s="110">
        <f t="shared" si="1221"/>
        <v>0</v>
      </c>
      <c r="J4477" s="111"/>
      <c r="K4477" s="112">
        <f t="shared" si="1230"/>
        <v>0</v>
      </c>
      <c r="L4477" s="112">
        <f t="shared" si="1231"/>
        <v>0</v>
      </c>
      <c r="M4477" s="110">
        <f t="shared" si="1222"/>
        <v>0</v>
      </c>
      <c r="N4477" s="110">
        <f t="shared" si="1223"/>
        <v>0</v>
      </c>
      <c r="O4477" s="103"/>
      <c r="P4477" s="93"/>
      <c r="Q4477" s="94" t="str">
        <f t="shared" si="1227"/>
        <v/>
      </c>
      <c r="R4477" s="94" t="str">
        <f t="shared" si="1228"/>
        <v/>
      </c>
    </row>
    <row r="4478" spans="1:18" ht="25.5" hidden="1">
      <c r="A4478" s="196">
        <v>72240</v>
      </c>
      <c r="B4478" s="104" t="s">
        <v>296</v>
      </c>
      <c r="C4478" s="105" t="s">
        <v>1461</v>
      </c>
      <c r="D4478" s="175">
        <v>23.13</v>
      </c>
      <c r="E4478" s="106">
        <f t="shared" si="1229"/>
        <v>30.02</v>
      </c>
      <c r="F4478" s="107"/>
      <c r="G4478" s="112"/>
      <c r="H4478" s="110">
        <f t="shared" si="1220"/>
        <v>0</v>
      </c>
      <c r="I4478" s="110">
        <f t="shared" si="1221"/>
        <v>0</v>
      </c>
      <c r="J4478" s="111"/>
      <c r="K4478" s="112">
        <f t="shared" si="1230"/>
        <v>0</v>
      </c>
      <c r="L4478" s="112">
        <f t="shared" si="1231"/>
        <v>0</v>
      </c>
      <c r="M4478" s="110">
        <f t="shared" si="1222"/>
        <v>0</v>
      </c>
      <c r="N4478" s="110">
        <f t="shared" si="1223"/>
        <v>0</v>
      </c>
      <c r="O4478" s="103"/>
      <c r="P4478" s="93"/>
      <c r="Q4478" s="94" t="str">
        <f t="shared" si="1227"/>
        <v/>
      </c>
      <c r="R4478" s="94" t="str">
        <f t="shared" si="1228"/>
        <v/>
      </c>
    </row>
    <row r="4479" spans="1:18" ht="25.5" hidden="1">
      <c r="A4479" s="196">
        <v>72241</v>
      </c>
      <c r="B4479" s="104" t="s">
        <v>297</v>
      </c>
      <c r="C4479" s="105" t="s">
        <v>1461</v>
      </c>
      <c r="D4479" s="175">
        <v>27.759999999999998</v>
      </c>
      <c r="E4479" s="106">
        <f t="shared" si="1229"/>
        <v>36.03</v>
      </c>
      <c r="F4479" s="107"/>
      <c r="G4479" s="112"/>
      <c r="H4479" s="110">
        <f t="shared" si="1220"/>
        <v>0</v>
      </c>
      <c r="I4479" s="110">
        <f t="shared" si="1221"/>
        <v>0</v>
      </c>
      <c r="J4479" s="111"/>
      <c r="K4479" s="112">
        <f t="shared" si="1230"/>
        <v>0</v>
      </c>
      <c r="L4479" s="112">
        <f t="shared" si="1231"/>
        <v>0</v>
      </c>
      <c r="M4479" s="110">
        <f t="shared" si="1222"/>
        <v>0</v>
      </c>
      <c r="N4479" s="110">
        <f t="shared" si="1223"/>
        <v>0</v>
      </c>
      <c r="O4479" s="103"/>
      <c r="P4479" s="93"/>
      <c r="Q4479" s="94" t="str">
        <f t="shared" si="1227"/>
        <v/>
      </c>
      <c r="R4479" s="94" t="str">
        <f t="shared" si="1228"/>
        <v/>
      </c>
    </row>
    <row r="4480" spans="1:18" ht="25.5" hidden="1">
      <c r="A4480" s="196">
        <v>72242</v>
      </c>
      <c r="B4480" s="104" t="s">
        <v>5400</v>
      </c>
      <c r="C4480" s="105" t="s">
        <v>1461</v>
      </c>
      <c r="D4480" s="175">
        <v>4.83</v>
      </c>
      <c r="E4480" s="106">
        <f t="shared" si="1229"/>
        <v>6.27</v>
      </c>
      <c r="F4480" s="107"/>
      <c r="G4480" s="112"/>
      <c r="H4480" s="110">
        <f t="shared" si="1220"/>
        <v>0</v>
      </c>
      <c r="I4480" s="110">
        <f t="shared" si="1221"/>
        <v>0</v>
      </c>
      <c r="J4480" s="111"/>
      <c r="K4480" s="112">
        <f t="shared" si="1230"/>
        <v>0</v>
      </c>
      <c r="L4480" s="112">
        <f t="shared" si="1231"/>
        <v>0</v>
      </c>
      <c r="M4480" s="110">
        <f t="shared" si="1222"/>
        <v>0</v>
      </c>
      <c r="N4480" s="110">
        <f t="shared" si="1223"/>
        <v>0</v>
      </c>
      <c r="O4480" s="103"/>
      <c r="P4480" s="93"/>
      <c r="Q4480" s="94" t="str">
        <f t="shared" si="1227"/>
        <v/>
      </c>
      <c r="R4480" s="94" t="str">
        <f t="shared" si="1228"/>
        <v/>
      </c>
    </row>
    <row r="4481" spans="1:18" hidden="1">
      <c r="A4481" s="196">
        <v>85371</v>
      </c>
      <c r="B4481" s="104" t="s">
        <v>5401</v>
      </c>
      <c r="C4481" s="105" t="s">
        <v>1461</v>
      </c>
      <c r="D4481" s="175">
        <v>2.62</v>
      </c>
      <c r="E4481" s="106">
        <f t="shared" ref="E4481:E4486" si="1232">IF(D4481=0,0,ROUND(D4481*(1+D$9)*(1-D$10),2))</f>
        <v>3.4</v>
      </c>
      <c r="F4481" s="107"/>
      <c r="G4481" s="112"/>
      <c r="H4481" s="110">
        <f t="shared" si="1220"/>
        <v>0</v>
      </c>
      <c r="I4481" s="110">
        <f t="shared" si="1221"/>
        <v>0</v>
      </c>
      <c r="J4481" s="111"/>
      <c r="K4481" s="112">
        <f t="shared" ref="K4481:K4486" si="1233">F4481</f>
        <v>0</v>
      </c>
      <c r="L4481" s="112">
        <f t="shared" ref="L4481:L4486" si="1234">G4481</f>
        <v>0</v>
      </c>
      <c r="M4481" s="110">
        <f t="shared" si="1222"/>
        <v>0</v>
      </c>
      <c r="N4481" s="110">
        <f t="shared" si="1223"/>
        <v>0</v>
      </c>
      <c r="O4481" s="103"/>
      <c r="P4481" s="93"/>
      <c r="Q4481" s="94" t="str">
        <f t="shared" si="1227"/>
        <v/>
      </c>
      <c r="R4481" s="94" t="str">
        <f t="shared" si="1228"/>
        <v/>
      </c>
    </row>
    <row r="4482" spans="1:18" hidden="1">
      <c r="A4482" s="196">
        <v>85409</v>
      </c>
      <c r="B4482" s="104" t="s">
        <v>5402</v>
      </c>
      <c r="C4482" s="105" t="s">
        <v>1461</v>
      </c>
      <c r="D4482" s="175">
        <v>5.8599999999999994</v>
      </c>
      <c r="E4482" s="106">
        <f t="shared" si="1232"/>
        <v>7.61</v>
      </c>
      <c r="F4482" s="107"/>
      <c r="G4482" s="112"/>
      <c r="H4482" s="110">
        <f t="shared" si="1220"/>
        <v>0</v>
      </c>
      <c r="I4482" s="110">
        <f t="shared" si="1221"/>
        <v>0</v>
      </c>
      <c r="J4482" s="111"/>
      <c r="K4482" s="112">
        <f t="shared" si="1233"/>
        <v>0</v>
      </c>
      <c r="L4482" s="112">
        <f t="shared" si="1234"/>
        <v>0</v>
      </c>
      <c r="M4482" s="110">
        <f t="shared" si="1222"/>
        <v>0</v>
      </c>
      <c r="N4482" s="110">
        <f t="shared" si="1223"/>
        <v>0</v>
      </c>
      <c r="O4482" s="103"/>
      <c r="P4482" s="93"/>
      <c r="Q4482" s="94" t="str">
        <f t="shared" si="1227"/>
        <v/>
      </c>
      <c r="R4482" s="94" t="str">
        <f t="shared" si="1228"/>
        <v/>
      </c>
    </row>
    <row r="4483" spans="1:18" hidden="1">
      <c r="A4483" s="196">
        <v>85411</v>
      </c>
      <c r="B4483" s="104" t="s">
        <v>5403</v>
      </c>
      <c r="C4483" s="105" t="s">
        <v>1477</v>
      </c>
      <c r="D4483" s="175">
        <v>2.9899999999999998</v>
      </c>
      <c r="E4483" s="106">
        <f t="shared" si="1232"/>
        <v>3.88</v>
      </c>
      <c r="F4483" s="107"/>
      <c r="G4483" s="112"/>
      <c r="H4483" s="110">
        <f t="shared" ref="H4483:H4499" si="1235">IF(ISBLANK(D4483),0,ROUND(E4483*F4483,2))</f>
        <v>0</v>
      </c>
      <c r="I4483" s="110">
        <f t="shared" ref="I4483:I4499" si="1236">IF(ISBLANK(F4483),0,ROUND(F4483*G4483,2))</f>
        <v>0</v>
      </c>
      <c r="J4483" s="111"/>
      <c r="K4483" s="112">
        <f t="shared" si="1233"/>
        <v>0</v>
      </c>
      <c r="L4483" s="112">
        <f t="shared" si="1234"/>
        <v>0</v>
      </c>
      <c r="M4483" s="110">
        <f t="shared" ref="M4483:M4499" si="1237">IF(ISBLANK(D4483),0,ROUND(E4483*K4483,2))</f>
        <v>0</v>
      </c>
      <c r="N4483" s="110">
        <f t="shared" ref="N4483:N4499" si="1238">IF(ISBLANK(K4483),0,ROUND(K4483*L4483,2))</f>
        <v>0</v>
      </c>
      <c r="O4483" s="103"/>
      <c r="P4483" s="93"/>
      <c r="Q4483" s="94" t="str">
        <f t="shared" si="1227"/>
        <v/>
      </c>
      <c r="R4483" s="94" t="str">
        <f t="shared" si="1228"/>
        <v/>
      </c>
    </row>
    <row r="4484" spans="1:18" hidden="1">
      <c r="A4484" s="196">
        <v>85412</v>
      </c>
      <c r="B4484" s="104" t="s">
        <v>5404</v>
      </c>
      <c r="C4484" s="105" t="s">
        <v>1477</v>
      </c>
      <c r="D4484" s="175">
        <v>4.3100000000000005</v>
      </c>
      <c r="E4484" s="106">
        <f t="shared" si="1232"/>
        <v>5.59</v>
      </c>
      <c r="F4484" s="107"/>
      <c r="G4484" s="112"/>
      <c r="H4484" s="110">
        <f t="shared" si="1235"/>
        <v>0</v>
      </c>
      <c r="I4484" s="110">
        <f t="shared" si="1236"/>
        <v>0</v>
      </c>
      <c r="J4484" s="111"/>
      <c r="K4484" s="112">
        <f t="shared" si="1233"/>
        <v>0</v>
      </c>
      <c r="L4484" s="112">
        <f t="shared" si="1234"/>
        <v>0</v>
      </c>
      <c r="M4484" s="110">
        <f t="shared" si="1237"/>
        <v>0</v>
      </c>
      <c r="N4484" s="110">
        <f t="shared" si="1238"/>
        <v>0</v>
      </c>
      <c r="O4484" s="103"/>
      <c r="P4484" s="93"/>
      <c r="Q4484" s="94" t="str">
        <f t="shared" si="1227"/>
        <v/>
      </c>
      <c r="R4484" s="94" t="str">
        <f t="shared" si="1228"/>
        <v/>
      </c>
    </row>
    <row r="4485" spans="1:18" hidden="1">
      <c r="A4485" s="196">
        <v>85413</v>
      </c>
      <c r="B4485" s="104" t="s">
        <v>5405</v>
      </c>
      <c r="C4485" s="105" t="s">
        <v>1477</v>
      </c>
      <c r="D4485" s="175">
        <v>2.31</v>
      </c>
      <c r="E4485" s="106">
        <f t="shared" si="1232"/>
        <v>3</v>
      </c>
      <c r="F4485" s="107"/>
      <c r="G4485" s="112"/>
      <c r="H4485" s="110">
        <f t="shared" si="1235"/>
        <v>0</v>
      </c>
      <c r="I4485" s="110">
        <f t="shared" si="1236"/>
        <v>0</v>
      </c>
      <c r="J4485" s="111"/>
      <c r="K4485" s="112">
        <f t="shared" si="1233"/>
        <v>0</v>
      </c>
      <c r="L4485" s="112">
        <f t="shared" si="1234"/>
        <v>0</v>
      </c>
      <c r="M4485" s="110">
        <f t="shared" si="1237"/>
        <v>0</v>
      </c>
      <c r="N4485" s="110">
        <f t="shared" si="1238"/>
        <v>0</v>
      </c>
      <c r="O4485" s="103"/>
      <c r="P4485" s="93"/>
      <c r="Q4485" s="94" t="str">
        <f t="shared" si="1227"/>
        <v/>
      </c>
      <c r="R4485" s="94" t="str">
        <f t="shared" si="1228"/>
        <v/>
      </c>
    </row>
    <row r="4486" spans="1:18" hidden="1">
      <c r="A4486" s="196">
        <v>85382</v>
      </c>
      <c r="B4486" s="104" t="s">
        <v>5406</v>
      </c>
      <c r="C4486" s="105" t="s">
        <v>1461</v>
      </c>
      <c r="D4486" s="175">
        <v>17.7</v>
      </c>
      <c r="E4486" s="106">
        <f t="shared" si="1232"/>
        <v>22.97</v>
      </c>
      <c r="F4486" s="107"/>
      <c r="G4486" s="112"/>
      <c r="H4486" s="110">
        <f t="shared" si="1235"/>
        <v>0</v>
      </c>
      <c r="I4486" s="110">
        <f t="shared" si="1236"/>
        <v>0</v>
      </c>
      <c r="J4486" s="111"/>
      <c r="K4486" s="112">
        <f t="shared" si="1233"/>
        <v>0</v>
      </c>
      <c r="L4486" s="112">
        <f t="shared" si="1234"/>
        <v>0</v>
      </c>
      <c r="M4486" s="110">
        <f t="shared" si="1237"/>
        <v>0</v>
      </c>
      <c r="N4486" s="110">
        <f t="shared" si="1238"/>
        <v>0</v>
      </c>
      <c r="O4486" s="103"/>
      <c r="P4486" s="93"/>
      <c r="Q4486" s="94" t="str">
        <f t="shared" si="1227"/>
        <v/>
      </c>
      <c r="R4486" s="94" t="str">
        <f t="shared" si="1228"/>
        <v/>
      </c>
    </row>
    <row r="4487" spans="1:18" ht="38.25" hidden="1">
      <c r="A4487" s="196">
        <v>72191</v>
      </c>
      <c r="B4487" s="104" t="s">
        <v>5407</v>
      </c>
      <c r="C4487" s="105" t="s">
        <v>1461</v>
      </c>
      <c r="D4487" s="175">
        <v>69.53</v>
      </c>
      <c r="E4487" s="106">
        <f t="shared" ref="E4487:E4496" si="1239">IF(D4487=0,0,ROUND(D4487*(1+D$9)*(1-D$10),2))</f>
        <v>90.24</v>
      </c>
      <c r="F4487" s="107"/>
      <c r="G4487" s="112"/>
      <c r="H4487" s="110">
        <f t="shared" si="1235"/>
        <v>0</v>
      </c>
      <c r="I4487" s="110">
        <f t="shared" si="1236"/>
        <v>0</v>
      </c>
      <c r="J4487" s="111"/>
      <c r="K4487" s="112">
        <f t="shared" ref="K4487:K4496" si="1240">F4487</f>
        <v>0</v>
      </c>
      <c r="L4487" s="112">
        <f t="shared" ref="L4487:L4496" si="1241">G4487</f>
        <v>0</v>
      </c>
      <c r="M4487" s="110">
        <f t="shared" si="1237"/>
        <v>0</v>
      </c>
      <c r="N4487" s="110">
        <f t="shared" si="1238"/>
        <v>0</v>
      </c>
      <c r="O4487" s="103"/>
      <c r="P4487" s="93"/>
      <c r="Q4487" s="94" t="str">
        <f t="shared" si="1227"/>
        <v/>
      </c>
      <c r="R4487" s="94" t="str">
        <f t="shared" si="1228"/>
        <v/>
      </c>
    </row>
    <row r="4488" spans="1:18" ht="25.5" hidden="1">
      <c r="A4488" s="196">
        <v>72192</v>
      </c>
      <c r="B4488" s="104" t="s">
        <v>5408</v>
      </c>
      <c r="C4488" s="105" t="s">
        <v>1461</v>
      </c>
      <c r="D4488" s="175">
        <v>17.939999999999998</v>
      </c>
      <c r="E4488" s="106">
        <f t="shared" si="1239"/>
        <v>23.28</v>
      </c>
      <c r="F4488" s="107"/>
      <c r="G4488" s="112"/>
      <c r="H4488" s="110">
        <f t="shared" si="1235"/>
        <v>0</v>
      </c>
      <c r="I4488" s="110">
        <f t="shared" si="1236"/>
        <v>0</v>
      </c>
      <c r="J4488" s="111"/>
      <c r="K4488" s="112">
        <f t="shared" si="1240"/>
        <v>0</v>
      </c>
      <c r="L4488" s="112">
        <f t="shared" si="1241"/>
        <v>0</v>
      </c>
      <c r="M4488" s="110">
        <f t="shared" si="1237"/>
        <v>0</v>
      </c>
      <c r="N4488" s="110">
        <f t="shared" si="1238"/>
        <v>0</v>
      </c>
      <c r="O4488" s="103"/>
      <c r="P4488" s="93"/>
      <c r="Q4488" s="94" t="str">
        <f t="shared" si="1227"/>
        <v/>
      </c>
      <c r="R4488" s="94" t="str">
        <f t="shared" si="1228"/>
        <v/>
      </c>
    </row>
    <row r="4489" spans="1:18" ht="25.5" hidden="1">
      <c r="A4489" s="196">
        <v>72193</v>
      </c>
      <c r="B4489" s="104" t="s">
        <v>5408</v>
      </c>
      <c r="C4489" s="105" t="s">
        <v>1461</v>
      </c>
      <c r="D4489" s="175">
        <v>50.04</v>
      </c>
      <c r="E4489" s="106">
        <f t="shared" si="1239"/>
        <v>64.94</v>
      </c>
      <c r="F4489" s="107"/>
      <c r="G4489" s="112"/>
      <c r="H4489" s="110">
        <f t="shared" si="1235"/>
        <v>0</v>
      </c>
      <c r="I4489" s="110">
        <f t="shared" si="1236"/>
        <v>0</v>
      </c>
      <c r="J4489" s="111"/>
      <c r="K4489" s="112">
        <f t="shared" si="1240"/>
        <v>0</v>
      </c>
      <c r="L4489" s="112">
        <f t="shared" si="1241"/>
        <v>0</v>
      </c>
      <c r="M4489" s="110">
        <f t="shared" si="1237"/>
        <v>0</v>
      </c>
      <c r="N4489" s="110">
        <f t="shared" si="1238"/>
        <v>0</v>
      </c>
      <c r="O4489" s="103"/>
      <c r="P4489" s="93"/>
      <c r="Q4489" s="94" t="str">
        <f t="shared" si="1227"/>
        <v/>
      </c>
      <c r="R4489" s="94" t="str">
        <f t="shared" si="1228"/>
        <v/>
      </c>
    </row>
    <row r="4490" spans="1:18" ht="25.5" hidden="1">
      <c r="A4490" s="196">
        <v>72194</v>
      </c>
      <c r="B4490" s="104" t="s">
        <v>5409</v>
      </c>
      <c r="C4490" s="105" t="s">
        <v>1477</v>
      </c>
      <c r="D4490" s="175">
        <v>4.8899999999999997</v>
      </c>
      <c r="E4490" s="106">
        <f t="shared" si="1239"/>
        <v>6.35</v>
      </c>
      <c r="F4490" s="107"/>
      <c r="G4490" s="112"/>
      <c r="H4490" s="110">
        <f t="shared" si="1235"/>
        <v>0</v>
      </c>
      <c r="I4490" s="110">
        <f t="shared" si="1236"/>
        <v>0</v>
      </c>
      <c r="J4490" s="111"/>
      <c r="K4490" s="112">
        <f t="shared" si="1240"/>
        <v>0</v>
      </c>
      <c r="L4490" s="112">
        <f t="shared" si="1241"/>
        <v>0</v>
      </c>
      <c r="M4490" s="110">
        <f t="shared" si="1237"/>
        <v>0</v>
      </c>
      <c r="N4490" s="110">
        <f t="shared" si="1238"/>
        <v>0</v>
      </c>
      <c r="O4490" s="103"/>
      <c r="P4490" s="93"/>
      <c r="Q4490" s="94" t="str">
        <f t="shared" si="1227"/>
        <v/>
      </c>
      <c r="R4490" s="94" t="str">
        <f t="shared" si="1228"/>
        <v/>
      </c>
    </row>
    <row r="4491" spans="1:18" ht="48" hidden="1" customHeight="1">
      <c r="A4491" s="196" t="s">
        <v>298</v>
      </c>
      <c r="B4491" s="104" t="s">
        <v>5410</v>
      </c>
      <c r="C4491" s="105" t="s">
        <v>1461</v>
      </c>
      <c r="D4491" s="175">
        <v>48.730000000000004</v>
      </c>
      <c r="E4491" s="106">
        <f t="shared" si="1239"/>
        <v>63.24</v>
      </c>
      <c r="F4491" s="107"/>
      <c r="G4491" s="112"/>
      <c r="H4491" s="110">
        <f t="shared" si="1235"/>
        <v>0</v>
      </c>
      <c r="I4491" s="110">
        <f t="shared" si="1236"/>
        <v>0</v>
      </c>
      <c r="J4491" s="111"/>
      <c r="K4491" s="112">
        <f t="shared" si="1240"/>
        <v>0</v>
      </c>
      <c r="L4491" s="112">
        <f t="shared" si="1241"/>
        <v>0</v>
      </c>
      <c r="M4491" s="110">
        <f t="shared" si="1237"/>
        <v>0</v>
      </c>
      <c r="N4491" s="110">
        <f t="shared" si="1238"/>
        <v>0</v>
      </c>
      <c r="O4491" s="103"/>
      <c r="P4491" s="93"/>
      <c r="Q4491" s="94" t="str">
        <f t="shared" si="1227"/>
        <v/>
      </c>
      <c r="R4491" s="94" t="str">
        <f t="shared" si="1228"/>
        <v/>
      </c>
    </row>
    <row r="4492" spans="1:18" ht="25.5" hidden="1">
      <c r="A4492" s="196">
        <v>84184</v>
      </c>
      <c r="B4492" s="104" t="s">
        <v>5411</v>
      </c>
      <c r="C4492" s="105" t="s">
        <v>1461</v>
      </c>
      <c r="D4492" s="175">
        <v>14.260000000000002</v>
      </c>
      <c r="E4492" s="106">
        <f t="shared" si="1239"/>
        <v>18.510000000000002</v>
      </c>
      <c r="F4492" s="107"/>
      <c r="G4492" s="112"/>
      <c r="H4492" s="110">
        <f t="shared" si="1235"/>
        <v>0</v>
      </c>
      <c r="I4492" s="110">
        <f t="shared" si="1236"/>
        <v>0</v>
      </c>
      <c r="J4492" s="111"/>
      <c r="K4492" s="112">
        <f t="shared" si="1240"/>
        <v>0</v>
      </c>
      <c r="L4492" s="112">
        <f t="shared" si="1241"/>
        <v>0</v>
      </c>
      <c r="M4492" s="110">
        <f t="shared" si="1237"/>
        <v>0</v>
      </c>
      <c r="N4492" s="110">
        <f t="shared" si="1238"/>
        <v>0</v>
      </c>
      <c r="O4492" s="103"/>
      <c r="P4492" s="93"/>
      <c r="Q4492" s="94" t="str">
        <f t="shared" si="1227"/>
        <v/>
      </c>
      <c r="R4492" s="94" t="str">
        <f t="shared" si="1228"/>
        <v/>
      </c>
    </row>
    <row r="4493" spans="1:18" hidden="1">
      <c r="A4493" s="196">
        <v>84117</v>
      </c>
      <c r="B4493" s="104" t="s">
        <v>5412</v>
      </c>
      <c r="C4493" s="105" t="s">
        <v>1461</v>
      </c>
      <c r="D4493" s="175">
        <v>17.72</v>
      </c>
      <c r="E4493" s="106">
        <f t="shared" si="1239"/>
        <v>23</v>
      </c>
      <c r="F4493" s="107"/>
      <c r="G4493" s="112"/>
      <c r="H4493" s="110">
        <f t="shared" si="1235"/>
        <v>0</v>
      </c>
      <c r="I4493" s="110">
        <f t="shared" si="1236"/>
        <v>0</v>
      </c>
      <c r="J4493" s="111"/>
      <c r="K4493" s="112">
        <f t="shared" si="1240"/>
        <v>0</v>
      </c>
      <c r="L4493" s="112">
        <f t="shared" si="1241"/>
        <v>0</v>
      </c>
      <c r="M4493" s="110">
        <f t="shared" si="1237"/>
        <v>0</v>
      </c>
      <c r="N4493" s="110">
        <f t="shared" si="1238"/>
        <v>0</v>
      </c>
      <c r="O4493" s="103"/>
      <c r="P4493" s="93"/>
      <c r="Q4493" s="94" t="str">
        <f t="shared" si="1227"/>
        <v/>
      </c>
      <c r="R4493" s="94" t="str">
        <f t="shared" si="1228"/>
        <v/>
      </c>
    </row>
    <row r="4494" spans="1:18" ht="25.5" hidden="1">
      <c r="A4494" s="196">
        <v>84119</v>
      </c>
      <c r="B4494" s="104" t="s">
        <v>5413</v>
      </c>
      <c r="C4494" s="105" t="s">
        <v>1461</v>
      </c>
      <c r="D4494" s="175">
        <v>7.7399999999999993</v>
      </c>
      <c r="E4494" s="106">
        <f t="shared" si="1239"/>
        <v>10.039999999999999</v>
      </c>
      <c r="F4494" s="107"/>
      <c r="G4494" s="112"/>
      <c r="H4494" s="110">
        <f t="shared" si="1235"/>
        <v>0</v>
      </c>
      <c r="I4494" s="110">
        <f t="shared" si="1236"/>
        <v>0</v>
      </c>
      <c r="J4494" s="111"/>
      <c r="K4494" s="112">
        <f t="shared" si="1240"/>
        <v>0</v>
      </c>
      <c r="L4494" s="112">
        <f t="shared" si="1241"/>
        <v>0</v>
      </c>
      <c r="M4494" s="110">
        <f t="shared" si="1237"/>
        <v>0</v>
      </c>
      <c r="N4494" s="110">
        <f t="shared" si="1238"/>
        <v>0</v>
      </c>
      <c r="O4494" s="103"/>
      <c r="P4494" s="93"/>
      <c r="Q4494" s="94" t="str">
        <f t="shared" si="1227"/>
        <v/>
      </c>
      <c r="R4494" s="94" t="str">
        <f t="shared" si="1228"/>
        <v/>
      </c>
    </row>
    <row r="4495" spans="1:18" hidden="1">
      <c r="A4495" s="196">
        <v>84120</v>
      </c>
      <c r="B4495" s="104" t="s">
        <v>5414</v>
      </c>
      <c r="C4495" s="105" t="s">
        <v>1461</v>
      </c>
      <c r="D4495" s="175">
        <v>11.860000000000001</v>
      </c>
      <c r="E4495" s="106">
        <f t="shared" si="1239"/>
        <v>15.39</v>
      </c>
      <c r="F4495" s="107"/>
      <c r="G4495" s="112"/>
      <c r="H4495" s="110">
        <f t="shared" si="1235"/>
        <v>0</v>
      </c>
      <c r="I4495" s="110">
        <f t="shared" si="1236"/>
        <v>0</v>
      </c>
      <c r="J4495" s="111"/>
      <c r="K4495" s="112">
        <f t="shared" si="1240"/>
        <v>0</v>
      </c>
      <c r="L4495" s="112">
        <f t="shared" si="1241"/>
        <v>0</v>
      </c>
      <c r="M4495" s="110">
        <f t="shared" si="1237"/>
        <v>0</v>
      </c>
      <c r="N4495" s="110">
        <f t="shared" si="1238"/>
        <v>0</v>
      </c>
      <c r="O4495" s="103"/>
      <c r="P4495" s="93"/>
      <c r="Q4495" s="94" t="str">
        <f t="shared" si="1227"/>
        <v/>
      </c>
      <c r="R4495" s="94" t="str">
        <f t="shared" si="1228"/>
        <v/>
      </c>
    </row>
    <row r="4496" spans="1:18" ht="25.5" hidden="1">
      <c r="A4496" s="196">
        <v>84663</v>
      </c>
      <c r="B4496" s="104" t="s">
        <v>5415</v>
      </c>
      <c r="C4496" s="105" t="s">
        <v>1461</v>
      </c>
      <c r="D4496" s="175">
        <v>18.399999999999999</v>
      </c>
      <c r="E4496" s="106">
        <f t="shared" si="1239"/>
        <v>23.88</v>
      </c>
      <c r="F4496" s="107"/>
      <c r="G4496" s="112"/>
      <c r="H4496" s="110">
        <f t="shared" si="1235"/>
        <v>0</v>
      </c>
      <c r="I4496" s="110">
        <f t="shared" si="1236"/>
        <v>0</v>
      </c>
      <c r="J4496" s="111"/>
      <c r="K4496" s="112">
        <f t="shared" si="1240"/>
        <v>0</v>
      </c>
      <c r="L4496" s="112">
        <f t="shared" si="1241"/>
        <v>0</v>
      </c>
      <c r="M4496" s="110">
        <f t="shared" si="1237"/>
        <v>0</v>
      </c>
      <c r="N4496" s="110">
        <f t="shared" si="1238"/>
        <v>0</v>
      </c>
      <c r="O4496" s="103"/>
      <c r="P4496" s="93"/>
      <c r="Q4496" s="94" t="str">
        <f t="shared" si="1227"/>
        <v/>
      </c>
      <c r="R4496" s="94" t="str">
        <f t="shared" si="1228"/>
        <v/>
      </c>
    </row>
    <row r="4497" spans="1:18">
      <c r="A4497" s="196" t="s">
        <v>299</v>
      </c>
      <c r="B4497" s="145" t="s">
        <v>300</v>
      </c>
      <c r="C4497" s="105"/>
      <c r="D4497" s="175"/>
      <c r="E4497" s="106"/>
      <c r="F4497" s="218"/>
      <c r="G4497" s="218"/>
      <c r="H4497" s="219"/>
      <c r="I4497" s="220"/>
      <c r="J4497" s="111"/>
      <c r="K4497" s="218"/>
      <c r="L4497" s="218"/>
      <c r="M4497" s="219"/>
      <c r="N4497" s="220"/>
      <c r="O4497" s="103"/>
      <c r="P4497" s="93" t="str">
        <f>IF(OR(SUM(I4498:I4688)&gt;0,SUM(N4498:N4688)&gt;0),"xx","")</f>
        <v>xx</v>
      </c>
      <c r="Q4497" s="94" t="str">
        <f>IF(P4497="X","x",IF(P4497="xx","x",IF(N4497&gt;0,"x","")))</f>
        <v>x</v>
      </c>
      <c r="R4497" s="94" t="str">
        <f t="shared" si="1228"/>
        <v>x</v>
      </c>
    </row>
    <row r="4498" spans="1:18" ht="63.75" hidden="1">
      <c r="A4498" s="196">
        <v>89172</v>
      </c>
      <c r="B4498" s="104" t="s">
        <v>5416</v>
      </c>
      <c r="C4498" s="105" t="s">
        <v>1461</v>
      </c>
      <c r="D4498" s="175">
        <v>32.770000000000003</v>
      </c>
      <c r="E4498" s="106">
        <f>IF(D4498=0,0,ROUND(D4498*(1+D$9)*(1-D$10),2))</f>
        <v>42.53</v>
      </c>
      <c r="F4498" s="107"/>
      <c r="G4498" s="112"/>
      <c r="H4498" s="110">
        <f t="shared" si="1235"/>
        <v>0</v>
      </c>
      <c r="I4498" s="110">
        <f t="shared" si="1236"/>
        <v>0</v>
      </c>
      <c r="J4498" s="111"/>
      <c r="K4498" s="112">
        <f>F4498</f>
        <v>0</v>
      </c>
      <c r="L4498" s="112">
        <f>G4498</f>
        <v>0</v>
      </c>
      <c r="M4498" s="110">
        <f t="shared" si="1237"/>
        <v>0</v>
      </c>
      <c r="N4498" s="110">
        <f t="shared" si="1238"/>
        <v>0</v>
      </c>
      <c r="O4498" s="103"/>
      <c r="P4498" s="93"/>
      <c r="Q4498" s="94" t="str">
        <f>IF(P4498="X","x",IF(P4498="xx","x",IF(N4498&gt;0,"x","")))</f>
        <v/>
      </c>
      <c r="R4498" s="94" t="str">
        <f>IF(P4498="X","x",IF(P4498="xx","x",IF(OR(I4498&gt;0,N4498&gt;0),"x","")))</f>
        <v/>
      </c>
    </row>
    <row r="4499" spans="1:18" ht="63.75" hidden="1">
      <c r="A4499" s="196">
        <v>89047</v>
      </c>
      <c r="B4499" s="104" t="s">
        <v>5417</v>
      </c>
      <c r="C4499" s="105" t="s">
        <v>1461</v>
      </c>
      <c r="D4499" s="175">
        <v>32.67</v>
      </c>
      <c r="E4499" s="106">
        <f>IF(D4499=0,0,ROUND(D4499*(1+D$9)*(1-D$10),2))</f>
        <v>42.4</v>
      </c>
      <c r="F4499" s="107"/>
      <c r="G4499" s="112"/>
      <c r="H4499" s="110">
        <f t="shared" si="1235"/>
        <v>0</v>
      </c>
      <c r="I4499" s="110">
        <f t="shared" si="1236"/>
        <v>0</v>
      </c>
      <c r="J4499" s="111"/>
      <c r="K4499" s="112">
        <f>F4499</f>
        <v>0</v>
      </c>
      <c r="L4499" s="112">
        <f>G4499</f>
        <v>0</v>
      </c>
      <c r="M4499" s="110">
        <f t="shared" si="1237"/>
        <v>0</v>
      </c>
      <c r="N4499" s="110">
        <f t="shared" si="1238"/>
        <v>0</v>
      </c>
      <c r="O4499" s="103"/>
      <c r="P4499" s="93"/>
      <c r="Q4499" s="94" t="str">
        <f>IF(P4499="X","x",IF(P4499="xx","x",IF(N4499&gt;0,"x","")))</f>
        <v/>
      </c>
      <c r="R4499" s="94" t="str">
        <f>IF(P4499="X","x",IF(P4499="xx","x",IF(OR(I4499&gt;0,N4499&gt;0),"x","")))</f>
        <v/>
      </c>
    </row>
    <row r="4500" spans="1:18" ht="51">
      <c r="A4500" s="196">
        <v>87071</v>
      </c>
      <c r="B4500" s="104" t="s">
        <v>5418</v>
      </c>
      <c r="C4500" s="105" t="s">
        <v>1461</v>
      </c>
      <c r="D4500" s="175">
        <v>23.98</v>
      </c>
      <c r="E4500" s="106">
        <f t="shared" ref="E4500:E4563" si="1242">IF(D4500=0,0,ROUND(D4500*(1+D$9)*(1-D$10),2))</f>
        <v>31.12</v>
      </c>
      <c r="F4500" s="107">
        <v>65.44</v>
      </c>
      <c r="G4500" s="112">
        <v>29.98</v>
      </c>
      <c r="H4500" s="110">
        <f t="shared" ref="H4500:H4563" si="1243">IF(ISBLANK(D4500),0,ROUND(E4500*F4500,2))</f>
        <v>2036.49</v>
      </c>
      <c r="I4500" s="110">
        <f t="shared" ref="I4500:I4563" si="1244">IF(ISBLANK(F4500),0,ROUND(F4500*G4500,2))</f>
        <v>1961.89</v>
      </c>
      <c r="J4500" s="111"/>
      <c r="K4500" s="112">
        <f t="shared" ref="K4500:K4563" si="1245">F4500</f>
        <v>65.44</v>
      </c>
      <c r="L4500" s="112">
        <f t="shared" ref="L4500:L4563" si="1246">G4500</f>
        <v>29.98</v>
      </c>
      <c r="M4500" s="110">
        <f t="shared" ref="M4500:M4563" si="1247">IF(ISBLANK(D4500),0,ROUND(E4500*K4500,2))</f>
        <v>2036.49</v>
      </c>
      <c r="N4500" s="110">
        <f t="shared" ref="N4500:N4563" si="1248">IF(ISBLANK(K4500),0,ROUND(K4500*L4500,2))</f>
        <v>1961.89</v>
      </c>
      <c r="O4500" s="103"/>
      <c r="P4500" s="93"/>
      <c r="Q4500" s="94" t="str">
        <f t="shared" ref="Q4500:Q4563" si="1249">IF(P4500="X","x",IF(P4500="xx","x",IF(N4500&gt;0,"x","")))</f>
        <v>x</v>
      </c>
      <c r="R4500" s="94" t="str">
        <f t="shared" ref="R4500:R4563" si="1250">IF(P4500="X","x",IF(P4500="xx","x",IF(OR(I4500&gt;0,N4500&gt;0),"x","")))</f>
        <v>x</v>
      </c>
    </row>
    <row r="4501" spans="1:18" ht="51" hidden="1">
      <c r="A4501" s="196">
        <v>87073</v>
      </c>
      <c r="B4501" s="104" t="s">
        <v>2577</v>
      </c>
      <c r="C4501" s="105" t="s">
        <v>1461</v>
      </c>
      <c r="D4501" s="175">
        <v>26.5</v>
      </c>
      <c r="E4501" s="106">
        <f t="shared" si="1242"/>
        <v>34.39</v>
      </c>
      <c r="F4501" s="107"/>
      <c r="G4501" s="112"/>
      <c r="H4501" s="110">
        <f t="shared" si="1243"/>
        <v>0</v>
      </c>
      <c r="I4501" s="110">
        <f t="shared" si="1244"/>
        <v>0</v>
      </c>
      <c r="J4501" s="111"/>
      <c r="K4501" s="112">
        <f t="shared" si="1245"/>
        <v>0</v>
      </c>
      <c r="L4501" s="112">
        <f t="shared" si="1246"/>
        <v>0</v>
      </c>
      <c r="M4501" s="110">
        <f t="shared" si="1247"/>
        <v>0</v>
      </c>
      <c r="N4501" s="110">
        <f t="shared" si="1248"/>
        <v>0</v>
      </c>
      <c r="O4501" s="103"/>
      <c r="P4501" s="93"/>
      <c r="Q4501" s="94" t="str">
        <f t="shared" si="1249"/>
        <v/>
      </c>
      <c r="R4501" s="94" t="str">
        <f t="shared" si="1250"/>
        <v/>
      </c>
    </row>
    <row r="4502" spans="1:18" ht="51" hidden="1">
      <c r="A4502" s="196">
        <v>87620</v>
      </c>
      <c r="B4502" s="104" t="s">
        <v>5419</v>
      </c>
      <c r="C4502" s="105" t="s">
        <v>1461</v>
      </c>
      <c r="D4502" s="175">
        <v>22.96</v>
      </c>
      <c r="E4502" s="106">
        <f t="shared" si="1242"/>
        <v>29.8</v>
      </c>
      <c r="F4502" s="107"/>
      <c r="G4502" s="112"/>
      <c r="H4502" s="110">
        <f t="shared" si="1243"/>
        <v>0</v>
      </c>
      <c r="I4502" s="110">
        <f t="shared" si="1244"/>
        <v>0</v>
      </c>
      <c r="J4502" s="111"/>
      <c r="K4502" s="112">
        <f t="shared" si="1245"/>
        <v>0</v>
      </c>
      <c r="L4502" s="112">
        <f t="shared" si="1246"/>
        <v>0</v>
      </c>
      <c r="M4502" s="110">
        <f t="shared" si="1247"/>
        <v>0</v>
      </c>
      <c r="N4502" s="110">
        <f t="shared" si="1248"/>
        <v>0</v>
      </c>
      <c r="O4502" s="103"/>
      <c r="P4502" s="93"/>
      <c r="Q4502" s="94" t="str">
        <f t="shared" si="1249"/>
        <v/>
      </c>
      <c r="R4502" s="94" t="str">
        <f t="shared" si="1250"/>
        <v/>
      </c>
    </row>
    <row r="4503" spans="1:18" ht="51" hidden="1">
      <c r="A4503" s="196">
        <v>87622</v>
      </c>
      <c r="B4503" s="104" t="s">
        <v>2578</v>
      </c>
      <c r="C4503" s="105" t="s">
        <v>1461</v>
      </c>
      <c r="D4503" s="175">
        <v>25.49</v>
      </c>
      <c r="E4503" s="106">
        <f t="shared" si="1242"/>
        <v>33.08</v>
      </c>
      <c r="F4503" s="107"/>
      <c r="G4503" s="112"/>
      <c r="H4503" s="110">
        <f t="shared" si="1243"/>
        <v>0</v>
      </c>
      <c r="I4503" s="110">
        <f t="shared" si="1244"/>
        <v>0</v>
      </c>
      <c r="J4503" s="111"/>
      <c r="K4503" s="112">
        <f t="shared" si="1245"/>
        <v>0</v>
      </c>
      <c r="L4503" s="112">
        <f t="shared" si="1246"/>
        <v>0</v>
      </c>
      <c r="M4503" s="110">
        <f t="shared" si="1247"/>
        <v>0</v>
      </c>
      <c r="N4503" s="110">
        <f t="shared" si="1248"/>
        <v>0</v>
      </c>
      <c r="O4503" s="103"/>
      <c r="P4503" s="93"/>
      <c r="Q4503" s="94" t="str">
        <f t="shared" si="1249"/>
        <v/>
      </c>
      <c r="R4503" s="94" t="str">
        <f t="shared" si="1250"/>
        <v/>
      </c>
    </row>
    <row r="4504" spans="1:18" ht="51" hidden="1">
      <c r="A4504" s="196">
        <v>87625</v>
      </c>
      <c r="B4504" s="104" t="s">
        <v>2579</v>
      </c>
      <c r="C4504" s="105" t="s">
        <v>1461</v>
      </c>
      <c r="D4504" s="175">
        <v>29.39</v>
      </c>
      <c r="E4504" s="106">
        <f t="shared" si="1242"/>
        <v>38.14</v>
      </c>
      <c r="F4504" s="107"/>
      <c r="G4504" s="112"/>
      <c r="H4504" s="110">
        <f t="shared" si="1243"/>
        <v>0</v>
      </c>
      <c r="I4504" s="110">
        <f t="shared" si="1244"/>
        <v>0</v>
      </c>
      <c r="J4504" s="111"/>
      <c r="K4504" s="112">
        <f t="shared" si="1245"/>
        <v>0</v>
      </c>
      <c r="L4504" s="112">
        <f t="shared" si="1246"/>
        <v>0</v>
      </c>
      <c r="M4504" s="110">
        <f t="shared" si="1247"/>
        <v>0</v>
      </c>
      <c r="N4504" s="110">
        <f t="shared" si="1248"/>
        <v>0</v>
      </c>
      <c r="O4504" s="103"/>
      <c r="P4504" s="93"/>
      <c r="Q4504" s="94" t="str">
        <f t="shared" si="1249"/>
        <v/>
      </c>
      <c r="R4504" s="94" t="str">
        <f t="shared" si="1250"/>
        <v/>
      </c>
    </row>
    <row r="4505" spans="1:18" ht="51" hidden="1">
      <c r="A4505" s="196">
        <v>87627</v>
      </c>
      <c r="B4505" s="104" t="s">
        <v>2580</v>
      </c>
      <c r="C4505" s="105" t="s">
        <v>1461</v>
      </c>
      <c r="D4505" s="175">
        <v>32.9</v>
      </c>
      <c r="E4505" s="106">
        <f t="shared" si="1242"/>
        <v>42.7</v>
      </c>
      <c r="F4505" s="107"/>
      <c r="G4505" s="112"/>
      <c r="H4505" s="110">
        <f t="shared" si="1243"/>
        <v>0</v>
      </c>
      <c r="I4505" s="110">
        <f t="shared" si="1244"/>
        <v>0</v>
      </c>
      <c r="J4505" s="111"/>
      <c r="K4505" s="112">
        <f t="shared" si="1245"/>
        <v>0</v>
      </c>
      <c r="L4505" s="112">
        <f t="shared" si="1246"/>
        <v>0</v>
      </c>
      <c r="M4505" s="110">
        <f t="shared" si="1247"/>
        <v>0</v>
      </c>
      <c r="N4505" s="110">
        <f t="shared" si="1248"/>
        <v>0</v>
      </c>
      <c r="O4505" s="103"/>
      <c r="P4505" s="93"/>
      <c r="Q4505" s="94" t="str">
        <f t="shared" si="1249"/>
        <v/>
      </c>
      <c r="R4505" s="94" t="str">
        <f t="shared" si="1250"/>
        <v/>
      </c>
    </row>
    <row r="4506" spans="1:18" ht="51" hidden="1">
      <c r="A4506" s="196">
        <v>87630</v>
      </c>
      <c r="B4506" s="104" t="s">
        <v>2581</v>
      </c>
      <c r="C4506" s="105" t="s">
        <v>1461</v>
      </c>
      <c r="D4506" s="175">
        <v>28.63</v>
      </c>
      <c r="E4506" s="106">
        <f t="shared" si="1242"/>
        <v>37.159999999999997</v>
      </c>
      <c r="F4506" s="107"/>
      <c r="G4506" s="112"/>
      <c r="H4506" s="110">
        <f t="shared" si="1243"/>
        <v>0</v>
      </c>
      <c r="I4506" s="110">
        <f t="shared" si="1244"/>
        <v>0</v>
      </c>
      <c r="J4506" s="111"/>
      <c r="K4506" s="112">
        <f t="shared" si="1245"/>
        <v>0</v>
      </c>
      <c r="L4506" s="112">
        <f t="shared" si="1246"/>
        <v>0</v>
      </c>
      <c r="M4506" s="110">
        <f t="shared" si="1247"/>
        <v>0</v>
      </c>
      <c r="N4506" s="110">
        <f t="shared" si="1248"/>
        <v>0</v>
      </c>
      <c r="O4506" s="103"/>
      <c r="P4506" s="93"/>
      <c r="Q4506" s="94" t="str">
        <f t="shared" si="1249"/>
        <v/>
      </c>
      <c r="R4506" s="94" t="str">
        <f t="shared" si="1250"/>
        <v/>
      </c>
    </row>
    <row r="4507" spans="1:18" ht="51" hidden="1">
      <c r="A4507" s="196">
        <v>87632</v>
      </c>
      <c r="B4507" s="104" t="s">
        <v>2582</v>
      </c>
      <c r="C4507" s="105" t="s">
        <v>1461</v>
      </c>
      <c r="D4507" s="175">
        <v>32.14</v>
      </c>
      <c r="E4507" s="106">
        <f t="shared" si="1242"/>
        <v>41.71</v>
      </c>
      <c r="F4507" s="107"/>
      <c r="G4507" s="112"/>
      <c r="H4507" s="110">
        <f t="shared" si="1243"/>
        <v>0</v>
      </c>
      <c r="I4507" s="110">
        <f t="shared" si="1244"/>
        <v>0</v>
      </c>
      <c r="J4507" s="111"/>
      <c r="K4507" s="112">
        <f t="shared" si="1245"/>
        <v>0</v>
      </c>
      <c r="L4507" s="112">
        <f t="shared" si="1246"/>
        <v>0</v>
      </c>
      <c r="M4507" s="110">
        <f t="shared" si="1247"/>
        <v>0</v>
      </c>
      <c r="N4507" s="110">
        <f t="shared" si="1248"/>
        <v>0</v>
      </c>
      <c r="O4507" s="103"/>
      <c r="P4507" s="93"/>
      <c r="Q4507" s="94" t="str">
        <f t="shared" si="1249"/>
        <v/>
      </c>
      <c r="R4507" s="94" t="str">
        <f t="shared" si="1250"/>
        <v/>
      </c>
    </row>
    <row r="4508" spans="1:18" ht="51" hidden="1">
      <c r="A4508" s="196">
        <v>87635</v>
      </c>
      <c r="B4508" s="104" t="s">
        <v>2583</v>
      </c>
      <c r="C4508" s="105" t="s">
        <v>1461</v>
      </c>
      <c r="D4508" s="175">
        <v>33.950000000000003</v>
      </c>
      <c r="E4508" s="106">
        <f t="shared" si="1242"/>
        <v>44.06</v>
      </c>
      <c r="F4508" s="107"/>
      <c r="G4508" s="112"/>
      <c r="H4508" s="110">
        <f t="shared" si="1243"/>
        <v>0</v>
      </c>
      <c r="I4508" s="110">
        <f t="shared" si="1244"/>
        <v>0</v>
      </c>
      <c r="J4508" s="111"/>
      <c r="K4508" s="112">
        <f t="shared" si="1245"/>
        <v>0</v>
      </c>
      <c r="L4508" s="112">
        <f t="shared" si="1246"/>
        <v>0</v>
      </c>
      <c r="M4508" s="110">
        <f t="shared" si="1247"/>
        <v>0</v>
      </c>
      <c r="N4508" s="110">
        <f t="shared" si="1248"/>
        <v>0</v>
      </c>
      <c r="O4508" s="103"/>
      <c r="P4508" s="93"/>
      <c r="Q4508" s="94" t="str">
        <f t="shared" si="1249"/>
        <v/>
      </c>
      <c r="R4508" s="94" t="str">
        <f t="shared" si="1250"/>
        <v/>
      </c>
    </row>
    <row r="4509" spans="1:18" ht="51" hidden="1">
      <c r="A4509" s="196">
        <v>87637</v>
      </c>
      <c r="B4509" s="104" t="s">
        <v>2584</v>
      </c>
      <c r="C4509" s="105" t="s">
        <v>1461</v>
      </c>
      <c r="D4509" s="175">
        <v>38.269999999999996</v>
      </c>
      <c r="E4509" s="106">
        <f t="shared" si="1242"/>
        <v>49.67</v>
      </c>
      <c r="F4509" s="107"/>
      <c r="G4509" s="112"/>
      <c r="H4509" s="110">
        <f t="shared" si="1243"/>
        <v>0</v>
      </c>
      <c r="I4509" s="110">
        <f t="shared" si="1244"/>
        <v>0</v>
      </c>
      <c r="J4509" s="111"/>
      <c r="K4509" s="112">
        <f t="shared" si="1245"/>
        <v>0</v>
      </c>
      <c r="L4509" s="112">
        <f t="shared" si="1246"/>
        <v>0</v>
      </c>
      <c r="M4509" s="110">
        <f t="shared" si="1247"/>
        <v>0</v>
      </c>
      <c r="N4509" s="110">
        <f t="shared" si="1248"/>
        <v>0</v>
      </c>
      <c r="O4509" s="103"/>
      <c r="P4509" s="93"/>
      <c r="Q4509" s="94" t="str">
        <f t="shared" si="1249"/>
        <v/>
      </c>
      <c r="R4509" s="94" t="str">
        <f t="shared" si="1250"/>
        <v/>
      </c>
    </row>
    <row r="4510" spans="1:18" ht="51" hidden="1">
      <c r="A4510" s="196">
        <v>87640</v>
      </c>
      <c r="B4510" s="104" t="s">
        <v>2585</v>
      </c>
      <c r="C4510" s="105" t="s">
        <v>1461</v>
      </c>
      <c r="D4510" s="175">
        <v>33.190000000000005</v>
      </c>
      <c r="E4510" s="106">
        <f t="shared" si="1242"/>
        <v>43.07</v>
      </c>
      <c r="F4510" s="107"/>
      <c r="G4510" s="112"/>
      <c r="H4510" s="110">
        <f t="shared" si="1243"/>
        <v>0</v>
      </c>
      <c r="I4510" s="110">
        <f t="shared" si="1244"/>
        <v>0</v>
      </c>
      <c r="J4510" s="111"/>
      <c r="K4510" s="112">
        <f t="shared" si="1245"/>
        <v>0</v>
      </c>
      <c r="L4510" s="112">
        <f t="shared" si="1246"/>
        <v>0</v>
      </c>
      <c r="M4510" s="110">
        <f t="shared" si="1247"/>
        <v>0</v>
      </c>
      <c r="N4510" s="110">
        <f t="shared" si="1248"/>
        <v>0</v>
      </c>
      <c r="O4510" s="103"/>
      <c r="P4510" s="93"/>
      <c r="Q4510" s="94" t="str">
        <f t="shared" si="1249"/>
        <v/>
      </c>
      <c r="R4510" s="94" t="str">
        <f t="shared" si="1250"/>
        <v/>
      </c>
    </row>
    <row r="4511" spans="1:18" ht="51" hidden="1">
      <c r="A4511" s="196">
        <v>87642</v>
      </c>
      <c r="B4511" s="104" t="s">
        <v>2586</v>
      </c>
      <c r="C4511" s="105" t="s">
        <v>1461</v>
      </c>
      <c r="D4511" s="175">
        <v>37.51</v>
      </c>
      <c r="E4511" s="106">
        <f t="shared" si="1242"/>
        <v>48.68</v>
      </c>
      <c r="F4511" s="107"/>
      <c r="G4511" s="112"/>
      <c r="H4511" s="110">
        <f t="shared" si="1243"/>
        <v>0</v>
      </c>
      <c r="I4511" s="110">
        <f t="shared" si="1244"/>
        <v>0</v>
      </c>
      <c r="J4511" s="111"/>
      <c r="K4511" s="112">
        <f t="shared" si="1245"/>
        <v>0</v>
      </c>
      <c r="L4511" s="112">
        <f t="shared" si="1246"/>
        <v>0</v>
      </c>
      <c r="M4511" s="110">
        <f t="shared" si="1247"/>
        <v>0</v>
      </c>
      <c r="N4511" s="110">
        <f t="shared" si="1248"/>
        <v>0</v>
      </c>
      <c r="O4511" s="103"/>
      <c r="P4511" s="93"/>
      <c r="Q4511" s="94" t="str">
        <f t="shared" si="1249"/>
        <v/>
      </c>
      <c r="R4511" s="94" t="str">
        <f t="shared" si="1250"/>
        <v/>
      </c>
    </row>
    <row r="4512" spans="1:18" ht="51" hidden="1">
      <c r="A4512" s="196">
        <v>87645</v>
      </c>
      <c r="B4512" s="104" t="s">
        <v>2587</v>
      </c>
      <c r="C4512" s="105" t="s">
        <v>1461</v>
      </c>
      <c r="D4512" s="175">
        <v>22.71</v>
      </c>
      <c r="E4512" s="106">
        <f t="shared" si="1242"/>
        <v>29.47</v>
      </c>
      <c r="F4512" s="107"/>
      <c r="G4512" s="112"/>
      <c r="H4512" s="110">
        <f t="shared" si="1243"/>
        <v>0</v>
      </c>
      <c r="I4512" s="110">
        <f t="shared" si="1244"/>
        <v>0</v>
      </c>
      <c r="J4512" s="111"/>
      <c r="K4512" s="112">
        <f t="shared" si="1245"/>
        <v>0</v>
      </c>
      <c r="L4512" s="112">
        <f t="shared" si="1246"/>
        <v>0</v>
      </c>
      <c r="M4512" s="110">
        <f t="shared" si="1247"/>
        <v>0</v>
      </c>
      <c r="N4512" s="110">
        <f t="shared" si="1248"/>
        <v>0</v>
      </c>
      <c r="O4512" s="103"/>
      <c r="P4512" s="93"/>
      <c r="Q4512" s="94" t="str">
        <f t="shared" si="1249"/>
        <v/>
      </c>
      <c r="R4512" s="94" t="str">
        <f t="shared" si="1250"/>
        <v/>
      </c>
    </row>
    <row r="4513" spans="1:18" ht="51" hidden="1">
      <c r="A4513" s="196">
        <v>87647</v>
      </c>
      <c r="B4513" s="104" t="s">
        <v>2588</v>
      </c>
      <c r="C4513" s="105" t="s">
        <v>1461</v>
      </c>
      <c r="D4513" s="175">
        <v>25.240000000000002</v>
      </c>
      <c r="E4513" s="106">
        <f t="shared" si="1242"/>
        <v>32.76</v>
      </c>
      <c r="F4513" s="107"/>
      <c r="G4513" s="112"/>
      <c r="H4513" s="110">
        <f t="shared" si="1243"/>
        <v>0</v>
      </c>
      <c r="I4513" s="110">
        <f t="shared" si="1244"/>
        <v>0</v>
      </c>
      <c r="J4513" s="111"/>
      <c r="K4513" s="112">
        <f t="shared" si="1245"/>
        <v>0</v>
      </c>
      <c r="L4513" s="112">
        <f t="shared" si="1246"/>
        <v>0</v>
      </c>
      <c r="M4513" s="110">
        <f t="shared" si="1247"/>
        <v>0</v>
      </c>
      <c r="N4513" s="110">
        <f t="shared" si="1248"/>
        <v>0</v>
      </c>
      <c r="O4513" s="103"/>
      <c r="P4513" s="93"/>
      <c r="Q4513" s="94" t="str">
        <f t="shared" si="1249"/>
        <v/>
      </c>
      <c r="R4513" s="94" t="str">
        <f t="shared" si="1250"/>
        <v/>
      </c>
    </row>
    <row r="4514" spans="1:18" ht="51" hidden="1">
      <c r="A4514" s="196">
        <v>87650</v>
      </c>
      <c r="B4514" s="104" t="s">
        <v>2589</v>
      </c>
      <c r="C4514" s="105" t="s">
        <v>1461</v>
      </c>
      <c r="D4514" s="175">
        <v>21.7</v>
      </c>
      <c r="E4514" s="106">
        <f t="shared" si="1242"/>
        <v>28.16</v>
      </c>
      <c r="F4514" s="107"/>
      <c r="G4514" s="112"/>
      <c r="H4514" s="110">
        <f t="shared" si="1243"/>
        <v>0</v>
      </c>
      <c r="I4514" s="110">
        <f t="shared" si="1244"/>
        <v>0</v>
      </c>
      <c r="J4514" s="111"/>
      <c r="K4514" s="112">
        <f t="shared" si="1245"/>
        <v>0</v>
      </c>
      <c r="L4514" s="112">
        <f t="shared" si="1246"/>
        <v>0</v>
      </c>
      <c r="M4514" s="110">
        <f t="shared" si="1247"/>
        <v>0</v>
      </c>
      <c r="N4514" s="110">
        <f t="shared" si="1248"/>
        <v>0</v>
      </c>
      <c r="O4514" s="103"/>
      <c r="P4514" s="93"/>
      <c r="Q4514" s="94" t="str">
        <f t="shared" si="1249"/>
        <v/>
      </c>
      <c r="R4514" s="94" t="str">
        <f t="shared" si="1250"/>
        <v/>
      </c>
    </row>
    <row r="4515" spans="1:18" ht="51" hidden="1">
      <c r="A4515" s="196">
        <v>87652</v>
      </c>
      <c r="B4515" s="104" t="s">
        <v>2590</v>
      </c>
      <c r="C4515" s="105" t="s">
        <v>1461</v>
      </c>
      <c r="D4515" s="175">
        <v>24.240000000000002</v>
      </c>
      <c r="E4515" s="106">
        <f t="shared" si="1242"/>
        <v>31.46</v>
      </c>
      <c r="F4515" s="107"/>
      <c r="G4515" s="112"/>
      <c r="H4515" s="110">
        <f t="shared" si="1243"/>
        <v>0</v>
      </c>
      <c r="I4515" s="110">
        <f t="shared" si="1244"/>
        <v>0</v>
      </c>
      <c r="J4515" s="111"/>
      <c r="K4515" s="112">
        <f t="shared" si="1245"/>
        <v>0</v>
      </c>
      <c r="L4515" s="112">
        <f t="shared" si="1246"/>
        <v>0</v>
      </c>
      <c r="M4515" s="110">
        <f t="shared" si="1247"/>
        <v>0</v>
      </c>
      <c r="N4515" s="110">
        <f t="shared" si="1248"/>
        <v>0</v>
      </c>
      <c r="O4515" s="103"/>
      <c r="P4515" s="93"/>
      <c r="Q4515" s="94" t="str">
        <f t="shared" si="1249"/>
        <v/>
      </c>
      <c r="R4515" s="94" t="str">
        <f t="shared" si="1250"/>
        <v/>
      </c>
    </row>
    <row r="4516" spans="1:18" ht="51" hidden="1">
      <c r="A4516" s="196">
        <v>87655</v>
      </c>
      <c r="B4516" s="104" t="s">
        <v>2591</v>
      </c>
      <c r="C4516" s="105" t="s">
        <v>1461</v>
      </c>
      <c r="D4516" s="175">
        <v>28.119999999999997</v>
      </c>
      <c r="E4516" s="106">
        <f t="shared" si="1242"/>
        <v>36.49</v>
      </c>
      <c r="F4516" s="107"/>
      <c r="G4516" s="112"/>
      <c r="H4516" s="110">
        <f t="shared" si="1243"/>
        <v>0</v>
      </c>
      <c r="I4516" s="110">
        <f t="shared" si="1244"/>
        <v>0</v>
      </c>
      <c r="J4516" s="111"/>
      <c r="K4516" s="112">
        <f t="shared" si="1245"/>
        <v>0</v>
      </c>
      <c r="L4516" s="112">
        <f t="shared" si="1246"/>
        <v>0</v>
      </c>
      <c r="M4516" s="110">
        <f t="shared" si="1247"/>
        <v>0</v>
      </c>
      <c r="N4516" s="110">
        <f t="shared" si="1248"/>
        <v>0</v>
      </c>
      <c r="O4516" s="103"/>
      <c r="P4516" s="93"/>
      <c r="Q4516" s="94" t="str">
        <f t="shared" si="1249"/>
        <v/>
      </c>
      <c r="R4516" s="94" t="str">
        <f t="shared" si="1250"/>
        <v/>
      </c>
    </row>
    <row r="4517" spans="1:18" ht="51" hidden="1">
      <c r="A4517" s="196">
        <v>87657</v>
      </c>
      <c r="B4517" s="104" t="s">
        <v>2592</v>
      </c>
      <c r="C4517" s="105" t="s">
        <v>1461</v>
      </c>
      <c r="D4517" s="175">
        <v>31.64</v>
      </c>
      <c r="E4517" s="106">
        <f t="shared" si="1242"/>
        <v>41.06</v>
      </c>
      <c r="F4517" s="107"/>
      <c r="G4517" s="112"/>
      <c r="H4517" s="110">
        <f t="shared" si="1243"/>
        <v>0</v>
      </c>
      <c r="I4517" s="110">
        <f t="shared" si="1244"/>
        <v>0</v>
      </c>
      <c r="J4517" s="111"/>
      <c r="K4517" s="112">
        <f t="shared" si="1245"/>
        <v>0</v>
      </c>
      <c r="L4517" s="112">
        <f t="shared" si="1246"/>
        <v>0</v>
      </c>
      <c r="M4517" s="110">
        <f t="shared" si="1247"/>
        <v>0</v>
      </c>
      <c r="N4517" s="110">
        <f t="shared" si="1248"/>
        <v>0</v>
      </c>
      <c r="O4517" s="103"/>
      <c r="P4517" s="93"/>
      <c r="Q4517" s="94" t="str">
        <f t="shared" si="1249"/>
        <v/>
      </c>
      <c r="R4517" s="94" t="str">
        <f t="shared" si="1250"/>
        <v/>
      </c>
    </row>
    <row r="4518" spans="1:18" ht="51" hidden="1">
      <c r="A4518" s="196">
        <v>87660</v>
      </c>
      <c r="B4518" s="104" t="s">
        <v>2593</v>
      </c>
      <c r="C4518" s="105" t="s">
        <v>1461</v>
      </c>
      <c r="D4518" s="175">
        <v>27.12</v>
      </c>
      <c r="E4518" s="106">
        <f t="shared" si="1242"/>
        <v>35.200000000000003</v>
      </c>
      <c r="F4518" s="107"/>
      <c r="G4518" s="112"/>
      <c r="H4518" s="110">
        <f t="shared" si="1243"/>
        <v>0</v>
      </c>
      <c r="I4518" s="110">
        <f t="shared" si="1244"/>
        <v>0</v>
      </c>
      <c r="J4518" s="111"/>
      <c r="K4518" s="112">
        <f t="shared" si="1245"/>
        <v>0</v>
      </c>
      <c r="L4518" s="112">
        <f t="shared" si="1246"/>
        <v>0</v>
      </c>
      <c r="M4518" s="110">
        <f t="shared" si="1247"/>
        <v>0</v>
      </c>
      <c r="N4518" s="110">
        <f t="shared" si="1248"/>
        <v>0</v>
      </c>
      <c r="O4518" s="103"/>
      <c r="P4518" s="93"/>
      <c r="Q4518" s="94" t="str">
        <f t="shared" si="1249"/>
        <v/>
      </c>
      <c r="R4518" s="94" t="str">
        <f t="shared" si="1250"/>
        <v/>
      </c>
    </row>
    <row r="4519" spans="1:18" ht="51" hidden="1">
      <c r="A4519" s="196">
        <v>87662</v>
      </c>
      <c r="B4519" s="104" t="s">
        <v>2594</v>
      </c>
      <c r="C4519" s="105" t="s">
        <v>1461</v>
      </c>
      <c r="D4519" s="175">
        <v>30.619999999999997</v>
      </c>
      <c r="E4519" s="106">
        <f t="shared" si="1242"/>
        <v>39.74</v>
      </c>
      <c r="F4519" s="107"/>
      <c r="G4519" s="112"/>
      <c r="H4519" s="110">
        <f t="shared" si="1243"/>
        <v>0</v>
      </c>
      <c r="I4519" s="110">
        <f t="shared" si="1244"/>
        <v>0</v>
      </c>
      <c r="J4519" s="111"/>
      <c r="K4519" s="112">
        <f t="shared" si="1245"/>
        <v>0</v>
      </c>
      <c r="L4519" s="112">
        <f t="shared" si="1246"/>
        <v>0</v>
      </c>
      <c r="M4519" s="110">
        <f t="shared" si="1247"/>
        <v>0</v>
      </c>
      <c r="N4519" s="110">
        <f t="shared" si="1248"/>
        <v>0</v>
      </c>
      <c r="O4519" s="103"/>
      <c r="P4519" s="93"/>
      <c r="Q4519" s="94" t="str">
        <f t="shared" si="1249"/>
        <v/>
      </c>
      <c r="R4519" s="94" t="str">
        <f t="shared" si="1250"/>
        <v/>
      </c>
    </row>
    <row r="4520" spans="1:18" ht="51" hidden="1">
      <c r="A4520" s="196">
        <v>87665</v>
      </c>
      <c r="B4520" s="104" t="s">
        <v>2595</v>
      </c>
      <c r="C4520" s="105" t="s">
        <v>1461</v>
      </c>
      <c r="D4520" s="175">
        <v>32.26</v>
      </c>
      <c r="E4520" s="106">
        <f t="shared" si="1242"/>
        <v>41.87</v>
      </c>
      <c r="F4520" s="107"/>
      <c r="G4520" s="112"/>
      <c r="H4520" s="110">
        <f t="shared" si="1243"/>
        <v>0</v>
      </c>
      <c r="I4520" s="110">
        <f t="shared" si="1244"/>
        <v>0</v>
      </c>
      <c r="J4520" s="111"/>
      <c r="K4520" s="112">
        <f t="shared" si="1245"/>
        <v>0</v>
      </c>
      <c r="L4520" s="112">
        <f t="shared" si="1246"/>
        <v>0</v>
      </c>
      <c r="M4520" s="110">
        <f t="shared" si="1247"/>
        <v>0</v>
      </c>
      <c r="N4520" s="110">
        <f t="shared" si="1248"/>
        <v>0</v>
      </c>
      <c r="O4520" s="103"/>
      <c r="P4520" s="93"/>
      <c r="Q4520" s="94" t="str">
        <f t="shared" si="1249"/>
        <v/>
      </c>
      <c r="R4520" s="94" t="str">
        <f t="shared" si="1250"/>
        <v/>
      </c>
    </row>
    <row r="4521" spans="1:18" ht="51" hidden="1">
      <c r="A4521" s="196">
        <v>87667</v>
      </c>
      <c r="B4521" s="104" t="s">
        <v>2596</v>
      </c>
      <c r="C4521" s="105" t="s">
        <v>1461</v>
      </c>
      <c r="D4521" s="175">
        <v>37.01</v>
      </c>
      <c r="E4521" s="106">
        <f t="shared" si="1242"/>
        <v>48.03</v>
      </c>
      <c r="F4521" s="107"/>
      <c r="G4521" s="112"/>
      <c r="H4521" s="110">
        <f t="shared" si="1243"/>
        <v>0</v>
      </c>
      <c r="I4521" s="110">
        <f t="shared" si="1244"/>
        <v>0</v>
      </c>
      <c r="J4521" s="111"/>
      <c r="K4521" s="112">
        <f t="shared" si="1245"/>
        <v>0</v>
      </c>
      <c r="L4521" s="112">
        <f t="shared" si="1246"/>
        <v>0</v>
      </c>
      <c r="M4521" s="110">
        <f t="shared" si="1247"/>
        <v>0</v>
      </c>
      <c r="N4521" s="110">
        <f t="shared" si="1248"/>
        <v>0</v>
      </c>
      <c r="O4521" s="103"/>
      <c r="P4521" s="93"/>
      <c r="Q4521" s="94" t="str">
        <f t="shared" si="1249"/>
        <v/>
      </c>
      <c r="R4521" s="94" t="str">
        <f t="shared" si="1250"/>
        <v/>
      </c>
    </row>
    <row r="4522" spans="1:18" ht="51" hidden="1">
      <c r="A4522" s="196">
        <v>87670</v>
      </c>
      <c r="B4522" s="104" t="s">
        <v>2597</v>
      </c>
      <c r="C4522" s="105" t="s">
        <v>1461</v>
      </c>
      <c r="D4522" s="175">
        <v>31.68</v>
      </c>
      <c r="E4522" s="106">
        <f t="shared" si="1242"/>
        <v>41.11</v>
      </c>
      <c r="F4522" s="107"/>
      <c r="G4522" s="112"/>
      <c r="H4522" s="110">
        <f t="shared" si="1243"/>
        <v>0</v>
      </c>
      <c r="I4522" s="110">
        <f t="shared" si="1244"/>
        <v>0</v>
      </c>
      <c r="J4522" s="111"/>
      <c r="K4522" s="112">
        <f t="shared" si="1245"/>
        <v>0</v>
      </c>
      <c r="L4522" s="112">
        <f t="shared" si="1246"/>
        <v>0</v>
      </c>
      <c r="M4522" s="110">
        <f t="shared" si="1247"/>
        <v>0</v>
      </c>
      <c r="N4522" s="110">
        <f t="shared" si="1248"/>
        <v>0</v>
      </c>
      <c r="O4522" s="103"/>
      <c r="P4522" s="93"/>
      <c r="Q4522" s="94" t="str">
        <f t="shared" si="1249"/>
        <v/>
      </c>
      <c r="R4522" s="94" t="str">
        <f t="shared" si="1250"/>
        <v/>
      </c>
    </row>
    <row r="4523" spans="1:18" ht="51" hidden="1">
      <c r="A4523" s="196">
        <v>87672</v>
      </c>
      <c r="B4523" s="104" t="s">
        <v>2598</v>
      </c>
      <c r="C4523" s="105" t="s">
        <v>1461</v>
      </c>
      <c r="D4523" s="175">
        <v>35.989999999999995</v>
      </c>
      <c r="E4523" s="106">
        <f t="shared" si="1242"/>
        <v>46.71</v>
      </c>
      <c r="F4523" s="107"/>
      <c r="G4523" s="112"/>
      <c r="H4523" s="110">
        <f t="shared" si="1243"/>
        <v>0</v>
      </c>
      <c r="I4523" s="110">
        <f t="shared" si="1244"/>
        <v>0</v>
      </c>
      <c r="J4523" s="111"/>
      <c r="K4523" s="112">
        <f t="shared" si="1245"/>
        <v>0</v>
      </c>
      <c r="L4523" s="112">
        <f t="shared" si="1246"/>
        <v>0</v>
      </c>
      <c r="M4523" s="110">
        <f t="shared" si="1247"/>
        <v>0</v>
      </c>
      <c r="N4523" s="110">
        <f t="shared" si="1248"/>
        <v>0</v>
      </c>
      <c r="O4523" s="103"/>
      <c r="P4523" s="93"/>
      <c r="Q4523" s="94" t="str">
        <f t="shared" si="1249"/>
        <v/>
      </c>
      <c r="R4523" s="94" t="str">
        <f t="shared" si="1250"/>
        <v/>
      </c>
    </row>
    <row r="4524" spans="1:18" ht="51" hidden="1">
      <c r="A4524" s="196">
        <v>87675</v>
      </c>
      <c r="B4524" s="104" t="s">
        <v>2599</v>
      </c>
      <c r="C4524" s="105" t="s">
        <v>1461</v>
      </c>
      <c r="D4524" s="175">
        <v>28.700000000000003</v>
      </c>
      <c r="E4524" s="106">
        <f t="shared" si="1242"/>
        <v>37.25</v>
      </c>
      <c r="F4524" s="107"/>
      <c r="G4524" s="112"/>
      <c r="H4524" s="110">
        <f t="shared" si="1243"/>
        <v>0</v>
      </c>
      <c r="I4524" s="110">
        <f t="shared" si="1244"/>
        <v>0</v>
      </c>
      <c r="J4524" s="111"/>
      <c r="K4524" s="112">
        <f t="shared" si="1245"/>
        <v>0</v>
      </c>
      <c r="L4524" s="112">
        <f t="shared" si="1246"/>
        <v>0</v>
      </c>
      <c r="M4524" s="110">
        <f t="shared" si="1247"/>
        <v>0</v>
      </c>
      <c r="N4524" s="110">
        <f t="shared" si="1248"/>
        <v>0</v>
      </c>
      <c r="O4524" s="103"/>
      <c r="P4524" s="93"/>
      <c r="Q4524" s="94" t="str">
        <f t="shared" si="1249"/>
        <v/>
      </c>
      <c r="R4524" s="94" t="str">
        <f t="shared" si="1250"/>
        <v/>
      </c>
    </row>
    <row r="4525" spans="1:18" ht="51" hidden="1">
      <c r="A4525" s="196">
        <v>87677</v>
      </c>
      <c r="B4525" s="104" t="s">
        <v>2600</v>
      </c>
      <c r="C4525" s="105" t="s">
        <v>1461</v>
      </c>
      <c r="D4525" s="175">
        <v>33.01</v>
      </c>
      <c r="E4525" s="106">
        <f t="shared" si="1242"/>
        <v>42.84</v>
      </c>
      <c r="F4525" s="107"/>
      <c r="G4525" s="112"/>
      <c r="H4525" s="110">
        <f t="shared" si="1243"/>
        <v>0</v>
      </c>
      <c r="I4525" s="110">
        <f t="shared" si="1244"/>
        <v>0</v>
      </c>
      <c r="J4525" s="111"/>
      <c r="K4525" s="112">
        <f t="shared" si="1245"/>
        <v>0</v>
      </c>
      <c r="L4525" s="112">
        <f t="shared" si="1246"/>
        <v>0</v>
      </c>
      <c r="M4525" s="110">
        <f t="shared" si="1247"/>
        <v>0</v>
      </c>
      <c r="N4525" s="110">
        <f t="shared" si="1248"/>
        <v>0</v>
      </c>
      <c r="O4525" s="103"/>
      <c r="P4525" s="93"/>
      <c r="Q4525" s="94" t="str">
        <f t="shared" si="1249"/>
        <v/>
      </c>
      <c r="R4525" s="94" t="str">
        <f t="shared" si="1250"/>
        <v/>
      </c>
    </row>
    <row r="4526" spans="1:18" ht="51" hidden="1">
      <c r="A4526" s="196">
        <v>87680</v>
      </c>
      <c r="B4526" s="104" t="s">
        <v>2601</v>
      </c>
      <c r="C4526" s="105" t="s">
        <v>1461</v>
      </c>
      <c r="D4526" s="175">
        <v>27.69</v>
      </c>
      <c r="E4526" s="106">
        <f t="shared" si="1242"/>
        <v>35.94</v>
      </c>
      <c r="F4526" s="107"/>
      <c r="G4526" s="112"/>
      <c r="H4526" s="110">
        <f t="shared" si="1243"/>
        <v>0</v>
      </c>
      <c r="I4526" s="110">
        <f t="shared" si="1244"/>
        <v>0</v>
      </c>
      <c r="J4526" s="111"/>
      <c r="K4526" s="112">
        <f t="shared" si="1245"/>
        <v>0</v>
      </c>
      <c r="L4526" s="112">
        <f t="shared" si="1246"/>
        <v>0</v>
      </c>
      <c r="M4526" s="110">
        <f t="shared" si="1247"/>
        <v>0</v>
      </c>
      <c r="N4526" s="110">
        <f t="shared" si="1248"/>
        <v>0</v>
      </c>
      <c r="O4526" s="103"/>
      <c r="P4526" s="93"/>
      <c r="Q4526" s="94" t="str">
        <f t="shared" si="1249"/>
        <v/>
      </c>
      <c r="R4526" s="94" t="str">
        <f t="shared" si="1250"/>
        <v/>
      </c>
    </row>
    <row r="4527" spans="1:18" ht="51" hidden="1">
      <c r="A4527" s="196">
        <v>87682</v>
      </c>
      <c r="B4527" s="104" t="s">
        <v>2602</v>
      </c>
      <c r="C4527" s="105" t="s">
        <v>1461</v>
      </c>
      <c r="D4527" s="175">
        <v>32</v>
      </c>
      <c r="E4527" s="106">
        <f t="shared" si="1242"/>
        <v>41.53</v>
      </c>
      <c r="F4527" s="107"/>
      <c r="G4527" s="112"/>
      <c r="H4527" s="110">
        <f t="shared" si="1243"/>
        <v>0</v>
      </c>
      <c r="I4527" s="110">
        <f t="shared" si="1244"/>
        <v>0</v>
      </c>
      <c r="J4527" s="111"/>
      <c r="K4527" s="112">
        <f t="shared" si="1245"/>
        <v>0</v>
      </c>
      <c r="L4527" s="112">
        <f t="shared" si="1246"/>
        <v>0</v>
      </c>
      <c r="M4527" s="110">
        <f t="shared" si="1247"/>
        <v>0</v>
      </c>
      <c r="N4527" s="110">
        <f t="shared" si="1248"/>
        <v>0</v>
      </c>
      <c r="O4527" s="103"/>
      <c r="P4527" s="93"/>
      <c r="Q4527" s="94" t="str">
        <f t="shared" si="1249"/>
        <v/>
      </c>
      <c r="R4527" s="94" t="str">
        <f t="shared" si="1250"/>
        <v/>
      </c>
    </row>
    <row r="4528" spans="1:18" ht="51" hidden="1">
      <c r="A4528" s="196">
        <v>87685</v>
      </c>
      <c r="B4528" s="104" t="s">
        <v>2603</v>
      </c>
      <c r="C4528" s="105" t="s">
        <v>1461</v>
      </c>
      <c r="D4528" s="175">
        <v>33.17</v>
      </c>
      <c r="E4528" s="106">
        <f t="shared" si="1242"/>
        <v>43.05</v>
      </c>
      <c r="F4528" s="107"/>
      <c r="G4528" s="112"/>
      <c r="H4528" s="110">
        <f t="shared" si="1243"/>
        <v>0</v>
      </c>
      <c r="I4528" s="110">
        <f t="shared" si="1244"/>
        <v>0</v>
      </c>
      <c r="J4528" s="111"/>
      <c r="K4528" s="112">
        <f t="shared" si="1245"/>
        <v>0</v>
      </c>
      <c r="L4528" s="112">
        <f t="shared" si="1246"/>
        <v>0</v>
      </c>
      <c r="M4528" s="110">
        <f t="shared" si="1247"/>
        <v>0</v>
      </c>
      <c r="N4528" s="110">
        <f t="shared" si="1248"/>
        <v>0</v>
      </c>
      <c r="O4528" s="103"/>
      <c r="P4528" s="93"/>
      <c r="Q4528" s="94" t="str">
        <f t="shared" si="1249"/>
        <v/>
      </c>
      <c r="R4528" s="94" t="str">
        <f t="shared" si="1250"/>
        <v/>
      </c>
    </row>
    <row r="4529" spans="1:18" ht="51" hidden="1">
      <c r="A4529" s="196">
        <v>87687</v>
      </c>
      <c r="B4529" s="104" t="s">
        <v>2604</v>
      </c>
      <c r="C4529" s="105" t="s">
        <v>1461</v>
      </c>
      <c r="D4529" s="175">
        <v>38.1</v>
      </c>
      <c r="E4529" s="106">
        <f t="shared" si="1242"/>
        <v>49.45</v>
      </c>
      <c r="F4529" s="107"/>
      <c r="G4529" s="112"/>
      <c r="H4529" s="110">
        <f t="shared" si="1243"/>
        <v>0</v>
      </c>
      <c r="I4529" s="110">
        <f t="shared" si="1244"/>
        <v>0</v>
      </c>
      <c r="J4529" s="111"/>
      <c r="K4529" s="112">
        <f t="shared" si="1245"/>
        <v>0</v>
      </c>
      <c r="L4529" s="112">
        <f t="shared" si="1246"/>
        <v>0</v>
      </c>
      <c r="M4529" s="110">
        <f t="shared" si="1247"/>
        <v>0</v>
      </c>
      <c r="N4529" s="110">
        <f t="shared" si="1248"/>
        <v>0</v>
      </c>
      <c r="O4529" s="103"/>
      <c r="P4529" s="93"/>
      <c r="Q4529" s="94" t="str">
        <f t="shared" si="1249"/>
        <v/>
      </c>
      <c r="R4529" s="94" t="str">
        <f t="shared" si="1250"/>
        <v/>
      </c>
    </row>
    <row r="4530" spans="1:18" ht="51" hidden="1">
      <c r="A4530" s="196">
        <v>87690</v>
      </c>
      <c r="B4530" s="104" t="s">
        <v>2605</v>
      </c>
      <c r="C4530" s="105" t="s">
        <v>1461</v>
      </c>
      <c r="D4530" s="175">
        <v>32.15</v>
      </c>
      <c r="E4530" s="106">
        <f t="shared" si="1242"/>
        <v>41.72</v>
      </c>
      <c r="F4530" s="107"/>
      <c r="G4530" s="112"/>
      <c r="H4530" s="110">
        <f t="shared" si="1243"/>
        <v>0</v>
      </c>
      <c r="I4530" s="110">
        <f t="shared" si="1244"/>
        <v>0</v>
      </c>
      <c r="J4530" s="111"/>
      <c r="K4530" s="112">
        <f t="shared" si="1245"/>
        <v>0</v>
      </c>
      <c r="L4530" s="112">
        <f t="shared" si="1246"/>
        <v>0</v>
      </c>
      <c r="M4530" s="110">
        <f t="shared" si="1247"/>
        <v>0</v>
      </c>
      <c r="N4530" s="110">
        <f t="shared" si="1248"/>
        <v>0</v>
      </c>
      <c r="O4530" s="103"/>
      <c r="P4530" s="93"/>
      <c r="Q4530" s="94" t="str">
        <f t="shared" si="1249"/>
        <v/>
      </c>
      <c r="R4530" s="94" t="str">
        <f t="shared" si="1250"/>
        <v/>
      </c>
    </row>
    <row r="4531" spans="1:18" ht="51" hidden="1">
      <c r="A4531" s="196">
        <v>87692</v>
      </c>
      <c r="B4531" s="104" t="s">
        <v>2606</v>
      </c>
      <c r="C4531" s="105" t="s">
        <v>1461</v>
      </c>
      <c r="D4531" s="175">
        <v>37.1</v>
      </c>
      <c r="E4531" s="106">
        <f t="shared" si="1242"/>
        <v>48.15</v>
      </c>
      <c r="F4531" s="107"/>
      <c r="G4531" s="112"/>
      <c r="H4531" s="110">
        <f t="shared" si="1243"/>
        <v>0</v>
      </c>
      <c r="I4531" s="110">
        <f t="shared" si="1244"/>
        <v>0</v>
      </c>
      <c r="J4531" s="111"/>
      <c r="K4531" s="112">
        <f t="shared" si="1245"/>
        <v>0</v>
      </c>
      <c r="L4531" s="112">
        <f t="shared" si="1246"/>
        <v>0</v>
      </c>
      <c r="M4531" s="110">
        <f t="shared" si="1247"/>
        <v>0</v>
      </c>
      <c r="N4531" s="110">
        <f t="shared" si="1248"/>
        <v>0</v>
      </c>
      <c r="O4531" s="103"/>
      <c r="P4531" s="93"/>
      <c r="Q4531" s="94" t="str">
        <f t="shared" si="1249"/>
        <v/>
      </c>
      <c r="R4531" s="94" t="str">
        <f t="shared" si="1250"/>
        <v/>
      </c>
    </row>
    <row r="4532" spans="1:18" ht="51" hidden="1">
      <c r="A4532" s="196">
        <v>87695</v>
      </c>
      <c r="B4532" s="104" t="s">
        <v>2607</v>
      </c>
      <c r="C4532" s="105" t="s">
        <v>1461</v>
      </c>
      <c r="D4532" s="175">
        <v>35.49</v>
      </c>
      <c r="E4532" s="106">
        <f t="shared" si="1242"/>
        <v>46.06</v>
      </c>
      <c r="F4532" s="107"/>
      <c r="G4532" s="112"/>
      <c r="H4532" s="110">
        <f t="shared" si="1243"/>
        <v>0</v>
      </c>
      <c r="I4532" s="110">
        <f t="shared" si="1244"/>
        <v>0</v>
      </c>
      <c r="J4532" s="111"/>
      <c r="K4532" s="112">
        <f t="shared" si="1245"/>
        <v>0</v>
      </c>
      <c r="L4532" s="112">
        <f t="shared" si="1246"/>
        <v>0</v>
      </c>
      <c r="M4532" s="110">
        <f t="shared" si="1247"/>
        <v>0</v>
      </c>
      <c r="N4532" s="110">
        <f t="shared" si="1248"/>
        <v>0</v>
      </c>
      <c r="O4532" s="103"/>
      <c r="P4532" s="93"/>
      <c r="Q4532" s="94" t="str">
        <f t="shared" si="1249"/>
        <v/>
      </c>
      <c r="R4532" s="94" t="str">
        <f t="shared" si="1250"/>
        <v/>
      </c>
    </row>
    <row r="4533" spans="1:18" ht="51" hidden="1">
      <c r="A4533" s="196">
        <v>87697</v>
      </c>
      <c r="B4533" s="104" t="s">
        <v>2608</v>
      </c>
      <c r="C4533" s="105" t="s">
        <v>1461</v>
      </c>
      <c r="D4533" s="175">
        <v>40.880000000000003</v>
      </c>
      <c r="E4533" s="106">
        <f t="shared" si="1242"/>
        <v>53.05</v>
      </c>
      <c r="F4533" s="107"/>
      <c r="G4533" s="112"/>
      <c r="H4533" s="110">
        <f t="shared" si="1243"/>
        <v>0</v>
      </c>
      <c r="I4533" s="110">
        <f t="shared" si="1244"/>
        <v>0</v>
      </c>
      <c r="J4533" s="111"/>
      <c r="K4533" s="112">
        <f t="shared" si="1245"/>
        <v>0</v>
      </c>
      <c r="L4533" s="112">
        <f t="shared" si="1246"/>
        <v>0</v>
      </c>
      <c r="M4533" s="110">
        <f t="shared" si="1247"/>
        <v>0</v>
      </c>
      <c r="N4533" s="110">
        <f t="shared" si="1248"/>
        <v>0</v>
      </c>
      <c r="O4533" s="103"/>
      <c r="P4533" s="93"/>
      <c r="Q4533" s="94" t="str">
        <f t="shared" si="1249"/>
        <v/>
      </c>
      <c r="R4533" s="94" t="str">
        <f t="shared" si="1250"/>
        <v/>
      </c>
    </row>
    <row r="4534" spans="1:18" ht="51" hidden="1">
      <c r="A4534" s="196">
        <v>87700</v>
      </c>
      <c r="B4534" s="104" t="s">
        <v>2609</v>
      </c>
      <c r="C4534" s="105" t="s">
        <v>1461</v>
      </c>
      <c r="D4534" s="175">
        <v>34.730000000000004</v>
      </c>
      <c r="E4534" s="106">
        <f t="shared" si="1242"/>
        <v>45.07</v>
      </c>
      <c r="F4534" s="107"/>
      <c r="G4534" s="112"/>
      <c r="H4534" s="110">
        <f t="shared" si="1243"/>
        <v>0</v>
      </c>
      <c r="I4534" s="110">
        <f t="shared" si="1244"/>
        <v>0</v>
      </c>
      <c r="J4534" s="111"/>
      <c r="K4534" s="112">
        <f t="shared" si="1245"/>
        <v>0</v>
      </c>
      <c r="L4534" s="112">
        <f t="shared" si="1246"/>
        <v>0</v>
      </c>
      <c r="M4534" s="110">
        <f t="shared" si="1247"/>
        <v>0</v>
      </c>
      <c r="N4534" s="110">
        <f t="shared" si="1248"/>
        <v>0</v>
      </c>
      <c r="O4534" s="103"/>
      <c r="P4534" s="93"/>
      <c r="Q4534" s="94" t="str">
        <f t="shared" si="1249"/>
        <v/>
      </c>
      <c r="R4534" s="94" t="str">
        <f t="shared" si="1250"/>
        <v/>
      </c>
    </row>
    <row r="4535" spans="1:18" ht="51" hidden="1">
      <c r="A4535" s="196">
        <v>87702</v>
      </c>
      <c r="B4535" s="104" t="s">
        <v>2610</v>
      </c>
      <c r="C4535" s="105" t="s">
        <v>1461</v>
      </c>
      <c r="D4535" s="175">
        <v>40.120000000000005</v>
      </c>
      <c r="E4535" s="106">
        <f t="shared" si="1242"/>
        <v>52.07</v>
      </c>
      <c r="F4535" s="107"/>
      <c r="G4535" s="112"/>
      <c r="H4535" s="110">
        <f t="shared" si="1243"/>
        <v>0</v>
      </c>
      <c r="I4535" s="110">
        <f t="shared" si="1244"/>
        <v>0</v>
      </c>
      <c r="J4535" s="111"/>
      <c r="K4535" s="112">
        <f t="shared" si="1245"/>
        <v>0</v>
      </c>
      <c r="L4535" s="112">
        <f t="shared" si="1246"/>
        <v>0</v>
      </c>
      <c r="M4535" s="110">
        <f t="shared" si="1247"/>
        <v>0</v>
      </c>
      <c r="N4535" s="110">
        <f t="shared" si="1248"/>
        <v>0</v>
      </c>
      <c r="O4535" s="103"/>
      <c r="P4535" s="93"/>
      <c r="Q4535" s="94" t="str">
        <f t="shared" si="1249"/>
        <v/>
      </c>
      <c r="R4535" s="94" t="str">
        <f t="shared" si="1250"/>
        <v/>
      </c>
    </row>
    <row r="4536" spans="1:18" ht="51" hidden="1">
      <c r="A4536" s="196">
        <v>87705</v>
      </c>
      <c r="B4536" s="104" t="s">
        <v>2611</v>
      </c>
      <c r="C4536" s="105" t="s">
        <v>1461</v>
      </c>
      <c r="D4536" s="175">
        <v>27.68</v>
      </c>
      <c r="E4536" s="106">
        <f t="shared" si="1242"/>
        <v>35.92</v>
      </c>
      <c r="F4536" s="107"/>
      <c r="G4536" s="112"/>
      <c r="H4536" s="110">
        <f t="shared" si="1243"/>
        <v>0</v>
      </c>
      <c r="I4536" s="110">
        <f t="shared" si="1244"/>
        <v>0</v>
      </c>
      <c r="J4536" s="111"/>
      <c r="K4536" s="112">
        <f t="shared" si="1245"/>
        <v>0</v>
      </c>
      <c r="L4536" s="112">
        <f t="shared" si="1246"/>
        <v>0</v>
      </c>
      <c r="M4536" s="110">
        <f t="shared" si="1247"/>
        <v>0</v>
      </c>
      <c r="N4536" s="110">
        <f t="shared" si="1248"/>
        <v>0</v>
      </c>
      <c r="O4536" s="103"/>
      <c r="P4536" s="93"/>
      <c r="Q4536" s="94" t="str">
        <f t="shared" si="1249"/>
        <v/>
      </c>
      <c r="R4536" s="94" t="str">
        <f t="shared" si="1250"/>
        <v/>
      </c>
    </row>
    <row r="4537" spans="1:18" ht="51" hidden="1">
      <c r="A4537" s="196">
        <v>87707</v>
      </c>
      <c r="B4537" s="104" t="s">
        <v>2612</v>
      </c>
      <c r="C4537" s="105" t="s">
        <v>1461</v>
      </c>
      <c r="D4537" s="175">
        <v>31.99</v>
      </c>
      <c r="E4537" s="106">
        <f t="shared" si="1242"/>
        <v>41.52</v>
      </c>
      <c r="F4537" s="107"/>
      <c r="G4537" s="112"/>
      <c r="H4537" s="110">
        <f t="shared" si="1243"/>
        <v>0</v>
      </c>
      <c r="I4537" s="110">
        <f t="shared" si="1244"/>
        <v>0</v>
      </c>
      <c r="J4537" s="111"/>
      <c r="K4537" s="112">
        <f t="shared" si="1245"/>
        <v>0</v>
      </c>
      <c r="L4537" s="112">
        <f t="shared" si="1246"/>
        <v>0</v>
      </c>
      <c r="M4537" s="110">
        <f t="shared" si="1247"/>
        <v>0</v>
      </c>
      <c r="N4537" s="110">
        <f t="shared" si="1248"/>
        <v>0</v>
      </c>
      <c r="O4537" s="103"/>
      <c r="P4537" s="93"/>
      <c r="Q4537" s="94" t="str">
        <f t="shared" si="1249"/>
        <v/>
      </c>
      <c r="R4537" s="94" t="str">
        <f t="shared" si="1250"/>
        <v/>
      </c>
    </row>
    <row r="4538" spans="1:18" ht="51" hidden="1">
      <c r="A4538" s="196">
        <v>87710</v>
      </c>
      <c r="B4538" s="104" t="s">
        <v>2613</v>
      </c>
      <c r="C4538" s="105" t="s">
        <v>1461</v>
      </c>
      <c r="D4538" s="175">
        <v>26.680000000000003</v>
      </c>
      <c r="E4538" s="106">
        <f t="shared" si="1242"/>
        <v>34.630000000000003</v>
      </c>
      <c r="F4538" s="107"/>
      <c r="G4538" s="112"/>
      <c r="H4538" s="110">
        <f t="shared" si="1243"/>
        <v>0</v>
      </c>
      <c r="I4538" s="110">
        <f t="shared" si="1244"/>
        <v>0</v>
      </c>
      <c r="J4538" s="111"/>
      <c r="K4538" s="112">
        <f t="shared" si="1245"/>
        <v>0</v>
      </c>
      <c r="L4538" s="112">
        <f t="shared" si="1246"/>
        <v>0</v>
      </c>
      <c r="M4538" s="110">
        <f t="shared" si="1247"/>
        <v>0</v>
      </c>
      <c r="N4538" s="110">
        <f t="shared" si="1248"/>
        <v>0</v>
      </c>
      <c r="O4538" s="103"/>
      <c r="P4538" s="93"/>
      <c r="Q4538" s="94" t="str">
        <f t="shared" si="1249"/>
        <v/>
      </c>
      <c r="R4538" s="94" t="str">
        <f t="shared" si="1250"/>
        <v/>
      </c>
    </row>
    <row r="4539" spans="1:18" ht="51" hidden="1">
      <c r="A4539" s="196">
        <v>87712</v>
      </c>
      <c r="B4539" s="104" t="s">
        <v>2614</v>
      </c>
      <c r="C4539" s="105" t="s">
        <v>1461</v>
      </c>
      <c r="D4539" s="175">
        <v>30.990000000000002</v>
      </c>
      <c r="E4539" s="106">
        <f t="shared" si="1242"/>
        <v>40.22</v>
      </c>
      <c r="F4539" s="107"/>
      <c r="G4539" s="112"/>
      <c r="H4539" s="110">
        <f t="shared" si="1243"/>
        <v>0</v>
      </c>
      <c r="I4539" s="110">
        <f t="shared" si="1244"/>
        <v>0</v>
      </c>
      <c r="J4539" s="111"/>
      <c r="K4539" s="112">
        <f t="shared" si="1245"/>
        <v>0</v>
      </c>
      <c r="L4539" s="112">
        <f t="shared" si="1246"/>
        <v>0</v>
      </c>
      <c r="M4539" s="110">
        <f t="shared" si="1247"/>
        <v>0</v>
      </c>
      <c r="N4539" s="110">
        <f t="shared" si="1248"/>
        <v>0</v>
      </c>
      <c r="O4539" s="103"/>
      <c r="P4539" s="93"/>
      <c r="Q4539" s="94" t="str">
        <f t="shared" si="1249"/>
        <v/>
      </c>
      <c r="R4539" s="94" t="str">
        <f t="shared" si="1250"/>
        <v/>
      </c>
    </row>
    <row r="4540" spans="1:18" ht="51" hidden="1">
      <c r="A4540" s="196">
        <v>87715</v>
      </c>
      <c r="B4540" s="104" t="s">
        <v>2615</v>
      </c>
      <c r="C4540" s="105" t="s">
        <v>1461</v>
      </c>
      <c r="D4540" s="175">
        <v>31.9</v>
      </c>
      <c r="E4540" s="106">
        <f t="shared" si="1242"/>
        <v>41.4</v>
      </c>
      <c r="F4540" s="107"/>
      <c r="G4540" s="112"/>
      <c r="H4540" s="110">
        <f t="shared" si="1243"/>
        <v>0</v>
      </c>
      <c r="I4540" s="110">
        <f t="shared" si="1244"/>
        <v>0</v>
      </c>
      <c r="J4540" s="111"/>
      <c r="K4540" s="112">
        <f t="shared" si="1245"/>
        <v>0</v>
      </c>
      <c r="L4540" s="112">
        <f t="shared" si="1246"/>
        <v>0</v>
      </c>
      <c r="M4540" s="110">
        <f t="shared" si="1247"/>
        <v>0</v>
      </c>
      <c r="N4540" s="110">
        <f t="shared" si="1248"/>
        <v>0</v>
      </c>
      <c r="O4540" s="103"/>
      <c r="P4540" s="93"/>
      <c r="Q4540" s="94" t="str">
        <f t="shared" si="1249"/>
        <v/>
      </c>
      <c r="R4540" s="94" t="str">
        <f t="shared" si="1250"/>
        <v/>
      </c>
    </row>
    <row r="4541" spans="1:18" ht="51" hidden="1">
      <c r="A4541" s="196">
        <v>87717</v>
      </c>
      <c r="B4541" s="104" t="s">
        <v>2616</v>
      </c>
      <c r="C4541" s="105" t="s">
        <v>1461</v>
      </c>
      <c r="D4541" s="175">
        <v>36.85</v>
      </c>
      <c r="E4541" s="106">
        <f t="shared" si="1242"/>
        <v>47.82</v>
      </c>
      <c r="F4541" s="107"/>
      <c r="G4541" s="112"/>
      <c r="H4541" s="110">
        <f t="shared" si="1243"/>
        <v>0</v>
      </c>
      <c r="I4541" s="110">
        <f t="shared" si="1244"/>
        <v>0</v>
      </c>
      <c r="J4541" s="111"/>
      <c r="K4541" s="112">
        <f t="shared" si="1245"/>
        <v>0</v>
      </c>
      <c r="L4541" s="112">
        <f t="shared" si="1246"/>
        <v>0</v>
      </c>
      <c r="M4541" s="110">
        <f t="shared" si="1247"/>
        <v>0</v>
      </c>
      <c r="N4541" s="110">
        <f t="shared" si="1248"/>
        <v>0</v>
      </c>
      <c r="O4541" s="103"/>
      <c r="P4541" s="93"/>
      <c r="Q4541" s="94" t="str">
        <f t="shared" si="1249"/>
        <v/>
      </c>
      <c r="R4541" s="94" t="str">
        <f t="shared" si="1250"/>
        <v/>
      </c>
    </row>
    <row r="4542" spans="1:18" ht="51" hidden="1">
      <c r="A4542" s="196">
        <v>87720</v>
      </c>
      <c r="B4542" s="104" t="s">
        <v>2617</v>
      </c>
      <c r="C4542" s="105" t="s">
        <v>1461</v>
      </c>
      <c r="D4542" s="175">
        <v>30.89</v>
      </c>
      <c r="E4542" s="106">
        <f t="shared" si="1242"/>
        <v>40.090000000000003</v>
      </c>
      <c r="F4542" s="107"/>
      <c r="G4542" s="112"/>
      <c r="H4542" s="110">
        <f t="shared" si="1243"/>
        <v>0</v>
      </c>
      <c r="I4542" s="110">
        <f t="shared" si="1244"/>
        <v>0</v>
      </c>
      <c r="J4542" s="111"/>
      <c r="K4542" s="112">
        <f t="shared" si="1245"/>
        <v>0</v>
      </c>
      <c r="L4542" s="112">
        <f t="shared" si="1246"/>
        <v>0</v>
      </c>
      <c r="M4542" s="110">
        <f t="shared" si="1247"/>
        <v>0</v>
      </c>
      <c r="N4542" s="110">
        <f t="shared" si="1248"/>
        <v>0</v>
      </c>
      <c r="O4542" s="103"/>
      <c r="P4542" s="93"/>
      <c r="Q4542" s="94" t="str">
        <f t="shared" si="1249"/>
        <v/>
      </c>
      <c r="R4542" s="94" t="str">
        <f t="shared" si="1250"/>
        <v/>
      </c>
    </row>
    <row r="4543" spans="1:18" ht="51" hidden="1">
      <c r="A4543" s="196">
        <v>87722</v>
      </c>
      <c r="B4543" s="104" t="s">
        <v>2618</v>
      </c>
      <c r="C4543" s="105" t="s">
        <v>1461</v>
      </c>
      <c r="D4543" s="175">
        <v>35.840000000000003</v>
      </c>
      <c r="E4543" s="106">
        <f t="shared" si="1242"/>
        <v>46.51</v>
      </c>
      <c r="F4543" s="107"/>
      <c r="G4543" s="112"/>
      <c r="H4543" s="110">
        <f t="shared" si="1243"/>
        <v>0</v>
      </c>
      <c r="I4543" s="110">
        <f t="shared" si="1244"/>
        <v>0</v>
      </c>
      <c r="J4543" s="111"/>
      <c r="K4543" s="112">
        <f t="shared" si="1245"/>
        <v>0</v>
      </c>
      <c r="L4543" s="112">
        <f t="shared" si="1246"/>
        <v>0</v>
      </c>
      <c r="M4543" s="110">
        <f t="shared" si="1247"/>
        <v>0</v>
      </c>
      <c r="N4543" s="110">
        <f t="shared" si="1248"/>
        <v>0</v>
      </c>
      <c r="O4543" s="103"/>
      <c r="P4543" s="93"/>
      <c r="Q4543" s="94" t="str">
        <f t="shared" si="1249"/>
        <v/>
      </c>
      <c r="R4543" s="94" t="str">
        <f t="shared" si="1250"/>
        <v/>
      </c>
    </row>
    <row r="4544" spans="1:18" ht="51" hidden="1">
      <c r="A4544" s="196">
        <v>87725</v>
      </c>
      <c r="B4544" s="104" t="s">
        <v>2619</v>
      </c>
      <c r="C4544" s="105" t="s">
        <v>1461</v>
      </c>
      <c r="D4544" s="175">
        <v>34.230000000000004</v>
      </c>
      <c r="E4544" s="106">
        <f t="shared" si="1242"/>
        <v>44.42</v>
      </c>
      <c r="F4544" s="107"/>
      <c r="G4544" s="112"/>
      <c r="H4544" s="110">
        <f t="shared" si="1243"/>
        <v>0</v>
      </c>
      <c r="I4544" s="110">
        <f t="shared" si="1244"/>
        <v>0</v>
      </c>
      <c r="J4544" s="111"/>
      <c r="K4544" s="112">
        <f t="shared" si="1245"/>
        <v>0</v>
      </c>
      <c r="L4544" s="112">
        <f t="shared" si="1246"/>
        <v>0</v>
      </c>
      <c r="M4544" s="110">
        <f t="shared" si="1247"/>
        <v>0</v>
      </c>
      <c r="N4544" s="110">
        <f t="shared" si="1248"/>
        <v>0</v>
      </c>
      <c r="O4544" s="103"/>
      <c r="P4544" s="93"/>
      <c r="Q4544" s="94" t="str">
        <f t="shared" si="1249"/>
        <v/>
      </c>
      <c r="R4544" s="94" t="str">
        <f t="shared" si="1250"/>
        <v/>
      </c>
    </row>
    <row r="4545" spans="1:18" ht="51" hidden="1">
      <c r="A4545" s="196">
        <v>87727</v>
      </c>
      <c r="B4545" s="104" t="s">
        <v>2620</v>
      </c>
      <c r="C4545" s="105" t="s">
        <v>1461</v>
      </c>
      <c r="D4545" s="175">
        <v>39.620000000000005</v>
      </c>
      <c r="E4545" s="106">
        <f t="shared" si="1242"/>
        <v>51.42</v>
      </c>
      <c r="F4545" s="107"/>
      <c r="G4545" s="112"/>
      <c r="H4545" s="110">
        <f t="shared" si="1243"/>
        <v>0</v>
      </c>
      <c r="I4545" s="110">
        <f t="shared" si="1244"/>
        <v>0</v>
      </c>
      <c r="J4545" s="111"/>
      <c r="K4545" s="112">
        <f t="shared" si="1245"/>
        <v>0</v>
      </c>
      <c r="L4545" s="112">
        <f t="shared" si="1246"/>
        <v>0</v>
      </c>
      <c r="M4545" s="110">
        <f t="shared" si="1247"/>
        <v>0</v>
      </c>
      <c r="N4545" s="110">
        <f t="shared" si="1248"/>
        <v>0</v>
      </c>
      <c r="O4545" s="103"/>
      <c r="P4545" s="93"/>
      <c r="Q4545" s="94" t="str">
        <f t="shared" si="1249"/>
        <v/>
      </c>
      <c r="R4545" s="94" t="str">
        <f t="shared" si="1250"/>
        <v/>
      </c>
    </row>
    <row r="4546" spans="1:18" ht="51" hidden="1">
      <c r="A4546" s="196">
        <v>87730</v>
      </c>
      <c r="B4546" s="104" t="s">
        <v>2621</v>
      </c>
      <c r="C4546" s="105" t="s">
        <v>1461</v>
      </c>
      <c r="D4546" s="175">
        <v>33.470000000000006</v>
      </c>
      <c r="E4546" s="106">
        <f t="shared" si="1242"/>
        <v>43.44</v>
      </c>
      <c r="F4546" s="107"/>
      <c r="G4546" s="112"/>
      <c r="H4546" s="110">
        <f t="shared" si="1243"/>
        <v>0</v>
      </c>
      <c r="I4546" s="110">
        <f t="shared" si="1244"/>
        <v>0</v>
      </c>
      <c r="J4546" s="111"/>
      <c r="K4546" s="112">
        <f t="shared" si="1245"/>
        <v>0</v>
      </c>
      <c r="L4546" s="112">
        <f t="shared" si="1246"/>
        <v>0</v>
      </c>
      <c r="M4546" s="110">
        <f t="shared" si="1247"/>
        <v>0</v>
      </c>
      <c r="N4546" s="110">
        <f t="shared" si="1248"/>
        <v>0</v>
      </c>
      <c r="O4546" s="103"/>
      <c r="P4546" s="93"/>
      <c r="Q4546" s="94" t="str">
        <f t="shared" si="1249"/>
        <v/>
      </c>
      <c r="R4546" s="94" t="str">
        <f t="shared" si="1250"/>
        <v/>
      </c>
    </row>
    <row r="4547" spans="1:18" ht="51" hidden="1">
      <c r="A4547" s="196">
        <v>87735</v>
      </c>
      <c r="B4547" s="104" t="s">
        <v>5420</v>
      </c>
      <c r="C4547" s="105" t="s">
        <v>1461</v>
      </c>
      <c r="D4547" s="175">
        <v>30.53</v>
      </c>
      <c r="E4547" s="106">
        <f t="shared" si="1242"/>
        <v>39.619999999999997</v>
      </c>
      <c r="F4547" s="107"/>
      <c r="G4547" s="112"/>
      <c r="H4547" s="110">
        <f t="shared" si="1243"/>
        <v>0</v>
      </c>
      <c r="I4547" s="110">
        <f t="shared" si="1244"/>
        <v>0</v>
      </c>
      <c r="J4547" s="111"/>
      <c r="K4547" s="112">
        <f t="shared" si="1245"/>
        <v>0</v>
      </c>
      <c r="L4547" s="112">
        <f t="shared" si="1246"/>
        <v>0</v>
      </c>
      <c r="M4547" s="110">
        <f t="shared" si="1247"/>
        <v>0</v>
      </c>
      <c r="N4547" s="110">
        <f t="shared" si="1248"/>
        <v>0</v>
      </c>
      <c r="O4547" s="103"/>
      <c r="P4547" s="93"/>
      <c r="Q4547" s="94" t="str">
        <f t="shared" si="1249"/>
        <v/>
      </c>
      <c r="R4547" s="94" t="str">
        <f t="shared" si="1250"/>
        <v/>
      </c>
    </row>
    <row r="4548" spans="1:18" ht="51" hidden="1">
      <c r="A4548" s="196">
        <v>87737</v>
      </c>
      <c r="B4548" s="104" t="s">
        <v>2622</v>
      </c>
      <c r="C4548" s="105" t="s">
        <v>1461</v>
      </c>
      <c r="D4548" s="175">
        <v>33.07</v>
      </c>
      <c r="E4548" s="106">
        <f t="shared" si="1242"/>
        <v>42.92</v>
      </c>
      <c r="F4548" s="107"/>
      <c r="G4548" s="112"/>
      <c r="H4548" s="110">
        <f t="shared" si="1243"/>
        <v>0</v>
      </c>
      <c r="I4548" s="110">
        <f t="shared" si="1244"/>
        <v>0</v>
      </c>
      <c r="J4548" s="111"/>
      <c r="K4548" s="112">
        <f t="shared" si="1245"/>
        <v>0</v>
      </c>
      <c r="L4548" s="112">
        <f t="shared" si="1246"/>
        <v>0</v>
      </c>
      <c r="M4548" s="110">
        <f t="shared" si="1247"/>
        <v>0</v>
      </c>
      <c r="N4548" s="110">
        <f t="shared" si="1248"/>
        <v>0</v>
      </c>
      <c r="O4548" s="103"/>
      <c r="P4548" s="93"/>
      <c r="Q4548" s="94" t="str">
        <f t="shared" si="1249"/>
        <v/>
      </c>
      <c r="R4548" s="94" t="str">
        <f t="shared" si="1250"/>
        <v/>
      </c>
    </row>
    <row r="4549" spans="1:18" ht="51" hidden="1">
      <c r="A4549" s="196">
        <v>87740</v>
      </c>
      <c r="B4549" s="104" t="s">
        <v>5421</v>
      </c>
      <c r="C4549" s="105" t="s">
        <v>1461</v>
      </c>
      <c r="D4549" s="175">
        <v>31.55</v>
      </c>
      <c r="E4549" s="106">
        <f t="shared" si="1242"/>
        <v>40.950000000000003</v>
      </c>
      <c r="F4549" s="107"/>
      <c r="G4549" s="112"/>
      <c r="H4549" s="110">
        <f t="shared" si="1243"/>
        <v>0</v>
      </c>
      <c r="I4549" s="110">
        <f t="shared" si="1244"/>
        <v>0</v>
      </c>
      <c r="J4549" s="111"/>
      <c r="K4549" s="112">
        <f t="shared" si="1245"/>
        <v>0</v>
      </c>
      <c r="L4549" s="112">
        <f t="shared" si="1246"/>
        <v>0</v>
      </c>
      <c r="M4549" s="110">
        <f t="shared" si="1247"/>
        <v>0</v>
      </c>
      <c r="N4549" s="110">
        <f t="shared" si="1248"/>
        <v>0</v>
      </c>
      <c r="O4549" s="103"/>
      <c r="P4549" s="93"/>
      <c r="Q4549" s="94" t="str">
        <f t="shared" si="1249"/>
        <v/>
      </c>
      <c r="R4549" s="94" t="str">
        <f t="shared" si="1250"/>
        <v/>
      </c>
    </row>
    <row r="4550" spans="1:18" ht="51" hidden="1">
      <c r="A4550" s="196">
        <v>87742</v>
      </c>
      <c r="B4550" s="104" t="s">
        <v>2623</v>
      </c>
      <c r="C4550" s="105" t="s">
        <v>1461</v>
      </c>
      <c r="D4550" s="175">
        <v>34.07</v>
      </c>
      <c r="E4550" s="106">
        <f t="shared" si="1242"/>
        <v>44.22</v>
      </c>
      <c r="F4550" s="107"/>
      <c r="G4550" s="112"/>
      <c r="H4550" s="110">
        <f t="shared" si="1243"/>
        <v>0</v>
      </c>
      <c r="I4550" s="110">
        <f t="shared" si="1244"/>
        <v>0</v>
      </c>
      <c r="J4550" s="111"/>
      <c r="K4550" s="112">
        <f t="shared" si="1245"/>
        <v>0</v>
      </c>
      <c r="L4550" s="112">
        <f t="shared" si="1246"/>
        <v>0</v>
      </c>
      <c r="M4550" s="110">
        <f t="shared" si="1247"/>
        <v>0</v>
      </c>
      <c r="N4550" s="110">
        <f t="shared" si="1248"/>
        <v>0</v>
      </c>
      <c r="O4550" s="103"/>
      <c r="P4550" s="93"/>
      <c r="Q4550" s="94" t="str">
        <f t="shared" si="1249"/>
        <v/>
      </c>
      <c r="R4550" s="94" t="str">
        <f t="shared" si="1250"/>
        <v/>
      </c>
    </row>
    <row r="4551" spans="1:18" ht="51" hidden="1">
      <c r="A4551" s="196">
        <v>87745</v>
      </c>
      <c r="B4551" s="104" t="s">
        <v>5422</v>
      </c>
      <c r="C4551" s="105" t="s">
        <v>1461</v>
      </c>
      <c r="D4551" s="175">
        <v>36.200000000000003</v>
      </c>
      <c r="E4551" s="106">
        <f t="shared" si="1242"/>
        <v>46.98</v>
      </c>
      <c r="F4551" s="107"/>
      <c r="G4551" s="112"/>
      <c r="H4551" s="110">
        <f t="shared" si="1243"/>
        <v>0</v>
      </c>
      <c r="I4551" s="110">
        <f t="shared" si="1244"/>
        <v>0</v>
      </c>
      <c r="J4551" s="111"/>
      <c r="K4551" s="112">
        <f t="shared" si="1245"/>
        <v>0</v>
      </c>
      <c r="L4551" s="112">
        <f t="shared" si="1246"/>
        <v>0</v>
      </c>
      <c r="M4551" s="110">
        <f t="shared" si="1247"/>
        <v>0</v>
      </c>
      <c r="N4551" s="110">
        <f t="shared" si="1248"/>
        <v>0</v>
      </c>
      <c r="O4551" s="103"/>
      <c r="P4551" s="93"/>
      <c r="Q4551" s="94" t="str">
        <f t="shared" si="1249"/>
        <v/>
      </c>
      <c r="R4551" s="94" t="str">
        <f t="shared" si="1250"/>
        <v/>
      </c>
    </row>
    <row r="4552" spans="1:18" ht="51" hidden="1">
      <c r="A4552" s="196">
        <v>87747</v>
      </c>
      <c r="B4552" s="104" t="s">
        <v>2624</v>
      </c>
      <c r="C4552" s="105" t="s">
        <v>1461</v>
      </c>
      <c r="D4552" s="175">
        <v>39.71</v>
      </c>
      <c r="E4552" s="106">
        <f t="shared" si="1242"/>
        <v>51.54</v>
      </c>
      <c r="F4552" s="107"/>
      <c r="G4552" s="112"/>
      <c r="H4552" s="110">
        <f t="shared" si="1243"/>
        <v>0</v>
      </c>
      <c r="I4552" s="110">
        <f t="shared" si="1244"/>
        <v>0</v>
      </c>
      <c r="J4552" s="111"/>
      <c r="K4552" s="112">
        <f t="shared" si="1245"/>
        <v>0</v>
      </c>
      <c r="L4552" s="112">
        <f t="shared" si="1246"/>
        <v>0</v>
      </c>
      <c r="M4552" s="110">
        <f t="shared" si="1247"/>
        <v>0</v>
      </c>
      <c r="N4552" s="110">
        <f t="shared" si="1248"/>
        <v>0</v>
      </c>
      <c r="O4552" s="103"/>
      <c r="P4552" s="93"/>
      <c r="Q4552" s="94" t="str">
        <f t="shared" si="1249"/>
        <v/>
      </c>
      <c r="R4552" s="94" t="str">
        <f t="shared" si="1250"/>
        <v/>
      </c>
    </row>
    <row r="4553" spans="1:18" ht="51" hidden="1">
      <c r="A4553" s="196">
        <v>87750</v>
      </c>
      <c r="B4553" s="104" t="s">
        <v>5423</v>
      </c>
      <c r="C4553" s="105" t="s">
        <v>1461</v>
      </c>
      <c r="D4553" s="175">
        <v>36.96</v>
      </c>
      <c r="E4553" s="106">
        <f t="shared" si="1242"/>
        <v>47.97</v>
      </c>
      <c r="F4553" s="107"/>
      <c r="G4553" s="112"/>
      <c r="H4553" s="110">
        <f t="shared" si="1243"/>
        <v>0</v>
      </c>
      <c r="I4553" s="110">
        <f t="shared" si="1244"/>
        <v>0</v>
      </c>
      <c r="J4553" s="111"/>
      <c r="K4553" s="112">
        <f t="shared" si="1245"/>
        <v>0</v>
      </c>
      <c r="L4553" s="112">
        <f t="shared" si="1246"/>
        <v>0</v>
      </c>
      <c r="M4553" s="110">
        <f t="shared" si="1247"/>
        <v>0</v>
      </c>
      <c r="N4553" s="110">
        <f t="shared" si="1248"/>
        <v>0</v>
      </c>
      <c r="O4553" s="103"/>
      <c r="P4553" s="93"/>
      <c r="Q4553" s="94" t="str">
        <f t="shared" si="1249"/>
        <v/>
      </c>
      <c r="R4553" s="94" t="str">
        <f t="shared" si="1250"/>
        <v/>
      </c>
    </row>
    <row r="4554" spans="1:18" ht="51" hidden="1">
      <c r="A4554" s="196">
        <v>87752</v>
      </c>
      <c r="B4554" s="104" t="s">
        <v>2625</v>
      </c>
      <c r="C4554" s="105" t="s">
        <v>1461</v>
      </c>
      <c r="D4554" s="175">
        <v>40.47</v>
      </c>
      <c r="E4554" s="106">
        <f t="shared" si="1242"/>
        <v>52.52</v>
      </c>
      <c r="F4554" s="107"/>
      <c r="G4554" s="112"/>
      <c r="H4554" s="110">
        <f t="shared" si="1243"/>
        <v>0</v>
      </c>
      <c r="I4554" s="110">
        <f t="shared" si="1244"/>
        <v>0</v>
      </c>
      <c r="J4554" s="111"/>
      <c r="K4554" s="112">
        <f t="shared" si="1245"/>
        <v>0</v>
      </c>
      <c r="L4554" s="112">
        <f t="shared" si="1246"/>
        <v>0</v>
      </c>
      <c r="M4554" s="110">
        <f t="shared" si="1247"/>
        <v>0</v>
      </c>
      <c r="N4554" s="110">
        <f t="shared" si="1248"/>
        <v>0</v>
      </c>
      <c r="O4554" s="103"/>
      <c r="P4554" s="93"/>
      <c r="Q4554" s="94" t="str">
        <f t="shared" si="1249"/>
        <v/>
      </c>
      <c r="R4554" s="94" t="str">
        <f t="shared" si="1250"/>
        <v/>
      </c>
    </row>
    <row r="4555" spans="1:18" ht="51" hidden="1">
      <c r="A4555" s="196">
        <v>87755</v>
      </c>
      <c r="B4555" s="104" t="s">
        <v>2626</v>
      </c>
      <c r="C4555" s="105" t="s">
        <v>1461</v>
      </c>
      <c r="D4555" s="175">
        <v>33.470000000000006</v>
      </c>
      <c r="E4555" s="106">
        <f t="shared" si="1242"/>
        <v>43.44</v>
      </c>
      <c r="F4555" s="107"/>
      <c r="G4555" s="112"/>
      <c r="H4555" s="110">
        <f t="shared" si="1243"/>
        <v>0</v>
      </c>
      <c r="I4555" s="110">
        <f t="shared" si="1244"/>
        <v>0</v>
      </c>
      <c r="J4555" s="111"/>
      <c r="K4555" s="112">
        <f t="shared" si="1245"/>
        <v>0</v>
      </c>
      <c r="L4555" s="112">
        <f t="shared" si="1246"/>
        <v>0</v>
      </c>
      <c r="M4555" s="110">
        <f t="shared" si="1247"/>
        <v>0</v>
      </c>
      <c r="N4555" s="110">
        <f t="shared" si="1248"/>
        <v>0</v>
      </c>
      <c r="O4555" s="103"/>
      <c r="P4555" s="93"/>
      <c r="Q4555" s="94" t="str">
        <f t="shared" si="1249"/>
        <v/>
      </c>
      <c r="R4555" s="94" t="str">
        <f t="shared" si="1250"/>
        <v/>
      </c>
    </row>
    <row r="4556" spans="1:18" ht="51" hidden="1">
      <c r="A4556" s="196">
        <v>87757</v>
      </c>
      <c r="B4556" s="104" t="s">
        <v>2627</v>
      </c>
      <c r="C4556" s="105" t="s">
        <v>1461</v>
      </c>
      <c r="D4556" s="175">
        <v>36.980000000000004</v>
      </c>
      <c r="E4556" s="106">
        <f t="shared" si="1242"/>
        <v>47.99</v>
      </c>
      <c r="F4556" s="107"/>
      <c r="G4556" s="112"/>
      <c r="H4556" s="110">
        <f t="shared" si="1243"/>
        <v>0</v>
      </c>
      <c r="I4556" s="110">
        <f t="shared" si="1244"/>
        <v>0</v>
      </c>
      <c r="J4556" s="111"/>
      <c r="K4556" s="112">
        <f t="shared" si="1245"/>
        <v>0</v>
      </c>
      <c r="L4556" s="112">
        <f t="shared" si="1246"/>
        <v>0</v>
      </c>
      <c r="M4556" s="110">
        <f t="shared" si="1247"/>
        <v>0</v>
      </c>
      <c r="N4556" s="110">
        <f t="shared" si="1248"/>
        <v>0</v>
      </c>
      <c r="O4556" s="103"/>
      <c r="P4556" s="93"/>
      <c r="Q4556" s="94" t="str">
        <f t="shared" si="1249"/>
        <v/>
      </c>
      <c r="R4556" s="94" t="str">
        <f t="shared" si="1250"/>
        <v/>
      </c>
    </row>
    <row r="4557" spans="1:18" ht="51" hidden="1">
      <c r="A4557" s="196">
        <v>87760</v>
      </c>
      <c r="B4557" s="104" t="s">
        <v>2628</v>
      </c>
      <c r="C4557" s="105" t="s">
        <v>1461</v>
      </c>
      <c r="D4557" s="175">
        <v>34.230000000000004</v>
      </c>
      <c r="E4557" s="106">
        <f t="shared" si="1242"/>
        <v>44.42</v>
      </c>
      <c r="F4557" s="107"/>
      <c r="G4557" s="112"/>
      <c r="H4557" s="110">
        <f t="shared" si="1243"/>
        <v>0</v>
      </c>
      <c r="I4557" s="110">
        <f t="shared" si="1244"/>
        <v>0</v>
      </c>
      <c r="J4557" s="111"/>
      <c r="K4557" s="112">
        <f t="shared" si="1245"/>
        <v>0</v>
      </c>
      <c r="L4557" s="112">
        <f t="shared" si="1246"/>
        <v>0</v>
      </c>
      <c r="M4557" s="110">
        <f t="shared" si="1247"/>
        <v>0</v>
      </c>
      <c r="N4557" s="110">
        <f t="shared" si="1248"/>
        <v>0</v>
      </c>
      <c r="O4557" s="103"/>
      <c r="P4557" s="93"/>
      <c r="Q4557" s="94" t="str">
        <f t="shared" si="1249"/>
        <v/>
      </c>
      <c r="R4557" s="94" t="str">
        <f t="shared" si="1250"/>
        <v/>
      </c>
    </row>
    <row r="4558" spans="1:18" ht="51" hidden="1">
      <c r="A4558" s="196">
        <v>87762</v>
      </c>
      <c r="B4558" s="104" t="s">
        <v>2629</v>
      </c>
      <c r="C4558" s="105" t="s">
        <v>1461</v>
      </c>
      <c r="D4558" s="175">
        <v>37.739999999999995</v>
      </c>
      <c r="E4558" s="106">
        <f t="shared" si="1242"/>
        <v>48.98</v>
      </c>
      <c r="F4558" s="107"/>
      <c r="G4558" s="112"/>
      <c r="H4558" s="110">
        <f t="shared" si="1243"/>
        <v>0</v>
      </c>
      <c r="I4558" s="110">
        <f t="shared" si="1244"/>
        <v>0</v>
      </c>
      <c r="J4558" s="111"/>
      <c r="K4558" s="112">
        <f t="shared" si="1245"/>
        <v>0</v>
      </c>
      <c r="L4558" s="112">
        <f t="shared" si="1246"/>
        <v>0</v>
      </c>
      <c r="M4558" s="110">
        <f t="shared" si="1247"/>
        <v>0</v>
      </c>
      <c r="N4558" s="110">
        <f t="shared" si="1248"/>
        <v>0</v>
      </c>
      <c r="O4558" s="103"/>
      <c r="P4558" s="93"/>
      <c r="Q4558" s="94" t="str">
        <f t="shared" si="1249"/>
        <v/>
      </c>
      <c r="R4558" s="94" t="str">
        <f t="shared" si="1250"/>
        <v/>
      </c>
    </row>
    <row r="4559" spans="1:18" ht="51" hidden="1">
      <c r="A4559" s="196">
        <v>87765</v>
      </c>
      <c r="B4559" s="104" t="s">
        <v>2630</v>
      </c>
      <c r="C4559" s="105" t="s">
        <v>1461</v>
      </c>
      <c r="D4559" s="175">
        <v>38.03</v>
      </c>
      <c r="E4559" s="106">
        <f t="shared" si="1242"/>
        <v>49.36</v>
      </c>
      <c r="F4559" s="107"/>
      <c r="G4559" s="112"/>
      <c r="H4559" s="110">
        <f t="shared" si="1243"/>
        <v>0</v>
      </c>
      <c r="I4559" s="110">
        <f t="shared" si="1244"/>
        <v>0</v>
      </c>
      <c r="J4559" s="111"/>
      <c r="K4559" s="112">
        <f t="shared" si="1245"/>
        <v>0</v>
      </c>
      <c r="L4559" s="112">
        <f t="shared" si="1246"/>
        <v>0</v>
      </c>
      <c r="M4559" s="110">
        <f t="shared" si="1247"/>
        <v>0</v>
      </c>
      <c r="N4559" s="110">
        <f t="shared" si="1248"/>
        <v>0</v>
      </c>
      <c r="O4559" s="103"/>
      <c r="P4559" s="93"/>
      <c r="Q4559" s="94" t="str">
        <f t="shared" si="1249"/>
        <v/>
      </c>
      <c r="R4559" s="94" t="str">
        <f t="shared" si="1250"/>
        <v/>
      </c>
    </row>
    <row r="4560" spans="1:18" ht="51" hidden="1">
      <c r="A4560" s="196">
        <v>87767</v>
      </c>
      <c r="B4560" s="104" t="s">
        <v>2631</v>
      </c>
      <c r="C4560" s="105" t="s">
        <v>1461</v>
      </c>
      <c r="D4560" s="175">
        <v>42.34</v>
      </c>
      <c r="E4560" s="106">
        <f t="shared" si="1242"/>
        <v>54.95</v>
      </c>
      <c r="F4560" s="107"/>
      <c r="G4560" s="112"/>
      <c r="H4560" s="110">
        <f t="shared" si="1243"/>
        <v>0</v>
      </c>
      <c r="I4560" s="110">
        <f t="shared" si="1244"/>
        <v>0</v>
      </c>
      <c r="J4560" s="111"/>
      <c r="K4560" s="112">
        <f t="shared" si="1245"/>
        <v>0</v>
      </c>
      <c r="L4560" s="112">
        <f t="shared" si="1246"/>
        <v>0</v>
      </c>
      <c r="M4560" s="110">
        <f t="shared" si="1247"/>
        <v>0</v>
      </c>
      <c r="N4560" s="110">
        <f t="shared" si="1248"/>
        <v>0</v>
      </c>
      <c r="O4560" s="103"/>
      <c r="P4560" s="93"/>
      <c r="Q4560" s="94" t="str">
        <f t="shared" si="1249"/>
        <v/>
      </c>
      <c r="R4560" s="94" t="str">
        <f t="shared" si="1250"/>
        <v/>
      </c>
    </row>
    <row r="4561" spans="1:18" ht="51" hidden="1">
      <c r="A4561" s="196">
        <v>87770</v>
      </c>
      <c r="B4561" s="104" t="s">
        <v>2632</v>
      </c>
      <c r="C4561" s="105" t="s">
        <v>1461</v>
      </c>
      <c r="D4561" s="175">
        <v>38.79</v>
      </c>
      <c r="E4561" s="106">
        <f t="shared" si="1242"/>
        <v>50.34</v>
      </c>
      <c r="F4561" s="107"/>
      <c r="G4561" s="112"/>
      <c r="H4561" s="110">
        <f t="shared" si="1243"/>
        <v>0</v>
      </c>
      <c r="I4561" s="110">
        <f t="shared" si="1244"/>
        <v>0</v>
      </c>
      <c r="J4561" s="111"/>
      <c r="K4561" s="112">
        <f t="shared" si="1245"/>
        <v>0</v>
      </c>
      <c r="L4561" s="112">
        <f t="shared" si="1246"/>
        <v>0</v>
      </c>
      <c r="M4561" s="110">
        <f t="shared" si="1247"/>
        <v>0</v>
      </c>
      <c r="N4561" s="110">
        <f t="shared" si="1248"/>
        <v>0</v>
      </c>
      <c r="O4561" s="103"/>
      <c r="P4561" s="93"/>
      <c r="Q4561" s="94" t="str">
        <f t="shared" si="1249"/>
        <v/>
      </c>
      <c r="R4561" s="94" t="str">
        <f t="shared" si="1250"/>
        <v/>
      </c>
    </row>
    <row r="4562" spans="1:18" ht="51" hidden="1">
      <c r="A4562" s="196">
        <v>87772</v>
      </c>
      <c r="B4562" s="104" t="s">
        <v>2633</v>
      </c>
      <c r="C4562" s="105" t="s">
        <v>1461</v>
      </c>
      <c r="D4562" s="175">
        <v>43.1</v>
      </c>
      <c r="E4562" s="106">
        <f t="shared" si="1242"/>
        <v>55.94</v>
      </c>
      <c r="F4562" s="107"/>
      <c r="G4562" s="112"/>
      <c r="H4562" s="110">
        <f t="shared" si="1243"/>
        <v>0</v>
      </c>
      <c r="I4562" s="110">
        <f t="shared" si="1244"/>
        <v>0</v>
      </c>
      <c r="J4562" s="111"/>
      <c r="K4562" s="112">
        <f t="shared" si="1245"/>
        <v>0</v>
      </c>
      <c r="L4562" s="112">
        <f t="shared" si="1246"/>
        <v>0</v>
      </c>
      <c r="M4562" s="110">
        <f t="shared" si="1247"/>
        <v>0</v>
      </c>
      <c r="N4562" s="110">
        <f t="shared" si="1248"/>
        <v>0</v>
      </c>
      <c r="O4562" s="103"/>
      <c r="P4562" s="93"/>
      <c r="Q4562" s="94" t="str">
        <f t="shared" si="1249"/>
        <v/>
      </c>
      <c r="R4562" s="94" t="str">
        <f t="shared" si="1250"/>
        <v/>
      </c>
    </row>
    <row r="4563" spans="1:18" ht="51" hidden="1">
      <c r="A4563" s="196">
        <v>88469</v>
      </c>
      <c r="B4563" s="104" t="s">
        <v>2634</v>
      </c>
      <c r="C4563" s="105" t="s">
        <v>1461</v>
      </c>
      <c r="D4563" s="175">
        <v>38.86</v>
      </c>
      <c r="E4563" s="106">
        <f t="shared" si="1242"/>
        <v>50.43</v>
      </c>
      <c r="F4563" s="107"/>
      <c r="G4563" s="112"/>
      <c r="H4563" s="110">
        <f t="shared" si="1243"/>
        <v>0</v>
      </c>
      <c r="I4563" s="110">
        <f t="shared" si="1244"/>
        <v>0</v>
      </c>
      <c r="J4563" s="111"/>
      <c r="K4563" s="112">
        <f t="shared" si="1245"/>
        <v>0</v>
      </c>
      <c r="L4563" s="112">
        <f t="shared" si="1246"/>
        <v>0</v>
      </c>
      <c r="M4563" s="110">
        <f t="shared" si="1247"/>
        <v>0</v>
      </c>
      <c r="N4563" s="110">
        <f t="shared" si="1248"/>
        <v>0</v>
      </c>
      <c r="O4563" s="103"/>
      <c r="P4563" s="93"/>
      <c r="Q4563" s="94" t="str">
        <f t="shared" si="1249"/>
        <v/>
      </c>
      <c r="R4563" s="94" t="str">
        <f t="shared" si="1250"/>
        <v/>
      </c>
    </row>
    <row r="4564" spans="1:18" ht="25.5" hidden="1">
      <c r="A4564" s="196" t="s">
        <v>301</v>
      </c>
      <c r="B4564" s="104" t="s">
        <v>5424</v>
      </c>
      <c r="C4564" s="105" t="s">
        <v>1461</v>
      </c>
      <c r="D4564" s="175">
        <v>27.410000000000004</v>
      </c>
      <c r="E4564" s="106">
        <f t="shared" ref="E4564:E4584" si="1251">IF(D4564=0,0,ROUND(D4564*(1+D$9)*(1-D$10),2))</f>
        <v>35.57</v>
      </c>
      <c r="F4564" s="107"/>
      <c r="G4564" s="112"/>
      <c r="H4564" s="110">
        <f t="shared" ref="H4564:H4584" si="1252">IF(ISBLANK(D4564),0,ROUND(E4564*F4564,2))</f>
        <v>0</v>
      </c>
      <c r="I4564" s="110">
        <f t="shared" ref="I4564:I4584" si="1253">IF(ISBLANK(F4564),0,ROUND(F4564*G4564,2))</f>
        <v>0</v>
      </c>
      <c r="J4564" s="111"/>
      <c r="K4564" s="112">
        <f t="shared" ref="K4564:K4584" si="1254">F4564</f>
        <v>0</v>
      </c>
      <c r="L4564" s="112">
        <f t="shared" ref="L4564:L4584" si="1255">G4564</f>
        <v>0</v>
      </c>
      <c r="M4564" s="110">
        <f t="shared" ref="M4564:M4584" si="1256">IF(ISBLANK(D4564),0,ROUND(E4564*K4564,2))</f>
        <v>0</v>
      </c>
      <c r="N4564" s="110">
        <f t="shared" ref="N4564:N4584" si="1257">IF(ISBLANK(K4564),0,ROUND(K4564*L4564,2))</f>
        <v>0</v>
      </c>
      <c r="O4564" s="103"/>
      <c r="P4564" s="93"/>
      <c r="Q4564" s="94" t="str">
        <f t="shared" ref="Q4564:Q4584" si="1258">IF(P4564="X","x",IF(P4564="xx","x",IF(N4564&gt;0,"x","")))</f>
        <v/>
      </c>
      <c r="R4564" s="94" t="str">
        <f t="shared" ref="R4564:R4584" si="1259">IF(P4564="X","x",IF(P4564="xx","x",IF(OR(I4564&gt;0,N4564&gt;0),"x","")))</f>
        <v/>
      </c>
    </row>
    <row r="4565" spans="1:18" ht="51" hidden="1">
      <c r="A4565" s="196">
        <v>87074</v>
      </c>
      <c r="B4565" s="104" t="s">
        <v>5425</v>
      </c>
      <c r="C4565" s="105" t="s">
        <v>1461</v>
      </c>
      <c r="D4565" s="175">
        <v>40.700000000000003</v>
      </c>
      <c r="E4565" s="106">
        <f t="shared" si="1251"/>
        <v>52.82</v>
      </c>
      <c r="F4565" s="107"/>
      <c r="G4565" s="112"/>
      <c r="H4565" s="110">
        <f t="shared" si="1252"/>
        <v>0</v>
      </c>
      <c r="I4565" s="110">
        <f t="shared" si="1253"/>
        <v>0</v>
      </c>
      <c r="J4565" s="111"/>
      <c r="K4565" s="112">
        <f t="shared" si="1254"/>
        <v>0</v>
      </c>
      <c r="L4565" s="112">
        <f t="shared" si="1255"/>
        <v>0</v>
      </c>
      <c r="M4565" s="110">
        <f t="shared" si="1256"/>
        <v>0</v>
      </c>
      <c r="N4565" s="110">
        <f t="shared" si="1257"/>
        <v>0</v>
      </c>
      <c r="O4565" s="103"/>
      <c r="P4565" s="93"/>
      <c r="Q4565" s="94" t="str">
        <f t="shared" si="1258"/>
        <v/>
      </c>
      <c r="R4565" s="94" t="str">
        <f t="shared" si="1259"/>
        <v/>
      </c>
    </row>
    <row r="4566" spans="1:18" ht="51" hidden="1">
      <c r="A4566" s="196">
        <v>87075</v>
      </c>
      <c r="B4566" s="104" t="s">
        <v>5426</v>
      </c>
      <c r="C4566" s="105" t="s">
        <v>1461</v>
      </c>
      <c r="D4566" s="175">
        <v>45.430000000000007</v>
      </c>
      <c r="E4566" s="106">
        <f t="shared" si="1251"/>
        <v>58.96</v>
      </c>
      <c r="F4566" s="107"/>
      <c r="G4566" s="112"/>
      <c r="H4566" s="110">
        <f t="shared" si="1252"/>
        <v>0</v>
      </c>
      <c r="I4566" s="110">
        <f t="shared" si="1253"/>
        <v>0</v>
      </c>
      <c r="J4566" s="111"/>
      <c r="K4566" s="112">
        <f t="shared" si="1254"/>
        <v>0</v>
      </c>
      <c r="L4566" s="112">
        <f t="shared" si="1255"/>
        <v>0</v>
      </c>
      <c r="M4566" s="110">
        <f t="shared" si="1256"/>
        <v>0</v>
      </c>
      <c r="N4566" s="110">
        <f t="shared" si="1257"/>
        <v>0</v>
      </c>
      <c r="O4566" s="103"/>
      <c r="P4566" s="93"/>
      <c r="Q4566" s="94" t="str">
        <f t="shared" si="1258"/>
        <v/>
      </c>
      <c r="R4566" s="94" t="str">
        <f t="shared" si="1259"/>
        <v/>
      </c>
    </row>
    <row r="4567" spans="1:18" ht="51" hidden="1">
      <c r="A4567" s="196">
        <v>87623</v>
      </c>
      <c r="B4567" s="104" t="s">
        <v>5427</v>
      </c>
      <c r="C4567" s="105" t="s">
        <v>1461</v>
      </c>
      <c r="D4567" s="175">
        <v>39.68</v>
      </c>
      <c r="E4567" s="106">
        <f t="shared" si="1251"/>
        <v>51.5</v>
      </c>
      <c r="F4567" s="107"/>
      <c r="G4567" s="112"/>
      <c r="H4567" s="110">
        <f t="shared" si="1252"/>
        <v>0</v>
      </c>
      <c r="I4567" s="110">
        <f t="shared" si="1253"/>
        <v>0</v>
      </c>
      <c r="J4567" s="111"/>
      <c r="K4567" s="112">
        <f t="shared" si="1254"/>
        <v>0</v>
      </c>
      <c r="L4567" s="112">
        <f t="shared" si="1255"/>
        <v>0</v>
      </c>
      <c r="M4567" s="110">
        <f t="shared" si="1256"/>
        <v>0</v>
      </c>
      <c r="N4567" s="110">
        <f t="shared" si="1257"/>
        <v>0</v>
      </c>
      <c r="O4567" s="103"/>
      <c r="P4567" s="93"/>
      <c r="Q4567" s="94" t="str">
        <f t="shared" si="1258"/>
        <v/>
      </c>
      <c r="R4567" s="94" t="str">
        <f t="shared" si="1259"/>
        <v/>
      </c>
    </row>
    <row r="4568" spans="1:18" ht="51" hidden="1">
      <c r="A4568" s="196">
        <v>87624</v>
      </c>
      <c r="B4568" s="104" t="s">
        <v>5428</v>
      </c>
      <c r="C4568" s="105" t="s">
        <v>1461</v>
      </c>
      <c r="D4568" s="175">
        <v>44.410000000000004</v>
      </c>
      <c r="E4568" s="106">
        <f t="shared" si="1251"/>
        <v>57.64</v>
      </c>
      <c r="F4568" s="107"/>
      <c r="G4568" s="112"/>
      <c r="H4568" s="110">
        <f t="shared" si="1252"/>
        <v>0</v>
      </c>
      <c r="I4568" s="110">
        <f t="shared" si="1253"/>
        <v>0</v>
      </c>
      <c r="J4568" s="111"/>
      <c r="K4568" s="112">
        <f t="shared" si="1254"/>
        <v>0</v>
      </c>
      <c r="L4568" s="112">
        <f t="shared" si="1255"/>
        <v>0</v>
      </c>
      <c r="M4568" s="110">
        <f t="shared" si="1256"/>
        <v>0</v>
      </c>
      <c r="N4568" s="110">
        <f t="shared" si="1257"/>
        <v>0</v>
      </c>
      <c r="O4568" s="103"/>
      <c r="P4568" s="93"/>
      <c r="Q4568" s="94" t="str">
        <f t="shared" si="1258"/>
        <v/>
      </c>
      <c r="R4568" s="94" t="str">
        <f t="shared" si="1259"/>
        <v/>
      </c>
    </row>
    <row r="4569" spans="1:18" ht="51" hidden="1">
      <c r="A4569" s="196">
        <v>87628</v>
      </c>
      <c r="B4569" s="104" t="s">
        <v>5429</v>
      </c>
      <c r="C4569" s="105" t="s">
        <v>1461</v>
      </c>
      <c r="D4569" s="175">
        <v>52.65</v>
      </c>
      <c r="E4569" s="106">
        <f t="shared" si="1251"/>
        <v>68.33</v>
      </c>
      <c r="F4569" s="107"/>
      <c r="G4569" s="112"/>
      <c r="H4569" s="110">
        <f t="shared" si="1252"/>
        <v>0</v>
      </c>
      <c r="I4569" s="110">
        <f t="shared" si="1253"/>
        <v>0</v>
      </c>
      <c r="J4569" s="111"/>
      <c r="K4569" s="112">
        <f t="shared" si="1254"/>
        <v>0</v>
      </c>
      <c r="L4569" s="112">
        <f t="shared" si="1255"/>
        <v>0</v>
      </c>
      <c r="M4569" s="110">
        <f t="shared" si="1256"/>
        <v>0</v>
      </c>
      <c r="N4569" s="110">
        <f t="shared" si="1257"/>
        <v>0</v>
      </c>
      <c r="O4569" s="103"/>
      <c r="P4569" s="93"/>
      <c r="Q4569" s="94" t="str">
        <f t="shared" si="1258"/>
        <v/>
      </c>
      <c r="R4569" s="94" t="str">
        <f t="shared" si="1259"/>
        <v/>
      </c>
    </row>
    <row r="4570" spans="1:18" ht="51" hidden="1">
      <c r="A4570" s="196">
        <v>87629</v>
      </c>
      <c r="B4570" s="104" t="s">
        <v>5430</v>
      </c>
      <c r="C4570" s="105" t="s">
        <v>1461</v>
      </c>
      <c r="D4570" s="175">
        <v>59.199999999999996</v>
      </c>
      <c r="E4570" s="106">
        <f t="shared" si="1251"/>
        <v>76.83</v>
      </c>
      <c r="F4570" s="107"/>
      <c r="G4570" s="112"/>
      <c r="H4570" s="110">
        <f t="shared" si="1252"/>
        <v>0</v>
      </c>
      <c r="I4570" s="110">
        <f t="shared" si="1253"/>
        <v>0</v>
      </c>
      <c r="J4570" s="111"/>
      <c r="K4570" s="112">
        <f t="shared" si="1254"/>
        <v>0</v>
      </c>
      <c r="L4570" s="112">
        <f t="shared" si="1255"/>
        <v>0</v>
      </c>
      <c r="M4570" s="110">
        <f t="shared" si="1256"/>
        <v>0</v>
      </c>
      <c r="N4570" s="110">
        <f t="shared" si="1257"/>
        <v>0</v>
      </c>
      <c r="O4570" s="103"/>
      <c r="P4570" s="93"/>
      <c r="Q4570" s="94" t="str">
        <f t="shared" si="1258"/>
        <v/>
      </c>
      <c r="R4570" s="94" t="str">
        <f t="shared" si="1259"/>
        <v/>
      </c>
    </row>
    <row r="4571" spans="1:18" ht="51" hidden="1">
      <c r="A4571" s="196">
        <v>87633</v>
      </c>
      <c r="B4571" s="104" t="s">
        <v>5431</v>
      </c>
      <c r="C4571" s="105" t="s">
        <v>1461</v>
      </c>
      <c r="D4571" s="175">
        <v>51.89</v>
      </c>
      <c r="E4571" s="106">
        <f t="shared" si="1251"/>
        <v>67.34</v>
      </c>
      <c r="F4571" s="107"/>
      <c r="G4571" s="112"/>
      <c r="H4571" s="110">
        <f t="shared" si="1252"/>
        <v>0</v>
      </c>
      <c r="I4571" s="110">
        <f t="shared" si="1253"/>
        <v>0</v>
      </c>
      <c r="J4571" s="111"/>
      <c r="K4571" s="112">
        <f t="shared" si="1254"/>
        <v>0</v>
      </c>
      <c r="L4571" s="112">
        <f t="shared" si="1255"/>
        <v>0</v>
      </c>
      <c r="M4571" s="110">
        <f t="shared" si="1256"/>
        <v>0</v>
      </c>
      <c r="N4571" s="110">
        <f t="shared" si="1257"/>
        <v>0</v>
      </c>
      <c r="O4571" s="103"/>
      <c r="P4571" s="93"/>
      <c r="Q4571" s="94" t="str">
        <f t="shared" si="1258"/>
        <v/>
      </c>
      <c r="R4571" s="94" t="str">
        <f t="shared" si="1259"/>
        <v/>
      </c>
    </row>
    <row r="4572" spans="1:18" ht="51" hidden="1">
      <c r="A4572" s="196">
        <v>87634</v>
      </c>
      <c r="B4572" s="104" t="s">
        <v>5432</v>
      </c>
      <c r="C4572" s="105" t="s">
        <v>1461</v>
      </c>
      <c r="D4572" s="175">
        <v>58.44</v>
      </c>
      <c r="E4572" s="106">
        <f t="shared" si="1251"/>
        <v>75.84</v>
      </c>
      <c r="F4572" s="107"/>
      <c r="G4572" s="112"/>
      <c r="H4572" s="110">
        <f t="shared" si="1252"/>
        <v>0</v>
      </c>
      <c r="I4572" s="110">
        <f t="shared" si="1253"/>
        <v>0</v>
      </c>
      <c r="J4572" s="111"/>
      <c r="K4572" s="112">
        <f t="shared" si="1254"/>
        <v>0</v>
      </c>
      <c r="L4572" s="112">
        <f t="shared" si="1255"/>
        <v>0</v>
      </c>
      <c r="M4572" s="110">
        <f t="shared" si="1256"/>
        <v>0</v>
      </c>
      <c r="N4572" s="110">
        <f t="shared" si="1257"/>
        <v>0</v>
      </c>
      <c r="O4572" s="103"/>
      <c r="P4572" s="93"/>
      <c r="Q4572" s="94" t="str">
        <f t="shared" si="1258"/>
        <v/>
      </c>
      <c r="R4572" s="94" t="str">
        <f t="shared" si="1259"/>
        <v/>
      </c>
    </row>
    <row r="4573" spans="1:18" ht="51" hidden="1">
      <c r="A4573" s="196">
        <v>87638</v>
      </c>
      <c r="B4573" s="104" t="s">
        <v>5433</v>
      </c>
      <c r="C4573" s="105" t="s">
        <v>1461</v>
      </c>
      <c r="D4573" s="175">
        <v>62.55</v>
      </c>
      <c r="E4573" s="106">
        <f t="shared" si="1251"/>
        <v>81.180000000000007</v>
      </c>
      <c r="F4573" s="107"/>
      <c r="G4573" s="112"/>
      <c r="H4573" s="110">
        <f t="shared" si="1252"/>
        <v>0</v>
      </c>
      <c r="I4573" s="110">
        <f t="shared" si="1253"/>
        <v>0</v>
      </c>
      <c r="J4573" s="111"/>
      <c r="K4573" s="112">
        <f t="shared" si="1254"/>
        <v>0</v>
      </c>
      <c r="L4573" s="112">
        <f t="shared" si="1255"/>
        <v>0</v>
      </c>
      <c r="M4573" s="110">
        <f t="shared" si="1256"/>
        <v>0</v>
      </c>
      <c r="N4573" s="110">
        <f t="shared" si="1257"/>
        <v>0</v>
      </c>
      <c r="O4573" s="103"/>
      <c r="P4573" s="93"/>
      <c r="Q4573" s="94" t="str">
        <f t="shared" si="1258"/>
        <v/>
      </c>
      <c r="R4573" s="94" t="str">
        <f t="shared" si="1259"/>
        <v/>
      </c>
    </row>
    <row r="4574" spans="1:18" ht="51" hidden="1">
      <c r="A4574" s="196">
        <v>87639</v>
      </c>
      <c r="B4574" s="104" t="s">
        <v>5434</v>
      </c>
      <c r="C4574" s="105" t="s">
        <v>1461</v>
      </c>
      <c r="D4574" s="175">
        <v>70.61</v>
      </c>
      <c r="E4574" s="106">
        <f t="shared" si="1251"/>
        <v>91.64</v>
      </c>
      <c r="F4574" s="107"/>
      <c r="G4574" s="112"/>
      <c r="H4574" s="110">
        <f t="shared" si="1252"/>
        <v>0</v>
      </c>
      <c r="I4574" s="110">
        <f t="shared" si="1253"/>
        <v>0</v>
      </c>
      <c r="J4574" s="111"/>
      <c r="K4574" s="112">
        <f t="shared" si="1254"/>
        <v>0</v>
      </c>
      <c r="L4574" s="112">
        <f t="shared" si="1255"/>
        <v>0</v>
      </c>
      <c r="M4574" s="110">
        <f t="shared" si="1256"/>
        <v>0</v>
      </c>
      <c r="N4574" s="110">
        <f t="shared" si="1257"/>
        <v>0</v>
      </c>
      <c r="O4574" s="103"/>
      <c r="P4574" s="93"/>
      <c r="Q4574" s="94" t="str">
        <f t="shared" si="1258"/>
        <v/>
      </c>
      <c r="R4574" s="94" t="str">
        <f t="shared" si="1259"/>
        <v/>
      </c>
    </row>
    <row r="4575" spans="1:18" ht="51" hidden="1">
      <c r="A4575" s="196">
        <v>87643</v>
      </c>
      <c r="B4575" s="104" t="s">
        <v>5435</v>
      </c>
      <c r="C4575" s="105" t="s">
        <v>1461</v>
      </c>
      <c r="D4575" s="175">
        <v>61.79</v>
      </c>
      <c r="E4575" s="106">
        <f t="shared" si="1251"/>
        <v>80.19</v>
      </c>
      <c r="F4575" s="107"/>
      <c r="G4575" s="112"/>
      <c r="H4575" s="110">
        <f t="shared" si="1252"/>
        <v>0</v>
      </c>
      <c r="I4575" s="110">
        <f t="shared" si="1253"/>
        <v>0</v>
      </c>
      <c r="J4575" s="111"/>
      <c r="K4575" s="112">
        <f t="shared" si="1254"/>
        <v>0</v>
      </c>
      <c r="L4575" s="112">
        <f t="shared" si="1255"/>
        <v>0</v>
      </c>
      <c r="M4575" s="110">
        <f t="shared" si="1256"/>
        <v>0</v>
      </c>
      <c r="N4575" s="110">
        <f t="shared" si="1257"/>
        <v>0</v>
      </c>
      <c r="O4575" s="103"/>
      <c r="P4575" s="93"/>
      <c r="Q4575" s="94" t="str">
        <f t="shared" si="1258"/>
        <v/>
      </c>
      <c r="R4575" s="94" t="str">
        <f t="shared" si="1259"/>
        <v/>
      </c>
    </row>
    <row r="4576" spans="1:18" ht="51" hidden="1">
      <c r="A4576" s="196">
        <v>87644</v>
      </c>
      <c r="B4576" s="104" t="s">
        <v>5436</v>
      </c>
      <c r="C4576" s="105" t="s">
        <v>1461</v>
      </c>
      <c r="D4576" s="175">
        <v>69.850000000000009</v>
      </c>
      <c r="E4576" s="106">
        <f t="shared" si="1251"/>
        <v>90.65</v>
      </c>
      <c r="F4576" s="107"/>
      <c r="G4576" s="112"/>
      <c r="H4576" s="110">
        <f t="shared" si="1252"/>
        <v>0</v>
      </c>
      <c r="I4576" s="110">
        <f t="shared" si="1253"/>
        <v>0</v>
      </c>
      <c r="J4576" s="111"/>
      <c r="K4576" s="112">
        <f t="shared" si="1254"/>
        <v>0</v>
      </c>
      <c r="L4576" s="112">
        <f t="shared" si="1255"/>
        <v>0</v>
      </c>
      <c r="M4576" s="110">
        <f t="shared" si="1256"/>
        <v>0</v>
      </c>
      <c r="N4576" s="110">
        <f t="shared" si="1257"/>
        <v>0</v>
      </c>
      <c r="O4576" s="103"/>
      <c r="P4576" s="93"/>
      <c r="Q4576" s="94" t="str">
        <f t="shared" si="1258"/>
        <v/>
      </c>
      <c r="R4576" s="94" t="str">
        <f t="shared" si="1259"/>
        <v/>
      </c>
    </row>
    <row r="4577" spans="1:18" ht="51" hidden="1">
      <c r="A4577" s="196">
        <v>87648</v>
      </c>
      <c r="B4577" s="104" t="s">
        <v>5437</v>
      </c>
      <c r="C4577" s="105" t="s">
        <v>1461</v>
      </c>
      <c r="D4577" s="175">
        <v>39.440000000000005</v>
      </c>
      <c r="E4577" s="106">
        <f t="shared" si="1251"/>
        <v>51.19</v>
      </c>
      <c r="F4577" s="107"/>
      <c r="G4577" s="112"/>
      <c r="H4577" s="110">
        <f t="shared" si="1252"/>
        <v>0</v>
      </c>
      <c r="I4577" s="110">
        <f t="shared" si="1253"/>
        <v>0</v>
      </c>
      <c r="J4577" s="111"/>
      <c r="K4577" s="112">
        <f t="shared" si="1254"/>
        <v>0</v>
      </c>
      <c r="L4577" s="112">
        <f t="shared" si="1255"/>
        <v>0</v>
      </c>
      <c r="M4577" s="110">
        <f t="shared" si="1256"/>
        <v>0</v>
      </c>
      <c r="N4577" s="110">
        <f t="shared" si="1257"/>
        <v>0</v>
      </c>
      <c r="O4577" s="103"/>
      <c r="P4577" s="93"/>
      <c r="Q4577" s="94" t="str">
        <f t="shared" si="1258"/>
        <v/>
      </c>
      <c r="R4577" s="94" t="str">
        <f t="shared" si="1259"/>
        <v/>
      </c>
    </row>
    <row r="4578" spans="1:18" ht="51" hidden="1">
      <c r="A4578" s="196">
        <v>87649</v>
      </c>
      <c r="B4578" s="104" t="s">
        <v>5438</v>
      </c>
      <c r="C4578" s="105" t="s">
        <v>1461</v>
      </c>
      <c r="D4578" s="175">
        <v>44.16</v>
      </c>
      <c r="E4578" s="106">
        <f t="shared" si="1251"/>
        <v>57.31</v>
      </c>
      <c r="F4578" s="107"/>
      <c r="G4578" s="112"/>
      <c r="H4578" s="110">
        <f t="shared" si="1252"/>
        <v>0</v>
      </c>
      <c r="I4578" s="110">
        <f t="shared" si="1253"/>
        <v>0</v>
      </c>
      <c r="J4578" s="111"/>
      <c r="K4578" s="112">
        <f t="shared" si="1254"/>
        <v>0</v>
      </c>
      <c r="L4578" s="112">
        <f t="shared" si="1255"/>
        <v>0</v>
      </c>
      <c r="M4578" s="110">
        <f t="shared" si="1256"/>
        <v>0</v>
      </c>
      <c r="N4578" s="110">
        <f t="shared" si="1257"/>
        <v>0</v>
      </c>
      <c r="O4578" s="103"/>
      <c r="P4578" s="93"/>
      <c r="Q4578" s="94" t="str">
        <f t="shared" si="1258"/>
        <v/>
      </c>
      <c r="R4578" s="94" t="str">
        <f t="shared" si="1259"/>
        <v/>
      </c>
    </row>
    <row r="4579" spans="1:18" ht="51" hidden="1">
      <c r="A4579" s="196">
        <v>87653</v>
      </c>
      <c r="B4579" s="104" t="s">
        <v>5439</v>
      </c>
      <c r="C4579" s="105" t="s">
        <v>1461</v>
      </c>
      <c r="D4579" s="175">
        <v>38.430000000000007</v>
      </c>
      <c r="E4579" s="106">
        <f t="shared" si="1251"/>
        <v>49.87</v>
      </c>
      <c r="F4579" s="107"/>
      <c r="G4579" s="112"/>
      <c r="H4579" s="110">
        <f t="shared" si="1252"/>
        <v>0</v>
      </c>
      <c r="I4579" s="110">
        <f t="shared" si="1253"/>
        <v>0</v>
      </c>
      <c r="J4579" s="111"/>
      <c r="K4579" s="112">
        <f t="shared" si="1254"/>
        <v>0</v>
      </c>
      <c r="L4579" s="112">
        <f t="shared" si="1255"/>
        <v>0</v>
      </c>
      <c r="M4579" s="110">
        <f t="shared" si="1256"/>
        <v>0</v>
      </c>
      <c r="N4579" s="110">
        <f t="shared" si="1257"/>
        <v>0</v>
      </c>
      <c r="O4579" s="103"/>
      <c r="P4579" s="93"/>
      <c r="Q4579" s="94" t="str">
        <f t="shared" si="1258"/>
        <v/>
      </c>
      <c r="R4579" s="94" t="str">
        <f t="shared" si="1259"/>
        <v/>
      </c>
    </row>
    <row r="4580" spans="1:18" ht="51" hidden="1">
      <c r="A4580" s="196">
        <v>87654</v>
      </c>
      <c r="B4580" s="104" t="s">
        <v>5440</v>
      </c>
      <c r="C4580" s="105" t="s">
        <v>1461</v>
      </c>
      <c r="D4580" s="175">
        <v>43.15</v>
      </c>
      <c r="E4580" s="106">
        <f t="shared" si="1251"/>
        <v>56</v>
      </c>
      <c r="F4580" s="107"/>
      <c r="G4580" s="112"/>
      <c r="H4580" s="110">
        <f t="shared" si="1252"/>
        <v>0</v>
      </c>
      <c r="I4580" s="110">
        <f t="shared" si="1253"/>
        <v>0</v>
      </c>
      <c r="J4580" s="111"/>
      <c r="K4580" s="112">
        <f t="shared" si="1254"/>
        <v>0</v>
      </c>
      <c r="L4580" s="112">
        <f t="shared" si="1255"/>
        <v>0</v>
      </c>
      <c r="M4580" s="110">
        <f t="shared" si="1256"/>
        <v>0</v>
      </c>
      <c r="N4580" s="110">
        <f t="shared" si="1257"/>
        <v>0</v>
      </c>
      <c r="O4580" s="103"/>
      <c r="P4580" s="93"/>
      <c r="Q4580" s="94" t="str">
        <f t="shared" si="1258"/>
        <v/>
      </c>
      <c r="R4580" s="94" t="str">
        <f t="shared" si="1259"/>
        <v/>
      </c>
    </row>
    <row r="4581" spans="1:18" ht="51" hidden="1">
      <c r="A4581" s="196">
        <v>87658</v>
      </c>
      <c r="B4581" s="104" t="s">
        <v>5441</v>
      </c>
      <c r="C4581" s="105" t="s">
        <v>1461</v>
      </c>
      <c r="D4581" s="175">
        <v>51.39</v>
      </c>
      <c r="E4581" s="106">
        <f t="shared" si="1251"/>
        <v>66.69</v>
      </c>
      <c r="F4581" s="107"/>
      <c r="G4581" s="112"/>
      <c r="H4581" s="110">
        <f t="shared" si="1252"/>
        <v>0</v>
      </c>
      <c r="I4581" s="110">
        <f t="shared" si="1253"/>
        <v>0</v>
      </c>
      <c r="J4581" s="111"/>
      <c r="K4581" s="112">
        <f t="shared" si="1254"/>
        <v>0</v>
      </c>
      <c r="L4581" s="112">
        <f t="shared" si="1255"/>
        <v>0</v>
      </c>
      <c r="M4581" s="110">
        <f t="shared" si="1256"/>
        <v>0</v>
      </c>
      <c r="N4581" s="110">
        <f t="shared" si="1257"/>
        <v>0</v>
      </c>
      <c r="O4581" s="103"/>
      <c r="P4581" s="93"/>
      <c r="Q4581" s="94" t="str">
        <f t="shared" si="1258"/>
        <v/>
      </c>
      <c r="R4581" s="94" t="str">
        <f t="shared" si="1259"/>
        <v/>
      </c>
    </row>
    <row r="4582" spans="1:18" ht="51" hidden="1">
      <c r="A4582" s="196">
        <v>87659</v>
      </c>
      <c r="B4582" s="104" t="s">
        <v>5442</v>
      </c>
      <c r="C4582" s="105" t="s">
        <v>1461</v>
      </c>
      <c r="D4582" s="175">
        <v>57.94</v>
      </c>
      <c r="E4582" s="106">
        <f t="shared" si="1251"/>
        <v>75.19</v>
      </c>
      <c r="F4582" s="107"/>
      <c r="G4582" s="112"/>
      <c r="H4582" s="110">
        <f t="shared" si="1252"/>
        <v>0</v>
      </c>
      <c r="I4582" s="110">
        <f t="shared" si="1253"/>
        <v>0</v>
      </c>
      <c r="J4582" s="111"/>
      <c r="K4582" s="112">
        <f t="shared" si="1254"/>
        <v>0</v>
      </c>
      <c r="L4582" s="112">
        <f t="shared" si="1255"/>
        <v>0</v>
      </c>
      <c r="M4582" s="110">
        <f t="shared" si="1256"/>
        <v>0</v>
      </c>
      <c r="N4582" s="110">
        <f t="shared" si="1257"/>
        <v>0</v>
      </c>
      <c r="O4582" s="103"/>
      <c r="P4582" s="93"/>
      <c r="Q4582" s="94" t="str">
        <f t="shared" si="1258"/>
        <v/>
      </c>
      <c r="R4582" s="94" t="str">
        <f t="shared" si="1259"/>
        <v/>
      </c>
    </row>
    <row r="4583" spans="1:18" ht="51" hidden="1">
      <c r="A4583" s="196">
        <v>87663</v>
      </c>
      <c r="B4583" s="104" t="s">
        <v>5443</v>
      </c>
      <c r="C4583" s="105" t="s">
        <v>1461</v>
      </c>
      <c r="D4583" s="175">
        <v>50.37</v>
      </c>
      <c r="E4583" s="106">
        <f t="shared" si="1251"/>
        <v>65.37</v>
      </c>
      <c r="F4583" s="107"/>
      <c r="G4583" s="112"/>
      <c r="H4583" s="110">
        <f t="shared" si="1252"/>
        <v>0</v>
      </c>
      <c r="I4583" s="110">
        <f t="shared" si="1253"/>
        <v>0</v>
      </c>
      <c r="J4583" s="111"/>
      <c r="K4583" s="112">
        <f t="shared" si="1254"/>
        <v>0</v>
      </c>
      <c r="L4583" s="112">
        <f t="shared" si="1255"/>
        <v>0</v>
      </c>
      <c r="M4583" s="110">
        <f t="shared" si="1256"/>
        <v>0</v>
      </c>
      <c r="N4583" s="110">
        <f t="shared" si="1257"/>
        <v>0</v>
      </c>
      <c r="O4583" s="103"/>
      <c r="P4583" s="93"/>
      <c r="Q4583" s="94" t="str">
        <f t="shared" si="1258"/>
        <v/>
      </c>
      <c r="R4583" s="94" t="str">
        <f t="shared" si="1259"/>
        <v/>
      </c>
    </row>
    <row r="4584" spans="1:18" ht="51" hidden="1">
      <c r="A4584" s="196">
        <v>87664</v>
      </c>
      <c r="B4584" s="104" t="s">
        <v>5444</v>
      </c>
      <c r="C4584" s="105" t="s">
        <v>1461</v>
      </c>
      <c r="D4584" s="175">
        <v>56.92</v>
      </c>
      <c r="E4584" s="106">
        <f t="shared" si="1251"/>
        <v>73.87</v>
      </c>
      <c r="F4584" s="107"/>
      <c r="G4584" s="112"/>
      <c r="H4584" s="110">
        <f t="shared" si="1252"/>
        <v>0</v>
      </c>
      <c r="I4584" s="110">
        <f t="shared" si="1253"/>
        <v>0</v>
      </c>
      <c r="J4584" s="111"/>
      <c r="K4584" s="112">
        <f t="shared" si="1254"/>
        <v>0</v>
      </c>
      <c r="L4584" s="112">
        <f t="shared" si="1255"/>
        <v>0</v>
      </c>
      <c r="M4584" s="110">
        <f t="shared" si="1256"/>
        <v>0</v>
      </c>
      <c r="N4584" s="110">
        <f t="shared" si="1257"/>
        <v>0</v>
      </c>
      <c r="O4584" s="103"/>
      <c r="P4584" s="93"/>
      <c r="Q4584" s="94" t="str">
        <f t="shared" si="1258"/>
        <v/>
      </c>
      <c r="R4584" s="94" t="str">
        <f t="shared" si="1259"/>
        <v/>
      </c>
    </row>
    <row r="4585" spans="1:18" ht="51" hidden="1">
      <c r="A4585" s="196">
        <v>87668</v>
      </c>
      <c r="B4585" s="104" t="s">
        <v>5445</v>
      </c>
      <c r="C4585" s="105" t="s">
        <v>1461</v>
      </c>
      <c r="D4585" s="175">
        <v>61.290000000000006</v>
      </c>
      <c r="E4585" s="106">
        <f t="shared" ref="E4585:E4648" si="1260">IF(D4585=0,0,ROUND(D4585*(1+D$9)*(1-D$10),2))</f>
        <v>79.540000000000006</v>
      </c>
      <c r="F4585" s="107"/>
      <c r="G4585" s="112"/>
      <c r="H4585" s="110">
        <f t="shared" ref="H4585:H4648" si="1261">IF(ISBLANK(D4585),0,ROUND(E4585*F4585,2))</f>
        <v>0</v>
      </c>
      <c r="I4585" s="110">
        <f t="shared" ref="I4585:I4648" si="1262">IF(ISBLANK(F4585),0,ROUND(F4585*G4585,2))</f>
        <v>0</v>
      </c>
      <c r="J4585" s="111"/>
      <c r="K4585" s="112">
        <f t="shared" ref="K4585:K4648" si="1263">F4585</f>
        <v>0</v>
      </c>
      <c r="L4585" s="112">
        <f t="shared" ref="L4585:L4648" si="1264">G4585</f>
        <v>0</v>
      </c>
      <c r="M4585" s="110">
        <f t="shared" ref="M4585:M4648" si="1265">IF(ISBLANK(D4585),0,ROUND(E4585*K4585,2))</f>
        <v>0</v>
      </c>
      <c r="N4585" s="110">
        <f t="shared" ref="N4585:N4648" si="1266">IF(ISBLANK(K4585),0,ROUND(K4585*L4585,2))</f>
        <v>0</v>
      </c>
      <c r="O4585" s="103"/>
      <c r="P4585" s="93"/>
      <c r="Q4585" s="94" t="str">
        <f t="shared" ref="Q4585:Q4648" si="1267">IF(P4585="X","x",IF(P4585="xx","x",IF(N4585&gt;0,"x","")))</f>
        <v/>
      </c>
      <c r="R4585" s="94" t="str">
        <f t="shared" ref="R4585:R4648" si="1268">IF(P4585="X","x",IF(P4585="xx","x",IF(OR(I4585&gt;0,N4585&gt;0),"x","")))</f>
        <v/>
      </c>
    </row>
    <row r="4586" spans="1:18" ht="51" hidden="1">
      <c r="A4586" s="196">
        <v>87669</v>
      </c>
      <c r="B4586" s="104" t="s">
        <v>5446</v>
      </c>
      <c r="C4586" s="105" t="s">
        <v>1461</v>
      </c>
      <c r="D4586" s="175">
        <v>69.349999999999994</v>
      </c>
      <c r="E4586" s="106">
        <f t="shared" si="1260"/>
        <v>90</v>
      </c>
      <c r="F4586" s="107"/>
      <c r="G4586" s="112"/>
      <c r="H4586" s="110">
        <f t="shared" si="1261"/>
        <v>0</v>
      </c>
      <c r="I4586" s="110">
        <f t="shared" si="1262"/>
        <v>0</v>
      </c>
      <c r="J4586" s="111"/>
      <c r="K4586" s="112">
        <f t="shared" si="1263"/>
        <v>0</v>
      </c>
      <c r="L4586" s="112">
        <f t="shared" si="1264"/>
        <v>0</v>
      </c>
      <c r="M4586" s="110">
        <f t="shared" si="1265"/>
        <v>0</v>
      </c>
      <c r="N4586" s="110">
        <f t="shared" si="1266"/>
        <v>0</v>
      </c>
      <c r="O4586" s="103"/>
      <c r="P4586" s="93"/>
      <c r="Q4586" s="94" t="str">
        <f t="shared" si="1267"/>
        <v/>
      </c>
      <c r="R4586" s="94" t="str">
        <f t="shared" si="1268"/>
        <v/>
      </c>
    </row>
    <row r="4587" spans="1:18" ht="51" hidden="1">
      <c r="A4587" s="196">
        <v>87673</v>
      </c>
      <c r="B4587" s="104" t="s">
        <v>5447</v>
      </c>
      <c r="C4587" s="105" t="s">
        <v>1461</v>
      </c>
      <c r="D4587" s="175">
        <v>60.27</v>
      </c>
      <c r="E4587" s="106">
        <f t="shared" si="1260"/>
        <v>78.22</v>
      </c>
      <c r="F4587" s="107"/>
      <c r="G4587" s="112"/>
      <c r="H4587" s="110">
        <f t="shared" si="1261"/>
        <v>0</v>
      </c>
      <c r="I4587" s="110">
        <f t="shared" si="1262"/>
        <v>0</v>
      </c>
      <c r="J4587" s="111"/>
      <c r="K4587" s="112">
        <f t="shared" si="1263"/>
        <v>0</v>
      </c>
      <c r="L4587" s="112">
        <f t="shared" si="1264"/>
        <v>0</v>
      </c>
      <c r="M4587" s="110">
        <f t="shared" si="1265"/>
        <v>0</v>
      </c>
      <c r="N4587" s="110">
        <f t="shared" si="1266"/>
        <v>0</v>
      </c>
      <c r="O4587" s="103"/>
      <c r="P4587" s="93"/>
      <c r="Q4587" s="94" t="str">
        <f t="shared" si="1267"/>
        <v/>
      </c>
      <c r="R4587" s="94" t="str">
        <f t="shared" si="1268"/>
        <v/>
      </c>
    </row>
    <row r="4588" spans="1:18" ht="51" hidden="1">
      <c r="A4588" s="196">
        <v>87674</v>
      </c>
      <c r="B4588" s="104" t="s">
        <v>5448</v>
      </c>
      <c r="C4588" s="105" t="s">
        <v>1461</v>
      </c>
      <c r="D4588" s="175">
        <v>68.33</v>
      </c>
      <c r="E4588" s="106">
        <f t="shared" si="1260"/>
        <v>88.68</v>
      </c>
      <c r="F4588" s="107"/>
      <c r="G4588" s="112"/>
      <c r="H4588" s="110">
        <f t="shared" si="1261"/>
        <v>0</v>
      </c>
      <c r="I4588" s="110">
        <f t="shared" si="1262"/>
        <v>0</v>
      </c>
      <c r="J4588" s="111"/>
      <c r="K4588" s="112">
        <f t="shared" si="1263"/>
        <v>0</v>
      </c>
      <c r="L4588" s="112">
        <f t="shared" si="1264"/>
        <v>0</v>
      </c>
      <c r="M4588" s="110">
        <f t="shared" si="1265"/>
        <v>0</v>
      </c>
      <c r="N4588" s="110">
        <f t="shared" si="1266"/>
        <v>0</v>
      </c>
      <c r="O4588" s="103"/>
      <c r="P4588" s="93"/>
      <c r="Q4588" s="94" t="str">
        <f t="shared" si="1267"/>
        <v/>
      </c>
      <c r="R4588" s="94" t="str">
        <f t="shared" si="1268"/>
        <v/>
      </c>
    </row>
    <row r="4589" spans="1:18" ht="51" hidden="1">
      <c r="A4589" s="196">
        <v>87678</v>
      </c>
      <c r="B4589" s="104" t="s">
        <v>5449</v>
      </c>
      <c r="C4589" s="105" t="s">
        <v>1461</v>
      </c>
      <c r="D4589" s="175">
        <v>57.290000000000006</v>
      </c>
      <c r="E4589" s="106">
        <f t="shared" si="1260"/>
        <v>74.349999999999994</v>
      </c>
      <c r="F4589" s="107"/>
      <c r="G4589" s="112"/>
      <c r="H4589" s="110">
        <f t="shared" si="1261"/>
        <v>0</v>
      </c>
      <c r="I4589" s="110">
        <f t="shared" si="1262"/>
        <v>0</v>
      </c>
      <c r="J4589" s="111"/>
      <c r="K4589" s="112">
        <f t="shared" si="1263"/>
        <v>0</v>
      </c>
      <c r="L4589" s="112">
        <f t="shared" si="1264"/>
        <v>0</v>
      </c>
      <c r="M4589" s="110">
        <f t="shared" si="1265"/>
        <v>0</v>
      </c>
      <c r="N4589" s="110">
        <f t="shared" si="1266"/>
        <v>0</v>
      </c>
      <c r="O4589" s="103"/>
      <c r="P4589" s="93"/>
      <c r="Q4589" s="94" t="str">
        <f t="shared" si="1267"/>
        <v/>
      </c>
      <c r="R4589" s="94" t="str">
        <f t="shared" si="1268"/>
        <v/>
      </c>
    </row>
    <row r="4590" spans="1:18" ht="51" hidden="1">
      <c r="A4590" s="196">
        <v>87679</v>
      </c>
      <c r="B4590" s="104" t="s">
        <v>5450</v>
      </c>
      <c r="C4590" s="105" t="s">
        <v>1461</v>
      </c>
      <c r="D4590" s="175">
        <v>65.349999999999994</v>
      </c>
      <c r="E4590" s="106">
        <f t="shared" si="1260"/>
        <v>84.81</v>
      </c>
      <c r="F4590" s="107"/>
      <c r="G4590" s="112"/>
      <c r="H4590" s="110">
        <f t="shared" si="1261"/>
        <v>0</v>
      </c>
      <c r="I4590" s="110">
        <f t="shared" si="1262"/>
        <v>0</v>
      </c>
      <c r="J4590" s="111"/>
      <c r="K4590" s="112">
        <f t="shared" si="1263"/>
        <v>0</v>
      </c>
      <c r="L4590" s="112">
        <f t="shared" si="1264"/>
        <v>0</v>
      </c>
      <c r="M4590" s="110">
        <f t="shared" si="1265"/>
        <v>0</v>
      </c>
      <c r="N4590" s="110">
        <f t="shared" si="1266"/>
        <v>0</v>
      </c>
      <c r="O4590" s="103"/>
      <c r="P4590" s="93"/>
      <c r="Q4590" s="94" t="str">
        <f t="shared" si="1267"/>
        <v/>
      </c>
      <c r="R4590" s="94" t="str">
        <f t="shared" si="1268"/>
        <v/>
      </c>
    </row>
    <row r="4591" spans="1:18" ht="51" hidden="1">
      <c r="A4591" s="196">
        <v>87683</v>
      </c>
      <c r="B4591" s="104" t="s">
        <v>5451</v>
      </c>
      <c r="C4591" s="105" t="s">
        <v>1461</v>
      </c>
      <c r="D4591" s="175">
        <v>56.28</v>
      </c>
      <c r="E4591" s="106">
        <f t="shared" si="1260"/>
        <v>73.040000000000006</v>
      </c>
      <c r="F4591" s="107"/>
      <c r="G4591" s="112"/>
      <c r="H4591" s="110">
        <f t="shared" si="1261"/>
        <v>0</v>
      </c>
      <c r="I4591" s="110">
        <f t="shared" si="1262"/>
        <v>0</v>
      </c>
      <c r="J4591" s="111"/>
      <c r="K4591" s="112">
        <f t="shared" si="1263"/>
        <v>0</v>
      </c>
      <c r="L4591" s="112">
        <f t="shared" si="1264"/>
        <v>0</v>
      </c>
      <c r="M4591" s="110">
        <f t="shared" si="1265"/>
        <v>0</v>
      </c>
      <c r="N4591" s="110">
        <f t="shared" si="1266"/>
        <v>0</v>
      </c>
      <c r="O4591" s="103"/>
      <c r="P4591" s="93"/>
      <c r="Q4591" s="94" t="str">
        <f t="shared" si="1267"/>
        <v/>
      </c>
      <c r="R4591" s="94" t="str">
        <f t="shared" si="1268"/>
        <v/>
      </c>
    </row>
    <row r="4592" spans="1:18" ht="51" hidden="1">
      <c r="A4592" s="196">
        <v>87684</v>
      </c>
      <c r="B4592" s="104" t="s">
        <v>5452</v>
      </c>
      <c r="C4592" s="105" t="s">
        <v>1461</v>
      </c>
      <c r="D4592" s="175">
        <v>64.34</v>
      </c>
      <c r="E4592" s="106">
        <f t="shared" si="1260"/>
        <v>83.5</v>
      </c>
      <c r="F4592" s="107"/>
      <c r="G4592" s="112"/>
      <c r="H4592" s="110">
        <f t="shared" si="1261"/>
        <v>0</v>
      </c>
      <c r="I4592" s="110">
        <f t="shared" si="1262"/>
        <v>0</v>
      </c>
      <c r="J4592" s="111"/>
      <c r="K4592" s="112">
        <f t="shared" si="1263"/>
        <v>0</v>
      </c>
      <c r="L4592" s="112">
        <f t="shared" si="1264"/>
        <v>0</v>
      </c>
      <c r="M4592" s="110">
        <f t="shared" si="1265"/>
        <v>0</v>
      </c>
      <c r="N4592" s="110">
        <f t="shared" si="1266"/>
        <v>0</v>
      </c>
      <c r="O4592" s="103"/>
      <c r="P4592" s="93"/>
      <c r="Q4592" s="94" t="str">
        <f t="shared" si="1267"/>
        <v/>
      </c>
      <c r="R4592" s="94" t="str">
        <f t="shared" si="1268"/>
        <v/>
      </c>
    </row>
    <row r="4593" spans="1:18" ht="51" hidden="1">
      <c r="A4593" s="196">
        <v>87688</v>
      </c>
      <c r="B4593" s="104" t="s">
        <v>5453</v>
      </c>
      <c r="C4593" s="105" t="s">
        <v>1461</v>
      </c>
      <c r="D4593" s="175">
        <v>65.92</v>
      </c>
      <c r="E4593" s="106">
        <f t="shared" si="1260"/>
        <v>85.55</v>
      </c>
      <c r="F4593" s="107"/>
      <c r="G4593" s="112"/>
      <c r="H4593" s="110">
        <f t="shared" si="1261"/>
        <v>0</v>
      </c>
      <c r="I4593" s="110">
        <f t="shared" si="1262"/>
        <v>0</v>
      </c>
      <c r="J4593" s="111"/>
      <c r="K4593" s="112">
        <f t="shared" si="1263"/>
        <v>0</v>
      </c>
      <c r="L4593" s="112">
        <f t="shared" si="1264"/>
        <v>0</v>
      </c>
      <c r="M4593" s="110">
        <f t="shared" si="1265"/>
        <v>0</v>
      </c>
      <c r="N4593" s="110">
        <f t="shared" si="1266"/>
        <v>0</v>
      </c>
      <c r="O4593" s="103"/>
      <c r="P4593" s="93"/>
      <c r="Q4593" s="94" t="str">
        <f t="shared" si="1267"/>
        <v/>
      </c>
      <c r="R4593" s="94" t="str">
        <f t="shared" si="1268"/>
        <v/>
      </c>
    </row>
    <row r="4594" spans="1:18" ht="51" hidden="1">
      <c r="A4594" s="196">
        <v>87689</v>
      </c>
      <c r="B4594" s="104" t="s">
        <v>5454</v>
      </c>
      <c r="C4594" s="105" t="s">
        <v>1461</v>
      </c>
      <c r="D4594" s="175">
        <v>75.150000000000006</v>
      </c>
      <c r="E4594" s="106">
        <f t="shared" si="1260"/>
        <v>97.53</v>
      </c>
      <c r="F4594" s="107"/>
      <c r="G4594" s="112"/>
      <c r="H4594" s="110">
        <f t="shared" si="1261"/>
        <v>0</v>
      </c>
      <c r="I4594" s="110">
        <f t="shared" si="1262"/>
        <v>0</v>
      </c>
      <c r="J4594" s="111"/>
      <c r="K4594" s="112">
        <f t="shared" si="1263"/>
        <v>0</v>
      </c>
      <c r="L4594" s="112">
        <f t="shared" si="1264"/>
        <v>0</v>
      </c>
      <c r="M4594" s="110">
        <f t="shared" si="1265"/>
        <v>0</v>
      </c>
      <c r="N4594" s="110">
        <f t="shared" si="1266"/>
        <v>0</v>
      </c>
      <c r="O4594" s="103"/>
      <c r="P4594" s="93"/>
      <c r="Q4594" s="94" t="str">
        <f t="shared" si="1267"/>
        <v/>
      </c>
      <c r="R4594" s="94" t="str">
        <f t="shared" si="1268"/>
        <v/>
      </c>
    </row>
    <row r="4595" spans="1:18" ht="51" hidden="1">
      <c r="A4595" s="196">
        <v>87693</v>
      </c>
      <c r="B4595" s="104" t="s">
        <v>5455</v>
      </c>
      <c r="C4595" s="105" t="s">
        <v>1461</v>
      </c>
      <c r="D4595" s="175">
        <v>64.91</v>
      </c>
      <c r="E4595" s="106">
        <f t="shared" si="1260"/>
        <v>84.24</v>
      </c>
      <c r="F4595" s="107"/>
      <c r="G4595" s="112"/>
      <c r="H4595" s="110">
        <f t="shared" si="1261"/>
        <v>0</v>
      </c>
      <c r="I4595" s="110">
        <f t="shared" si="1262"/>
        <v>0</v>
      </c>
      <c r="J4595" s="111"/>
      <c r="K4595" s="112">
        <f t="shared" si="1263"/>
        <v>0</v>
      </c>
      <c r="L4595" s="112">
        <f t="shared" si="1264"/>
        <v>0</v>
      </c>
      <c r="M4595" s="110">
        <f t="shared" si="1265"/>
        <v>0</v>
      </c>
      <c r="N4595" s="110">
        <f t="shared" si="1266"/>
        <v>0</v>
      </c>
      <c r="O4595" s="103"/>
      <c r="P4595" s="93"/>
      <c r="Q4595" s="94" t="str">
        <f t="shared" si="1267"/>
        <v/>
      </c>
      <c r="R4595" s="94" t="str">
        <f t="shared" si="1268"/>
        <v/>
      </c>
    </row>
    <row r="4596" spans="1:18" ht="51" hidden="1">
      <c r="A4596" s="196">
        <v>87694</v>
      </c>
      <c r="B4596" s="104" t="s">
        <v>5456</v>
      </c>
      <c r="C4596" s="105" t="s">
        <v>1461</v>
      </c>
      <c r="D4596" s="175">
        <v>74.14</v>
      </c>
      <c r="E4596" s="106">
        <f t="shared" si="1260"/>
        <v>96.22</v>
      </c>
      <c r="F4596" s="107"/>
      <c r="G4596" s="112"/>
      <c r="H4596" s="110">
        <f t="shared" si="1261"/>
        <v>0</v>
      </c>
      <c r="I4596" s="110">
        <f t="shared" si="1262"/>
        <v>0</v>
      </c>
      <c r="J4596" s="111"/>
      <c r="K4596" s="112">
        <f t="shared" si="1263"/>
        <v>0</v>
      </c>
      <c r="L4596" s="112">
        <f t="shared" si="1264"/>
        <v>0</v>
      </c>
      <c r="M4596" s="110">
        <f t="shared" si="1265"/>
        <v>0</v>
      </c>
      <c r="N4596" s="110">
        <f t="shared" si="1266"/>
        <v>0</v>
      </c>
      <c r="O4596" s="103"/>
      <c r="P4596" s="93"/>
      <c r="Q4596" s="94" t="str">
        <f t="shared" si="1267"/>
        <v/>
      </c>
      <c r="R4596" s="94" t="str">
        <f t="shared" si="1268"/>
        <v/>
      </c>
    </row>
    <row r="4597" spans="1:18" ht="51" hidden="1">
      <c r="A4597" s="196">
        <v>87698</v>
      </c>
      <c r="B4597" s="104" t="s">
        <v>5457</v>
      </c>
      <c r="C4597" s="105" t="s">
        <v>1461</v>
      </c>
      <c r="D4597" s="175">
        <v>71.179999999999993</v>
      </c>
      <c r="E4597" s="106">
        <f t="shared" si="1260"/>
        <v>92.38</v>
      </c>
      <c r="F4597" s="107"/>
      <c r="G4597" s="112"/>
      <c r="H4597" s="110">
        <f t="shared" si="1261"/>
        <v>0</v>
      </c>
      <c r="I4597" s="110">
        <f t="shared" si="1262"/>
        <v>0</v>
      </c>
      <c r="J4597" s="111"/>
      <c r="K4597" s="112">
        <f t="shared" si="1263"/>
        <v>0</v>
      </c>
      <c r="L4597" s="112">
        <f t="shared" si="1264"/>
        <v>0</v>
      </c>
      <c r="M4597" s="110">
        <f t="shared" si="1265"/>
        <v>0</v>
      </c>
      <c r="N4597" s="110">
        <f t="shared" si="1266"/>
        <v>0</v>
      </c>
      <c r="O4597" s="103"/>
      <c r="P4597" s="93"/>
      <c r="Q4597" s="94" t="str">
        <f t="shared" si="1267"/>
        <v/>
      </c>
      <c r="R4597" s="94" t="str">
        <f t="shared" si="1268"/>
        <v/>
      </c>
    </row>
    <row r="4598" spans="1:18" ht="51" hidden="1">
      <c r="A4598" s="196">
        <v>87699</v>
      </c>
      <c r="B4598" s="104" t="s">
        <v>5458</v>
      </c>
      <c r="C4598" s="105" t="s">
        <v>1461</v>
      </c>
      <c r="D4598" s="175">
        <v>81.22</v>
      </c>
      <c r="E4598" s="106">
        <f t="shared" si="1260"/>
        <v>105.41</v>
      </c>
      <c r="F4598" s="107"/>
      <c r="G4598" s="112"/>
      <c r="H4598" s="110">
        <f t="shared" si="1261"/>
        <v>0</v>
      </c>
      <c r="I4598" s="110">
        <f t="shared" si="1262"/>
        <v>0</v>
      </c>
      <c r="J4598" s="111"/>
      <c r="K4598" s="112">
        <f t="shared" si="1263"/>
        <v>0</v>
      </c>
      <c r="L4598" s="112">
        <f t="shared" si="1264"/>
        <v>0</v>
      </c>
      <c r="M4598" s="110">
        <f t="shared" si="1265"/>
        <v>0</v>
      </c>
      <c r="N4598" s="110">
        <f t="shared" si="1266"/>
        <v>0</v>
      </c>
      <c r="O4598" s="103"/>
      <c r="P4598" s="93"/>
      <c r="Q4598" s="94" t="str">
        <f t="shared" si="1267"/>
        <v/>
      </c>
      <c r="R4598" s="94" t="str">
        <f t="shared" si="1268"/>
        <v/>
      </c>
    </row>
    <row r="4599" spans="1:18" ht="51" hidden="1">
      <c r="A4599" s="196">
        <v>87703</v>
      </c>
      <c r="B4599" s="104" t="s">
        <v>5459</v>
      </c>
      <c r="C4599" s="105" t="s">
        <v>1461</v>
      </c>
      <c r="D4599" s="175">
        <v>70.42</v>
      </c>
      <c r="E4599" s="106">
        <f t="shared" si="1260"/>
        <v>91.39</v>
      </c>
      <c r="F4599" s="107"/>
      <c r="G4599" s="112"/>
      <c r="H4599" s="110">
        <f t="shared" si="1261"/>
        <v>0</v>
      </c>
      <c r="I4599" s="110">
        <f t="shared" si="1262"/>
        <v>0</v>
      </c>
      <c r="J4599" s="111"/>
      <c r="K4599" s="112">
        <f t="shared" si="1263"/>
        <v>0</v>
      </c>
      <c r="L4599" s="112">
        <f t="shared" si="1264"/>
        <v>0</v>
      </c>
      <c r="M4599" s="110">
        <f t="shared" si="1265"/>
        <v>0</v>
      </c>
      <c r="N4599" s="110">
        <f t="shared" si="1266"/>
        <v>0</v>
      </c>
      <c r="O4599" s="103"/>
      <c r="P4599" s="93"/>
      <c r="Q4599" s="94" t="str">
        <f t="shared" si="1267"/>
        <v/>
      </c>
      <c r="R4599" s="94" t="str">
        <f t="shared" si="1268"/>
        <v/>
      </c>
    </row>
    <row r="4600" spans="1:18" ht="51" hidden="1">
      <c r="A4600" s="196">
        <v>87704</v>
      </c>
      <c r="B4600" s="104" t="s">
        <v>5460</v>
      </c>
      <c r="C4600" s="105" t="s">
        <v>1461</v>
      </c>
      <c r="D4600" s="175">
        <v>80.460000000000008</v>
      </c>
      <c r="E4600" s="106">
        <f t="shared" si="1260"/>
        <v>104.42</v>
      </c>
      <c r="F4600" s="107"/>
      <c r="G4600" s="112"/>
      <c r="H4600" s="110">
        <f t="shared" si="1261"/>
        <v>0</v>
      </c>
      <c r="I4600" s="110">
        <f t="shared" si="1262"/>
        <v>0</v>
      </c>
      <c r="J4600" s="111"/>
      <c r="K4600" s="112">
        <f t="shared" si="1263"/>
        <v>0</v>
      </c>
      <c r="L4600" s="112">
        <f t="shared" si="1264"/>
        <v>0</v>
      </c>
      <c r="M4600" s="110">
        <f t="shared" si="1265"/>
        <v>0</v>
      </c>
      <c r="N4600" s="110">
        <f t="shared" si="1266"/>
        <v>0</v>
      </c>
      <c r="O4600" s="103"/>
      <c r="P4600" s="93"/>
      <c r="Q4600" s="94" t="str">
        <f t="shared" si="1267"/>
        <v/>
      </c>
      <c r="R4600" s="94" t="str">
        <f t="shared" si="1268"/>
        <v/>
      </c>
    </row>
    <row r="4601" spans="1:18" ht="51" hidden="1">
      <c r="A4601" s="196">
        <v>87708</v>
      </c>
      <c r="B4601" s="104" t="s">
        <v>5461</v>
      </c>
      <c r="C4601" s="105" t="s">
        <v>1461</v>
      </c>
      <c r="D4601" s="175">
        <v>56.280000000000008</v>
      </c>
      <c r="E4601" s="106">
        <f t="shared" si="1260"/>
        <v>73.040000000000006</v>
      </c>
      <c r="F4601" s="107"/>
      <c r="G4601" s="112"/>
      <c r="H4601" s="110">
        <f t="shared" si="1261"/>
        <v>0</v>
      </c>
      <c r="I4601" s="110">
        <f t="shared" si="1262"/>
        <v>0</v>
      </c>
      <c r="J4601" s="111"/>
      <c r="K4601" s="112">
        <f t="shared" si="1263"/>
        <v>0</v>
      </c>
      <c r="L4601" s="112">
        <f t="shared" si="1264"/>
        <v>0</v>
      </c>
      <c r="M4601" s="110">
        <f t="shared" si="1265"/>
        <v>0</v>
      </c>
      <c r="N4601" s="110">
        <f t="shared" si="1266"/>
        <v>0</v>
      </c>
      <c r="O4601" s="103"/>
      <c r="P4601" s="93"/>
      <c r="Q4601" s="94" t="str">
        <f t="shared" si="1267"/>
        <v/>
      </c>
      <c r="R4601" s="94" t="str">
        <f t="shared" si="1268"/>
        <v/>
      </c>
    </row>
    <row r="4602" spans="1:18" ht="51" hidden="1">
      <c r="A4602" s="196">
        <v>87709</v>
      </c>
      <c r="B4602" s="104" t="s">
        <v>5462</v>
      </c>
      <c r="C4602" s="105" t="s">
        <v>1461</v>
      </c>
      <c r="D4602" s="175">
        <v>64.34</v>
      </c>
      <c r="E4602" s="106">
        <f t="shared" si="1260"/>
        <v>83.5</v>
      </c>
      <c r="F4602" s="107"/>
      <c r="G4602" s="112"/>
      <c r="H4602" s="110">
        <f t="shared" si="1261"/>
        <v>0</v>
      </c>
      <c r="I4602" s="110">
        <f t="shared" si="1262"/>
        <v>0</v>
      </c>
      <c r="J4602" s="111"/>
      <c r="K4602" s="112">
        <f t="shared" si="1263"/>
        <v>0</v>
      </c>
      <c r="L4602" s="112">
        <f t="shared" si="1264"/>
        <v>0</v>
      </c>
      <c r="M4602" s="110">
        <f t="shared" si="1265"/>
        <v>0</v>
      </c>
      <c r="N4602" s="110">
        <f t="shared" si="1266"/>
        <v>0</v>
      </c>
      <c r="O4602" s="103"/>
      <c r="P4602" s="93"/>
      <c r="Q4602" s="94" t="str">
        <f t="shared" si="1267"/>
        <v/>
      </c>
      <c r="R4602" s="94" t="str">
        <f t="shared" si="1268"/>
        <v/>
      </c>
    </row>
    <row r="4603" spans="1:18" ht="51" hidden="1">
      <c r="A4603" s="196">
        <v>87713</v>
      </c>
      <c r="B4603" s="104" t="s">
        <v>5463</v>
      </c>
      <c r="C4603" s="105" t="s">
        <v>1461</v>
      </c>
      <c r="D4603" s="175">
        <v>55.27</v>
      </c>
      <c r="E4603" s="106">
        <f t="shared" si="1260"/>
        <v>71.73</v>
      </c>
      <c r="F4603" s="107"/>
      <c r="G4603" s="112"/>
      <c r="H4603" s="110">
        <f t="shared" si="1261"/>
        <v>0</v>
      </c>
      <c r="I4603" s="110">
        <f t="shared" si="1262"/>
        <v>0</v>
      </c>
      <c r="J4603" s="111"/>
      <c r="K4603" s="112">
        <f t="shared" si="1263"/>
        <v>0</v>
      </c>
      <c r="L4603" s="112">
        <f t="shared" si="1264"/>
        <v>0</v>
      </c>
      <c r="M4603" s="110">
        <f t="shared" si="1265"/>
        <v>0</v>
      </c>
      <c r="N4603" s="110">
        <f t="shared" si="1266"/>
        <v>0</v>
      </c>
      <c r="O4603" s="103"/>
      <c r="P4603" s="93"/>
      <c r="Q4603" s="94" t="str">
        <f t="shared" si="1267"/>
        <v/>
      </c>
      <c r="R4603" s="94" t="str">
        <f t="shared" si="1268"/>
        <v/>
      </c>
    </row>
    <row r="4604" spans="1:18" ht="51" hidden="1">
      <c r="A4604" s="196">
        <v>87714</v>
      </c>
      <c r="B4604" s="104" t="s">
        <v>5464</v>
      </c>
      <c r="C4604" s="105" t="s">
        <v>1461</v>
      </c>
      <c r="D4604" s="175">
        <v>63.33</v>
      </c>
      <c r="E4604" s="106">
        <f t="shared" si="1260"/>
        <v>82.19</v>
      </c>
      <c r="F4604" s="107"/>
      <c r="G4604" s="112"/>
      <c r="H4604" s="110">
        <f t="shared" si="1261"/>
        <v>0</v>
      </c>
      <c r="I4604" s="110">
        <f t="shared" si="1262"/>
        <v>0</v>
      </c>
      <c r="J4604" s="111"/>
      <c r="K4604" s="112">
        <f t="shared" si="1263"/>
        <v>0</v>
      </c>
      <c r="L4604" s="112">
        <f t="shared" si="1264"/>
        <v>0</v>
      </c>
      <c r="M4604" s="110">
        <f t="shared" si="1265"/>
        <v>0</v>
      </c>
      <c r="N4604" s="110">
        <f t="shared" si="1266"/>
        <v>0</v>
      </c>
      <c r="O4604" s="103"/>
      <c r="P4604" s="93"/>
      <c r="Q4604" s="94" t="str">
        <f t="shared" si="1267"/>
        <v/>
      </c>
      <c r="R4604" s="94" t="str">
        <f t="shared" si="1268"/>
        <v/>
      </c>
    </row>
    <row r="4605" spans="1:18" ht="51" hidden="1">
      <c r="A4605" s="196">
        <v>87718</v>
      </c>
      <c r="B4605" s="104" t="s">
        <v>5465</v>
      </c>
      <c r="C4605" s="105" t="s">
        <v>1461</v>
      </c>
      <c r="D4605" s="175">
        <v>64.66</v>
      </c>
      <c r="E4605" s="106">
        <f t="shared" si="1260"/>
        <v>83.92</v>
      </c>
      <c r="F4605" s="107"/>
      <c r="G4605" s="112"/>
      <c r="H4605" s="110">
        <f t="shared" si="1261"/>
        <v>0</v>
      </c>
      <c r="I4605" s="110">
        <f t="shared" si="1262"/>
        <v>0</v>
      </c>
      <c r="J4605" s="111"/>
      <c r="K4605" s="112">
        <f t="shared" si="1263"/>
        <v>0</v>
      </c>
      <c r="L4605" s="112">
        <f t="shared" si="1264"/>
        <v>0</v>
      </c>
      <c r="M4605" s="110">
        <f t="shared" si="1265"/>
        <v>0</v>
      </c>
      <c r="N4605" s="110">
        <f t="shared" si="1266"/>
        <v>0</v>
      </c>
      <c r="O4605" s="103"/>
      <c r="P4605" s="93"/>
      <c r="Q4605" s="94" t="str">
        <f t="shared" si="1267"/>
        <v/>
      </c>
      <c r="R4605" s="94" t="str">
        <f t="shared" si="1268"/>
        <v/>
      </c>
    </row>
    <row r="4606" spans="1:18" ht="51" hidden="1">
      <c r="A4606" s="196">
        <v>87719</v>
      </c>
      <c r="B4606" s="104" t="s">
        <v>5466</v>
      </c>
      <c r="C4606" s="105" t="s">
        <v>1461</v>
      </c>
      <c r="D4606" s="175">
        <v>73.89</v>
      </c>
      <c r="E4606" s="106">
        <f t="shared" si="1260"/>
        <v>95.89</v>
      </c>
      <c r="F4606" s="107"/>
      <c r="G4606" s="112"/>
      <c r="H4606" s="110">
        <f t="shared" si="1261"/>
        <v>0</v>
      </c>
      <c r="I4606" s="110">
        <f t="shared" si="1262"/>
        <v>0</v>
      </c>
      <c r="J4606" s="111"/>
      <c r="K4606" s="112">
        <f t="shared" si="1263"/>
        <v>0</v>
      </c>
      <c r="L4606" s="112">
        <f t="shared" si="1264"/>
        <v>0</v>
      </c>
      <c r="M4606" s="110">
        <f t="shared" si="1265"/>
        <v>0</v>
      </c>
      <c r="N4606" s="110">
        <f t="shared" si="1266"/>
        <v>0</v>
      </c>
      <c r="O4606" s="103"/>
      <c r="P4606" s="93"/>
      <c r="Q4606" s="94" t="str">
        <f t="shared" si="1267"/>
        <v/>
      </c>
      <c r="R4606" s="94" t="str">
        <f t="shared" si="1268"/>
        <v/>
      </c>
    </row>
    <row r="4607" spans="1:18" ht="51" hidden="1">
      <c r="A4607" s="196">
        <v>87723</v>
      </c>
      <c r="B4607" s="104" t="s">
        <v>5467</v>
      </c>
      <c r="C4607" s="105" t="s">
        <v>1461</v>
      </c>
      <c r="D4607" s="175">
        <v>63.660000000000004</v>
      </c>
      <c r="E4607" s="106">
        <f t="shared" si="1260"/>
        <v>82.62</v>
      </c>
      <c r="F4607" s="107"/>
      <c r="G4607" s="112"/>
      <c r="H4607" s="110">
        <f t="shared" si="1261"/>
        <v>0</v>
      </c>
      <c r="I4607" s="110">
        <f t="shared" si="1262"/>
        <v>0</v>
      </c>
      <c r="J4607" s="111"/>
      <c r="K4607" s="112">
        <f t="shared" si="1263"/>
        <v>0</v>
      </c>
      <c r="L4607" s="112">
        <f t="shared" si="1264"/>
        <v>0</v>
      </c>
      <c r="M4607" s="110">
        <f t="shared" si="1265"/>
        <v>0</v>
      </c>
      <c r="N4607" s="110">
        <f t="shared" si="1266"/>
        <v>0</v>
      </c>
      <c r="O4607" s="103"/>
      <c r="P4607" s="93"/>
      <c r="Q4607" s="94" t="str">
        <f t="shared" si="1267"/>
        <v/>
      </c>
      <c r="R4607" s="94" t="str">
        <f t="shared" si="1268"/>
        <v/>
      </c>
    </row>
    <row r="4608" spans="1:18" ht="51" hidden="1">
      <c r="A4608" s="196">
        <v>87724</v>
      </c>
      <c r="B4608" s="104" t="s">
        <v>5468</v>
      </c>
      <c r="C4608" s="105" t="s">
        <v>1461</v>
      </c>
      <c r="D4608" s="175">
        <v>72.87</v>
      </c>
      <c r="E4608" s="106">
        <f t="shared" si="1260"/>
        <v>94.57</v>
      </c>
      <c r="F4608" s="107"/>
      <c r="G4608" s="112"/>
      <c r="H4608" s="110">
        <f t="shared" si="1261"/>
        <v>0</v>
      </c>
      <c r="I4608" s="110">
        <f t="shared" si="1262"/>
        <v>0</v>
      </c>
      <c r="J4608" s="111"/>
      <c r="K4608" s="112">
        <f t="shared" si="1263"/>
        <v>0</v>
      </c>
      <c r="L4608" s="112">
        <f t="shared" si="1264"/>
        <v>0</v>
      </c>
      <c r="M4608" s="110">
        <f t="shared" si="1265"/>
        <v>0</v>
      </c>
      <c r="N4608" s="110">
        <f t="shared" si="1266"/>
        <v>0</v>
      </c>
      <c r="O4608" s="103"/>
      <c r="P4608" s="93"/>
      <c r="Q4608" s="94" t="str">
        <f t="shared" si="1267"/>
        <v/>
      </c>
      <c r="R4608" s="94" t="str">
        <f t="shared" si="1268"/>
        <v/>
      </c>
    </row>
    <row r="4609" spans="1:18" ht="51" hidden="1">
      <c r="A4609" s="196">
        <v>87728</v>
      </c>
      <c r="B4609" s="104" t="s">
        <v>5469</v>
      </c>
      <c r="C4609" s="105" t="s">
        <v>1461</v>
      </c>
      <c r="D4609" s="175">
        <v>69.91</v>
      </c>
      <c r="E4609" s="106">
        <f t="shared" si="1260"/>
        <v>90.73</v>
      </c>
      <c r="F4609" s="107"/>
      <c r="G4609" s="112"/>
      <c r="H4609" s="110">
        <f t="shared" si="1261"/>
        <v>0</v>
      </c>
      <c r="I4609" s="110">
        <f t="shared" si="1262"/>
        <v>0</v>
      </c>
      <c r="J4609" s="111"/>
      <c r="K4609" s="112">
        <f t="shared" si="1263"/>
        <v>0</v>
      </c>
      <c r="L4609" s="112">
        <f t="shared" si="1264"/>
        <v>0</v>
      </c>
      <c r="M4609" s="110">
        <f t="shared" si="1265"/>
        <v>0</v>
      </c>
      <c r="N4609" s="110">
        <f t="shared" si="1266"/>
        <v>0</v>
      </c>
      <c r="O4609" s="103"/>
      <c r="P4609" s="93"/>
      <c r="Q4609" s="94" t="str">
        <f t="shared" si="1267"/>
        <v/>
      </c>
      <c r="R4609" s="94" t="str">
        <f t="shared" si="1268"/>
        <v/>
      </c>
    </row>
    <row r="4610" spans="1:18" ht="51" hidden="1">
      <c r="A4610" s="196">
        <v>87729</v>
      </c>
      <c r="B4610" s="104" t="s">
        <v>5470</v>
      </c>
      <c r="C4610" s="105" t="s">
        <v>1461</v>
      </c>
      <c r="D4610" s="175">
        <v>79.95</v>
      </c>
      <c r="E4610" s="106">
        <f t="shared" si="1260"/>
        <v>103.76</v>
      </c>
      <c r="F4610" s="107"/>
      <c r="G4610" s="112"/>
      <c r="H4610" s="110">
        <f t="shared" si="1261"/>
        <v>0</v>
      </c>
      <c r="I4610" s="110">
        <f t="shared" si="1262"/>
        <v>0</v>
      </c>
      <c r="J4610" s="111"/>
      <c r="K4610" s="112">
        <f t="shared" si="1263"/>
        <v>0</v>
      </c>
      <c r="L4610" s="112">
        <f t="shared" si="1264"/>
        <v>0</v>
      </c>
      <c r="M4610" s="110">
        <f t="shared" si="1265"/>
        <v>0</v>
      </c>
      <c r="N4610" s="110">
        <f t="shared" si="1266"/>
        <v>0</v>
      </c>
      <c r="O4610" s="103"/>
      <c r="P4610" s="93"/>
      <c r="Q4610" s="94" t="str">
        <f t="shared" si="1267"/>
        <v/>
      </c>
      <c r="R4610" s="94" t="str">
        <f t="shared" si="1268"/>
        <v/>
      </c>
    </row>
    <row r="4611" spans="1:18" ht="51" hidden="1">
      <c r="A4611" s="196">
        <v>87733</v>
      </c>
      <c r="B4611" s="104" t="s">
        <v>5471</v>
      </c>
      <c r="C4611" s="105" t="s">
        <v>1461</v>
      </c>
      <c r="D4611" s="175">
        <v>69.149999999999991</v>
      </c>
      <c r="E4611" s="106">
        <f t="shared" si="1260"/>
        <v>89.74</v>
      </c>
      <c r="F4611" s="107"/>
      <c r="G4611" s="112"/>
      <c r="H4611" s="110">
        <f t="shared" si="1261"/>
        <v>0</v>
      </c>
      <c r="I4611" s="110">
        <f t="shared" si="1262"/>
        <v>0</v>
      </c>
      <c r="J4611" s="111"/>
      <c r="K4611" s="112">
        <f t="shared" si="1263"/>
        <v>0</v>
      </c>
      <c r="L4611" s="112">
        <f t="shared" si="1264"/>
        <v>0</v>
      </c>
      <c r="M4611" s="110">
        <f t="shared" si="1265"/>
        <v>0</v>
      </c>
      <c r="N4611" s="110">
        <f t="shared" si="1266"/>
        <v>0</v>
      </c>
      <c r="O4611" s="103"/>
      <c r="P4611" s="93"/>
      <c r="Q4611" s="94" t="str">
        <f t="shared" si="1267"/>
        <v/>
      </c>
      <c r="R4611" s="94" t="str">
        <f t="shared" si="1268"/>
        <v/>
      </c>
    </row>
    <row r="4612" spans="1:18" ht="51" hidden="1">
      <c r="A4612" s="196">
        <v>87734</v>
      </c>
      <c r="B4612" s="104" t="s">
        <v>5472</v>
      </c>
      <c r="C4612" s="105" t="s">
        <v>1461</v>
      </c>
      <c r="D4612" s="175">
        <v>79.19</v>
      </c>
      <c r="E4612" s="106">
        <f t="shared" si="1260"/>
        <v>102.77</v>
      </c>
      <c r="F4612" s="107"/>
      <c r="G4612" s="112"/>
      <c r="H4612" s="110">
        <f t="shared" si="1261"/>
        <v>0</v>
      </c>
      <c r="I4612" s="110">
        <f t="shared" si="1262"/>
        <v>0</v>
      </c>
      <c r="J4612" s="111"/>
      <c r="K4612" s="112">
        <f t="shared" si="1263"/>
        <v>0</v>
      </c>
      <c r="L4612" s="112">
        <f t="shared" si="1264"/>
        <v>0</v>
      </c>
      <c r="M4612" s="110">
        <f t="shared" si="1265"/>
        <v>0</v>
      </c>
      <c r="N4612" s="110">
        <f t="shared" si="1266"/>
        <v>0</v>
      </c>
      <c r="O4612" s="103"/>
      <c r="P4612" s="93"/>
      <c r="Q4612" s="94" t="str">
        <f t="shared" si="1267"/>
        <v/>
      </c>
      <c r="R4612" s="94" t="str">
        <f t="shared" si="1268"/>
        <v/>
      </c>
    </row>
    <row r="4613" spans="1:18" ht="51" hidden="1">
      <c r="A4613" s="196">
        <v>87738</v>
      </c>
      <c r="B4613" s="104" t="s">
        <v>5473</v>
      </c>
      <c r="C4613" s="105" t="s">
        <v>1461</v>
      </c>
      <c r="D4613" s="175">
        <v>47.260000000000005</v>
      </c>
      <c r="E4613" s="106">
        <f t="shared" si="1260"/>
        <v>61.33</v>
      </c>
      <c r="F4613" s="107"/>
      <c r="G4613" s="112"/>
      <c r="H4613" s="110">
        <f t="shared" si="1261"/>
        <v>0</v>
      </c>
      <c r="I4613" s="110">
        <f t="shared" si="1262"/>
        <v>0</v>
      </c>
      <c r="J4613" s="111"/>
      <c r="K4613" s="112">
        <f t="shared" si="1263"/>
        <v>0</v>
      </c>
      <c r="L4613" s="112">
        <f t="shared" si="1264"/>
        <v>0</v>
      </c>
      <c r="M4613" s="110">
        <f t="shared" si="1265"/>
        <v>0</v>
      </c>
      <c r="N4613" s="110">
        <f t="shared" si="1266"/>
        <v>0</v>
      </c>
      <c r="O4613" s="103"/>
      <c r="P4613" s="93"/>
      <c r="Q4613" s="94" t="str">
        <f t="shared" si="1267"/>
        <v/>
      </c>
      <c r="R4613" s="94" t="str">
        <f t="shared" si="1268"/>
        <v/>
      </c>
    </row>
    <row r="4614" spans="1:18" ht="38.25" hidden="1">
      <c r="A4614" s="196">
        <v>87739</v>
      </c>
      <c r="B4614" s="104" t="s">
        <v>5474</v>
      </c>
      <c r="C4614" s="105" t="s">
        <v>1461</v>
      </c>
      <c r="D4614" s="175">
        <v>51.98</v>
      </c>
      <c r="E4614" s="106">
        <f t="shared" si="1260"/>
        <v>67.459999999999994</v>
      </c>
      <c r="F4614" s="107"/>
      <c r="G4614" s="112"/>
      <c r="H4614" s="110">
        <f t="shared" si="1261"/>
        <v>0</v>
      </c>
      <c r="I4614" s="110">
        <f t="shared" si="1262"/>
        <v>0</v>
      </c>
      <c r="J4614" s="111"/>
      <c r="K4614" s="112">
        <f t="shared" si="1263"/>
        <v>0</v>
      </c>
      <c r="L4614" s="112">
        <f t="shared" si="1264"/>
        <v>0</v>
      </c>
      <c r="M4614" s="110">
        <f t="shared" si="1265"/>
        <v>0</v>
      </c>
      <c r="N4614" s="110">
        <f t="shared" si="1266"/>
        <v>0</v>
      </c>
      <c r="O4614" s="103"/>
      <c r="P4614" s="93"/>
      <c r="Q4614" s="94" t="str">
        <f t="shared" si="1267"/>
        <v/>
      </c>
      <c r="R4614" s="94" t="str">
        <f t="shared" si="1268"/>
        <v/>
      </c>
    </row>
    <row r="4615" spans="1:18" ht="51" hidden="1">
      <c r="A4615" s="196">
        <v>87743</v>
      </c>
      <c r="B4615" s="104" t="s">
        <v>5475</v>
      </c>
      <c r="C4615" s="105" t="s">
        <v>1461</v>
      </c>
      <c r="D4615" s="175">
        <v>48.28</v>
      </c>
      <c r="E4615" s="106">
        <f t="shared" si="1260"/>
        <v>62.66</v>
      </c>
      <c r="F4615" s="107"/>
      <c r="G4615" s="112"/>
      <c r="H4615" s="110">
        <f t="shared" si="1261"/>
        <v>0</v>
      </c>
      <c r="I4615" s="110">
        <f t="shared" si="1262"/>
        <v>0</v>
      </c>
      <c r="J4615" s="111"/>
      <c r="K4615" s="112">
        <f t="shared" si="1263"/>
        <v>0</v>
      </c>
      <c r="L4615" s="112">
        <f t="shared" si="1264"/>
        <v>0</v>
      </c>
      <c r="M4615" s="110">
        <f t="shared" si="1265"/>
        <v>0</v>
      </c>
      <c r="N4615" s="110">
        <f t="shared" si="1266"/>
        <v>0</v>
      </c>
      <c r="O4615" s="103"/>
      <c r="P4615" s="93"/>
      <c r="Q4615" s="94" t="str">
        <f t="shared" si="1267"/>
        <v/>
      </c>
      <c r="R4615" s="94" t="str">
        <f t="shared" si="1268"/>
        <v/>
      </c>
    </row>
    <row r="4616" spans="1:18" ht="38.25" hidden="1">
      <c r="A4616" s="196">
        <v>87744</v>
      </c>
      <c r="B4616" s="104" t="s">
        <v>5476</v>
      </c>
      <c r="C4616" s="105" t="s">
        <v>1461</v>
      </c>
      <c r="D4616" s="175">
        <v>52.989999999999995</v>
      </c>
      <c r="E4616" s="106">
        <f t="shared" si="1260"/>
        <v>68.77</v>
      </c>
      <c r="F4616" s="107"/>
      <c r="G4616" s="112"/>
      <c r="H4616" s="110">
        <f t="shared" si="1261"/>
        <v>0</v>
      </c>
      <c r="I4616" s="110">
        <f t="shared" si="1262"/>
        <v>0</v>
      </c>
      <c r="J4616" s="111"/>
      <c r="K4616" s="112">
        <f t="shared" si="1263"/>
        <v>0</v>
      </c>
      <c r="L4616" s="112">
        <f t="shared" si="1264"/>
        <v>0</v>
      </c>
      <c r="M4616" s="110">
        <f t="shared" si="1265"/>
        <v>0</v>
      </c>
      <c r="N4616" s="110">
        <f t="shared" si="1266"/>
        <v>0</v>
      </c>
      <c r="O4616" s="103"/>
      <c r="P4616" s="93"/>
      <c r="Q4616" s="94" t="str">
        <f t="shared" si="1267"/>
        <v/>
      </c>
      <c r="R4616" s="94" t="str">
        <f t="shared" si="1268"/>
        <v/>
      </c>
    </row>
    <row r="4617" spans="1:18" ht="51" hidden="1">
      <c r="A4617" s="196">
        <v>87748</v>
      </c>
      <c r="B4617" s="104" t="s">
        <v>5477</v>
      </c>
      <c r="C4617" s="105" t="s">
        <v>1461</v>
      </c>
      <c r="D4617" s="175">
        <v>59.459999999999994</v>
      </c>
      <c r="E4617" s="106">
        <f t="shared" si="1260"/>
        <v>77.17</v>
      </c>
      <c r="F4617" s="107"/>
      <c r="G4617" s="112"/>
      <c r="H4617" s="110">
        <f t="shared" si="1261"/>
        <v>0</v>
      </c>
      <c r="I4617" s="110">
        <f t="shared" si="1262"/>
        <v>0</v>
      </c>
      <c r="J4617" s="111"/>
      <c r="K4617" s="112">
        <f t="shared" si="1263"/>
        <v>0</v>
      </c>
      <c r="L4617" s="112">
        <f t="shared" si="1264"/>
        <v>0</v>
      </c>
      <c r="M4617" s="110">
        <f t="shared" si="1265"/>
        <v>0</v>
      </c>
      <c r="N4617" s="110">
        <f t="shared" si="1266"/>
        <v>0</v>
      </c>
      <c r="O4617" s="103"/>
      <c r="P4617" s="93"/>
      <c r="Q4617" s="94" t="str">
        <f t="shared" si="1267"/>
        <v/>
      </c>
      <c r="R4617" s="94" t="str">
        <f t="shared" si="1268"/>
        <v/>
      </c>
    </row>
    <row r="4618" spans="1:18" ht="38.25" hidden="1">
      <c r="A4618" s="196">
        <v>87749</v>
      </c>
      <c r="B4618" s="104" t="s">
        <v>5478</v>
      </c>
      <c r="C4618" s="105" t="s">
        <v>1461</v>
      </c>
      <c r="D4618" s="175">
        <v>66.009999999999991</v>
      </c>
      <c r="E4618" s="106">
        <f t="shared" si="1260"/>
        <v>85.67</v>
      </c>
      <c r="F4618" s="107"/>
      <c r="G4618" s="112"/>
      <c r="H4618" s="110">
        <f t="shared" si="1261"/>
        <v>0</v>
      </c>
      <c r="I4618" s="110">
        <f t="shared" si="1262"/>
        <v>0</v>
      </c>
      <c r="J4618" s="111"/>
      <c r="K4618" s="112">
        <f t="shared" si="1263"/>
        <v>0</v>
      </c>
      <c r="L4618" s="112">
        <f t="shared" si="1264"/>
        <v>0</v>
      </c>
      <c r="M4618" s="110">
        <f t="shared" si="1265"/>
        <v>0</v>
      </c>
      <c r="N4618" s="110">
        <f t="shared" si="1266"/>
        <v>0</v>
      </c>
      <c r="O4618" s="103"/>
      <c r="P4618" s="93"/>
      <c r="Q4618" s="94" t="str">
        <f t="shared" si="1267"/>
        <v/>
      </c>
      <c r="R4618" s="94" t="str">
        <f t="shared" si="1268"/>
        <v/>
      </c>
    </row>
    <row r="4619" spans="1:18" ht="51" hidden="1">
      <c r="A4619" s="196">
        <v>87753</v>
      </c>
      <c r="B4619" s="104" t="s">
        <v>5479</v>
      </c>
      <c r="C4619" s="105" t="s">
        <v>1461</v>
      </c>
      <c r="D4619" s="175">
        <v>60.22</v>
      </c>
      <c r="E4619" s="106">
        <f t="shared" si="1260"/>
        <v>78.150000000000006</v>
      </c>
      <c r="F4619" s="107"/>
      <c r="G4619" s="112"/>
      <c r="H4619" s="110">
        <f t="shared" si="1261"/>
        <v>0</v>
      </c>
      <c r="I4619" s="110">
        <f t="shared" si="1262"/>
        <v>0</v>
      </c>
      <c r="J4619" s="111"/>
      <c r="K4619" s="112">
        <f t="shared" si="1263"/>
        <v>0</v>
      </c>
      <c r="L4619" s="112">
        <f t="shared" si="1264"/>
        <v>0</v>
      </c>
      <c r="M4619" s="110">
        <f t="shared" si="1265"/>
        <v>0</v>
      </c>
      <c r="N4619" s="110">
        <f t="shared" si="1266"/>
        <v>0</v>
      </c>
      <c r="O4619" s="103"/>
      <c r="P4619" s="93"/>
      <c r="Q4619" s="94" t="str">
        <f t="shared" si="1267"/>
        <v/>
      </c>
      <c r="R4619" s="94" t="str">
        <f t="shared" si="1268"/>
        <v/>
      </c>
    </row>
    <row r="4620" spans="1:18" ht="38.25" hidden="1">
      <c r="A4620" s="196">
        <v>87754</v>
      </c>
      <c r="B4620" s="104" t="s">
        <v>5480</v>
      </c>
      <c r="C4620" s="105" t="s">
        <v>1461</v>
      </c>
      <c r="D4620" s="175">
        <v>66.77</v>
      </c>
      <c r="E4620" s="106">
        <f t="shared" si="1260"/>
        <v>86.65</v>
      </c>
      <c r="F4620" s="107"/>
      <c r="G4620" s="112"/>
      <c r="H4620" s="110">
        <f t="shared" si="1261"/>
        <v>0</v>
      </c>
      <c r="I4620" s="110">
        <f t="shared" si="1262"/>
        <v>0</v>
      </c>
      <c r="J4620" s="111"/>
      <c r="K4620" s="112">
        <f t="shared" si="1263"/>
        <v>0</v>
      </c>
      <c r="L4620" s="112">
        <f t="shared" si="1264"/>
        <v>0</v>
      </c>
      <c r="M4620" s="110">
        <f t="shared" si="1265"/>
        <v>0</v>
      </c>
      <c r="N4620" s="110">
        <f t="shared" si="1266"/>
        <v>0</v>
      </c>
      <c r="O4620" s="103"/>
      <c r="P4620" s="93"/>
      <c r="Q4620" s="94" t="str">
        <f t="shared" si="1267"/>
        <v/>
      </c>
      <c r="R4620" s="94" t="str">
        <f t="shared" si="1268"/>
        <v/>
      </c>
    </row>
    <row r="4621" spans="1:18" ht="51" hidden="1">
      <c r="A4621" s="196">
        <v>87758</v>
      </c>
      <c r="B4621" s="104" t="s">
        <v>5481</v>
      </c>
      <c r="C4621" s="105" t="s">
        <v>1461</v>
      </c>
      <c r="D4621" s="175">
        <v>56.72</v>
      </c>
      <c r="E4621" s="106">
        <f t="shared" si="1260"/>
        <v>73.61</v>
      </c>
      <c r="F4621" s="107"/>
      <c r="G4621" s="112"/>
      <c r="H4621" s="110">
        <f t="shared" si="1261"/>
        <v>0</v>
      </c>
      <c r="I4621" s="110">
        <f t="shared" si="1262"/>
        <v>0</v>
      </c>
      <c r="J4621" s="111"/>
      <c r="K4621" s="112">
        <f t="shared" si="1263"/>
        <v>0</v>
      </c>
      <c r="L4621" s="112">
        <f t="shared" si="1264"/>
        <v>0</v>
      </c>
      <c r="M4621" s="110">
        <f t="shared" si="1265"/>
        <v>0</v>
      </c>
      <c r="N4621" s="110">
        <f t="shared" si="1266"/>
        <v>0</v>
      </c>
      <c r="O4621" s="103"/>
      <c r="P4621" s="93"/>
      <c r="Q4621" s="94" t="str">
        <f t="shared" si="1267"/>
        <v/>
      </c>
      <c r="R4621" s="94" t="str">
        <f t="shared" si="1268"/>
        <v/>
      </c>
    </row>
    <row r="4622" spans="1:18" ht="38.25" hidden="1">
      <c r="A4622" s="196">
        <v>87759</v>
      </c>
      <c r="B4622" s="104" t="s">
        <v>5482</v>
      </c>
      <c r="C4622" s="105" t="s">
        <v>1461</v>
      </c>
      <c r="D4622" s="175">
        <v>63.28</v>
      </c>
      <c r="E4622" s="106">
        <f t="shared" si="1260"/>
        <v>82.12</v>
      </c>
      <c r="F4622" s="107"/>
      <c r="G4622" s="112"/>
      <c r="H4622" s="110">
        <f t="shared" si="1261"/>
        <v>0</v>
      </c>
      <c r="I4622" s="110">
        <f t="shared" si="1262"/>
        <v>0</v>
      </c>
      <c r="J4622" s="111"/>
      <c r="K4622" s="112">
        <f t="shared" si="1263"/>
        <v>0</v>
      </c>
      <c r="L4622" s="112">
        <f t="shared" si="1264"/>
        <v>0</v>
      </c>
      <c r="M4622" s="110">
        <f t="shared" si="1265"/>
        <v>0</v>
      </c>
      <c r="N4622" s="110">
        <f t="shared" si="1266"/>
        <v>0</v>
      </c>
      <c r="O4622" s="103"/>
      <c r="P4622" s="93"/>
      <c r="Q4622" s="94" t="str">
        <f t="shared" si="1267"/>
        <v/>
      </c>
      <c r="R4622" s="94" t="str">
        <f t="shared" si="1268"/>
        <v/>
      </c>
    </row>
    <row r="4623" spans="1:18" ht="51" hidden="1">
      <c r="A4623" s="196">
        <v>87763</v>
      </c>
      <c r="B4623" s="104" t="s">
        <v>5483</v>
      </c>
      <c r="C4623" s="105" t="s">
        <v>1461</v>
      </c>
      <c r="D4623" s="175">
        <v>57.48</v>
      </c>
      <c r="E4623" s="106">
        <f t="shared" si="1260"/>
        <v>74.599999999999994</v>
      </c>
      <c r="F4623" s="107"/>
      <c r="G4623" s="112"/>
      <c r="H4623" s="110">
        <f t="shared" si="1261"/>
        <v>0</v>
      </c>
      <c r="I4623" s="110">
        <f t="shared" si="1262"/>
        <v>0</v>
      </c>
      <c r="J4623" s="111"/>
      <c r="K4623" s="112">
        <f t="shared" si="1263"/>
        <v>0</v>
      </c>
      <c r="L4623" s="112">
        <f t="shared" si="1264"/>
        <v>0</v>
      </c>
      <c r="M4623" s="110">
        <f t="shared" si="1265"/>
        <v>0</v>
      </c>
      <c r="N4623" s="110">
        <f t="shared" si="1266"/>
        <v>0</v>
      </c>
      <c r="O4623" s="103"/>
      <c r="P4623" s="93"/>
      <c r="Q4623" s="94" t="str">
        <f t="shared" si="1267"/>
        <v/>
      </c>
      <c r="R4623" s="94" t="str">
        <f t="shared" si="1268"/>
        <v/>
      </c>
    </row>
    <row r="4624" spans="1:18" ht="38.25" hidden="1">
      <c r="A4624" s="196">
        <v>87764</v>
      </c>
      <c r="B4624" s="104" t="s">
        <v>5484</v>
      </c>
      <c r="C4624" s="105" t="s">
        <v>1461</v>
      </c>
      <c r="D4624" s="175">
        <v>64.039999999999992</v>
      </c>
      <c r="E4624" s="106">
        <f t="shared" si="1260"/>
        <v>83.11</v>
      </c>
      <c r="F4624" s="107"/>
      <c r="G4624" s="112"/>
      <c r="H4624" s="110">
        <f t="shared" si="1261"/>
        <v>0</v>
      </c>
      <c r="I4624" s="110">
        <f t="shared" si="1262"/>
        <v>0</v>
      </c>
      <c r="J4624" s="111"/>
      <c r="K4624" s="112">
        <f t="shared" si="1263"/>
        <v>0</v>
      </c>
      <c r="L4624" s="112">
        <f t="shared" si="1264"/>
        <v>0</v>
      </c>
      <c r="M4624" s="110">
        <f t="shared" si="1265"/>
        <v>0</v>
      </c>
      <c r="N4624" s="110">
        <f t="shared" si="1266"/>
        <v>0</v>
      </c>
      <c r="O4624" s="103"/>
      <c r="P4624" s="93"/>
      <c r="Q4624" s="94" t="str">
        <f t="shared" si="1267"/>
        <v/>
      </c>
      <c r="R4624" s="94" t="str">
        <f t="shared" si="1268"/>
        <v/>
      </c>
    </row>
    <row r="4625" spans="1:18" ht="51" hidden="1">
      <c r="A4625" s="196">
        <v>87768</v>
      </c>
      <c r="B4625" s="104" t="s">
        <v>5485</v>
      </c>
      <c r="C4625" s="105" t="s">
        <v>1461</v>
      </c>
      <c r="D4625" s="175">
        <v>66.63</v>
      </c>
      <c r="E4625" s="106">
        <f t="shared" si="1260"/>
        <v>86.47</v>
      </c>
      <c r="F4625" s="107"/>
      <c r="G4625" s="112"/>
      <c r="H4625" s="110">
        <f t="shared" si="1261"/>
        <v>0</v>
      </c>
      <c r="I4625" s="110">
        <f t="shared" si="1262"/>
        <v>0</v>
      </c>
      <c r="J4625" s="111"/>
      <c r="K4625" s="112">
        <f t="shared" si="1263"/>
        <v>0</v>
      </c>
      <c r="L4625" s="112">
        <f t="shared" si="1264"/>
        <v>0</v>
      </c>
      <c r="M4625" s="110">
        <f t="shared" si="1265"/>
        <v>0</v>
      </c>
      <c r="N4625" s="110">
        <f t="shared" si="1266"/>
        <v>0</v>
      </c>
      <c r="O4625" s="103"/>
      <c r="P4625" s="93"/>
      <c r="Q4625" s="94" t="str">
        <f t="shared" si="1267"/>
        <v/>
      </c>
      <c r="R4625" s="94" t="str">
        <f t="shared" si="1268"/>
        <v/>
      </c>
    </row>
    <row r="4626" spans="1:18" ht="38.25" hidden="1">
      <c r="A4626" s="196">
        <v>87769</v>
      </c>
      <c r="B4626" s="104" t="s">
        <v>5486</v>
      </c>
      <c r="C4626" s="105" t="s">
        <v>1461</v>
      </c>
      <c r="D4626" s="175">
        <v>74.69</v>
      </c>
      <c r="E4626" s="106">
        <f t="shared" si="1260"/>
        <v>96.93</v>
      </c>
      <c r="F4626" s="107"/>
      <c r="G4626" s="112"/>
      <c r="H4626" s="110">
        <f t="shared" si="1261"/>
        <v>0</v>
      </c>
      <c r="I4626" s="110">
        <f t="shared" si="1262"/>
        <v>0</v>
      </c>
      <c r="J4626" s="111"/>
      <c r="K4626" s="112">
        <f t="shared" si="1263"/>
        <v>0</v>
      </c>
      <c r="L4626" s="112">
        <f t="shared" si="1264"/>
        <v>0</v>
      </c>
      <c r="M4626" s="110">
        <f t="shared" si="1265"/>
        <v>0</v>
      </c>
      <c r="N4626" s="110">
        <f t="shared" si="1266"/>
        <v>0</v>
      </c>
      <c r="O4626" s="103"/>
      <c r="P4626" s="93"/>
      <c r="Q4626" s="94" t="str">
        <f t="shared" si="1267"/>
        <v/>
      </c>
      <c r="R4626" s="94" t="str">
        <f t="shared" si="1268"/>
        <v/>
      </c>
    </row>
    <row r="4627" spans="1:18" ht="51" hidden="1">
      <c r="A4627" s="196">
        <v>87773</v>
      </c>
      <c r="B4627" s="104" t="s">
        <v>5487</v>
      </c>
      <c r="C4627" s="105" t="s">
        <v>1461</v>
      </c>
      <c r="D4627" s="175">
        <v>67.39</v>
      </c>
      <c r="E4627" s="106">
        <f t="shared" si="1260"/>
        <v>87.46</v>
      </c>
      <c r="F4627" s="107"/>
      <c r="G4627" s="112"/>
      <c r="H4627" s="110">
        <f t="shared" si="1261"/>
        <v>0</v>
      </c>
      <c r="I4627" s="110">
        <f t="shared" si="1262"/>
        <v>0</v>
      </c>
      <c r="J4627" s="111"/>
      <c r="K4627" s="112">
        <f t="shared" si="1263"/>
        <v>0</v>
      </c>
      <c r="L4627" s="112">
        <f t="shared" si="1264"/>
        <v>0</v>
      </c>
      <c r="M4627" s="110">
        <f t="shared" si="1265"/>
        <v>0</v>
      </c>
      <c r="N4627" s="110">
        <f t="shared" si="1266"/>
        <v>0</v>
      </c>
      <c r="O4627" s="103"/>
      <c r="P4627" s="93"/>
      <c r="Q4627" s="94" t="str">
        <f t="shared" si="1267"/>
        <v/>
      </c>
      <c r="R4627" s="94" t="str">
        <f t="shared" si="1268"/>
        <v/>
      </c>
    </row>
    <row r="4628" spans="1:18" ht="38.25" hidden="1">
      <c r="A4628" s="196">
        <v>87774</v>
      </c>
      <c r="B4628" s="104" t="s">
        <v>5488</v>
      </c>
      <c r="C4628" s="105" t="s">
        <v>1461</v>
      </c>
      <c r="D4628" s="175">
        <v>75.45</v>
      </c>
      <c r="E4628" s="106">
        <f t="shared" si="1260"/>
        <v>97.92</v>
      </c>
      <c r="F4628" s="107"/>
      <c r="G4628" s="112"/>
      <c r="H4628" s="110">
        <f t="shared" si="1261"/>
        <v>0</v>
      </c>
      <c r="I4628" s="110">
        <f t="shared" si="1262"/>
        <v>0</v>
      </c>
      <c r="J4628" s="111"/>
      <c r="K4628" s="112">
        <f t="shared" si="1263"/>
        <v>0</v>
      </c>
      <c r="L4628" s="112">
        <f t="shared" si="1264"/>
        <v>0</v>
      </c>
      <c r="M4628" s="110">
        <f t="shared" si="1265"/>
        <v>0</v>
      </c>
      <c r="N4628" s="110">
        <f t="shared" si="1266"/>
        <v>0</v>
      </c>
      <c r="O4628" s="103"/>
      <c r="P4628" s="93"/>
      <c r="Q4628" s="94" t="str">
        <f t="shared" si="1267"/>
        <v/>
      </c>
      <c r="R4628" s="94" t="str">
        <f t="shared" si="1268"/>
        <v/>
      </c>
    </row>
    <row r="4629" spans="1:18" ht="38.25" hidden="1">
      <c r="A4629" s="196">
        <v>88470</v>
      </c>
      <c r="B4629" s="104" t="s">
        <v>5489</v>
      </c>
      <c r="C4629" s="105" t="s">
        <v>1461</v>
      </c>
      <c r="D4629" s="175">
        <v>16.29</v>
      </c>
      <c r="E4629" s="106">
        <f t="shared" si="1260"/>
        <v>21.14</v>
      </c>
      <c r="F4629" s="107"/>
      <c r="G4629" s="112"/>
      <c r="H4629" s="110">
        <f t="shared" si="1261"/>
        <v>0</v>
      </c>
      <c r="I4629" s="110">
        <f t="shared" si="1262"/>
        <v>0</v>
      </c>
      <c r="J4629" s="111"/>
      <c r="K4629" s="112">
        <f t="shared" si="1263"/>
        <v>0</v>
      </c>
      <c r="L4629" s="112">
        <f t="shared" si="1264"/>
        <v>0</v>
      </c>
      <c r="M4629" s="110">
        <f t="shared" si="1265"/>
        <v>0</v>
      </c>
      <c r="N4629" s="110">
        <f t="shared" si="1266"/>
        <v>0</v>
      </c>
      <c r="O4629" s="103"/>
      <c r="P4629" s="93"/>
      <c r="Q4629" s="94" t="str">
        <f t="shared" si="1267"/>
        <v/>
      </c>
      <c r="R4629" s="94" t="str">
        <f t="shared" si="1268"/>
        <v/>
      </c>
    </row>
    <row r="4630" spans="1:18" ht="38.25" hidden="1">
      <c r="A4630" s="196">
        <v>88471</v>
      </c>
      <c r="B4630" s="104" t="s">
        <v>5490</v>
      </c>
      <c r="C4630" s="105" t="s">
        <v>1461</v>
      </c>
      <c r="D4630" s="175">
        <v>20.160000000000004</v>
      </c>
      <c r="E4630" s="106">
        <f t="shared" si="1260"/>
        <v>26.16</v>
      </c>
      <c r="F4630" s="107"/>
      <c r="G4630" s="112"/>
      <c r="H4630" s="110">
        <f t="shared" si="1261"/>
        <v>0</v>
      </c>
      <c r="I4630" s="110">
        <f t="shared" si="1262"/>
        <v>0</v>
      </c>
      <c r="J4630" s="111"/>
      <c r="K4630" s="112">
        <f t="shared" si="1263"/>
        <v>0</v>
      </c>
      <c r="L4630" s="112">
        <f t="shared" si="1264"/>
        <v>0</v>
      </c>
      <c r="M4630" s="110">
        <f t="shared" si="1265"/>
        <v>0</v>
      </c>
      <c r="N4630" s="110">
        <f t="shared" si="1266"/>
        <v>0</v>
      </c>
      <c r="O4630" s="103"/>
      <c r="P4630" s="93"/>
      <c r="Q4630" s="94" t="str">
        <f t="shared" si="1267"/>
        <v/>
      </c>
      <c r="R4630" s="94" t="str">
        <f t="shared" si="1268"/>
        <v/>
      </c>
    </row>
    <row r="4631" spans="1:18" ht="38.25" hidden="1">
      <c r="A4631" s="196">
        <v>88472</v>
      </c>
      <c r="B4631" s="104" t="s">
        <v>5491</v>
      </c>
      <c r="C4631" s="105" t="s">
        <v>1461</v>
      </c>
      <c r="D4631" s="175">
        <v>23.19</v>
      </c>
      <c r="E4631" s="106">
        <f t="shared" si="1260"/>
        <v>30.1</v>
      </c>
      <c r="F4631" s="107"/>
      <c r="G4631" s="112"/>
      <c r="H4631" s="110">
        <f t="shared" si="1261"/>
        <v>0</v>
      </c>
      <c r="I4631" s="110">
        <f t="shared" si="1262"/>
        <v>0</v>
      </c>
      <c r="J4631" s="111"/>
      <c r="K4631" s="112">
        <f t="shared" si="1263"/>
        <v>0</v>
      </c>
      <c r="L4631" s="112">
        <f t="shared" si="1264"/>
        <v>0</v>
      </c>
      <c r="M4631" s="110">
        <f t="shared" si="1265"/>
        <v>0</v>
      </c>
      <c r="N4631" s="110">
        <f t="shared" si="1266"/>
        <v>0</v>
      </c>
      <c r="O4631" s="103"/>
      <c r="P4631" s="93"/>
      <c r="Q4631" s="94" t="str">
        <f t="shared" si="1267"/>
        <v/>
      </c>
      <c r="R4631" s="94" t="str">
        <f t="shared" si="1268"/>
        <v/>
      </c>
    </row>
    <row r="4632" spans="1:18" ht="38.25" hidden="1">
      <c r="A4632" s="196">
        <v>88473</v>
      </c>
      <c r="B4632" s="104" t="s">
        <v>5492</v>
      </c>
      <c r="C4632" s="105" t="s">
        <v>1461</v>
      </c>
      <c r="D4632" s="175">
        <v>15.92</v>
      </c>
      <c r="E4632" s="106">
        <f t="shared" si="1260"/>
        <v>20.66</v>
      </c>
      <c r="F4632" s="107"/>
      <c r="G4632" s="112"/>
      <c r="H4632" s="110">
        <f t="shared" si="1261"/>
        <v>0</v>
      </c>
      <c r="I4632" s="110">
        <f t="shared" si="1262"/>
        <v>0</v>
      </c>
      <c r="J4632" s="111"/>
      <c r="K4632" s="112">
        <f t="shared" si="1263"/>
        <v>0</v>
      </c>
      <c r="L4632" s="112">
        <f t="shared" si="1264"/>
        <v>0</v>
      </c>
      <c r="M4632" s="110">
        <f t="shared" si="1265"/>
        <v>0</v>
      </c>
      <c r="N4632" s="110">
        <f t="shared" si="1266"/>
        <v>0</v>
      </c>
      <c r="O4632" s="103"/>
      <c r="P4632" s="93"/>
      <c r="Q4632" s="94" t="str">
        <f t="shared" si="1267"/>
        <v/>
      </c>
      <c r="R4632" s="94" t="str">
        <f t="shared" si="1268"/>
        <v/>
      </c>
    </row>
    <row r="4633" spans="1:18" ht="38.25" hidden="1">
      <c r="A4633" s="196">
        <v>88474</v>
      </c>
      <c r="B4633" s="104" t="s">
        <v>5493</v>
      </c>
      <c r="C4633" s="105" t="s">
        <v>1461</v>
      </c>
      <c r="D4633" s="175">
        <v>19.650000000000002</v>
      </c>
      <c r="E4633" s="106">
        <f t="shared" si="1260"/>
        <v>25.5</v>
      </c>
      <c r="F4633" s="107"/>
      <c r="G4633" s="112"/>
      <c r="H4633" s="110">
        <f t="shared" si="1261"/>
        <v>0</v>
      </c>
      <c r="I4633" s="110">
        <f t="shared" si="1262"/>
        <v>0</v>
      </c>
      <c r="J4633" s="111"/>
      <c r="K4633" s="112">
        <f t="shared" si="1263"/>
        <v>0</v>
      </c>
      <c r="L4633" s="112">
        <f t="shared" si="1264"/>
        <v>0</v>
      </c>
      <c r="M4633" s="110">
        <f t="shared" si="1265"/>
        <v>0</v>
      </c>
      <c r="N4633" s="110">
        <f t="shared" si="1266"/>
        <v>0</v>
      </c>
      <c r="O4633" s="103"/>
      <c r="P4633" s="93"/>
      <c r="Q4633" s="94" t="str">
        <f t="shared" si="1267"/>
        <v/>
      </c>
      <c r="R4633" s="94" t="str">
        <f t="shared" si="1268"/>
        <v/>
      </c>
    </row>
    <row r="4634" spans="1:18" ht="38.25" hidden="1">
      <c r="A4634" s="196">
        <v>88475</v>
      </c>
      <c r="B4634" s="104" t="s">
        <v>5494</v>
      </c>
      <c r="C4634" s="105" t="s">
        <v>1461</v>
      </c>
      <c r="D4634" s="175">
        <v>22.57</v>
      </c>
      <c r="E4634" s="106">
        <f t="shared" si="1260"/>
        <v>29.29</v>
      </c>
      <c r="F4634" s="107"/>
      <c r="G4634" s="112"/>
      <c r="H4634" s="110">
        <f t="shared" si="1261"/>
        <v>0</v>
      </c>
      <c r="I4634" s="110">
        <f t="shared" si="1262"/>
        <v>0</v>
      </c>
      <c r="J4634" s="111"/>
      <c r="K4634" s="112">
        <f t="shared" si="1263"/>
        <v>0</v>
      </c>
      <c r="L4634" s="112">
        <f t="shared" si="1264"/>
        <v>0</v>
      </c>
      <c r="M4634" s="110">
        <f t="shared" si="1265"/>
        <v>0</v>
      </c>
      <c r="N4634" s="110">
        <f t="shared" si="1266"/>
        <v>0</v>
      </c>
      <c r="O4634" s="103"/>
      <c r="P4634" s="93"/>
      <c r="Q4634" s="94" t="str">
        <f t="shared" si="1267"/>
        <v/>
      </c>
      <c r="R4634" s="94" t="str">
        <f t="shared" si="1268"/>
        <v/>
      </c>
    </row>
    <row r="4635" spans="1:18" ht="38.25" hidden="1">
      <c r="A4635" s="196">
        <v>88476</v>
      </c>
      <c r="B4635" s="104" t="s">
        <v>5495</v>
      </c>
      <c r="C4635" s="105" t="s">
        <v>1461</v>
      </c>
      <c r="D4635" s="175">
        <v>13.370000000000001</v>
      </c>
      <c r="E4635" s="106">
        <f t="shared" si="1260"/>
        <v>17.350000000000001</v>
      </c>
      <c r="F4635" s="107"/>
      <c r="G4635" s="112"/>
      <c r="H4635" s="110">
        <f t="shared" si="1261"/>
        <v>0</v>
      </c>
      <c r="I4635" s="110">
        <f t="shared" si="1262"/>
        <v>0</v>
      </c>
      <c r="J4635" s="111"/>
      <c r="K4635" s="112">
        <f t="shared" si="1263"/>
        <v>0</v>
      </c>
      <c r="L4635" s="112">
        <f t="shared" si="1264"/>
        <v>0</v>
      </c>
      <c r="M4635" s="110">
        <f t="shared" si="1265"/>
        <v>0</v>
      </c>
      <c r="N4635" s="110">
        <f t="shared" si="1266"/>
        <v>0</v>
      </c>
      <c r="O4635" s="103"/>
      <c r="P4635" s="93"/>
      <c r="Q4635" s="94" t="str">
        <f t="shared" si="1267"/>
        <v/>
      </c>
      <c r="R4635" s="94" t="str">
        <f t="shared" si="1268"/>
        <v/>
      </c>
    </row>
    <row r="4636" spans="1:18" ht="38.25" hidden="1">
      <c r="A4636" s="196">
        <v>88477</v>
      </c>
      <c r="B4636" s="104" t="s">
        <v>5496</v>
      </c>
      <c r="C4636" s="105" t="s">
        <v>1461</v>
      </c>
      <c r="D4636" s="175">
        <v>18.37</v>
      </c>
      <c r="E4636" s="106">
        <f t="shared" si="1260"/>
        <v>23.84</v>
      </c>
      <c r="F4636" s="107"/>
      <c r="G4636" s="112"/>
      <c r="H4636" s="110">
        <f t="shared" si="1261"/>
        <v>0</v>
      </c>
      <c r="I4636" s="110">
        <f t="shared" si="1262"/>
        <v>0</v>
      </c>
      <c r="J4636" s="111"/>
      <c r="K4636" s="112">
        <f t="shared" si="1263"/>
        <v>0</v>
      </c>
      <c r="L4636" s="112">
        <f t="shared" si="1264"/>
        <v>0</v>
      </c>
      <c r="M4636" s="110">
        <f t="shared" si="1265"/>
        <v>0</v>
      </c>
      <c r="N4636" s="110">
        <f t="shared" si="1266"/>
        <v>0</v>
      </c>
      <c r="O4636" s="103"/>
      <c r="P4636" s="93"/>
      <c r="Q4636" s="94" t="str">
        <f t="shared" si="1267"/>
        <v/>
      </c>
      <c r="R4636" s="94" t="str">
        <f t="shared" si="1268"/>
        <v/>
      </c>
    </row>
    <row r="4637" spans="1:18" ht="38.25" hidden="1">
      <c r="A4637" s="196">
        <v>88478</v>
      </c>
      <c r="B4637" s="104" t="s">
        <v>5497</v>
      </c>
      <c r="C4637" s="105" t="s">
        <v>1461</v>
      </c>
      <c r="D4637" s="175">
        <v>22.43</v>
      </c>
      <c r="E4637" s="106">
        <f t="shared" si="1260"/>
        <v>29.11</v>
      </c>
      <c r="F4637" s="107"/>
      <c r="G4637" s="112"/>
      <c r="H4637" s="110">
        <f t="shared" si="1261"/>
        <v>0</v>
      </c>
      <c r="I4637" s="110">
        <f t="shared" si="1262"/>
        <v>0</v>
      </c>
      <c r="J4637" s="111"/>
      <c r="K4637" s="112">
        <f t="shared" si="1263"/>
        <v>0</v>
      </c>
      <c r="L4637" s="112">
        <f t="shared" si="1264"/>
        <v>0</v>
      </c>
      <c r="M4637" s="110">
        <f t="shared" si="1265"/>
        <v>0</v>
      </c>
      <c r="N4637" s="110">
        <f t="shared" si="1266"/>
        <v>0</v>
      </c>
      <c r="O4637" s="103"/>
      <c r="P4637" s="93"/>
      <c r="Q4637" s="94" t="str">
        <f t="shared" si="1267"/>
        <v/>
      </c>
      <c r="R4637" s="94" t="str">
        <f t="shared" si="1268"/>
        <v/>
      </c>
    </row>
    <row r="4638" spans="1:18" ht="38.25" hidden="1">
      <c r="A4638" s="196">
        <v>88479</v>
      </c>
      <c r="B4638" s="104" t="s">
        <v>5498</v>
      </c>
      <c r="C4638" s="105" t="s">
        <v>1461</v>
      </c>
      <c r="D4638" s="175">
        <v>13.14</v>
      </c>
      <c r="E4638" s="106">
        <f t="shared" si="1260"/>
        <v>17.05</v>
      </c>
      <c r="F4638" s="107"/>
      <c r="G4638" s="112"/>
      <c r="H4638" s="110">
        <f t="shared" si="1261"/>
        <v>0</v>
      </c>
      <c r="I4638" s="110">
        <f t="shared" si="1262"/>
        <v>0</v>
      </c>
      <c r="J4638" s="111"/>
      <c r="K4638" s="112">
        <f t="shared" si="1263"/>
        <v>0</v>
      </c>
      <c r="L4638" s="112">
        <f t="shared" si="1264"/>
        <v>0</v>
      </c>
      <c r="M4638" s="110">
        <f t="shared" si="1265"/>
        <v>0</v>
      </c>
      <c r="N4638" s="110">
        <f t="shared" si="1266"/>
        <v>0</v>
      </c>
      <c r="O4638" s="103"/>
      <c r="P4638" s="93"/>
      <c r="Q4638" s="94" t="str">
        <f t="shared" si="1267"/>
        <v/>
      </c>
      <c r="R4638" s="94" t="str">
        <f t="shared" si="1268"/>
        <v/>
      </c>
    </row>
    <row r="4639" spans="1:18" ht="38.25" hidden="1">
      <c r="A4639" s="196">
        <v>88480</v>
      </c>
      <c r="B4639" s="104" t="s">
        <v>5499</v>
      </c>
      <c r="C4639" s="105" t="s">
        <v>1461</v>
      </c>
      <c r="D4639" s="175">
        <v>17.95</v>
      </c>
      <c r="E4639" s="106">
        <f t="shared" si="1260"/>
        <v>23.3</v>
      </c>
      <c r="F4639" s="107"/>
      <c r="G4639" s="112"/>
      <c r="H4639" s="110">
        <f t="shared" si="1261"/>
        <v>0</v>
      </c>
      <c r="I4639" s="110">
        <f t="shared" si="1262"/>
        <v>0</v>
      </c>
      <c r="J4639" s="111"/>
      <c r="K4639" s="112">
        <f t="shared" si="1263"/>
        <v>0</v>
      </c>
      <c r="L4639" s="112">
        <f t="shared" si="1264"/>
        <v>0</v>
      </c>
      <c r="M4639" s="110">
        <f t="shared" si="1265"/>
        <v>0</v>
      </c>
      <c r="N4639" s="110">
        <f t="shared" si="1266"/>
        <v>0</v>
      </c>
      <c r="O4639" s="103"/>
      <c r="P4639" s="93"/>
      <c r="Q4639" s="94" t="str">
        <f t="shared" si="1267"/>
        <v/>
      </c>
      <c r="R4639" s="94" t="str">
        <f t="shared" si="1268"/>
        <v/>
      </c>
    </row>
    <row r="4640" spans="1:18" ht="38.25" hidden="1">
      <c r="A4640" s="196">
        <v>88481</v>
      </c>
      <c r="B4640" s="104" t="s">
        <v>5500</v>
      </c>
      <c r="C4640" s="105" t="s">
        <v>1461</v>
      </c>
      <c r="D4640" s="175">
        <v>21.83</v>
      </c>
      <c r="E4640" s="106">
        <f t="shared" si="1260"/>
        <v>28.33</v>
      </c>
      <c r="F4640" s="107"/>
      <c r="G4640" s="112"/>
      <c r="H4640" s="110">
        <f t="shared" si="1261"/>
        <v>0</v>
      </c>
      <c r="I4640" s="110">
        <f t="shared" si="1262"/>
        <v>0</v>
      </c>
      <c r="J4640" s="111"/>
      <c r="K4640" s="112">
        <f t="shared" si="1263"/>
        <v>0</v>
      </c>
      <c r="L4640" s="112">
        <f t="shared" si="1264"/>
        <v>0</v>
      </c>
      <c r="M4640" s="110">
        <f t="shared" si="1265"/>
        <v>0</v>
      </c>
      <c r="N4640" s="110">
        <f t="shared" si="1266"/>
        <v>0</v>
      </c>
      <c r="O4640" s="103"/>
      <c r="P4640" s="93"/>
      <c r="Q4640" s="94" t="str">
        <f t="shared" si="1267"/>
        <v/>
      </c>
      <c r="R4640" s="94" t="str">
        <f t="shared" si="1268"/>
        <v/>
      </c>
    </row>
    <row r="4641" spans="1:18" ht="51" hidden="1">
      <c r="A4641" s="196">
        <v>90895</v>
      </c>
      <c r="B4641" s="104" t="s">
        <v>5501</v>
      </c>
      <c r="C4641" s="105" t="s">
        <v>1461</v>
      </c>
      <c r="D4641" s="175">
        <v>55.13</v>
      </c>
      <c r="E4641" s="106">
        <f t="shared" si="1260"/>
        <v>71.55</v>
      </c>
      <c r="F4641" s="107"/>
      <c r="G4641" s="112"/>
      <c r="H4641" s="110">
        <f t="shared" si="1261"/>
        <v>0</v>
      </c>
      <c r="I4641" s="110">
        <f t="shared" si="1262"/>
        <v>0</v>
      </c>
      <c r="J4641" s="111"/>
      <c r="K4641" s="112">
        <f t="shared" si="1263"/>
        <v>0</v>
      </c>
      <c r="L4641" s="112">
        <f t="shared" si="1264"/>
        <v>0</v>
      </c>
      <c r="M4641" s="110">
        <f t="shared" si="1265"/>
        <v>0</v>
      </c>
      <c r="N4641" s="110">
        <f t="shared" si="1266"/>
        <v>0</v>
      </c>
      <c r="O4641" s="103"/>
      <c r="P4641" s="93"/>
      <c r="Q4641" s="94" t="str">
        <f t="shared" si="1267"/>
        <v/>
      </c>
      <c r="R4641" s="94" t="str">
        <f t="shared" si="1268"/>
        <v/>
      </c>
    </row>
    <row r="4642" spans="1:18" ht="51" hidden="1">
      <c r="A4642" s="196">
        <v>90897</v>
      </c>
      <c r="B4642" s="104" t="s">
        <v>5502</v>
      </c>
      <c r="C4642" s="105" t="s">
        <v>1461</v>
      </c>
      <c r="D4642" s="175">
        <v>60.08</v>
      </c>
      <c r="E4642" s="106">
        <f t="shared" si="1260"/>
        <v>77.97</v>
      </c>
      <c r="F4642" s="107"/>
      <c r="G4642" s="112"/>
      <c r="H4642" s="110">
        <f t="shared" si="1261"/>
        <v>0</v>
      </c>
      <c r="I4642" s="110">
        <f t="shared" si="1262"/>
        <v>0</v>
      </c>
      <c r="J4642" s="111"/>
      <c r="K4642" s="112">
        <f t="shared" si="1263"/>
        <v>0</v>
      </c>
      <c r="L4642" s="112">
        <f t="shared" si="1264"/>
        <v>0</v>
      </c>
      <c r="M4642" s="110">
        <f t="shared" si="1265"/>
        <v>0</v>
      </c>
      <c r="N4642" s="110">
        <f t="shared" si="1266"/>
        <v>0</v>
      </c>
      <c r="O4642" s="103"/>
      <c r="P4642" s="93"/>
      <c r="Q4642" s="94" t="str">
        <f t="shared" si="1267"/>
        <v/>
      </c>
      <c r="R4642" s="94" t="str">
        <f t="shared" si="1268"/>
        <v/>
      </c>
    </row>
    <row r="4643" spans="1:18" ht="51" hidden="1">
      <c r="A4643" s="196">
        <v>90898</v>
      </c>
      <c r="B4643" s="104" t="s">
        <v>5503</v>
      </c>
      <c r="C4643" s="105" t="s">
        <v>1461</v>
      </c>
      <c r="D4643" s="175">
        <v>87.899999999999991</v>
      </c>
      <c r="E4643" s="106">
        <f t="shared" si="1260"/>
        <v>114.08</v>
      </c>
      <c r="F4643" s="107"/>
      <c r="G4643" s="112"/>
      <c r="H4643" s="110">
        <f t="shared" si="1261"/>
        <v>0</v>
      </c>
      <c r="I4643" s="110">
        <f t="shared" si="1262"/>
        <v>0</v>
      </c>
      <c r="J4643" s="111"/>
      <c r="K4643" s="112">
        <f t="shared" si="1263"/>
        <v>0</v>
      </c>
      <c r="L4643" s="112">
        <f t="shared" si="1264"/>
        <v>0</v>
      </c>
      <c r="M4643" s="110">
        <f t="shared" si="1265"/>
        <v>0</v>
      </c>
      <c r="N4643" s="110">
        <f t="shared" si="1266"/>
        <v>0</v>
      </c>
      <c r="O4643" s="103"/>
      <c r="P4643" s="93"/>
      <c r="Q4643" s="94" t="str">
        <f t="shared" si="1267"/>
        <v/>
      </c>
      <c r="R4643" s="94" t="str">
        <f t="shared" si="1268"/>
        <v/>
      </c>
    </row>
    <row r="4644" spans="1:18" ht="38.25" hidden="1">
      <c r="A4644" s="196">
        <v>90899</v>
      </c>
      <c r="B4644" s="104" t="s">
        <v>5504</v>
      </c>
      <c r="C4644" s="105" t="s">
        <v>1461</v>
      </c>
      <c r="D4644" s="175">
        <v>97.13</v>
      </c>
      <c r="E4644" s="106">
        <f t="shared" si="1260"/>
        <v>126.06</v>
      </c>
      <c r="F4644" s="107"/>
      <c r="G4644" s="112"/>
      <c r="H4644" s="110">
        <f t="shared" si="1261"/>
        <v>0</v>
      </c>
      <c r="I4644" s="110">
        <f t="shared" si="1262"/>
        <v>0</v>
      </c>
      <c r="J4644" s="111"/>
      <c r="K4644" s="112">
        <f t="shared" si="1263"/>
        <v>0</v>
      </c>
      <c r="L4644" s="112">
        <f t="shared" si="1264"/>
        <v>0</v>
      </c>
      <c r="M4644" s="110">
        <f t="shared" si="1265"/>
        <v>0</v>
      </c>
      <c r="N4644" s="110">
        <f t="shared" si="1266"/>
        <v>0</v>
      </c>
      <c r="O4644" s="103"/>
      <c r="P4644" s="93"/>
      <c r="Q4644" s="94" t="str">
        <f t="shared" si="1267"/>
        <v/>
      </c>
      <c r="R4644" s="94" t="str">
        <f t="shared" si="1268"/>
        <v/>
      </c>
    </row>
    <row r="4645" spans="1:18" ht="51" hidden="1">
      <c r="A4645" s="196">
        <v>90900</v>
      </c>
      <c r="B4645" s="104" t="s">
        <v>5505</v>
      </c>
      <c r="C4645" s="105" t="s">
        <v>1461</v>
      </c>
      <c r="D4645" s="175">
        <v>54.18</v>
      </c>
      <c r="E4645" s="106">
        <f t="shared" si="1260"/>
        <v>70.31</v>
      </c>
      <c r="F4645" s="107"/>
      <c r="G4645" s="112"/>
      <c r="H4645" s="110">
        <f t="shared" si="1261"/>
        <v>0</v>
      </c>
      <c r="I4645" s="110">
        <f t="shared" si="1262"/>
        <v>0</v>
      </c>
      <c r="J4645" s="111"/>
      <c r="K4645" s="112">
        <f t="shared" si="1263"/>
        <v>0</v>
      </c>
      <c r="L4645" s="112">
        <f t="shared" si="1264"/>
        <v>0</v>
      </c>
      <c r="M4645" s="110">
        <f t="shared" si="1265"/>
        <v>0</v>
      </c>
      <c r="N4645" s="110">
        <f t="shared" si="1266"/>
        <v>0</v>
      </c>
      <c r="O4645" s="103"/>
      <c r="P4645" s="93"/>
      <c r="Q4645" s="94" t="str">
        <f t="shared" si="1267"/>
        <v/>
      </c>
      <c r="R4645" s="94" t="str">
        <f t="shared" si="1268"/>
        <v/>
      </c>
    </row>
    <row r="4646" spans="1:18" ht="51" hidden="1">
      <c r="A4646" s="196">
        <v>90902</v>
      </c>
      <c r="B4646" s="104" t="s">
        <v>5506</v>
      </c>
      <c r="C4646" s="105" t="s">
        <v>1461</v>
      </c>
      <c r="D4646" s="175">
        <v>59.129999999999995</v>
      </c>
      <c r="E4646" s="106">
        <f t="shared" si="1260"/>
        <v>76.739999999999995</v>
      </c>
      <c r="F4646" s="107"/>
      <c r="G4646" s="112"/>
      <c r="H4646" s="110">
        <f t="shared" si="1261"/>
        <v>0</v>
      </c>
      <c r="I4646" s="110">
        <f t="shared" si="1262"/>
        <v>0</v>
      </c>
      <c r="J4646" s="111"/>
      <c r="K4646" s="112">
        <f t="shared" si="1263"/>
        <v>0</v>
      </c>
      <c r="L4646" s="112">
        <f t="shared" si="1264"/>
        <v>0</v>
      </c>
      <c r="M4646" s="110">
        <f t="shared" si="1265"/>
        <v>0</v>
      </c>
      <c r="N4646" s="110">
        <f t="shared" si="1266"/>
        <v>0</v>
      </c>
      <c r="O4646" s="103"/>
      <c r="P4646" s="93"/>
      <c r="Q4646" s="94" t="str">
        <f t="shared" si="1267"/>
        <v/>
      </c>
      <c r="R4646" s="94" t="str">
        <f t="shared" si="1268"/>
        <v/>
      </c>
    </row>
    <row r="4647" spans="1:18" ht="51" hidden="1">
      <c r="A4647" s="196">
        <v>90903</v>
      </c>
      <c r="B4647" s="104" t="s">
        <v>5507</v>
      </c>
      <c r="C4647" s="105" t="s">
        <v>1461</v>
      </c>
      <c r="D4647" s="175">
        <v>86.929999999999993</v>
      </c>
      <c r="E4647" s="106">
        <f t="shared" si="1260"/>
        <v>112.82</v>
      </c>
      <c r="F4647" s="107"/>
      <c r="G4647" s="112"/>
      <c r="H4647" s="110">
        <f t="shared" si="1261"/>
        <v>0</v>
      </c>
      <c r="I4647" s="110">
        <f t="shared" si="1262"/>
        <v>0</v>
      </c>
      <c r="J4647" s="111"/>
      <c r="K4647" s="112">
        <f t="shared" si="1263"/>
        <v>0</v>
      </c>
      <c r="L4647" s="112">
        <f t="shared" si="1264"/>
        <v>0</v>
      </c>
      <c r="M4647" s="110">
        <f t="shared" si="1265"/>
        <v>0</v>
      </c>
      <c r="N4647" s="110">
        <f t="shared" si="1266"/>
        <v>0</v>
      </c>
      <c r="O4647" s="103"/>
      <c r="P4647" s="93"/>
      <c r="Q4647" s="94" t="str">
        <f t="shared" si="1267"/>
        <v/>
      </c>
      <c r="R4647" s="94" t="str">
        <f t="shared" si="1268"/>
        <v/>
      </c>
    </row>
    <row r="4648" spans="1:18" ht="38.25" hidden="1">
      <c r="A4648" s="196">
        <v>90904</v>
      </c>
      <c r="B4648" s="104" t="s">
        <v>5508</v>
      </c>
      <c r="C4648" s="105" t="s">
        <v>1461</v>
      </c>
      <c r="D4648" s="175">
        <v>96.16</v>
      </c>
      <c r="E4648" s="106">
        <f t="shared" si="1260"/>
        <v>124.8</v>
      </c>
      <c r="F4648" s="107"/>
      <c r="G4648" s="112"/>
      <c r="H4648" s="110">
        <f t="shared" si="1261"/>
        <v>0</v>
      </c>
      <c r="I4648" s="110">
        <f t="shared" si="1262"/>
        <v>0</v>
      </c>
      <c r="J4648" s="111"/>
      <c r="K4648" s="112">
        <f t="shared" si="1263"/>
        <v>0</v>
      </c>
      <c r="L4648" s="112">
        <f t="shared" si="1264"/>
        <v>0</v>
      </c>
      <c r="M4648" s="110">
        <f t="shared" si="1265"/>
        <v>0</v>
      </c>
      <c r="N4648" s="110">
        <f t="shared" si="1266"/>
        <v>0</v>
      </c>
      <c r="O4648" s="103"/>
      <c r="P4648" s="93"/>
      <c r="Q4648" s="94" t="str">
        <f t="shared" si="1267"/>
        <v/>
      </c>
      <c r="R4648" s="94" t="str">
        <f t="shared" si="1268"/>
        <v/>
      </c>
    </row>
    <row r="4649" spans="1:18" ht="51" hidden="1">
      <c r="A4649" s="196">
        <v>90905</v>
      </c>
      <c r="B4649" s="104" t="s">
        <v>5509</v>
      </c>
      <c r="C4649" s="105" t="s">
        <v>1461</v>
      </c>
      <c r="D4649" s="175">
        <v>58.400000000000006</v>
      </c>
      <c r="E4649" s="106">
        <f t="shared" ref="E4649:E4684" si="1269">IF(D4649=0,0,ROUND(D4649*(1+D$9)*(1-D$10),2))</f>
        <v>75.790000000000006</v>
      </c>
      <c r="F4649" s="107"/>
      <c r="G4649" s="112"/>
      <c r="H4649" s="110">
        <f t="shared" ref="H4649:H4684" si="1270">IF(ISBLANK(D4649),0,ROUND(E4649*F4649,2))</f>
        <v>0</v>
      </c>
      <c r="I4649" s="110">
        <f t="shared" ref="I4649:I4684" si="1271">IF(ISBLANK(F4649),0,ROUND(F4649*G4649,2))</f>
        <v>0</v>
      </c>
      <c r="J4649" s="111"/>
      <c r="K4649" s="112">
        <f t="shared" ref="K4649:K4684" si="1272">F4649</f>
        <v>0</v>
      </c>
      <c r="L4649" s="112">
        <f t="shared" ref="L4649:L4684" si="1273">G4649</f>
        <v>0</v>
      </c>
      <c r="M4649" s="110">
        <f t="shared" ref="M4649:M4684" si="1274">IF(ISBLANK(D4649),0,ROUND(E4649*K4649,2))</f>
        <v>0</v>
      </c>
      <c r="N4649" s="110">
        <f t="shared" ref="N4649:N4684" si="1275">IF(ISBLANK(K4649),0,ROUND(K4649*L4649,2))</f>
        <v>0</v>
      </c>
      <c r="O4649" s="103"/>
      <c r="P4649" s="93"/>
      <c r="Q4649" s="94" t="str">
        <f t="shared" ref="Q4649:Q4684" si="1276">IF(P4649="X","x",IF(P4649="xx","x",IF(N4649&gt;0,"x","")))</f>
        <v/>
      </c>
      <c r="R4649" s="94" t="str">
        <f t="shared" ref="R4649:R4684" si="1277">IF(P4649="X","x",IF(P4649="xx","x",IF(OR(I4649&gt;0,N4649&gt;0),"x","")))</f>
        <v/>
      </c>
    </row>
    <row r="4650" spans="1:18" ht="51" hidden="1">
      <c r="A4650" s="196">
        <v>90907</v>
      </c>
      <c r="B4650" s="104" t="s">
        <v>5510</v>
      </c>
      <c r="C4650" s="105" t="s">
        <v>1461</v>
      </c>
      <c r="D4650" s="175">
        <v>63.79</v>
      </c>
      <c r="E4650" s="106">
        <f t="shared" si="1269"/>
        <v>82.79</v>
      </c>
      <c r="F4650" s="107"/>
      <c r="G4650" s="112"/>
      <c r="H4650" s="110">
        <f t="shared" si="1270"/>
        <v>0</v>
      </c>
      <c r="I4650" s="110">
        <f t="shared" si="1271"/>
        <v>0</v>
      </c>
      <c r="J4650" s="111"/>
      <c r="K4650" s="112">
        <f t="shared" si="1272"/>
        <v>0</v>
      </c>
      <c r="L4650" s="112">
        <f t="shared" si="1273"/>
        <v>0</v>
      </c>
      <c r="M4650" s="110">
        <f t="shared" si="1274"/>
        <v>0</v>
      </c>
      <c r="N4650" s="110">
        <f t="shared" si="1275"/>
        <v>0</v>
      </c>
      <c r="O4650" s="103"/>
      <c r="P4650" s="93"/>
      <c r="Q4650" s="94" t="str">
        <f t="shared" si="1276"/>
        <v/>
      </c>
      <c r="R4650" s="94" t="str">
        <f t="shared" si="1277"/>
        <v/>
      </c>
    </row>
    <row r="4651" spans="1:18" ht="51" hidden="1">
      <c r="A4651" s="196">
        <v>90908</v>
      </c>
      <c r="B4651" s="104" t="s">
        <v>5511</v>
      </c>
      <c r="C4651" s="105" t="s">
        <v>1461</v>
      </c>
      <c r="D4651" s="175">
        <v>94.08</v>
      </c>
      <c r="E4651" s="106">
        <f t="shared" si="1269"/>
        <v>122.1</v>
      </c>
      <c r="F4651" s="107"/>
      <c r="G4651" s="112"/>
      <c r="H4651" s="110">
        <f t="shared" si="1270"/>
        <v>0</v>
      </c>
      <c r="I4651" s="110">
        <f t="shared" si="1271"/>
        <v>0</v>
      </c>
      <c r="J4651" s="111"/>
      <c r="K4651" s="112">
        <f t="shared" si="1272"/>
        <v>0</v>
      </c>
      <c r="L4651" s="112">
        <f t="shared" si="1273"/>
        <v>0</v>
      </c>
      <c r="M4651" s="110">
        <f t="shared" si="1274"/>
        <v>0</v>
      </c>
      <c r="N4651" s="110">
        <f t="shared" si="1275"/>
        <v>0</v>
      </c>
      <c r="O4651" s="103"/>
      <c r="P4651" s="93"/>
      <c r="Q4651" s="94" t="str">
        <f t="shared" si="1276"/>
        <v/>
      </c>
      <c r="R4651" s="94" t="str">
        <f t="shared" si="1277"/>
        <v/>
      </c>
    </row>
    <row r="4652" spans="1:18" ht="38.25" hidden="1">
      <c r="A4652" s="196">
        <v>90909</v>
      </c>
      <c r="B4652" s="104" t="s">
        <v>5512</v>
      </c>
      <c r="C4652" s="105" t="s">
        <v>1461</v>
      </c>
      <c r="D4652" s="175">
        <v>104.11999999999999</v>
      </c>
      <c r="E4652" s="106">
        <f t="shared" si="1269"/>
        <v>135.13</v>
      </c>
      <c r="F4652" s="107"/>
      <c r="G4652" s="112"/>
      <c r="H4652" s="110">
        <f t="shared" si="1270"/>
        <v>0</v>
      </c>
      <c r="I4652" s="110">
        <f t="shared" si="1271"/>
        <v>0</v>
      </c>
      <c r="J4652" s="111"/>
      <c r="K4652" s="112">
        <f t="shared" si="1272"/>
        <v>0</v>
      </c>
      <c r="L4652" s="112">
        <f t="shared" si="1273"/>
        <v>0</v>
      </c>
      <c r="M4652" s="110">
        <f t="shared" si="1274"/>
        <v>0</v>
      </c>
      <c r="N4652" s="110">
        <f t="shared" si="1275"/>
        <v>0</v>
      </c>
      <c r="O4652" s="103"/>
      <c r="P4652" s="93"/>
      <c r="Q4652" s="94" t="str">
        <f t="shared" si="1276"/>
        <v/>
      </c>
      <c r="R4652" s="94" t="str">
        <f t="shared" si="1277"/>
        <v/>
      </c>
    </row>
    <row r="4653" spans="1:18" ht="51" hidden="1">
      <c r="A4653" s="196">
        <v>90910</v>
      </c>
      <c r="B4653" s="104" t="s">
        <v>5513</v>
      </c>
      <c r="C4653" s="105" t="s">
        <v>1461</v>
      </c>
      <c r="D4653" s="175">
        <v>57.440000000000005</v>
      </c>
      <c r="E4653" s="106">
        <f t="shared" si="1269"/>
        <v>74.55</v>
      </c>
      <c r="F4653" s="107"/>
      <c r="G4653" s="112"/>
      <c r="H4653" s="110">
        <f t="shared" si="1270"/>
        <v>0</v>
      </c>
      <c r="I4653" s="110">
        <f t="shared" si="1271"/>
        <v>0</v>
      </c>
      <c r="J4653" s="111"/>
      <c r="K4653" s="112">
        <f t="shared" si="1272"/>
        <v>0</v>
      </c>
      <c r="L4653" s="112">
        <f t="shared" si="1273"/>
        <v>0</v>
      </c>
      <c r="M4653" s="110">
        <f t="shared" si="1274"/>
        <v>0</v>
      </c>
      <c r="N4653" s="110">
        <f t="shared" si="1275"/>
        <v>0</v>
      </c>
      <c r="O4653" s="103"/>
      <c r="P4653" s="93"/>
      <c r="Q4653" s="94" t="str">
        <f t="shared" si="1276"/>
        <v/>
      </c>
      <c r="R4653" s="94" t="str">
        <f t="shared" si="1277"/>
        <v/>
      </c>
    </row>
    <row r="4654" spans="1:18" ht="51" hidden="1">
      <c r="A4654" s="196">
        <v>90912</v>
      </c>
      <c r="B4654" s="104" t="s">
        <v>5514</v>
      </c>
      <c r="C4654" s="105" t="s">
        <v>1461</v>
      </c>
      <c r="D4654" s="175">
        <v>62.819999999999993</v>
      </c>
      <c r="E4654" s="106">
        <f t="shared" si="1269"/>
        <v>81.53</v>
      </c>
      <c r="F4654" s="107"/>
      <c r="G4654" s="112"/>
      <c r="H4654" s="110">
        <f t="shared" si="1270"/>
        <v>0</v>
      </c>
      <c r="I4654" s="110">
        <f t="shared" si="1271"/>
        <v>0</v>
      </c>
      <c r="J4654" s="111"/>
      <c r="K4654" s="112">
        <f t="shared" si="1272"/>
        <v>0</v>
      </c>
      <c r="L4654" s="112">
        <f t="shared" si="1273"/>
        <v>0</v>
      </c>
      <c r="M4654" s="110">
        <f t="shared" si="1274"/>
        <v>0</v>
      </c>
      <c r="N4654" s="110">
        <f t="shared" si="1275"/>
        <v>0</v>
      </c>
      <c r="O4654" s="103"/>
      <c r="P4654" s="93"/>
      <c r="Q4654" s="94" t="str">
        <f t="shared" si="1276"/>
        <v/>
      </c>
      <c r="R4654" s="94" t="str">
        <f t="shared" si="1277"/>
        <v/>
      </c>
    </row>
    <row r="4655" spans="1:18" ht="51" hidden="1">
      <c r="A4655" s="196">
        <v>90913</v>
      </c>
      <c r="B4655" s="104" t="s">
        <v>5515</v>
      </c>
      <c r="C4655" s="105" t="s">
        <v>1461</v>
      </c>
      <c r="D4655" s="175">
        <v>93.12</v>
      </c>
      <c r="E4655" s="106">
        <f t="shared" si="1269"/>
        <v>120.85</v>
      </c>
      <c r="F4655" s="107"/>
      <c r="G4655" s="112"/>
      <c r="H4655" s="110">
        <f t="shared" si="1270"/>
        <v>0</v>
      </c>
      <c r="I4655" s="110">
        <f t="shared" si="1271"/>
        <v>0</v>
      </c>
      <c r="J4655" s="111"/>
      <c r="K4655" s="112">
        <f t="shared" si="1272"/>
        <v>0</v>
      </c>
      <c r="L4655" s="112">
        <f t="shared" si="1273"/>
        <v>0</v>
      </c>
      <c r="M4655" s="110">
        <f t="shared" si="1274"/>
        <v>0</v>
      </c>
      <c r="N4655" s="110">
        <f t="shared" si="1275"/>
        <v>0</v>
      </c>
      <c r="O4655" s="103"/>
      <c r="P4655" s="93"/>
      <c r="Q4655" s="94" t="str">
        <f t="shared" si="1276"/>
        <v/>
      </c>
      <c r="R4655" s="94" t="str">
        <f t="shared" si="1277"/>
        <v/>
      </c>
    </row>
    <row r="4656" spans="1:18" ht="38.25" hidden="1">
      <c r="A4656" s="196">
        <v>90914</v>
      </c>
      <c r="B4656" s="104" t="s">
        <v>5516</v>
      </c>
      <c r="C4656" s="105" t="s">
        <v>1461</v>
      </c>
      <c r="D4656" s="175">
        <v>103.16</v>
      </c>
      <c r="E4656" s="106">
        <f t="shared" si="1269"/>
        <v>133.88</v>
      </c>
      <c r="F4656" s="107"/>
      <c r="G4656" s="112"/>
      <c r="H4656" s="110">
        <f t="shared" si="1270"/>
        <v>0</v>
      </c>
      <c r="I4656" s="110">
        <f t="shared" si="1271"/>
        <v>0</v>
      </c>
      <c r="J4656" s="111"/>
      <c r="K4656" s="112">
        <f t="shared" si="1272"/>
        <v>0</v>
      </c>
      <c r="L4656" s="112">
        <f t="shared" si="1273"/>
        <v>0</v>
      </c>
      <c r="M4656" s="110">
        <f t="shared" si="1274"/>
        <v>0</v>
      </c>
      <c r="N4656" s="110">
        <f t="shared" si="1275"/>
        <v>0</v>
      </c>
      <c r="O4656" s="103"/>
      <c r="P4656" s="93"/>
      <c r="Q4656" s="94" t="str">
        <f t="shared" si="1276"/>
        <v/>
      </c>
      <c r="R4656" s="94" t="str">
        <f t="shared" si="1277"/>
        <v/>
      </c>
    </row>
    <row r="4657" spans="1:18" ht="51" hidden="1">
      <c r="A4657" s="196">
        <v>90915</v>
      </c>
      <c r="B4657" s="104" t="s">
        <v>5517</v>
      </c>
      <c r="C4657" s="105" t="s">
        <v>1461</v>
      </c>
      <c r="D4657" s="175">
        <v>64.430000000000007</v>
      </c>
      <c r="E4657" s="106">
        <f t="shared" si="1269"/>
        <v>83.62</v>
      </c>
      <c r="F4657" s="107"/>
      <c r="G4657" s="112"/>
      <c r="H4657" s="110">
        <f t="shared" si="1270"/>
        <v>0</v>
      </c>
      <c r="I4657" s="110">
        <f t="shared" si="1271"/>
        <v>0</v>
      </c>
      <c r="J4657" s="111"/>
      <c r="K4657" s="112">
        <f t="shared" si="1272"/>
        <v>0</v>
      </c>
      <c r="L4657" s="112">
        <f t="shared" si="1273"/>
        <v>0</v>
      </c>
      <c r="M4657" s="110">
        <f t="shared" si="1274"/>
        <v>0</v>
      </c>
      <c r="N4657" s="110">
        <f t="shared" si="1275"/>
        <v>0</v>
      </c>
      <c r="O4657" s="103"/>
      <c r="P4657" s="93"/>
      <c r="Q4657" s="94" t="str">
        <f t="shared" si="1276"/>
        <v/>
      </c>
      <c r="R4657" s="94" t="str">
        <f t="shared" si="1277"/>
        <v/>
      </c>
    </row>
    <row r="4658" spans="1:18" ht="51" hidden="1">
      <c r="A4658" s="196">
        <v>90917</v>
      </c>
      <c r="B4658" s="104" t="s">
        <v>5518</v>
      </c>
      <c r="C4658" s="105" t="s">
        <v>1461</v>
      </c>
      <c r="D4658" s="175">
        <v>70.62</v>
      </c>
      <c r="E4658" s="106">
        <f t="shared" si="1269"/>
        <v>91.65</v>
      </c>
      <c r="F4658" s="107"/>
      <c r="G4658" s="112"/>
      <c r="H4658" s="110">
        <f t="shared" si="1270"/>
        <v>0</v>
      </c>
      <c r="I4658" s="110">
        <f t="shared" si="1271"/>
        <v>0</v>
      </c>
      <c r="J4658" s="111"/>
      <c r="K4658" s="112">
        <f t="shared" si="1272"/>
        <v>0</v>
      </c>
      <c r="L4658" s="112">
        <f t="shared" si="1273"/>
        <v>0</v>
      </c>
      <c r="M4658" s="110">
        <f t="shared" si="1274"/>
        <v>0</v>
      </c>
      <c r="N4658" s="110">
        <f t="shared" si="1275"/>
        <v>0</v>
      </c>
      <c r="O4658" s="103"/>
      <c r="P4658" s="93"/>
      <c r="Q4658" s="94" t="str">
        <f t="shared" si="1276"/>
        <v/>
      </c>
      <c r="R4658" s="94" t="str">
        <f t="shared" si="1277"/>
        <v/>
      </c>
    </row>
    <row r="4659" spans="1:18" ht="51" hidden="1">
      <c r="A4659" s="196">
        <v>90918</v>
      </c>
      <c r="B4659" s="104" t="s">
        <v>5519</v>
      </c>
      <c r="C4659" s="105" t="s">
        <v>1461</v>
      </c>
      <c r="D4659" s="175">
        <v>105.45</v>
      </c>
      <c r="E4659" s="106">
        <f t="shared" si="1269"/>
        <v>136.85</v>
      </c>
      <c r="F4659" s="107"/>
      <c r="G4659" s="112"/>
      <c r="H4659" s="110">
        <f t="shared" si="1270"/>
        <v>0</v>
      </c>
      <c r="I4659" s="110">
        <f t="shared" si="1271"/>
        <v>0</v>
      </c>
      <c r="J4659" s="111"/>
      <c r="K4659" s="112">
        <f t="shared" si="1272"/>
        <v>0</v>
      </c>
      <c r="L4659" s="112">
        <f t="shared" si="1273"/>
        <v>0</v>
      </c>
      <c r="M4659" s="110">
        <f t="shared" si="1274"/>
        <v>0</v>
      </c>
      <c r="N4659" s="110">
        <f t="shared" si="1275"/>
        <v>0</v>
      </c>
      <c r="O4659" s="103"/>
      <c r="P4659" s="93"/>
      <c r="Q4659" s="94" t="str">
        <f t="shared" si="1276"/>
        <v/>
      </c>
      <c r="R4659" s="94" t="str">
        <f t="shared" si="1277"/>
        <v/>
      </c>
    </row>
    <row r="4660" spans="1:18" ht="38.25" hidden="1">
      <c r="A4660" s="196">
        <v>90919</v>
      </c>
      <c r="B4660" s="104" t="s">
        <v>5520</v>
      </c>
      <c r="C4660" s="105" t="s">
        <v>1461</v>
      </c>
      <c r="D4660" s="175">
        <v>117</v>
      </c>
      <c r="E4660" s="106">
        <f t="shared" si="1269"/>
        <v>151.84</v>
      </c>
      <c r="F4660" s="107"/>
      <c r="G4660" s="112"/>
      <c r="H4660" s="110">
        <f t="shared" si="1270"/>
        <v>0</v>
      </c>
      <c r="I4660" s="110">
        <f t="shared" si="1271"/>
        <v>0</v>
      </c>
      <c r="J4660" s="111"/>
      <c r="K4660" s="112">
        <f t="shared" si="1272"/>
        <v>0</v>
      </c>
      <c r="L4660" s="112">
        <f t="shared" si="1273"/>
        <v>0</v>
      </c>
      <c r="M4660" s="110">
        <f t="shared" si="1274"/>
        <v>0</v>
      </c>
      <c r="N4660" s="110">
        <f t="shared" si="1275"/>
        <v>0</v>
      </c>
      <c r="O4660" s="103"/>
      <c r="P4660" s="93"/>
      <c r="Q4660" s="94" t="str">
        <f t="shared" si="1276"/>
        <v/>
      </c>
      <c r="R4660" s="94" t="str">
        <f t="shared" si="1277"/>
        <v/>
      </c>
    </row>
    <row r="4661" spans="1:18" ht="51" hidden="1">
      <c r="A4661" s="196">
        <v>90920</v>
      </c>
      <c r="B4661" s="104" t="s">
        <v>5521</v>
      </c>
      <c r="C4661" s="105" t="s">
        <v>1461</v>
      </c>
      <c r="D4661" s="175">
        <v>63.48</v>
      </c>
      <c r="E4661" s="106">
        <f t="shared" si="1269"/>
        <v>82.38</v>
      </c>
      <c r="F4661" s="107"/>
      <c r="G4661" s="112"/>
      <c r="H4661" s="110">
        <f t="shared" si="1270"/>
        <v>0</v>
      </c>
      <c r="I4661" s="110">
        <f t="shared" si="1271"/>
        <v>0</v>
      </c>
      <c r="J4661" s="111"/>
      <c r="K4661" s="112">
        <f t="shared" si="1272"/>
        <v>0</v>
      </c>
      <c r="L4661" s="112">
        <f t="shared" si="1273"/>
        <v>0</v>
      </c>
      <c r="M4661" s="110">
        <f t="shared" si="1274"/>
        <v>0</v>
      </c>
      <c r="N4661" s="110">
        <f t="shared" si="1275"/>
        <v>0</v>
      </c>
      <c r="O4661" s="103"/>
      <c r="P4661" s="93"/>
      <c r="Q4661" s="94" t="str">
        <f t="shared" si="1276"/>
        <v/>
      </c>
      <c r="R4661" s="94" t="str">
        <f t="shared" si="1277"/>
        <v/>
      </c>
    </row>
    <row r="4662" spans="1:18" ht="51" hidden="1">
      <c r="A4662" s="196">
        <v>90922</v>
      </c>
      <c r="B4662" s="104" t="s">
        <v>5522</v>
      </c>
      <c r="C4662" s="105" t="s">
        <v>1461</v>
      </c>
      <c r="D4662" s="175">
        <v>69.649999999999991</v>
      </c>
      <c r="E4662" s="106">
        <f t="shared" si="1269"/>
        <v>90.39</v>
      </c>
      <c r="F4662" s="107"/>
      <c r="G4662" s="112"/>
      <c r="H4662" s="110">
        <f t="shared" si="1270"/>
        <v>0</v>
      </c>
      <c r="I4662" s="110">
        <f t="shared" si="1271"/>
        <v>0</v>
      </c>
      <c r="J4662" s="111"/>
      <c r="K4662" s="112">
        <f t="shared" si="1272"/>
        <v>0</v>
      </c>
      <c r="L4662" s="112">
        <f t="shared" si="1273"/>
        <v>0</v>
      </c>
      <c r="M4662" s="110">
        <f t="shared" si="1274"/>
        <v>0</v>
      </c>
      <c r="N4662" s="110">
        <f t="shared" si="1275"/>
        <v>0</v>
      </c>
      <c r="O4662" s="103"/>
      <c r="P4662" s="93"/>
      <c r="Q4662" s="94" t="str">
        <f t="shared" si="1276"/>
        <v/>
      </c>
      <c r="R4662" s="94" t="str">
        <f t="shared" si="1277"/>
        <v/>
      </c>
    </row>
    <row r="4663" spans="1:18" ht="51" hidden="1">
      <c r="A4663" s="196">
        <v>90923</v>
      </c>
      <c r="B4663" s="104" t="s">
        <v>5523</v>
      </c>
      <c r="C4663" s="105" t="s">
        <v>1461</v>
      </c>
      <c r="D4663" s="175">
        <v>104.48</v>
      </c>
      <c r="E4663" s="106">
        <f t="shared" si="1269"/>
        <v>135.59</v>
      </c>
      <c r="F4663" s="107"/>
      <c r="G4663" s="112"/>
      <c r="H4663" s="110">
        <f t="shared" si="1270"/>
        <v>0</v>
      </c>
      <c r="I4663" s="110">
        <f t="shared" si="1271"/>
        <v>0</v>
      </c>
      <c r="J4663" s="111"/>
      <c r="K4663" s="112">
        <f t="shared" si="1272"/>
        <v>0</v>
      </c>
      <c r="L4663" s="112">
        <f t="shared" si="1273"/>
        <v>0</v>
      </c>
      <c r="M4663" s="110">
        <f t="shared" si="1274"/>
        <v>0</v>
      </c>
      <c r="N4663" s="110">
        <f t="shared" si="1275"/>
        <v>0</v>
      </c>
      <c r="O4663" s="103"/>
      <c r="P4663" s="93"/>
      <c r="Q4663" s="94" t="str">
        <f t="shared" si="1276"/>
        <v/>
      </c>
      <c r="R4663" s="94" t="str">
        <f t="shared" si="1277"/>
        <v/>
      </c>
    </row>
    <row r="4664" spans="1:18" ht="38.25" hidden="1">
      <c r="A4664" s="196">
        <v>90924</v>
      </c>
      <c r="B4664" s="104" t="s">
        <v>5524</v>
      </c>
      <c r="C4664" s="105" t="s">
        <v>1461</v>
      </c>
      <c r="D4664" s="175">
        <v>116.03</v>
      </c>
      <c r="E4664" s="106">
        <f t="shared" si="1269"/>
        <v>150.58000000000001</v>
      </c>
      <c r="F4664" s="107"/>
      <c r="G4664" s="112"/>
      <c r="H4664" s="110">
        <f t="shared" si="1270"/>
        <v>0</v>
      </c>
      <c r="I4664" s="110">
        <f t="shared" si="1271"/>
        <v>0</v>
      </c>
      <c r="J4664" s="111"/>
      <c r="K4664" s="112">
        <f t="shared" si="1272"/>
        <v>0</v>
      </c>
      <c r="L4664" s="112">
        <f t="shared" si="1273"/>
        <v>0</v>
      </c>
      <c r="M4664" s="110">
        <f t="shared" si="1274"/>
        <v>0</v>
      </c>
      <c r="N4664" s="110">
        <f t="shared" si="1275"/>
        <v>0</v>
      </c>
      <c r="O4664" s="103"/>
      <c r="P4664" s="93"/>
      <c r="Q4664" s="94" t="str">
        <f t="shared" si="1276"/>
        <v/>
      </c>
      <c r="R4664" s="94" t="str">
        <f t="shared" si="1277"/>
        <v/>
      </c>
    </row>
    <row r="4665" spans="1:18" ht="51" hidden="1">
      <c r="A4665" s="196">
        <v>90925</v>
      </c>
      <c r="B4665" s="104" t="s">
        <v>5525</v>
      </c>
      <c r="C4665" s="105" t="s">
        <v>1461</v>
      </c>
      <c r="D4665" s="175">
        <v>50.370000000000005</v>
      </c>
      <c r="E4665" s="106">
        <f t="shared" si="1269"/>
        <v>65.37</v>
      </c>
      <c r="F4665" s="107"/>
      <c r="G4665" s="112"/>
      <c r="H4665" s="110">
        <f t="shared" si="1270"/>
        <v>0</v>
      </c>
      <c r="I4665" s="110">
        <f t="shared" si="1271"/>
        <v>0</v>
      </c>
      <c r="J4665" s="111"/>
      <c r="K4665" s="112">
        <f t="shared" si="1272"/>
        <v>0</v>
      </c>
      <c r="L4665" s="112">
        <f t="shared" si="1273"/>
        <v>0</v>
      </c>
      <c r="M4665" s="110">
        <f t="shared" si="1274"/>
        <v>0</v>
      </c>
      <c r="N4665" s="110">
        <f t="shared" si="1275"/>
        <v>0</v>
      </c>
      <c r="O4665" s="103"/>
      <c r="P4665" s="93"/>
      <c r="Q4665" s="94" t="str">
        <f t="shared" si="1276"/>
        <v/>
      </c>
      <c r="R4665" s="94" t="str">
        <f t="shared" si="1277"/>
        <v/>
      </c>
    </row>
    <row r="4666" spans="1:18" ht="51" hidden="1">
      <c r="A4666" s="196">
        <v>90927</v>
      </c>
      <c r="B4666" s="104" t="s">
        <v>5526</v>
      </c>
      <c r="C4666" s="105" t="s">
        <v>1461</v>
      </c>
      <c r="D4666" s="175">
        <v>55.32</v>
      </c>
      <c r="E4666" s="106">
        <f t="shared" si="1269"/>
        <v>71.790000000000006</v>
      </c>
      <c r="F4666" s="107"/>
      <c r="G4666" s="112"/>
      <c r="H4666" s="110">
        <f t="shared" si="1270"/>
        <v>0</v>
      </c>
      <c r="I4666" s="110">
        <f t="shared" si="1271"/>
        <v>0</v>
      </c>
      <c r="J4666" s="111"/>
      <c r="K4666" s="112">
        <f t="shared" si="1272"/>
        <v>0</v>
      </c>
      <c r="L4666" s="112">
        <f t="shared" si="1273"/>
        <v>0</v>
      </c>
      <c r="M4666" s="110">
        <f t="shared" si="1274"/>
        <v>0</v>
      </c>
      <c r="N4666" s="110">
        <f t="shared" si="1275"/>
        <v>0</v>
      </c>
      <c r="O4666" s="103"/>
      <c r="P4666" s="93"/>
      <c r="Q4666" s="94" t="str">
        <f t="shared" si="1276"/>
        <v/>
      </c>
      <c r="R4666" s="94" t="str">
        <f t="shared" si="1277"/>
        <v/>
      </c>
    </row>
    <row r="4667" spans="1:18" ht="51" hidden="1">
      <c r="A4667" s="196">
        <v>90928</v>
      </c>
      <c r="B4667" s="104" t="s">
        <v>5527</v>
      </c>
      <c r="C4667" s="105" t="s">
        <v>1461</v>
      </c>
      <c r="D4667" s="175">
        <v>83.13</v>
      </c>
      <c r="E4667" s="106">
        <f t="shared" si="1269"/>
        <v>107.89</v>
      </c>
      <c r="F4667" s="107"/>
      <c r="G4667" s="112"/>
      <c r="H4667" s="110">
        <f t="shared" si="1270"/>
        <v>0</v>
      </c>
      <c r="I4667" s="110">
        <f t="shared" si="1271"/>
        <v>0</v>
      </c>
      <c r="J4667" s="111"/>
      <c r="K4667" s="112">
        <f t="shared" si="1272"/>
        <v>0</v>
      </c>
      <c r="L4667" s="112">
        <f t="shared" si="1273"/>
        <v>0</v>
      </c>
      <c r="M4667" s="110">
        <f t="shared" si="1274"/>
        <v>0</v>
      </c>
      <c r="N4667" s="110">
        <f t="shared" si="1275"/>
        <v>0</v>
      </c>
      <c r="O4667" s="103"/>
      <c r="P4667" s="93"/>
      <c r="Q4667" s="94" t="str">
        <f t="shared" si="1276"/>
        <v/>
      </c>
      <c r="R4667" s="94" t="str">
        <f t="shared" si="1277"/>
        <v/>
      </c>
    </row>
    <row r="4668" spans="1:18" ht="38.25" hidden="1">
      <c r="A4668" s="196">
        <v>90929</v>
      </c>
      <c r="B4668" s="104" t="s">
        <v>5528</v>
      </c>
      <c r="C4668" s="105" t="s">
        <v>1461</v>
      </c>
      <c r="D4668" s="175">
        <v>92.35</v>
      </c>
      <c r="E4668" s="106">
        <f t="shared" si="1269"/>
        <v>119.85</v>
      </c>
      <c r="F4668" s="107"/>
      <c r="G4668" s="112"/>
      <c r="H4668" s="110">
        <f t="shared" si="1270"/>
        <v>0</v>
      </c>
      <c r="I4668" s="110">
        <f t="shared" si="1271"/>
        <v>0</v>
      </c>
      <c r="J4668" s="111"/>
      <c r="K4668" s="112">
        <f t="shared" si="1272"/>
        <v>0</v>
      </c>
      <c r="L4668" s="112">
        <f t="shared" si="1273"/>
        <v>0</v>
      </c>
      <c r="M4668" s="110">
        <f t="shared" si="1274"/>
        <v>0</v>
      </c>
      <c r="N4668" s="110">
        <f t="shared" si="1275"/>
        <v>0</v>
      </c>
      <c r="O4668" s="103"/>
      <c r="P4668" s="93"/>
      <c r="Q4668" s="94" t="str">
        <f t="shared" si="1276"/>
        <v/>
      </c>
      <c r="R4668" s="94" t="str">
        <f t="shared" si="1277"/>
        <v/>
      </c>
    </row>
    <row r="4669" spans="1:18" ht="51" hidden="1">
      <c r="A4669" s="196">
        <v>90930</v>
      </c>
      <c r="B4669" s="104" t="s">
        <v>5529</v>
      </c>
      <c r="C4669" s="105" t="s">
        <v>1461</v>
      </c>
      <c r="D4669" s="175">
        <v>49.4</v>
      </c>
      <c r="E4669" s="106">
        <f t="shared" si="1269"/>
        <v>64.11</v>
      </c>
      <c r="F4669" s="107"/>
      <c r="G4669" s="112"/>
      <c r="H4669" s="110">
        <f t="shared" si="1270"/>
        <v>0</v>
      </c>
      <c r="I4669" s="110">
        <f t="shared" si="1271"/>
        <v>0</v>
      </c>
      <c r="J4669" s="111"/>
      <c r="K4669" s="112">
        <f t="shared" si="1272"/>
        <v>0</v>
      </c>
      <c r="L4669" s="112">
        <f t="shared" si="1273"/>
        <v>0</v>
      </c>
      <c r="M4669" s="110">
        <f t="shared" si="1274"/>
        <v>0</v>
      </c>
      <c r="N4669" s="110">
        <f t="shared" si="1275"/>
        <v>0</v>
      </c>
      <c r="O4669" s="103"/>
      <c r="P4669" s="93"/>
      <c r="Q4669" s="94" t="str">
        <f t="shared" si="1276"/>
        <v/>
      </c>
      <c r="R4669" s="94" t="str">
        <f t="shared" si="1277"/>
        <v/>
      </c>
    </row>
    <row r="4670" spans="1:18" ht="51" hidden="1">
      <c r="A4670" s="196">
        <v>90932</v>
      </c>
      <c r="B4670" s="104" t="s">
        <v>5530</v>
      </c>
      <c r="C4670" s="105" t="s">
        <v>1461</v>
      </c>
      <c r="D4670" s="175">
        <v>54.35</v>
      </c>
      <c r="E4670" s="106">
        <f t="shared" si="1269"/>
        <v>70.540000000000006</v>
      </c>
      <c r="F4670" s="107"/>
      <c r="G4670" s="112"/>
      <c r="H4670" s="110">
        <f t="shared" si="1270"/>
        <v>0</v>
      </c>
      <c r="I4670" s="110">
        <f t="shared" si="1271"/>
        <v>0</v>
      </c>
      <c r="J4670" s="111"/>
      <c r="K4670" s="112">
        <f t="shared" si="1272"/>
        <v>0</v>
      </c>
      <c r="L4670" s="112">
        <f t="shared" si="1273"/>
        <v>0</v>
      </c>
      <c r="M4670" s="110">
        <f t="shared" si="1274"/>
        <v>0</v>
      </c>
      <c r="N4670" s="110">
        <f t="shared" si="1275"/>
        <v>0</v>
      </c>
      <c r="O4670" s="103"/>
      <c r="P4670" s="93"/>
      <c r="Q4670" s="94" t="str">
        <f t="shared" si="1276"/>
        <v/>
      </c>
      <c r="R4670" s="94" t="str">
        <f t="shared" si="1277"/>
        <v/>
      </c>
    </row>
    <row r="4671" spans="1:18" ht="51" hidden="1">
      <c r="A4671" s="196">
        <v>90933</v>
      </c>
      <c r="B4671" s="104" t="s">
        <v>5531</v>
      </c>
      <c r="C4671" s="105" t="s">
        <v>1461</v>
      </c>
      <c r="D4671" s="175">
        <v>82.17</v>
      </c>
      <c r="E4671" s="106">
        <f t="shared" si="1269"/>
        <v>106.64</v>
      </c>
      <c r="F4671" s="107"/>
      <c r="G4671" s="112"/>
      <c r="H4671" s="110">
        <f t="shared" si="1270"/>
        <v>0</v>
      </c>
      <c r="I4671" s="110">
        <f t="shared" si="1271"/>
        <v>0</v>
      </c>
      <c r="J4671" s="111"/>
      <c r="K4671" s="112">
        <f t="shared" si="1272"/>
        <v>0</v>
      </c>
      <c r="L4671" s="112">
        <f t="shared" si="1273"/>
        <v>0</v>
      </c>
      <c r="M4671" s="110">
        <f t="shared" si="1274"/>
        <v>0</v>
      </c>
      <c r="N4671" s="110">
        <f t="shared" si="1275"/>
        <v>0</v>
      </c>
      <c r="O4671" s="103"/>
      <c r="P4671" s="93"/>
      <c r="Q4671" s="94" t="str">
        <f t="shared" si="1276"/>
        <v/>
      </c>
      <c r="R4671" s="94" t="str">
        <f t="shared" si="1277"/>
        <v/>
      </c>
    </row>
    <row r="4672" spans="1:18" ht="38.25" hidden="1">
      <c r="A4672" s="196">
        <v>90934</v>
      </c>
      <c r="B4672" s="104" t="s">
        <v>5532</v>
      </c>
      <c r="C4672" s="105" t="s">
        <v>1461</v>
      </c>
      <c r="D4672" s="175">
        <v>91.4</v>
      </c>
      <c r="E4672" s="106">
        <f t="shared" si="1269"/>
        <v>118.62</v>
      </c>
      <c r="F4672" s="107"/>
      <c r="G4672" s="112"/>
      <c r="H4672" s="110">
        <f t="shared" si="1270"/>
        <v>0</v>
      </c>
      <c r="I4672" s="110">
        <f t="shared" si="1271"/>
        <v>0</v>
      </c>
      <c r="J4672" s="111"/>
      <c r="K4672" s="112">
        <f t="shared" si="1272"/>
        <v>0</v>
      </c>
      <c r="L4672" s="112">
        <f t="shared" si="1273"/>
        <v>0</v>
      </c>
      <c r="M4672" s="110">
        <f t="shared" si="1274"/>
        <v>0</v>
      </c>
      <c r="N4672" s="110">
        <f t="shared" si="1275"/>
        <v>0</v>
      </c>
      <c r="O4672" s="103"/>
      <c r="P4672" s="93"/>
      <c r="Q4672" s="94" t="str">
        <f t="shared" si="1276"/>
        <v/>
      </c>
      <c r="R4672" s="94" t="str">
        <f t="shared" si="1277"/>
        <v/>
      </c>
    </row>
    <row r="4673" spans="1:18" ht="51" hidden="1">
      <c r="A4673" s="196">
        <v>90935</v>
      </c>
      <c r="B4673" s="104" t="s">
        <v>5533</v>
      </c>
      <c r="C4673" s="105" t="s">
        <v>1461</v>
      </c>
      <c r="D4673" s="175">
        <v>53.650000000000006</v>
      </c>
      <c r="E4673" s="106">
        <f t="shared" si="1269"/>
        <v>69.63</v>
      </c>
      <c r="F4673" s="107"/>
      <c r="G4673" s="112"/>
      <c r="H4673" s="110">
        <f t="shared" si="1270"/>
        <v>0</v>
      </c>
      <c r="I4673" s="110">
        <f t="shared" si="1271"/>
        <v>0</v>
      </c>
      <c r="J4673" s="111"/>
      <c r="K4673" s="112">
        <f t="shared" si="1272"/>
        <v>0</v>
      </c>
      <c r="L4673" s="112">
        <f t="shared" si="1273"/>
        <v>0</v>
      </c>
      <c r="M4673" s="110">
        <f t="shared" si="1274"/>
        <v>0</v>
      </c>
      <c r="N4673" s="110">
        <f t="shared" si="1275"/>
        <v>0</v>
      </c>
      <c r="O4673" s="103"/>
      <c r="P4673" s="93"/>
      <c r="Q4673" s="94" t="str">
        <f t="shared" si="1276"/>
        <v/>
      </c>
      <c r="R4673" s="94" t="str">
        <f t="shared" si="1277"/>
        <v/>
      </c>
    </row>
    <row r="4674" spans="1:18" ht="51" hidden="1">
      <c r="A4674" s="196">
        <v>90937</v>
      </c>
      <c r="B4674" s="104" t="s">
        <v>5534</v>
      </c>
      <c r="C4674" s="105" t="s">
        <v>1461</v>
      </c>
      <c r="D4674" s="175">
        <v>59.04</v>
      </c>
      <c r="E4674" s="106">
        <f t="shared" si="1269"/>
        <v>76.62</v>
      </c>
      <c r="F4674" s="107"/>
      <c r="G4674" s="112"/>
      <c r="H4674" s="110">
        <f t="shared" si="1270"/>
        <v>0</v>
      </c>
      <c r="I4674" s="110">
        <f t="shared" si="1271"/>
        <v>0</v>
      </c>
      <c r="J4674" s="111"/>
      <c r="K4674" s="112">
        <f t="shared" si="1272"/>
        <v>0</v>
      </c>
      <c r="L4674" s="112">
        <f t="shared" si="1273"/>
        <v>0</v>
      </c>
      <c r="M4674" s="110">
        <f t="shared" si="1274"/>
        <v>0</v>
      </c>
      <c r="N4674" s="110">
        <f t="shared" si="1275"/>
        <v>0</v>
      </c>
      <c r="O4674" s="103"/>
      <c r="P4674" s="93"/>
      <c r="Q4674" s="94" t="str">
        <f t="shared" si="1276"/>
        <v/>
      </c>
      <c r="R4674" s="94" t="str">
        <f t="shared" si="1277"/>
        <v/>
      </c>
    </row>
    <row r="4675" spans="1:18" ht="51" hidden="1">
      <c r="A4675" s="196">
        <v>90938</v>
      </c>
      <c r="B4675" s="104" t="s">
        <v>5535</v>
      </c>
      <c r="C4675" s="105" t="s">
        <v>1461</v>
      </c>
      <c r="D4675" s="175">
        <v>89.339999999999989</v>
      </c>
      <c r="E4675" s="106">
        <f t="shared" si="1269"/>
        <v>115.95</v>
      </c>
      <c r="F4675" s="107"/>
      <c r="G4675" s="112"/>
      <c r="H4675" s="110">
        <f t="shared" si="1270"/>
        <v>0</v>
      </c>
      <c r="I4675" s="110">
        <f t="shared" si="1271"/>
        <v>0</v>
      </c>
      <c r="J4675" s="111"/>
      <c r="K4675" s="112">
        <f t="shared" si="1272"/>
        <v>0</v>
      </c>
      <c r="L4675" s="112">
        <f t="shared" si="1273"/>
        <v>0</v>
      </c>
      <c r="M4675" s="110">
        <f t="shared" si="1274"/>
        <v>0</v>
      </c>
      <c r="N4675" s="110">
        <f t="shared" si="1275"/>
        <v>0</v>
      </c>
      <c r="O4675" s="103"/>
      <c r="P4675" s="93"/>
      <c r="Q4675" s="94" t="str">
        <f t="shared" si="1276"/>
        <v/>
      </c>
      <c r="R4675" s="94" t="str">
        <f t="shared" si="1277"/>
        <v/>
      </c>
    </row>
    <row r="4676" spans="1:18" ht="38.25" hidden="1">
      <c r="A4676" s="196">
        <v>90939</v>
      </c>
      <c r="B4676" s="104" t="s">
        <v>5536</v>
      </c>
      <c r="C4676" s="105" t="s">
        <v>1461</v>
      </c>
      <c r="D4676" s="175">
        <v>99.37</v>
      </c>
      <c r="E4676" s="106">
        <f t="shared" si="1269"/>
        <v>128.96</v>
      </c>
      <c r="F4676" s="107"/>
      <c r="G4676" s="112"/>
      <c r="H4676" s="110">
        <f t="shared" si="1270"/>
        <v>0</v>
      </c>
      <c r="I4676" s="110">
        <f t="shared" si="1271"/>
        <v>0</v>
      </c>
      <c r="J4676" s="111"/>
      <c r="K4676" s="112">
        <f t="shared" si="1272"/>
        <v>0</v>
      </c>
      <c r="L4676" s="112">
        <f t="shared" si="1273"/>
        <v>0</v>
      </c>
      <c r="M4676" s="110">
        <f t="shared" si="1274"/>
        <v>0</v>
      </c>
      <c r="N4676" s="110">
        <f t="shared" si="1275"/>
        <v>0</v>
      </c>
      <c r="O4676" s="103"/>
      <c r="P4676" s="93"/>
      <c r="Q4676" s="94" t="str">
        <f t="shared" si="1276"/>
        <v/>
      </c>
      <c r="R4676" s="94" t="str">
        <f t="shared" si="1277"/>
        <v/>
      </c>
    </row>
    <row r="4677" spans="1:18" ht="51" hidden="1">
      <c r="A4677" s="196">
        <v>90940</v>
      </c>
      <c r="B4677" s="104" t="s">
        <v>5537</v>
      </c>
      <c r="C4677" s="105" t="s">
        <v>1461</v>
      </c>
      <c r="D4677" s="175">
        <v>52.7</v>
      </c>
      <c r="E4677" s="106">
        <f t="shared" si="1269"/>
        <v>68.39</v>
      </c>
      <c r="F4677" s="107"/>
      <c r="G4677" s="112"/>
      <c r="H4677" s="110">
        <f t="shared" si="1270"/>
        <v>0</v>
      </c>
      <c r="I4677" s="110">
        <f t="shared" si="1271"/>
        <v>0</v>
      </c>
      <c r="J4677" s="111"/>
      <c r="K4677" s="112">
        <f t="shared" si="1272"/>
        <v>0</v>
      </c>
      <c r="L4677" s="112">
        <f t="shared" si="1273"/>
        <v>0</v>
      </c>
      <c r="M4677" s="110">
        <f t="shared" si="1274"/>
        <v>0</v>
      </c>
      <c r="N4677" s="110">
        <f t="shared" si="1275"/>
        <v>0</v>
      </c>
      <c r="O4677" s="103"/>
      <c r="P4677" s="93"/>
      <c r="Q4677" s="94" t="str">
        <f t="shared" si="1276"/>
        <v/>
      </c>
      <c r="R4677" s="94" t="str">
        <f t="shared" si="1277"/>
        <v/>
      </c>
    </row>
    <row r="4678" spans="1:18" ht="51" hidden="1">
      <c r="A4678" s="196">
        <v>90942</v>
      </c>
      <c r="B4678" s="104" t="s">
        <v>5538</v>
      </c>
      <c r="C4678" s="105" t="s">
        <v>1461</v>
      </c>
      <c r="D4678" s="175">
        <v>58.08</v>
      </c>
      <c r="E4678" s="106">
        <f t="shared" si="1269"/>
        <v>75.38</v>
      </c>
      <c r="F4678" s="107"/>
      <c r="G4678" s="112"/>
      <c r="H4678" s="110">
        <f t="shared" si="1270"/>
        <v>0</v>
      </c>
      <c r="I4678" s="110">
        <f t="shared" si="1271"/>
        <v>0</v>
      </c>
      <c r="J4678" s="111"/>
      <c r="K4678" s="112">
        <f t="shared" si="1272"/>
        <v>0</v>
      </c>
      <c r="L4678" s="112">
        <f t="shared" si="1273"/>
        <v>0</v>
      </c>
      <c r="M4678" s="110">
        <f t="shared" si="1274"/>
        <v>0</v>
      </c>
      <c r="N4678" s="110">
        <f t="shared" si="1275"/>
        <v>0</v>
      </c>
      <c r="O4678" s="103"/>
      <c r="P4678" s="93"/>
      <c r="Q4678" s="94" t="str">
        <f t="shared" si="1276"/>
        <v/>
      </c>
      <c r="R4678" s="94" t="str">
        <f t="shared" si="1277"/>
        <v/>
      </c>
    </row>
    <row r="4679" spans="1:18" ht="51" hidden="1">
      <c r="A4679" s="196">
        <v>90943</v>
      </c>
      <c r="B4679" s="104" t="s">
        <v>5539</v>
      </c>
      <c r="C4679" s="105" t="s">
        <v>1461</v>
      </c>
      <c r="D4679" s="175">
        <v>88.36999999999999</v>
      </c>
      <c r="E4679" s="106">
        <f t="shared" si="1269"/>
        <v>114.69</v>
      </c>
      <c r="F4679" s="107"/>
      <c r="G4679" s="112"/>
      <c r="H4679" s="110">
        <f t="shared" si="1270"/>
        <v>0</v>
      </c>
      <c r="I4679" s="110">
        <f t="shared" si="1271"/>
        <v>0</v>
      </c>
      <c r="J4679" s="111"/>
      <c r="K4679" s="112">
        <f t="shared" si="1272"/>
        <v>0</v>
      </c>
      <c r="L4679" s="112">
        <f t="shared" si="1273"/>
        <v>0</v>
      </c>
      <c r="M4679" s="110">
        <f t="shared" si="1274"/>
        <v>0</v>
      </c>
      <c r="N4679" s="110">
        <f t="shared" si="1275"/>
        <v>0</v>
      </c>
      <c r="O4679" s="103"/>
      <c r="P4679" s="93"/>
      <c r="Q4679" s="94" t="str">
        <f t="shared" si="1276"/>
        <v/>
      </c>
      <c r="R4679" s="94" t="str">
        <f t="shared" si="1277"/>
        <v/>
      </c>
    </row>
    <row r="4680" spans="1:18" ht="38.25" hidden="1">
      <c r="A4680" s="196">
        <v>90944</v>
      </c>
      <c r="B4680" s="104" t="s">
        <v>5540</v>
      </c>
      <c r="C4680" s="105" t="s">
        <v>1461</v>
      </c>
      <c r="D4680" s="175">
        <v>98.41</v>
      </c>
      <c r="E4680" s="106">
        <f t="shared" si="1269"/>
        <v>127.72</v>
      </c>
      <c r="F4680" s="107"/>
      <c r="G4680" s="112"/>
      <c r="H4680" s="110">
        <f t="shared" si="1270"/>
        <v>0</v>
      </c>
      <c r="I4680" s="110">
        <f t="shared" si="1271"/>
        <v>0</v>
      </c>
      <c r="J4680" s="111"/>
      <c r="K4680" s="112">
        <f t="shared" si="1272"/>
        <v>0</v>
      </c>
      <c r="L4680" s="112">
        <f t="shared" si="1273"/>
        <v>0</v>
      </c>
      <c r="M4680" s="110">
        <f t="shared" si="1274"/>
        <v>0</v>
      </c>
      <c r="N4680" s="110">
        <f t="shared" si="1275"/>
        <v>0</v>
      </c>
      <c r="O4680" s="103"/>
      <c r="P4680" s="93"/>
      <c r="Q4680" s="94" t="str">
        <f t="shared" si="1276"/>
        <v/>
      </c>
      <c r="R4680" s="94" t="str">
        <f t="shared" si="1277"/>
        <v/>
      </c>
    </row>
    <row r="4681" spans="1:18" ht="51" hidden="1">
      <c r="A4681" s="196">
        <v>90945</v>
      </c>
      <c r="B4681" s="104" t="s">
        <v>5541</v>
      </c>
      <c r="C4681" s="105" t="s">
        <v>1461</v>
      </c>
      <c r="D4681" s="175">
        <v>59.669999999999995</v>
      </c>
      <c r="E4681" s="106">
        <f t="shared" si="1269"/>
        <v>77.44</v>
      </c>
      <c r="F4681" s="107"/>
      <c r="G4681" s="112"/>
      <c r="H4681" s="110">
        <f t="shared" si="1270"/>
        <v>0</v>
      </c>
      <c r="I4681" s="110">
        <f t="shared" si="1271"/>
        <v>0</v>
      </c>
      <c r="J4681" s="111"/>
      <c r="K4681" s="112">
        <f t="shared" si="1272"/>
        <v>0</v>
      </c>
      <c r="L4681" s="112">
        <f t="shared" si="1273"/>
        <v>0</v>
      </c>
      <c r="M4681" s="110">
        <f t="shared" si="1274"/>
        <v>0</v>
      </c>
      <c r="N4681" s="110">
        <f t="shared" si="1275"/>
        <v>0</v>
      </c>
      <c r="O4681" s="103"/>
      <c r="P4681" s="93"/>
      <c r="Q4681" s="94" t="str">
        <f t="shared" si="1276"/>
        <v/>
      </c>
      <c r="R4681" s="94" t="str">
        <f t="shared" si="1277"/>
        <v/>
      </c>
    </row>
    <row r="4682" spans="1:18" ht="51" hidden="1">
      <c r="A4682" s="196">
        <v>90947</v>
      </c>
      <c r="B4682" s="104" t="s">
        <v>5542</v>
      </c>
      <c r="C4682" s="105" t="s">
        <v>1461</v>
      </c>
      <c r="D4682" s="175">
        <v>65.849999999999994</v>
      </c>
      <c r="E4682" s="106">
        <f t="shared" si="1269"/>
        <v>85.46</v>
      </c>
      <c r="F4682" s="107"/>
      <c r="G4682" s="112"/>
      <c r="H4682" s="110">
        <f t="shared" si="1270"/>
        <v>0</v>
      </c>
      <c r="I4682" s="110">
        <f t="shared" si="1271"/>
        <v>0</v>
      </c>
      <c r="J4682" s="111"/>
      <c r="K4682" s="112">
        <f t="shared" si="1272"/>
        <v>0</v>
      </c>
      <c r="L4682" s="112">
        <f t="shared" si="1273"/>
        <v>0</v>
      </c>
      <c r="M4682" s="110">
        <f t="shared" si="1274"/>
        <v>0</v>
      </c>
      <c r="N4682" s="110">
        <f t="shared" si="1275"/>
        <v>0</v>
      </c>
      <c r="O4682" s="103"/>
      <c r="P4682" s="93"/>
      <c r="Q4682" s="94" t="str">
        <f t="shared" si="1276"/>
        <v/>
      </c>
      <c r="R4682" s="94" t="str">
        <f t="shared" si="1277"/>
        <v/>
      </c>
    </row>
    <row r="4683" spans="1:18" ht="51" hidden="1">
      <c r="A4683" s="196">
        <v>90948</v>
      </c>
      <c r="B4683" s="104" t="s">
        <v>5543</v>
      </c>
      <c r="C4683" s="105" t="s">
        <v>1461</v>
      </c>
      <c r="D4683" s="175">
        <v>100.67</v>
      </c>
      <c r="E4683" s="106">
        <f t="shared" si="1269"/>
        <v>130.65</v>
      </c>
      <c r="F4683" s="107"/>
      <c r="G4683" s="112"/>
      <c r="H4683" s="110">
        <f t="shared" si="1270"/>
        <v>0</v>
      </c>
      <c r="I4683" s="110">
        <f t="shared" si="1271"/>
        <v>0</v>
      </c>
      <c r="J4683" s="111"/>
      <c r="K4683" s="112">
        <f t="shared" si="1272"/>
        <v>0</v>
      </c>
      <c r="L4683" s="112">
        <f t="shared" si="1273"/>
        <v>0</v>
      </c>
      <c r="M4683" s="110">
        <f t="shared" si="1274"/>
        <v>0</v>
      </c>
      <c r="N4683" s="110">
        <f t="shared" si="1275"/>
        <v>0</v>
      </c>
      <c r="O4683" s="103"/>
      <c r="P4683" s="93"/>
      <c r="Q4683" s="94" t="str">
        <f t="shared" si="1276"/>
        <v/>
      </c>
      <c r="R4683" s="94" t="str">
        <f t="shared" si="1277"/>
        <v/>
      </c>
    </row>
    <row r="4684" spans="1:18" ht="38.25" hidden="1">
      <c r="A4684" s="196">
        <v>90949</v>
      </c>
      <c r="B4684" s="104" t="s">
        <v>5544</v>
      </c>
      <c r="C4684" s="105" t="s">
        <v>1461</v>
      </c>
      <c r="D4684" s="175">
        <v>112.22</v>
      </c>
      <c r="E4684" s="106">
        <f t="shared" si="1269"/>
        <v>145.63999999999999</v>
      </c>
      <c r="F4684" s="107"/>
      <c r="G4684" s="112"/>
      <c r="H4684" s="110">
        <f t="shared" si="1270"/>
        <v>0</v>
      </c>
      <c r="I4684" s="110">
        <f t="shared" si="1271"/>
        <v>0</v>
      </c>
      <c r="J4684" s="111"/>
      <c r="K4684" s="112">
        <f t="shared" si="1272"/>
        <v>0</v>
      </c>
      <c r="L4684" s="112">
        <f t="shared" si="1273"/>
        <v>0</v>
      </c>
      <c r="M4684" s="110">
        <f t="shared" si="1274"/>
        <v>0</v>
      </c>
      <c r="N4684" s="110">
        <f t="shared" si="1275"/>
        <v>0</v>
      </c>
      <c r="O4684" s="103"/>
      <c r="P4684" s="93"/>
      <c r="Q4684" s="94" t="str">
        <f t="shared" si="1276"/>
        <v/>
      </c>
      <c r="R4684" s="94" t="str">
        <f t="shared" si="1277"/>
        <v/>
      </c>
    </row>
    <row r="4685" spans="1:18" ht="51" hidden="1">
      <c r="A4685" s="196">
        <v>90950</v>
      </c>
      <c r="B4685" s="104" t="s">
        <v>5545</v>
      </c>
      <c r="C4685" s="105" t="s">
        <v>1461</v>
      </c>
      <c r="D4685" s="175">
        <v>58.71</v>
      </c>
      <c r="E4685" s="106">
        <f>IF(D4685=0,0,ROUND(D4685*(1+D$9)*(1-D$10),2))</f>
        <v>76.19</v>
      </c>
      <c r="F4685" s="107"/>
      <c r="G4685" s="112"/>
      <c r="H4685" s="110">
        <f>IF(ISBLANK(D4685),0,ROUND(E4685*F4685,2))</f>
        <v>0</v>
      </c>
      <c r="I4685" s="110">
        <f>IF(ISBLANK(F4685),0,ROUND(F4685*G4685,2))</f>
        <v>0</v>
      </c>
      <c r="J4685" s="111"/>
      <c r="K4685" s="112">
        <f t="shared" ref="K4685:L4688" si="1278">F4685</f>
        <v>0</v>
      </c>
      <c r="L4685" s="112">
        <f t="shared" si="1278"/>
        <v>0</v>
      </c>
      <c r="M4685" s="110">
        <f>IF(ISBLANK(D4685),0,ROUND(E4685*K4685,2))</f>
        <v>0</v>
      </c>
      <c r="N4685" s="110">
        <f>IF(ISBLANK(K4685),0,ROUND(K4685*L4685,2))</f>
        <v>0</v>
      </c>
      <c r="O4685" s="103"/>
      <c r="P4685" s="93"/>
      <c r="Q4685" s="94" t="str">
        <f>IF(P4685="X","x",IF(P4685="xx","x",IF(N4685&gt;0,"x","")))</f>
        <v/>
      </c>
      <c r="R4685" s="94" t="str">
        <f>IF(P4685="X","x",IF(P4685="xx","x",IF(OR(I4685&gt;0,N4685&gt;0),"x","")))</f>
        <v/>
      </c>
    </row>
    <row r="4686" spans="1:18" ht="51" hidden="1">
      <c r="A4686" s="196">
        <v>90952</v>
      </c>
      <c r="B4686" s="104" t="s">
        <v>5546</v>
      </c>
      <c r="C4686" s="105" t="s">
        <v>1461</v>
      </c>
      <c r="D4686" s="175">
        <v>64.89</v>
      </c>
      <c r="E4686" s="106">
        <f>IF(D4686=0,0,ROUND(D4686*(1+D$9)*(1-D$10),2))</f>
        <v>84.21</v>
      </c>
      <c r="F4686" s="107"/>
      <c r="G4686" s="112"/>
      <c r="H4686" s="110">
        <f>IF(ISBLANK(D4686),0,ROUND(E4686*F4686,2))</f>
        <v>0</v>
      </c>
      <c r="I4686" s="110">
        <f>IF(ISBLANK(F4686),0,ROUND(F4686*G4686,2))</f>
        <v>0</v>
      </c>
      <c r="J4686" s="111"/>
      <c r="K4686" s="112">
        <f t="shared" si="1278"/>
        <v>0</v>
      </c>
      <c r="L4686" s="112">
        <f t="shared" si="1278"/>
        <v>0</v>
      </c>
      <c r="M4686" s="110">
        <f>IF(ISBLANK(D4686),0,ROUND(E4686*K4686,2))</f>
        <v>0</v>
      </c>
      <c r="N4686" s="110">
        <f>IF(ISBLANK(K4686),0,ROUND(K4686*L4686,2))</f>
        <v>0</v>
      </c>
      <c r="O4686" s="103"/>
      <c r="P4686" s="93"/>
      <c r="Q4686" s="94" t="str">
        <f>IF(P4686="X","x",IF(P4686="xx","x",IF(N4686&gt;0,"x","")))</f>
        <v/>
      </c>
      <c r="R4686" s="94" t="str">
        <f>IF(P4686="X","x",IF(P4686="xx","x",IF(OR(I4686&gt;0,N4686&gt;0),"x","")))</f>
        <v/>
      </c>
    </row>
    <row r="4687" spans="1:18" ht="51" hidden="1">
      <c r="A4687" s="196">
        <v>90953</v>
      </c>
      <c r="B4687" s="104" t="s">
        <v>5547</v>
      </c>
      <c r="C4687" s="105" t="s">
        <v>1461</v>
      </c>
      <c r="D4687" s="175">
        <v>99.710000000000008</v>
      </c>
      <c r="E4687" s="106">
        <f>IF(D4687=0,0,ROUND(D4687*(1+D$9)*(1-D$10),2))</f>
        <v>129.4</v>
      </c>
      <c r="F4687" s="107"/>
      <c r="G4687" s="112"/>
      <c r="H4687" s="110">
        <f>IF(ISBLANK(D4687),0,ROUND(E4687*F4687,2))</f>
        <v>0</v>
      </c>
      <c r="I4687" s="110">
        <f>IF(ISBLANK(F4687),0,ROUND(F4687*G4687,2))</f>
        <v>0</v>
      </c>
      <c r="J4687" s="111"/>
      <c r="K4687" s="112">
        <f t="shared" si="1278"/>
        <v>0</v>
      </c>
      <c r="L4687" s="112">
        <f t="shared" si="1278"/>
        <v>0</v>
      </c>
      <c r="M4687" s="110">
        <f>IF(ISBLANK(D4687),0,ROUND(E4687*K4687,2))</f>
        <v>0</v>
      </c>
      <c r="N4687" s="110">
        <f>IF(ISBLANK(K4687),0,ROUND(K4687*L4687,2))</f>
        <v>0</v>
      </c>
      <c r="O4687" s="103"/>
      <c r="P4687" s="93"/>
      <c r="Q4687" s="94" t="str">
        <f>IF(P4687="X","x",IF(P4687="xx","x",IF(N4687&gt;0,"x","")))</f>
        <v/>
      </c>
      <c r="R4687" s="94" t="str">
        <f>IF(P4687="X","x",IF(P4687="xx","x",IF(OR(I4687&gt;0,N4687&gt;0),"x","")))</f>
        <v/>
      </c>
    </row>
    <row r="4688" spans="1:18" ht="38.25" hidden="1">
      <c r="A4688" s="196">
        <v>90954</v>
      </c>
      <c r="B4688" s="104" t="s">
        <v>5548</v>
      </c>
      <c r="C4688" s="105" t="s">
        <v>1461</v>
      </c>
      <c r="D4688" s="175">
        <v>111.27</v>
      </c>
      <c r="E4688" s="106">
        <f>IF(D4688=0,0,ROUND(D4688*(1+D$9)*(1-D$10),2))</f>
        <v>144.41</v>
      </c>
      <c r="F4688" s="107"/>
      <c r="G4688" s="112"/>
      <c r="H4688" s="110">
        <f>IF(ISBLANK(D4688),0,ROUND(E4688*F4688,2))</f>
        <v>0</v>
      </c>
      <c r="I4688" s="110">
        <f>IF(ISBLANK(F4688),0,ROUND(F4688*G4688,2))</f>
        <v>0</v>
      </c>
      <c r="J4688" s="111"/>
      <c r="K4688" s="112">
        <f t="shared" si="1278"/>
        <v>0</v>
      </c>
      <c r="L4688" s="112">
        <f t="shared" si="1278"/>
        <v>0</v>
      </c>
      <c r="M4688" s="110">
        <f>IF(ISBLANK(D4688),0,ROUND(E4688*K4688,2))</f>
        <v>0</v>
      </c>
      <c r="N4688" s="110">
        <f>IF(ISBLANK(K4688),0,ROUND(K4688*L4688,2))</f>
        <v>0</v>
      </c>
      <c r="O4688" s="103"/>
      <c r="P4688" s="93"/>
      <c r="Q4688" s="94" t="str">
        <f>IF(P4688="X","x",IF(P4688="xx","x",IF(N4688&gt;0,"x","")))</f>
        <v/>
      </c>
      <c r="R4688" s="94" t="str">
        <f>IF(P4688="X","x",IF(P4688="xx","x",IF(OR(I4688&gt;0,N4688&gt;0),"x","")))</f>
        <v/>
      </c>
    </row>
    <row r="4689" spans="1:18" hidden="1">
      <c r="A4689" s="196" t="s">
        <v>302</v>
      </c>
      <c r="B4689" s="145" t="s">
        <v>303</v>
      </c>
      <c r="C4689" s="105"/>
      <c r="D4689" s="175"/>
      <c r="E4689" s="106"/>
      <c r="F4689" s="218"/>
      <c r="G4689" s="218"/>
      <c r="H4689" s="219"/>
      <c r="I4689" s="220"/>
      <c r="J4689" s="111"/>
      <c r="K4689" s="218"/>
      <c r="L4689" s="218"/>
      <c r="M4689" s="219"/>
      <c r="N4689" s="220"/>
      <c r="O4689" s="103"/>
      <c r="P4689" s="93" t="str">
        <f>IF(OR(SUM(I4689)&gt;0,SUM(N4689)&gt;0),"xx","")</f>
        <v/>
      </c>
      <c r="Q4689" s="94" t="str">
        <f t="shared" ref="Q4689:Q4726" si="1279">IF(P4689="X","x",IF(P4689="xx","x",IF(N4689&gt;0,"x","")))</f>
        <v/>
      </c>
      <c r="R4689" s="94" t="str">
        <f t="shared" ref="R4689:R4726" si="1280">IF(P4689="X","x",IF(P4689="xx","x",IF(OR(I4689&gt;0,N4689&gt;0),"x","")))</f>
        <v/>
      </c>
    </row>
    <row r="4690" spans="1:18" hidden="1">
      <c r="A4690" s="196" t="s">
        <v>617</v>
      </c>
      <c r="B4690" s="145" t="s">
        <v>618</v>
      </c>
      <c r="C4690" s="105" t="s">
        <v>2203</v>
      </c>
      <c r="D4690" s="175"/>
      <c r="E4690" s="106"/>
      <c r="F4690" s="218"/>
      <c r="G4690" s="218"/>
      <c r="H4690" s="219"/>
      <c r="I4690" s="220"/>
      <c r="J4690" s="111"/>
      <c r="K4690" s="218"/>
      <c r="L4690" s="218"/>
      <c r="M4690" s="219"/>
      <c r="N4690" s="220"/>
      <c r="O4690" s="103"/>
      <c r="P4690" s="93" t="str">
        <f>IF(OR(SUM(I4691:I4715)&gt;0,SUM(N4691:N4715)&gt;0),"xx","")</f>
        <v/>
      </c>
      <c r="Q4690" s="94" t="str">
        <f t="shared" si="1279"/>
        <v/>
      </c>
      <c r="R4690" s="94" t="str">
        <f t="shared" si="1280"/>
        <v/>
      </c>
    </row>
    <row r="4691" spans="1:18" ht="25.5" hidden="1">
      <c r="A4691" s="196">
        <v>73675</v>
      </c>
      <c r="B4691" s="104" t="s">
        <v>2635</v>
      </c>
      <c r="C4691" s="105" t="s">
        <v>1461</v>
      </c>
      <c r="D4691" s="175">
        <v>61.76</v>
      </c>
      <c r="E4691" s="106">
        <f t="shared" ref="E4691:E4715" si="1281">IF(D4691=0,0,ROUND(D4691*(1+D$9)*(1-D$10),2))</f>
        <v>80.150000000000006</v>
      </c>
      <c r="F4691" s="107"/>
      <c r="G4691" s="112"/>
      <c r="H4691" s="110">
        <f t="shared" ref="H4691:H4719" si="1282">IF(ISBLANK(D4691),0,ROUND(E4691*F4691,2))</f>
        <v>0</v>
      </c>
      <c r="I4691" s="110">
        <f t="shared" ref="I4691:I4719" si="1283">IF(ISBLANK(F4691),0,ROUND(F4691*G4691,2))</f>
        <v>0</v>
      </c>
      <c r="J4691" s="111"/>
      <c r="K4691" s="112">
        <f t="shared" ref="K4691:K4715" si="1284">F4691</f>
        <v>0</v>
      </c>
      <c r="L4691" s="112">
        <f t="shared" ref="L4691:L4715" si="1285">G4691</f>
        <v>0</v>
      </c>
      <c r="M4691" s="110">
        <f t="shared" ref="M4691:M4719" si="1286">IF(ISBLANK(D4691),0,ROUND(E4691*K4691,2))</f>
        <v>0</v>
      </c>
      <c r="N4691" s="110">
        <f t="shared" ref="N4691:N4719" si="1287">IF(ISBLANK(K4691),0,ROUND(K4691*L4691,2))</f>
        <v>0</v>
      </c>
      <c r="O4691" s="103"/>
      <c r="P4691" s="93"/>
      <c r="Q4691" s="94" t="str">
        <f t="shared" si="1279"/>
        <v/>
      </c>
      <c r="R4691" s="94" t="str">
        <f t="shared" si="1280"/>
        <v/>
      </c>
    </row>
    <row r="4692" spans="1:18" ht="38.25" hidden="1">
      <c r="A4692" s="196">
        <v>73676</v>
      </c>
      <c r="B4692" s="104" t="s">
        <v>5549</v>
      </c>
      <c r="C4692" s="105" t="s">
        <v>1461</v>
      </c>
      <c r="D4692" s="175">
        <v>53.93</v>
      </c>
      <c r="E4692" s="106">
        <f t="shared" si="1281"/>
        <v>69.989999999999995</v>
      </c>
      <c r="F4692" s="107"/>
      <c r="G4692" s="112"/>
      <c r="H4692" s="110">
        <f t="shared" si="1282"/>
        <v>0</v>
      </c>
      <c r="I4692" s="110">
        <f t="shared" si="1283"/>
        <v>0</v>
      </c>
      <c r="J4692" s="111"/>
      <c r="K4692" s="112">
        <f t="shared" si="1284"/>
        <v>0</v>
      </c>
      <c r="L4692" s="112">
        <f t="shared" si="1285"/>
        <v>0</v>
      </c>
      <c r="M4692" s="110">
        <f t="shared" si="1286"/>
        <v>0</v>
      </c>
      <c r="N4692" s="110">
        <f t="shared" si="1287"/>
        <v>0</v>
      </c>
      <c r="O4692" s="103"/>
      <c r="P4692" s="93"/>
      <c r="Q4692" s="94" t="str">
        <f t="shared" si="1279"/>
        <v/>
      </c>
      <c r="R4692" s="94" t="str">
        <f t="shared" si="1280"/>
        <v/>
      </c>
    </row>
    <row r="4693" spans="1:18" ht="25.5" hidden="1">
      <c r="A4693" s="196" t="s">
        <v>619</v>
      </c>
      <c r="B4693" s="104" t="s">
        <v>5550</v>
      </c>
      <c r="C4693" s="105" t="s">
        <v>1461</v>
      </c>
      <c r="D4693" s="175">
        <v>50.33</v>
      </c>
      <c r="E4693" s="106">
        <f t="shared" si="1281"/>
        <v>65.319999999999993</v>
      </c>
      <c r="F4693" s="107"/>
      <c r="G4693" s="112"/>
      <c r="H4693" s="110">
        <f t="shared" si="1282"/>
        <v>0</v>
      </c>
      <c r="I4693" s="110">
        <f t="shared" si="1283"/>
        <v>0</v>
      </c>
      <c r="J4693" s="111"/>
      <c r="K4693" s="112">
        <f t="shared" si="1284"/>
        <v>0</v>
      </c>
      <c r="L4693" s="112">
        <f t="shared" si="1285"/>
        <v>0</v>
      </c>
      <c r="M4693" s="110">
        <f t="shared" si="1286"/>
        <v>0</v>
      </c>
      <c r="N4693" s="110">
        <f t="shared" si="1287"/>
        <v>0</v>
      </c>
      <c r="O4693" s="103"/>
      <c r="P4693" s="93"/>
      <c r="Q4693" s="94" t="str">
        <f t="shared" si="1279"/>
        <v/>
      </c>
      <c r="R4693" s="94" t="str">
        <f t="shared" si="1280"/>
        <v/>
      </c>
    </row>
    <row r="4694" spans="1:18" ht="25.5" hidden="1">
      <c r="A4694" s="196" t="s">
        <v>620</v>
      </c>
      <c r="B4694" s="104" t="s">
        <v>5551</v>
      </c>
      <c r="C4694" s="105" t="s">
        <v>1461</v>
      </c>
      <c r="D4694" s="175">
        <v>41.71</v>
      </c>
      <c r="E4694" s="106">
        <f t="shared" si="1281"/>
        <v>54.13</v>
      </c>
      <c r="F4694" s="107"/>
      <c r="G4694" s="112"/>
      <c r="H4694" s="110">
        <f t="shared" si="1282"/>
        <v>0</v>
      </c>
      <c r="I4694" s="110">
        <f t="shared" si="1283"/>
        <v>0</v>
      </c>
      <c r="J4694" s="111"/>
      <c r="K4694" s="112">
        <f t="shared" si="1284"/>
        <v>0</v>
      </c>
      <c r="L4694" s="112">
        <f t="shared" si="1285"/>
        <v>0</v>
      </c>
      <c r="M4694" s="110">
        <f t="shared" si="1286"/>
        <v>0</v>
      </c>
      <c r="N4694" s="110">
        <f t="shared" si="1287"/>
        <v>0</v>
      </c>
      <c r="O4694" s="103"/>
      <c r="P4694" s="93"/>
      <c r="Q4694" s="94" t="str">
        <f t="shared" si="1279"/>
        <v/>
      </c>
      <c r="R4694" s="94" t="str">
        <f t="shared" si="1280"/>
        <v/>
      </c>
    </row>
    <row r="4695" spans="1:18" ht="25.5" hidden="1">
      <c r="A4695" s="196" t="s">
        <v>621</v>
      </c>
      <c r="B4695" s="104" t="s">
        <v>5552</v>
      </c>
      <c r="C4695" s="105" t="s">
        <v>1461</v>
      </c>
      <c r="D4695" s="175">
        <v>40.590000000000003</v>
      </c>
      <c r="E4695" s="106">
        <f t="shared" si="1281"/>
        <v>52.68</v>
      </c>
      <c r="F4695" s="107"/>
      <c r="G4695" s="112"/>
      <c r="H4695" s="110">
        <f t="shared" si="1282"/>
        <v>0</v>
      </c>
      <c r="I4695" s="110">
        <f t="shared" si="1283"/>
        <v>0</v>
      </c>
      <c r="J4695" s="111"/>
      <c r="K4695" s="112">
        <f t="shared" si="1284"/>
        <v>0</v>
      </c>
      <c r="L4695" s="112">
        <f t="shared" si="1285"/>
        <v>0</v>
      </c>
      <c r="M4695" s="110">
        <f t="shared" si="1286"/>
        <v>0</v>
      </c>
      <c r="N4695" s="110">
        <f t="shared" si="1287"/>
        <v>0</v>
      </c>
      <c r="O4695" s="103"/>
      <c r="P4695" s="93"/>
      <c r="Q4695" s="94" t="str">
        <f t="shared" si="1279"/>
        <v/>
      </c>
      <c r="R4695" s="94" t="str">
        <f t="shared" si="1280"/>
        <v/>
      </c>
    </row>
    <row r="4696" spans="1:18" ht="25.5" hidden="1">
      <c r="A4696" s="196" t="s">
        <v>622</v>
      </c>
      <c r="B4696" s="104" t="s">
        <v>5553</v>
      </c>
      <c r="C4696" s="105" t="s">
        <v>1461</v>
      </c>
      <c r="D4696" s="175">
        <v>39.839999999999996</v>
      </c>
      <c r="E4696" s="106">
        <f t="shared" si="1281"/>
        <v>51.7</v>
      </c>
      <c r="F4696" s="107"/>
      <c r="G4696" s="112"/>
      <c r="H4696" s="110">
        <f t="shared" si="1282"/>
        <v>0</v>
      </c>
      <c r="I4696" s="110">
        <f t="shared" si="1283"/>
        <v>0</v>
      </c>
      <c r="J4696" s="111"/>
      <c r="K4696" s="112">
        <f t="shared" si="1284"/>
        <v>0</v>
      </c>
      <c r="L4696" s="112">
        <f t="shared" si="1285"/>
        <v>0</v>
      </c>
      <c r="M4696" s="110">
        <f t="shared" si="1286"/>
        <v>0</v>
      </c>
      <c r="N4696" s="110">
        <f t="shared" si="1287"/>
        <v>0</v>
      </c>
      <c r="O4696" s="103"/>
      <c r="P4696" s="93"/>
      <c r="Q4696" s="94" t="str">
        <f t="shared" si="1279"/>
        <v/>
      </c>
      <c r="R4696" s="94" t="str">
        <f t="shared" si="1280"/>
        <v/>
      </c>
    </row>
    <row r="4697" spans="1:18" ht="25.5" hidden="1">
      <c r="A4697" s="196" t="s">
        <v>623</v>
      </c>
      <c r="B4697" s="104" t="s">
        <v>5554</v>
      </c>
      <c r="C4697" s="105" t="s">
        <v>1461</v>
      </c>
      <c r="D4697" s="175">
        <v>44.739999999999995</v>
      </c>
      <c r="E4697" s="106">
        <f t="shared" si="1281"/>
        <v>58.06</v>
      </c>
      <c r="F4697" s="107"/>
      <c r="G4697" s="112"/>
      <c r="H4697" s="110">
        <f t="shared" si="1282"/>
        <v>0</v>
      </c>
      <c r="I4697" s="110">
        <f t="shared" si="1283"/>
        <v>0</v>
      </c>
      <c r="J4697" s="111"/>
      <c r="K4697" s="112">
        <f t="shared" si="1284"/>
        <v>0</v>
      </c>
      <c r="L4697" s="112">
        <f t="shared" si="1285"/>
        <v>0</v>
      </c>
      <c r="M4697" s="110">
        <f t="shared" si="1286"/>
        <v>0</v>
      </c>
      <c r="N4697" s="110">
        <f t="shared" si="1287"/>
        <v>0</v>
      </c>
      <c r="O4697" s="103"/>
      <c r="P4697" s="93"/>
      <c r="Q4697" s="94" t="str">
        <f t="shared" si="1279"/>
        <v/>
      </c>
      <c r="R4697" s="94" t="str">
        <f t="shared" si="1280"/>
        <v/>
      </c>
    </row>
    <row r="4698" spans="1:18" ht="38.25" hidden="1">
      <c r="A4698" s="196" t="s">
        <v>624</v>
      </c>
      <c r="B4698" s="104" t="s">
        <v>5555</v>
      </c>
      <c r="C4698" s="105" t="s">
        <v>1461</v>
      </c>
      <c r="D4698" s="175">
        <v>34.979999999999997</v>
      </c>
      <c r="E4698" s="106">
        <f t="shared" si="1281"/>
        <v>45.4</v>
      </c>
      <c r="F4698" s="107"/>
      <c r="G4698" s="112"/>
      <c r="H4698" s="110">
        <f t="shared" si="1282"/>
        <v>0</v>
      </c>
      <c r="I4698" s="110">
        <f t="shared" si="1283"/>
        <v>0</v>
      </c>
      <c r="J4698" s="111"/>
      <c r="K4698" s="112">
        <f t="shared" si="1284"/>
        <v>0</v>
      </c>
      <c r="L4698" s="112">
        <f t="shared" si="1285"/>
        <v>0</v>
      </c>
      <c r="M4698" s="110">
        <f t="shared" si="1286"/>
        <v>0</v>
      </c>
      <c r="N4698" s="110">
        <f t="shared" si="1287"/>
        <v>0</v>
      </c>
      <c r="O4698" s="103"/>
      <c r="P4698" s="93"/>
      <c r="Q4698" s="94" t="str">
        <f t="shared" si="1279"/>
        <v/>
      </c>
      <c r="R4698" s="94" t="str">
        <f t="shared" si="1280"/>
        <v/>
      </c>
    </row>
    <row r="4699" spans="1:18" ht="25.5" hidden="1">
      <c r="A4699" s="196" t="s">
        <v>625</v>
      </c>
      <c r="B4699" s="104" t="s">
        <v>5556</v>
      </c>
      <c r="C4699" s="105" t="s">
        <v>1461</v>
      </c>
      <c r="D4699" s="175">
        <v>52.72</v>
      </c>
      <c r="E4699" s="106">
        <f t="shared" si="1281"/>
        <v>68.42</v>
      </c>
      <c r="F4699" s="107"/>
      <c r="G4699" s="112"/>
      <c r="H4699" s="110">
        <f t="shared" si="1282"/>
        <v>0</v>
      </c>
      <c r="I4699" s="110">
        <f t="shared" si="1283"/>
        <v>0</v>
      </c>
      <c r="J4699" s="111"/>
      <c r="K4699" s="112">
        <f t="shared" si="1284"/>
        <v>0</v>
      </c>
      <c r="L4699" s="112">
        <f t="shared" si="1285"/>
        <v>0</v>
      </c>
      <c r="M4699" s="110">
        <f t="shared" si="1286"/>
        <v>0</v>
      </c>
      <c r="N4699" s="110">
        <f t="shared" si="1287"/>
        <v>0</v>
      </c>
      <c r="O4699" s="103"/>
      <c r="P4699" s="93"/>
      <c r="Q4699" s="94" t="str">
        <f t="shared" si="1279"/>
        <v/>
      </c>
      <c r="R4699" s="94" t="str">
        <f t="shared" si="1280"/>
        <v/>
      </c>
    </row>
    <row r="4700" spans="1:18" ht="38.25" hidden="1">
      <c r="A4700" s="196" t="s">
        <v>626</v>
      </c>
      <c r="B4700" s="104" t="s">
        <v>5557</v>
      </c>
      <c r="C4700" s="105" t="s">
        <v>1461</v>
      </c>
      <c r="D4700" s="175">
        <v>40.590000000000003</v>
      </c>
      <c r="E4700" s="106">
        <f t="shared" si="1281"/>
        <v>52.68</v>
      </c>
      <c r="F4700" s="107"/>
      <c r="G4700" s="112"/>
      <c r="H4700" s="110">
        <f t="shared" si="1282"/>
        <v>0</v>
      </c>
      <c r="I4700" s="110">
        <f t="shared" si="1283"/>
        <v>0</v>
      </c>
      <c r="J4700" s="111"/>
      <c r="K4700" s="112">
        <f t="shared" si="1284"/>
        <v>0</v>
      </c>
      <c r="L4700" s="112">
        <f t="shared" si="1285"/>
        <v>0</v>
      </c>
      <c r="M4700" s="110">
        <f t="shared" si="1286"/>
        <v>0</v>
      </c>
      <c r="N4700" s="110">
        <f t="shared" si="1287"/>
        <v>0</v>
      </c>
      <c r="O4700" s="103"/>
      <c r="P4700" s="93"/>
      <c r="Q4700" s="94" t="str">
        <f t="shared" si="1279"/>
        <v/>
      </c>
      <c r="R4700" s="94" t="str">
        <f t="shared" si="1280"/>
        <v/>
      </c>
    </row>
    <row r="4701" spans="1:18" ht="38.25" hidden="1">
      <c r="A4701" s="196" t="s">
        <v>627</v>
      </c>
      <c r="B4701" s="104" t="s">
        <v>5558</v>
      </c>
      <c r="C4701" s="105" t="s">
        <v>1461</v>
      </c>
      <c r="D4701" s="175">
        <v>29.2</v>
      </c>
      <c r="E4701" s="106">
        <f t="shared" si="1281"/>
        <v>37.9</v>
      </c>
      <c r="F4701" s="107"/>
      <c r="G4701" s="112"/>
      <c r="H4701" s="110">
        <f t="shared" si="1282"/>
        <v>0</v>
      </c>
      <c r="I4701" s="110">
        <f t="shared" si="1283"/>
        <v>0</v>
      </c>
      <c r="J4701" s="111"/>
      <c r="K4701" s="112">
        <f t="shared" si="1284"/>
        <v>0</v>
      </c>
      <c r="L4701" s="112">
        <f t="shared" si="1285"/>
        <v>0</v>
      </c>
      <c r="M4701" s="110">
        <f t="shared" si="1286"/>
        <v>0</v>
      </c>
      <c r="N4701" s="110">
        <f t="shared" si="1287"/>
        <v>0</v>
      </c>
      <c r="O4701" s="103"/>
      <c r="P4701" s="93"/>
      <c r="Q4701" s="94" t="str">
        <f t="shared" si="1279"/>
        <v/>
      </c>
      <c r="R4701" s="94" t="str">
        <f t="shared" si="1280"/>
        <v/>
      </c>
    </row>
    <row r="4702" spans="1:18" ht="38.25" hidden="1">
      <c r="A4702" s="196">
        <v>84172</v>
      </c>
      <c r="B4702" s="104" t="s">
        <v>5559</v>
      </c>
      <c r="C4702" s="105" t="s">
        <v>1461</v>
      </c>
      <c r="D4702" s="175">
        <v>42.34</v>
      </c>
      <c r="E4702" s="106">
        <f t="shared" si="1281"/>
        <v>54.95</v>
      </c>
      <c r="F4702" s="107"/>
      <c r="G4702" s="112"/>
      <c r="H4702" s="110">
        <f t="shared" si="1282"/>
        <v>0</v>
      </c>
      <c r="I4702" s="110">
        <f t="shared" si="1283"/>
        <v>0</v>
      </c>
      <c r="J4702" s="111"/>
      <c r="K4702" s="112">
        <f t="shared" si="1284"/>
        <v>0</v>
      </c>
      <c r="L4702" s="112">
        <f t="shared" si="1285"/>
        <v>0</v>
      </c>
      <c r="M4702" s="110">
        <f t="shared" si="1286"/>
        <v>0</v>
      </c>
      <c r="N4702" s="110">
        <f t="shared" si="1287"/>
        <v>0</v>
      </c>
      <c r="O4702" s="103"/>
      <c r="P4702" s="93"/>
      <c r="Q4702" s="94" t="str">
        <f t="shared" si="1279"/>
        <v/>
      </c>
      <c r="R4702" s="94" t="str">
        <f t="shared" si="1280"/>
        <v/>
      </c>
    </row>
    <row r="4703" spans="1:18" ht="38.25" hidden="1">
      <c r="A4703" s="196">
        <v>84173</v>
      </c>
      <c r="B4703" s="104" t="s">
        <v>5560</v>
      </c>
      <c r="C4703" s="105" t="s">
        <v>1461</v>
      </c>
      <c r="D4703" s="175">
        <v>44.21</v>
      </c>
      <c r="E4703" s="106">
        <f t="shared" si="1281"/>
        <v>57.38</v>
      </c>
      <c r="F4703" s="107"/>
      <c r="G4703" s="112"/>
      <c r="H4703" s="110">
        <f t="shared" si="1282"/>
        <v>0</v>
      </c>
      <c r="I4703" s="110">
        <f t="shared" si="1283"/>
        <v>0</v>
      </c>
      <c r="J4703" s="111"/>
      <c r="K4703" s="112">
        <f t="shared" si="1284"/>
        <v>0</v>
      </c>
      <c r="L4703" s="112">
        <f t="shared" si="1285"/>
        <v>0</v>
      </c>
      <c r="M4703" s="110">
        <f t="shared" si="1286"/>
        <v>0</v>
      </c>
      <c r="N4703" s="110">
        <f t="shared" si="1287"/>
        <v>0</v>
      </c>
      <c r="O4703" s="103"/>
      <c r="P4703" s="93"/>
      <c r="Q4703" s="94" t="str">
        <f t="shared" si="1279"/>
        <v/>
      </c>
      <c r="R4703" s="94" t="str">
        <f t="shared" si="1280"/>
        <v/>
      </c>
    </row>
    <row r="4704" spans="1:18" ht="51" hidden="1">
      <c r="A4704" s="196">
        <v>84174</v>
      </c>
      <c r="B4704" s="104" t="s">
        <v>5561</v>
      </c>
      <c r="C4704" s="105" t="s">
        <v>1461</v>
      </c>
      <c r="D4704" s="175">
        <v>63.36</v>
      </c>
      <c r="E4704" s="106">
        <f t="shared" si="1281"/>
        <v>82.23</v>
      </c>
      <c r="F4704" s="107"/>
      <c r="G4704" s="112"/>
      <c r="H4704" s="110">
        <f t="shared" si="1282"/>
        <v>0</v>
      </c>
      <c r="I4704" s="110">
        <f t="shared" si="1283"/>
        <v>0</v>
      </c>
      <c r="J4704" s="111"/>
      <c r="K4704" s="112">
        <f t="shared" si="1284"/>
        <v>0</v>
      </c>
      <c r="L4704" s="112">
        <f t="shared" si="1285"/>
        <v>0</v>
      </c>
      <c r="M4704" s="110">
        <f t="shared" si="1286"/>
        <v>0</v>
      </c>
      <c r="N4704" s="110">
        <f t="shared" si="1287"/>
        <v>0</v>
      </c>
      <c r="O4704" s="103"/>
      <c r="P4704" s="93"/>
      <c r="Q4704" s="94" t="str">
        <f t="shared" si="1279"/>
        <v/>
      </c>
      <c r="R4704" s="94" t="str">
        <f t="shared" si="1280"/>
        <v/>
      </c>
    </row>
    <row r="4705" spans="1:18" ht="38.25" hidden="1">
      <c r="A4705" s="196" t="s">
        <v>628</v>
      </c>
      <c r="B4705" s="104" t="s">
        <v>5562</v>
      </c>
      <c r="C4705" s="105" t="s">
        <v>1461</v>
      </c>
      <c r="D4705" s="175">
        <v>40.51</v>
      </c>
      <c r="E4705" s="106">
        <f t="shared" si="1281"/>
        <v>52.57</v>
      </c>
      <c r="F4705" s="107"/>
      <c r="G4705" s="112"/>
      <c r="H4705" s="110">
        <f t="shared" si="1282"/>
        <v>0</v>
      </c>
      <c r="I4705" s="110">
        <f t="shared" si="1283"/>
        <v>0</v>
      </c>
      <c r="J4705" s="111"/>
      <c r="K4705" s="112">
        <f t="shared" si="1284"/>
        <v>0</v>
      </c>
      <c r="L4705" s="112">
        <f t="shared" si="1285"/>
        <v>0</v>
      </c>
      <c r="M4705" s="110">
        <f t="shared" si="1286"/>
        <v>0</v>
      </c>
      <c r="N4705" s="110">
        <f t="shared" si="1287"/>
        <v>0</v>
      </c>
      <c r="O4705" s="103"/>
      <c r="P4705" s="93"/>
      <c r="Q4705" s="94" t="str">
        <f t="shared" si="1279"/>
        <v/>
      </c>
      <c r="R4705" s="94" t="str">
        <f t="shared" si="1280"/>
        <v/>
      </c>
    </row>
    <row r="4706" spans="1:18" ht="38.25" hidden="1">
      <c r="A4706" s="196" t="s">
        <v>629</v>
      </c>
      <c r="B4706" s="104" t="s">
        <v>5563</v>
      </c>
      <c r="C4706" s="105" t="s">
        <v>1461</v>
      </c>
      <c r="D4706" s="175">
        <v>38.519999999999996</v>
      </c>
      <c r="E4706" s="106">
        <f t="shared" si="1281"/>
        <v>49.99</v>
      </c>
      <c r="F4706" s="107"/>
      <c r="G4706" s="112"/>
      <c r="H4706" s="110">
        <f t="shared" si="1282"/>
        <v>0</v>
      </c>
      <c r="I4706" s="110">
        <f t="shared" si="1283"/>
        <v>0</v>
      </c>
      <c r="J4706" s="111"/>
      <c r="K4706" s="112">
        <f t="shared" si="1284"/>
        <v>0</v>
      </c>
      <c r="L4706" s="112">
        <f t="shared" si="1285"/>
        <v>0</v>
      </c>
      <c r="M4706" s="110">
        <f t="shared" si="1286"/>
        <v>0</v>
      </c>
      <c r="N4706" s="110">
        <f t="shared" si="1287"/>
        <v>0</v>
      </c>
      <c r="O4706" s="103"/>
      <c r="P4706" s="93"/>
      <c r="Q4706" s="94" t="str">
        <f t="shared" si="1279"/>
        <v/>
      </c>
      <c r="R4706" s="94" t="str">
        <f t="shared" si="1280"/>
        <v/>
      </c>
    </row>
    <row r="4707" spans="1:18" ht="38.25" hidden="1">
      <c r="A4707" s="196" t="s">
        <v>630</v>
      </c>
      <c r="B4707" s="104" t="s">
        <v>5564</v>
      </c>
      <c r="C4707" s="105" t="s">
        <v>1461</v>
      </c>
      <c r="D4707" s="175">
        <v>40.549999999999997</v>
      </c>
      <c r="E4707" s="106">
        <f t="shared" si="1281"/>
        <v>52.63</v>
      </c>
      <c r="F4707" s="107"/>
      <c r="G4707" s="112"/>
      <c r="H4707" s="110">
        <f t="shared" si="1282"/>
        <v>0</v>
      </c>
      <c r="I4707" s="110">
        <f t="shared" si="1283"/>
        <v>0</v>
      </c>
      <c r="J4707" s="111"/>
      <c r="K4707" s="112">
        <f t="shared" si="1284"/>
        <v>0</v>
      </c>
      <c r="L4707" s="112">
        <f t="shared" si="1285"/>
        <v>0</v>
      </c>
      <c r="M4707" s="110">
        <f t="shared" si="1286"/>
        <v>0</v>
      </c>
      <c r="N4707" s="110">
        <f t="shared" si="1287"/>
        <v>0</v>
      </c>
      <c r="O4707" s="103"/>
      <c r="P4707" s="93"/>
      <c r="Q4707" s="94" t="str">
        <f t="shared" si="1279"/>
        <v/>
      </c>
      <c r="R4707" s="94" t="str">
        <f t="shared" si="1280"/>
        <v/>
      </c>
    </row>
    <row r="4708" spans="1:18" ht="38.25" hidden="1">
      <c r="A4708" s="196" t="s">
        <v>631</v>
      </c>
      <c r="B4708" s="104" t="s">
        <v>5565</v>
      </c>
      <c r="C4708" s="105" t="s">
        <v>1461</v>
      </c>
      <c r="D4708" s="175">
        <v>32.89</v>
      </c>
      <c r="E4708" s="106">
        <f t="shared" si="1281"/>
        <v>42.68</v>
      </c>
      <c r="F4708" s="107"/>
      <c r="G4708" s="112"/>
      <c r="H4708" s="110">
        <f t="shared" si="1282"/>
        <v>0</v>
      </c>
      <c r="I4708" s="110">
        <f t="shared" si="1283"/>
        <v>0</v>
      </c>
      <c r="J4708" s="111"/>
      <c r="K4708" s="112">
        <f t="shared" si="1284"/>
        <v>0</v>
      </c>
      <c r="L4708" s="112">
        <f t="shared" si="1285"/>
        <v>0</v>
      </c>
      <c r="M4708" s="110">
        <f t="shared" si="1286"/>
        <v>0</v>
      </c>
      <c r="N4708" s="110">
        <f t="shared" si="1287"/>
        <v>0</v>
      </c>
      <c r="O4708" s="103"/>
      <c r="P4708" s="113"/>
      <c r="Q4708" s="94" t="str">
        <f t="shared" si="1279"/>
        <v/>
      </c>
      <c r="R4708" s="94" t="str">
        <f t="shared" si="1280"/>
        <v/>
      </c>
    </row>
    <row r="4709" spans="1:18" ht="38.25" hidden="1">
      <c r="A4709" s="196" t="s">
        <v>632</v>
      </c>
      <c r="B4709" s="104" t="s">
        <v>5566</v>
      </c>
      <c r="C4709" s="105" t="s">
        <v>1461</v>
      </c>
      <c r="D4709" s="175">
        <v>56.819999999999993</v>
      </c>
      <c r="E4709" s="106">
        <f t="shared" si="1281"/>
        <v>73.739999999999995</v>
      </c>
      <c r="F4709" s="107"/>
      <c r="G4709" s="112"/>
      <c r="H4709" s="110">
        <f t="shared" si="1282"/>
        <v>0</v>
      </c>
      <c r="I4709" s="110">
        <f t="shared" si="1283"/>
        <v>0</v>
      </c>
      <c r="J4709" s="111"/>
      <c r="K4709" s="112">
        <f t="shared" si="1284"/>
        <v>0</v>
      </c>
      <c r="L4709" s="112">
        <f t="shared" si="1285"/>
        <v>0</v>
      </c>
      <c r="M4709" s="110">
        <f t="shared" si="1286"/>
        <v>0</v>
      </c>
      <c r="N4709" s="110">
        <f t="shared" si="1287"/>
        <v>0</v>
      </c>
      <c r="O4709" s="103"/>
      <c r="P4709" s="113"/>
      <c r="Q4709" s="94" t="str">
        <f t="shared" si="1279"/>
        <v/>
      </c>
      <c r="R4709" s="94" t="str">
        <f t="shared" si="1280"/>
        <v/>
      </c>
    </row>
    <row r="4710" spans="1:18" ht="38.25" hidden="1">
      <c r="A4710" s="196" t="s">
        <v>633</v>
      </c>
      <c r="B4710" s="104" t="s">
        <v>2636</v>
      </c>
      <c r="C4710" s="105" t="s">
        <v>1461</v>
      </c>
      <c r="D4710" s="175">
        <v>51.92</v>
      </c>
      <c r="E4710" s="106">
        <f t="shared" si="1281"/>
        <v>67.38</v>
      </c>
      <c r="F4710" s="107"/>
      <c r="G4710" s="112"/>
      <c r="H4710" s="110">
        <f t="shared" si="1282"/>
        <v>0</v>
      </c>
      <c r="I4710" s="110">
        <f t="shared" si="1283"/>
        <v>0</v>
      </c>
      <c r="J4710" s="111"/>
      <c r="K4710" s="112">
        <f t="shared" si="1284"/>
        <v>0</v>
      </c>
      <c r="L4710" s="112">
        <f t="shared" si="1285"/>
        <v>0</v>
      </c>
      <c r="M4710" s="110">
        <f t="shared" si="1286"/>
        <v>0</v>
      </c>
      <c r="N4710" s="110">
        <f t="shared" si="1287"/>
        <v>0</v>
      </c>
      <c r="O4710" s="103"/>
      <c r="P4710" s="113"/>
      <c r="Q4710" s="94" t="str">
        <f t="shared" si="1279"/>
        <v/>
      </c>
      <c r="R4710" s="94" t="str">
        <f t="shared" si="1280"/>
        <v/>
      </c>
    </row>
    <row r="4711" spans="1:18" ht="25.5" hidden="1">
      <c r="A4711" s="196" t="s">
        <v>634</v>
      </c>
      <c r="B4711" s="104" t="s">
        <v>5567</v>
      </c>
      <c r="C4711" s="105" t="s">
        <v>1461</v>
      </c>
      <c r="D4711" s="175">
        <v>36.1</v>
      </c>
      <c r="E4711" s="106">
        <f t="shared" si="1281"/>
        <v>46.85</v>
      </c>
      <c r="F4711" s="107"/>
      <c r="G4711" s="112"/>
      <c r="H4711" s="110">
        <f t="shared" si="1282"/>
        <v>0</v>
      </c>
      <c r="I4711" s="110">
        <f t="shared" si="1283"/>
        <v>0</v>
      </c>
      <c r="J4711" s="111"/>
      <c r="K4711" s="112">
        <f t="shared" si="1284"/>
        <v>0</v>
      </c>
      <c r="L4711" s="112">
        <f t="shared" si="1285"/>
        <v>0</v>
      </c>
      <c r="M4711" s="110">
        <f t="shared" si="1286"/>
        <v>0</v>
      </c>
      <c r="N4711" s="110">
        <f t="shared" si="1287"/>
        <v>0</v>
      </c>
      <c r="O4711" s="103"/>
      <c r="P4711" s="113"/>
      <c r="Q4711" s="94" t="str">
        <f t="shared" si="1279"/>
        <v/>
      </c>
      <c r="R4711" s="94" t="str">
        <f t="shared" si="1280"/>
        <v/>
      </c>
    </row>
    <row r="4712" spans="1:18" ht="38.25" hidden="1">
      <c r="A4712" s="196" t="s">
        <v>635</v>
      </c>
      <c r="B4712" s="104" t="s">
        <v>5568</v>
      </c>
      <c r="C4712" s="105" t="s">
        <v>1461</v>
      </c>
      <c r="D4712" s="175">
        <v>34.46</v>
      </c>
      <c r="E4712" s="106">
        <f t="shared" si="1281"/>
        <v>44.72</v>
      </c>
      <c r="F4712" s="107"/>
      <c r="G4712" s="112"/>
      <c r="H4712" s="110">
        <f t="shared" si="1282"/>
        <v>0</v>
      </c>
      <c r="I4712" s="110">
        <f t="shared" si="1283"/>
        <v>0</v>
      </c>
      <c r="J4712" s="111"/>
      <c r="K4712" s="112">
        <f t="shared" si="1284"/>
        <v>0</v>
      </c>
      <c r="L4712" s="112">
        <f t="shared" si="1285"/>
        <v>0</v>
      </c>
      <c r="M4712" s="110">
        <f t="shared" si="1286"/>
        <v>0</v>
      </c>
      <c r="N4712" s="110">
        <f t="shared" si="1287"/>
        <v>0</v>
      </c>
      <c r="O4712" s="103"/>
      <c r="P4712" s="113"/>
      <c r="Q4712" s="94" t="str">
        <f t="shared" si="1279"/>
        <v/>
      </c>
      <c r="R4712" s="94" t="str">
        <f t="shared" si="1280"/>
        <v/>
      </c>
    </row>
    <row r="4713" spans="1:18" ht="38.25" hidden="1">
      <c r="A4713" s="196" t="s">
        <v>636</v>
      </c>
      <c r="B4713" s="104" t="s">
        <v>5569</v>
      </c>
      <c r="C4713" s="105" t="s">
        <v>1461</v>
      </c>
      <c r="D4713" s="175">
        <v>43.760000000000005</v>
      </c>
      <c r="E4713" s="106">
        <f t="shared" si="1281"/>
        <v>56.79</v>
      </c>
      <c r="F4713" s="107"/>
      <c r="G4713" s="112"/>
      <c r="H4713" s="110">
        <f t="shared" si="1282"/>
        <v>0</v>
      </c>
      <c r="I4713" s="110">
        <f t="shared" si="1283"/>
        <v>0</v>
      </c>
      <c r="J4713" s="111"/>
      <c r="K4713" s="112">
        <f t="shared" si="1284"/>
        <v>0</v>
      </c>
      <c r="L4713" s="112">
        <f t="shared" si="1285"/>
        <v>0</v>
      </c>
      <c r="M4713" s="110">
        <f t="shared" si="1286"/>
        <v>0</v>
      </c>
      <c r="N4713" s="110">
        <f t="shared" si="1287"/>
        <v>0</v>
      </c>
      <c r="O4713" s="103"/>
      <c r="P4713" s="113"/>
      <c r="Q4713" s="94" t="str">
        <f t="shared" si="1279"/>
        <v/>
      </c>
      <c r="R4713" s="94" t="str">
        <f t="shared" si="1280"/>
        <v/>
      </c>
    </row>
    <row r="4714" spans="1:18" ht="38.25" hidden="1">
      <c r="A4714" s="196" t="s">
        <v>637</v>
      </c>
      <c r="B4714" s="104" t="s">
        <v>5570</v>
      </c>
      <c r="C4714" s="105" t="s">
        <v>1461</v>
      </c>
      <c r="D4714" s="175">
        <v>39.120000000000005</v>
      </c>
      <c r="E4714" s="106">
        <f t="shared" si="1281"/>
        <v>50.77</v>
      </c>
      <c r="F4714" s="107"/>
      <c r="G4714" s="112"/>
      <c r="H4714" s="110">
        <f t="shared" si="1282"/>
        <v>0</v>
      </c>
      <c r="I4714" s="110">
        <f t="shared" si="1283"/>
        <v>0</v>
      </c>
      <c r="J4714" s="111"/>
      <c r="K4714" s="112">
        <f t="shared" si="1284"/>
        <v>0</v>
      </c>
      <c r="L4714" s="112">
        <f t="shared" si="1285"/>
        <v>0</v>
      </c>
      <c r="M4714" s="110">
        <f t="shared" si="1286"/>
        <v>0</v>
      </c>
      <c r="N4714" s="110">
        <f t="shared" si="1287"/>
        <v>0</v>
      </c>
      <c r="O4714" s="103"/>
      <c r="P4714" s="113"/>
      <c r="Q4714" s="94" t="str">
        <f t="shared" si="1279"/>
        <v/>
      </c>
      <c r="R4714" s="94" t="str">
        <f t="shared" si="1280"/>
        <v/>
      </c>
    </row>
    <row r="4715" spans="1:18" ht="25.5" hidden="1">
      <c r="A4715" s="196">
        <v>73465</v>
      </c>
      <c r="B4715" s="104" t="s">
        <v>5571</v>
      </c>
      <c r="C4715" s="105" t="s">
        <v>1461</v>
      </c>
      <c r="D4715" s="175">
        <v>30.470000000000002</v>
      </c>
      <c r="E4715" s="106">
        <f t="shared" si="1281"/>
        <v>39.54</v>
      </c>
      <c r="F4715" s="107"/>
      <c r="G4715" s="112"/>
      <c r="H4715" s="110">
        <f t="shared" si="1282"/>
        <v>0</v>
      </c>
      <c r="I4715" s="110">
        <f t="shared" si="1283"/>
        <v>0</v>
      </c>
      <c r="J4715" s="111"/>
      <c r="K4715" s="112">
        <f t="shared" si="1284"/>
        <v>0</v>
      </c>
      <c r="L4715" s="112">
        <f t="shared" si="1285"/>
        <v>0</v>
      </c>
      <c r="M4715" s="110">
        <f t="shared" si="1286"/>
        <v>0</v>
      </c>
      <c r="N4715" s="110">
        <f t="shared" si="1287"/>
        <v>0</v>
      </c>
      <c r="O4715" s="103"/>
      <c r="P4715" s="113"/>
      <c r="Q4715" s="94" t="str">
        <f t="shared" si="1279"/>
        <v/>
      </c>
      <c r="R4715" s="94" t="str">
        <f t="shared" si="1280"/>
        <v/>
      </c>
    </row>
    <row r="4716" spans="1:18" hidden="1">
      <c r="A4716" s="196" t="s">
        <v>638</v>
      </c>
      <c r="B4716" s="145" t="s">
        <v>639</v>
      </c>
      <c r="C4716" s="105"/>
      <c r="D4716" s="175"/>
      <c r="E4716" s="106"/>
      <c r="F4716" s="218"/>
      <c r="G4716" s="218"/>
      <c r="H4716" s="219"/>
      <c r="I4716" s="220"/>
      <c r="J4716" s="111"/>
      <c r="K4716" s="218"/>
      <c r="L4716" s="218"/>
      <c r="M4716" s="219"/>
      <c r="N4716" s="220"/>
      <c r="O4716" s="103"/>
      <c r="P4716" s="93" t="str">
        <f>IF(OR(SUM(I4717:I4720)&gt;0,SUM(N4717:N4720)&gt;0),"xx","")</f>
        <v/>
      </c>
      <c r="Q4716" s="94" t="str">
        <f t="shared" si="1279"/>
        <v/>
      </c>
      <c r="R4716" s="94" t="str">
        <f t="shared" si="1280"/>
        <v/>
      </c>
    </row>
    <row r="4717" spans="1:18" ht="38.25" hidden="1">
      <c r="A4717" s="196">
        <v>73655</v>
      </c>
      <c r="B4717" s="104" t="s">
        <v>5572</v>
      </c>
      <c r="C4717" s="105" t="s">
        <v>1461</v>
      </c>
      <c r="D4717" s="175">
        <v>146.36000000000001</v>
      </c>
      <c r="E4717" s="106">
        <f t="shared" ref="E4717:E4784" si="1288">IF(D4717=0,0,ROUND(D4717*(1+D$9)*(1-D$10),2))</f>
        <v>189.95</v>
      </c>
      <c r="F4717" s="107"/>
      <c r="G4717" s="112"/>
      <c r="H4717" s="110">
        <f t="shared" si="1282"/>
        <v>0</v>
      </c>
      <c r="I4717" s="110">
        <f t="shared" si="1283"/>
        <v>0</v>
      </c>
      <c r="J4717" s="111"/>
      <c r="K4717" s="112">
        <f t="shared" ref="K4717:L4720" si="1289">F4717</f>
        <v>0</v>
      </c>
      <c r="L4717" s="112">
        <f t="shared" si="1289"/>
        <v>0</v>
      </c>
      <c r="M4717" s="110">
        <f t="shared" si="1286"/>
        <v>0</v>
      </c>
      <c r="N4717" s="110">
        <f t="shared" si="1287"/>
        <v>0</v>
      </c>
      <c r="O4717" s="103"/>
      <c r="P4717" s="113"/>
      <c r="Q4717" s="94" t="str">
        <f t="shared" si="1279"/>
        <v/>
      </c>
      <c r="R4717" s="94" t="str">
        <f t="shared" si="1280"/>
        <v/>
      </c>
    </row>
    <row r="4718" spans="1:18" ht="25.5" hidden="1">
      <c r="A4718" s="196" t="s">
        <v>304</v>
      </c>
      <c r="B4718" s="104" t="s">
        <v>5573</v>
      </c>
      <c r="C4718" s="105" t="s">
        <v>1461</v>
      </c>
      <c r="D4718" s="175">
        <v>93.609999999999985</v>
      </c>
      <c r="E4718" s="106">
        <f t="shared" si="1288"/>
        <v>121.49</v>
      </c>
      <c r="F4718" s="107"/>
      <c r="G4718" s="112"/>
      <c r="H4718" s="110">
        <f t="shared" si="1282"/>
        <v>0</v>
      </c>
      <c r="I4718" s="110">
        <f t="shared" si="1283"/>
        <v>0</v>
      </c>
      <c r="J4718" s="111"/>
      <c r="K4718" s="112">
        <f t="shared" si="1289"/>
        <v>0</v>
      </c>
      <c r="L4718" s="112">
        <f t="shared" si="1289"/>
        <v>0</v>
      </c>
      <c r="M4718" s="110">
        <f t="shared" si="1286"/>
        <v>0</v>
      </c>
      <c r="N4718" s="110">
        <f t="shared" si="1287"/>
        <v>0</v>
      </c>
      <c r="O4718" s="103"/>
      <c r="P4718" s="93"/>
      <c r="Q4718" s="94" t="str">
        <f t="shared" si="1279"/>
        <v/>
      </c>
      <c r="R4718" s="94" t="str">
        <f t="shared" si="1280"/>
        <v/>
      </c>
    </row>
    <row r="4719" spans="1:18" ht="25.5" hidden="1">
      <c r="A4719" s="196">
        <v>84181</v>
      </c>
      <c r="B4719" s="104" t="s">
        <v>305</v>
      </c>
      <c r="C4719" s="105" t="s">
        <v>1461</v>
      </c>
      <c r="D4719" s="175">
        <v>64.459999999999994</v>
      </c>
      <c r="E4719" s="106">
        <f t="shared" si="1288"/>
        <v>83.66</v>
      </c>
      <c r="F4719" s="107"/>
      <c r="G4719" s="112"/>
      <c r="H4719" s="110">
        <f t="shared" si="1282"/>
        <v>0</v>
      </c>
      <c r="I4719" s="110">
        <f t="shared" si="1283"/>
        <v>0</v>
      </c>
      <c r="J4719" s="111"/>
      <c r="K4719" s="112">
        <f t="shared" si="1289"/>
        <v>0</v>
      </c>
      <c r="L4719" s="112">
        <f t="shared" si="1289"/>
        <v>0</v>
      </c>
      <c r="M4719" s="110">
        <f t="shared" si="1286"/>
        <v>0</v>
      </c>
      <c r="N4719" s="110">
        <f t="shared" si="1287"/>
        <v>0</v>
      </c>
      <c r="O4719" s="103"/>
      <c r="P4719" s="113"/>
      <c r="Q4719" s="94" t="str">
        <f t="shared" si="1279"/>
        <v/>
      </c>
      <c r="R4719" s="94" t="str">
        <f t="shared" si="1280"/>
        <v/>
      </c>
    </row>
    <row r="4720" spans="1:18" ht="25.5" hidden="1">
      <c r="A4720" s="196">
        <v>84182</v>
      </c>
      <c r="B4720" s="104" t="s">
        <v>306</v>
      </c>
      <c r="C4720" s="105" t="s">
        <v>1461</v>
      </c>
      <c r="D4720" s="175">
        <v>100.02</v>
      </c>
      <c r="E4720" s="106">
        <f t="shared" si="1288"/>
        <v>129.81</v>
      </c>
      <c r="F4720" s="107"/>
      <c r="G4720" s="112"/>
      <c r="H4720" s="110">
        <f t="shared" ref="H4720:H4787" si="1290">IF(ISBLANK(D4720),0,ROUND(E4720*F4720,2))</f>
        <v>0</v>
      </c>
      <c r="I4720" s="110">
        <f t="shared" ref="I4720:I4787" si="1291">IF(ISBLANK(F4720),0,ROUND(F4720*G4720,2))</f>
        <v>0</v>
      </c>
      <c r="J4720" s="111"/>
      <c r="K4720" s="112">
        <f t="shared" si="1289"/>
        <v>0</v>
      </c>
      <c r="L4720" s="112">
        <f t="shared" si="1289"/>
        <v>0</v>
      </c>
      <c r="M4720" s="110">
        <f t="shared" ref="M4720:M4787" si="1292">IF(ISBLANK(D4720),0,ROUND(E4720*K4720,2))</f>
        <v>0</v>
      </c>
      <c r="N4720" s="110">
        <f t="shared" ref="N4720:N4787" si="1293">IF(ISBLANK(K4720),0,ROUND(K4720*L4720,2))</f>
        <v>0</v>
      </c>
      <c r="O4720" s="103"/>
      <c r="P4720" s="93"/>
      <c r="Q4720" s="94" t="str">
        <f t="shared" si="1279"/>
        <v/>
      </c>
      <c r="R4720" s="94" t="str">
        <f t="shared" si="1280"/>
        <v/>
      </c>
    </row>
    <row r="4721" spans="1:18" hidden="1">
      <c r="A4721" s="196" t="s">
        <v>307</v>
      </c>
      <c r="B4721" s="145" t="s">
        <v>308</v>
      </c>
      <c r="C4721" s="105"/>
      <c r="D4721" s="175"/>
      <c r="E4721" s="106"/>
      <c r="F4721" s="218"/>
      <c r="G4721" s="218"/>
      <c r="H4721" s="219"/>
      <c r="I4721" s="220"/>
      <c r="J4721" s="111"/>
      <c r="K4721" s="218"/>
      <c r="L4721" s="218"/>
      <c r="M4721" s="219"/>
      <c r="N4721" s="220"/>
      <c r="O4721" s="103"/>
      <c r="P4721" s="93" t="str">
        <f>IF(OR(SUM(I4722:I4735)&gt;0,SUM(N4722:N4735)&gt;0),"xx","")</f>
        <v/>
      </c>
      <c r="Q4721" s="94" t="str">
        <f t="shared" si="1279"/>
        <v/>
      </c>
      <c r="R4721" s="94" t="str">
        <f t="shared" si="1280"/>
        <v/>
      </c>
    </row>
    <row r="4722" spans="1:18" ht="51" hidden="1">
      <c r="A4722" s="196">
        <v>89171</v>
      </c>
      <c r="B4722" s="104" t="s">
        <v>5574</v>
      </c>
      <c r="C4722" s="105" t="s">
        <v>1461</v>
      </c>
      <c r="D4722" s="175">
        <v>26.38</v>
      </c>
      <c r="E4722" s="106">
        <f t="shared" si="1288"/>
        <v>34.24</v>
      </c>
      <c r="F4722" s="107"/>
      <c r="G4722" s="112"/>
      <c r="H4722" s="110">
        <f t="shared" si="1290"/>
        <v>0</v>
      </c>
      <c r="I4722" s="110">
        <f t="shared" si="1291"/>
        <v>0</v>
      </c>
      <c r="J4722" s="111"/>
      <c r="K4722" s="112">
        <f t="shared" ref="K4722:L4726" si="1294">F4722</f>
        <v>0</v>
      </c>
      <c r="L4722" s="112">
        <f t="shared" si="1294"/>
        <v>0</v>
      </c>
      <c r="M4722" s="110">
        <f t="shared" si="1292"/>
        <v>0</v>
      </c>
      <c r="N4722" s="110">
        <f t="shared" si="1293"/>
        <v>0</v>
      </c>
      <c r="O4722" s="103"/>
      <c r="P4722" s="113"/>
      <c r="Q4722" s="94" t="str">
        <f t="shared" si="1279"/>
        <v/>
      </c>
      <c r="R4722" s="94" t="str">
        <f t="shared" si="1280"/>
        <v/>
      </c>
    </row>
    <row r="4723" spans="1:18" ht="51" hidden="1">
      <c r="A4723" s="196">
        <v>89046</v>
      </c>
      <c r="B4723" s="104" t="s">
        <v>5575</v>
      </c>
      <c r="C4723" s="105" t="s">
        <v>1461</v>
      </c>
      <c r="D4723" s="175">
        <v>28.29</v>
      </c>
      <c r="E4723" s="106">
        <f>IF(D4723=0,0,ROUND(D4723*(1+D$9)*(1-D$10),2))</f>
        <v>36.71</v>
      </c>
      <c r="F4723" s="107"/>
      <c r="G4723" s="112"/>
      <c r="H4723" s="110">
        <f>IF(ISBLANK(D4723),0,ROUND(E4723*F4723,2))</f>
        <v>0</v>
      </c>
      <c r="I4723" s="110">
        <f>IF(ISBLANK(F4723),0,ROUND(F4723*G4723,2))</f>
        <v>0</v>
      </c>
      <c r="J4723" s="111"/>
      <c r="K4723" s="112">
        <f>F4723</f>
        <v>0</v>
      </c>
      <c r="L4723" s="112">
        <f>G4723</f>
        <v>0</v>
      </c>
      <c r="M4723" s="110">
        <f>IF(ISBLANK(D4723),0,ROUND(E4723*K4723,2))</f>
        <v>0</v>
      </c>
      <c r="N4723" s="110">
        <f>IF(ISBLANK(K4723),0,ROUND(K4723*L4723,2))</f>
        <v>0</v>
      </c>
      <c r="O4723" s="103"/>
      <c r="P4723" s="113"/>
      <c r="Q4723" s="94" t="str">
        <f>IF(P4723="X","x",IF(P4723="xx","x",IF(N4723&gt;0,"x","")))</f>
        <v/>
      </c>
      <c r="R4723" s="94" t="str">
        <f>IF(P4723="X","x",IF(P4723="xx","x",IF(OR(I4723&gt;0,N4723&gt;0),"x","")))</f>
        <v/>
      </c>
    </row>
    <row r="4724" spans="1:18" ht="38.25" hidden="1">
      <c r="A4724" s="196">
        <v>87246</v>
      </c>
      <c r="B4724" s="104" t="s">
        <v>2637</v>
      </c>
      <c r="C4724" s="105" t="s">
        <v>1461</v>
      </c>
      <c r="D4724" s="175">
        <v>33.22</v>
      </c>
      <c r="E4724" s="106">
        <f>IF(D4724=0,0,ROUND(D4724*(1+D$9)*(1-D$10),2))</f>
        <v>43.11</v>
      </c>
      <c r="F4724" s="107"/>
      <c r="G4724" s="112"/>
      <c r="H4724" s="110">
        <f>IF(ISBLANK(D4724),0,ROUND(E4724*F4724,2))</f>
        <v>0</v>
      </c>
      <c r="I4724" s="110">
        <f>IF(ISBLANK(F4724),0,ROUND(F4724*G4724,2))</f>
        <v>0</v>
      </c>
      <c r="J4724" s="111"/>
      <c r="K4724" s="112">
        <f>F4724</f>
        <v>0</v>
      </c>
      <c r="L4724" s="112">
        <f>G4724</f>
        <v>0</v>
      </c>
      <c r="M4724" s="110">
        <f>IF(ISBLANK(D4724),0,ROUND(E4724*K4724,2))</f>
        <v>0</v>
      </c>
      <c r="N4724" s="110">
        <f>IF(ISBLANK(K4724),0,ROUND(K4724*L4724,2))</f>
        <v>0</v>
      </c>
      <c r="O4724" s="103"/>
      <c r="P4724" s="113"/>
      <c r="Q4724" s="94" t="str">
        <f>IF(P4724="X","x",IF(P4724="xx","x",IF(N4724&gt;0,"x","")))</f>
        <v/>
      </c>
      <c r="R4724" s="94" t="str">
        <f>IF(P4724="X","x",IF(P4724="xx","x",IF(OR(I4724&gt;0,N4724&gt;0),"x","")))</f>
        <v/>
      </c>
    </row>
    <row r="4725" spans="1:18" ht="38.25" hidden="1">
      <c r="A4725" s="196">
        <v>87247</v>
      </c>
      <c r="B4725" s="104" t="s">
        <v>2638</v>
      </c>
      <c r="C4725" s="105" t="s">
        <v>1461</v>
      </c>
      <c r="D4725" s="175">
        <v>28.520000000000003</v>
      </c>
      <c r="E4725" s="106">
        <f t="shared" si="1288"/>
        <v>37.01</v>
      </c>
      <c r="F4725" s="107"/>
      <c r="G4725" s="112"/>
      <c r="H4725" s="110">
        <f t="shared" si="1290"/>
        <v>0</v>
      </c>
      <c r="I4725" s="110">
        <f t="shared" si="1291"/>
        <v>0</v>
      </c>
      <c r="J4725" s="111"/>
      <c r="K4725" s="112">
        <f t="shared" si="1294"/>
        <v>0</v>
      </c>
      <c r="L4725" s="112">
        <f t="shared" si="1294"/>
        <v>0</v>
      </c>
      <c r="M4725" s="110">
        <f t="shared" si="1292"/>
        <v>0</v>
      </c>
      <c r="N4725" s="110">
        <f t="shared" si="1293"/>
        <v>0</v>
      </c>
      <c r="O4725" s="103"/>
      <c r="P4725" s="113"/>
      <c r="Q4725" s="94" t="str">
        <f t="shared" si="1279"/>
        <v/>
      </c>
      <c r="R4725" s="94" t="str">
        <f t="shared" si="1280"/>
        <v/>
      </c>
    </row>
    <row r="4726" spans="1:18" ht="38.25" hidden="1">
      <c r="A4726" s="196">
        <v>87248</v>
      </c>
      <c r="B4726" s="104" t="s">
        <v>2639</v>
      </c>
      <c r="C4726" s="105" t="s">
        <v>1461</v>
      </c>
      <c r="D4726" s="175">
        <v>24.590000000000003</v>
      </c>
      <c r="E4726" s="106">
        <f t="shared" si="1288"/>
        <v>31.91</v>
      </c>
      <c r="F4726" s="107"/>
      <c r="G4726" s="112"/>
      <c r="H4726" s="110">
        <f t="shared" si="1290"/>
        <v>0</v>
      </c>
      <c r="I4726" s="110">
        <f t="shared" si="1291"/>
        <v>0</v>
      </c>
      <c r="J4726" s="111"/>
      <c r="K4726" s="112">
        <f t="shared" si="1294"/>
        <v>0</v>
      </c>
      <c r="L4726" s="112">
        <f t="shared" si="1294"/>
        <v>0</v>
      </c>
      <c r="M4726" s="110">
        <f t="shared" si="1292"/>
        <v>0</v>
      </c>
      <c r="N4726" s="110">
        <f t="shared" si="1293"/>
        <v>0</v>
      </c>
      <c r="O4726" s="103"/>
      <c r="P4726" s="113"/>
      <c r="Q4726" s="94" t="str">
        <f t="shared" si="1279"/>
        <v/>
      </c>
      <c r="R4726" s="94" t="str">
        <f t="shared" si="1280"/>
        <v/>
      </c>
    </row>
    <row r="4727" spans="1:18" ht="38.25" hidden="1">
      <c r="A4727" s="196">
        <v>87249</v>
      </c>
      <c r="B4727" s="104" t="s">
        <v>2640</v>
      </c>
      <c r="C4727" s="105" t="s">
        <v>1461</v>
      </c>
      <c r="D4727" s="175">
        <v>37.65</v>
      </c>
      <c r="E4727" s="106">
        <f t="shared" ref="E4727:E4735" si="1295">IF(D4727=0,0,ROUND(D4727*(1+D$9)*(1-D$10),2))</f>
        <v>48.86</v>
      </c>
      <c r="F4727" s="107"/>
      <c r="G4727" s="112"/>
      <c r="H4727" s="110">
        <f t="shared" ref="H4727:H4735" si="1296">IF(ISBLANK(D4727),0,ROUND(E4727*F4727,2))</f>
        <v>0</v>
      </c>
      <c r="I4727" s="110">
        <f t="shared" ref="I4727:I4735" si="1297">IF(ISBLANK(F4727),0,ROUND(F4727*G4727,2))</f>
        <v>0</v>
      </c>
      <c r="J4727" s="111"/>
      <c r="K4727" s="112">
        <f t="shared" ref="K4727:K4735" si="1298">F4727</f>
        <v>0</v>
      </c>
      <c r="L4727" s="112">
        <f t="shared" ref="L4727:L4735" si="1299">G4727</f>
        <v>0</v>
      </c>
      <c r="M4727" s="110">
        <f t="shared" ref="M4727:M4735" si="1300">IF(ISBLANK(D4727),0,ROUND(E4727*K4727,2))</f>
        <v>0</v>
      </c>
      <c r="N4727" s="110">
        <f t="shared" ref="N4727:N4735" si="1301">IF(ISBLANK(K4727),0,ROUND(K4727*L4727,2))</f>
        <v>0</v>
      </c>
      <c r="O4727" s="103"/>
      <c r="P4727" s="113"/>
      <c r="Q4727" s="94" t="str">
        <f t="shared" ref="Q4727:Q4735" si="1302">IF(P4727="X","x",IF(P4727="xx","x",IF(N4727&gt;0,"x","")))</f>
        <v/>
      </c>
      <c r="R4727" s="94" t="str">
        <f t="shared" ref="R4727:R4735" si="1303">IF(P4727="X","x",IF(P4727="xx","x",IF(OR(I4727&gt;0,N4727&gt;0),"x","")))</f>
        <v/>
      </c>
    </row>
    <row r="4728" spans="1:18" ht="38.25" hidden="1">
      <c r="A4728" s="196">
        <v>87250</v>
      </c>
      <c r="B4728" s="104" t="s">
        <v>2641</v>
      </c>
      <c r="C4728" s="105" t="s">
        <v>1461</v>
      </c>
      <c r="D4728" s="175">
        <v>30.200000000000003</v>
      </c>
      <c r="E4728" s="106">
        <f t="shared" si="1295"/>
        <v>39.19</v>
      </c>
      <c r="F4728" s="107"/>
      <c r="G4728" s="112"/>
      <c r="H4728" s="110">
        <f t="shared" si="1296"/>
        <v>0</v>
      </c>
      <c r="I4728" s="110">
        <f t="shared" si="1297"/>
        <v>0</v>
      </c>
      <c r="J4728" s="111"/>
      <c r="K4728" s="112">
        <f t="shared" si="1298"/>
        <v>0</v>
      </c>
      <c r="L4728" s="112">
        <f t="shared" si="1299"/>
        <v>0</v>
      </c>
      <c r="M4728" s="110">
        <f t="shared" si="1300"/>
        <v>0</v>
      </c>
      <c r="N4728" s="110">
        <f t="shared" si="1301"/>
        <v>0</v>
      </c>
      <c r="O4728" s="103"/>
      <c r="P4728" s="113"/>
      <c r="Q4728" s="94" t="str">
        <f t="shared" si="1302"/>
        <v/>
      </c>
      <c r="R4728" s="94" t="str">
        <f t="shared" si="1303"/>
        <v/>
      </c>
    </row>
    <row r="4729" spans="1:18" ht="38.25" hidden="1">
      <c r="A4729" s="196">
        <v>87251</v>
      </c>
      <c r="B4729" s="104" t="s">
        <v>2642</v>
      </c>
      <c r="C4729" s="105" t="s">
        <v>1461</v>
      </c>
      <c r="D4729" s="175">
        <v>25.310000000000002</v>
      </c>
      <c r="E4729" s="106">
        <f t="shared" si="1295"/>
        <v>32.85</v>
      </c>
      <c r="F4729" s="107"/>
      <c r="G4729" s="112"/>
      <c r="H4729" s="110">
        <f t="shared" si="1296"/>
        <v>0</v>
      </c>
      <c r="I4729" s="110">
        <f t="shared" si="1297"/>
        <v>0</v>
      </c>
      <c r="J4729" s="111"/>
      <c r="K4729" s="112">
        <f t="shared" si="1298"/>
        <v>0</v>
      </c>
      <c r="L4729" s="112">
        <f t="shared" si="1299"/>
        <v>0</v>
      </c>
      <c r="M4729" s="110">
        <f t="shared" si="1300"/>
        <v>0</v>
      </c>
      <c r="N4729" s="110">
        <f t="shared" si="1301"/>
        <v>0</v>
      </c>
      <c r="O4729" s="103"/>
      <c r="P4729" s="113"/>
      <c r="Q4729" s="94" t="str">
        <f t="shared" si="1302"/>
        <v/>
      </c>
      <c r="R4729" s="94" t="str">
        <f t="shared" si="1303"/>
        <v/>
      </c>
    </row>
    <row r="4730" spans="1:18" ht="38.25" hidden="1">
      <c r="A4730" s="196">
        <v>87255</v>
      </c>
      <c r="B4730" s="104" t="s">
        <v>2643</v>
      </c>
      <c r="C4730" s="105" t="s">
        <v>1461</v>
      </c>
      <c r="D4730" s="175">
        <v>58.56</v>
      </c>
      <c r="E4730" s="106">
        <f t="shared" si="1295"/>
        <v>76</v>
      </c>
      <c r="F4730" s="107"/>
      <c r="G4730" s="112"/>
      <c r="H4730" s="110">
        <f t="shared" si="1296"/>
        <v>0</v>
      </c>
      <c r="I4730" s="110">
        <f t="shared" si="1297"/>
        <v>0</v>
      </c>
      <c r="J4730" s="111"/>
      <c r="K4730" s="112">
        <f t="shared" si="1298"/>
        <v>0</v>
      </c>
      <c r="L4730" s="112">
        <f t="shared" si="1299"/>
        <v>0</v>
      </c>
      <c r="M4730" s="110">
        <f t="shared" si="1300"/>
        <v>0</v>
      </c>
      <c r="N4730" s="110">
        <f t="shared" si="1301"/>
        <v>0</v>
      </c>
      <c r="O4730" s="103"/>
      <c r="P4730" s="113"/>
      <c r="Q4730" s="94" t="str">
        <f t="shared" si="1302"/>
        <v/>
      </c>
      <c r="R4730" s="94" t="str">
        <f t="shared" si="1303"/>
        <v/>
      </c>
    </row>
    <row r="4731" spans="1:18" ht="38.25" hidden="1">
      <c r="A4731" s="196">
        <v>87256</v>
      </c>
      <c r="B4731" s="104" t="s">
        <v>2644</v>
      </c>
      <c r="C4731" s="105" t="s">
        <v>1461</v>
      </c>
      <c r="D4731" s="175">
        <v>49.82</v>
      </c>
      <c r="E4731" s="106">
        <f t="shared" si="1295"/>
        <v>64.66</v>
      </c>
      <c r="F4731" s="107"/>
      <c r="G4731" s="112"/>
      <c r="H4731" s="110">
        <f t="shared" si="1296"/>
        <v>0</v>
      </c>
      <c r="I4731" s="110">
        <f t="shared" si="1297"/>
        <v>0</v>
      </c>
      <c r="J4731" s="111"/>
      <c r="K4731" s="112">
        <f t="shared" si="1298"/>
        <v>0</v>
      </c>
      <c r="L4731" s="112">
        <f t="shared" si="1299"/>
        <v>0</v>
      </c>
      <c r="M4731" s="110">
        <f t="shared" si="1300"/>
        <v>0</v>
      </c>
      <c r="N4731" s="110">
        <f t="shared" si="1301"/>
        <v>0</v>
      </c>
      <c r="O4731" s="103"/>
      <c r="P4731" s="113"/>
      <c r="Q4731" s="94" t="str">
        <f t="shared" si="1302"/>
        <v/>
      </c>
      <c r="R4731" s="94" t="str">
        <f t="shared" si="1303"/>
        <v/>
      </c>
    </row>
    <row r="4732" spans="1:18" ht="38.25" hidden="1">
      <c r="A4732" s="196">
        <v>87257</v>
      </c>
      <c r="B4732" s="104" t="s">
        <v>2645</v>
      </c>
      <c r="C4732" s="105" t="s">
        <v>1461</v>
      </c>
      <c r="D4732" s="175">
        <v>44.129999999999995</v>
      </c>
      <c r="E4732" s="106">
        <f t="shared" si="1295"/>
        <v>57.27</v>
      </c>
      <c r="F4732" s="107"/>
      <c r="G4732" s="112"/>
      <c r="H4732" s="110">
        <f t="shared" si="1296"/>
        <v>0</v>
      </c>
      <c r="I4732" s="110">
        <f t="shared" si="1297"/>
        <v>0</v>
      </c>
      <c r="J4732" s="111"/>
      <c r="K4732" s="112">
        <f t="shared" si="1298"/>
        <v>0</v>
      </c>
      <c r="L4732" s="112">
        <f t="shared" si="1299"/>
        <v>0</v>
      </c>
      <c r="M4732" s="110">
        <f t="shared" si="1300"/>
        <v>0</v>
      </c>
      <c r="N4732" s="110">
        <f t="shared" si="1301"/>
        <v>0</v>
      </c>
      <c r="O4732" s="103"/>
      <c r="P4732" s="113"/>
      <c r="Q4732" s="94" t="str">
        <f t="shared" si="1302"/>
        <v/>
      </c>
      <c r="R4732" s="94" t="str">
        <f t="shared" si="1303"/>
        <v/>
      </c>
    </row>
    <row r="4733" spans="1:18" ht="38.25" hidden="1">
      <c r="A4733" s="196">
        <v>87258</v>
      </c>
      <c r="B4733" s="104" t="s">
        <v>2646</v>
      </c>
      <c r="C4733" s="105" t="s">
        <v>1461</v>
      </c>
      <c r="D4733" s="175">
        <v>76.55</v>
      </c>
      <c r="E4733" s="106">
        <f t="shared" si="1295"/>
        <v>99.35</v>
      </c>
      <c r="F4733" s="107"/>
      <c r="G4733" s="112"/>
      <c r="H4733" s="110">
        <f t="shared" si="1296"/>
        <v>0</v>
      </c>
      <c r="I4733" s="110">
        <f t="shared" si="1297"/>
        <v>0</v>
      </c>
      <c r="J4733" s="111"/>
      <c r="K4733" s="112">
        <f t="shared" si="1298"/>
        <v>0</v>
      </c>
      <c r="L4733" s="112">
        <f t="shared" si="1299"/>
        <v>0</v>
      </c>
      <c r="M4733" s="110">
        <f t="shared" si="1300"/>
        <v>0</v>
      </c>
      <c r="N4733" s="110">
        <f t="shared" si="1301"/>
        <v>0</v>
      </c>
      <c r="O4733" s="103"/>
      <c r="P4733" s="113"/>
      <c r="Q4733" s="94" t="str">
        <f t="shared" si="1302"/>
        <v/>
      </c>
      <c r="R4733" s="94" t="str">
        <f t="shared" si="1303"/>
        <v/>
      </c>
    </row>
    <row r="4734" spans="1:18" ht="38.25" hidden="1">
      <c r="A4734" s="196">
        <v>87259</v>
      </c>
      <c r="B4734" s="104" t="s">
        <v>2647</v>
      </c>
      <c r="C4734" s="105" t="s">
        <v>1461</v>
      </c>
      <c r="D4734" s="175">
        <v>68.290000000000006</v>
      </c>
      <c r="E4734" s="106">
        <f t="shared" si="1295"/>
        <v>88.63</v>
      </c>
      <c r="F4734" s="107"/>
      <c r="G4734" s="112"/>
      <c r="H4734" s="110">
        <f t="shared" si="1296"/>
        <v>0</v>
      </c>
      <c r="I4734" s="110">
        <f t="shared" si="1297"/>
        <v>0</v>
      </c>
      <c r="J4734" s="111"/>
      <c r="K4734" s="112">
        <f t="shared" si="1298"/>
        <v>0</v>
      </c>
      <c r="L4734" s="112">
        <f t="shared" si="1299"/>
        <v>0</v>
      </c>
      <c r="M4734" s="110">
        <f t="shared" si="1300"/>
        <v>0</v>
      </c>
      <c r="N4734" s="110">
        <f t="shared" si="1301"/>
        <v>0</v>
      </c>
      <c r="O4734" s="103"/>
      <c r="P4734" s="113"/>
      <c r="Q4734" s="94" t="str">
        <f t="shared" si="1302"/>
        <v/>
      </c>
      <c r="R4734" s="94" t="str">
        <f t="shared" si="1303"/>
        <v/>
      </c>
    </row>
    <row r="4735" spans="1:18" ht="38.25" hidden="1">
      <c r="A4735" s="196">
        <v>87260</v>
      </c>
      <c r="B4735" s="104" t="s">
        <v>2648</v>
      </c>
      <c r="C4735" s="105" t="s">
        <v>1461</v>
      </c>
      <c r="D4735" s="175">
        <v>63.32</v>
      </c>
      <c r="E4735" s="106">
        <f t="shared" si="1295"/>
        <v>82.18</v>
      </c>
      <c r="F4735" s="107"/>
      <c r="G4735" s="112"/>
      <c r="H4735" s="110">
        <f t="shared" si="1296"/>
        <v>0</v>
      </c>
      <c r="I4735" s="110">
        <f t="shared" si="1297"/>
        <v>0</v>
      </c>
      <c r="J4735" s="111"/>
      <c r="K4735" s="112">
        <f t="shared" si="1298"/>
        <v>0</v>
      </c>
      <c r="L4735" s="112">
        <f t="shared" si="1299"/>
        <v>0</v>
      </c>
      <c r="M4735" s="110">
        <f t="shared" si="1300"/>
        <v>0</v>
      </c>
      <c r="N4735" s="110">
        <f t="shared" si="1301"/>
        <v>0</v>
      </c>
      <c r="O4735" s="103"/>
      <c r="P4735" s="113"/>
      <c r="Q4735" s="94" t="str">
        <f t="shared" si="1302"/>
        <v/>
      </c>
      <c r="R4735" s="94" t="str">
        <f t="shared" si="1303"/>
        <v/>
      </c>
    </row>
    <row r="4736" spans="1:18" hidden="1">
      <c r="A4736" s="196" t="s">
        <v>309</v>
      </c>
      <c r="B4736" s="145" t="s">
        <v>310</v>
      </c>
      <c r="C4736" s="105" t="s">
        <v>2203</v>
      </c>
      <c r="D4736" s="175"/>
      <c r="E4736" s="106"/>
      <c r="F4736" s="218"/>
      <c r="G4736" s="218"/>
      <c r="H4736" s="219"/>
      <c r="I4736" s="220"/>
      <c r="J4736" s="111"/>
      <c r="K4736" s="218"/>
      <c r="L4736" s="218"/>
      <c r="M4736" s="219"/>
      <c r="N4736" s="220"/>
      <c r="O4736" s="103"/>
      <c r="P4736" s="93" t="str">
        <f>IF(OR(SUM(I4737:I4747)&gt;0,SUM(N4737:N4747)&gt;0),"xx","")</f>
        <v/>
      </c>
      <c r="Q4736" s="94" t="str">
        <f>IF(P4736="X","x",IF(P4736="xx","x",IF(N4736&gt;0,"x","")))</f>
        <v/>
      </c>
      <c r="R4736" s="94" t="str">
        <f>IF(P4736="X","x",IF(P4736="xx","x",IF(OR(I4736&gt;0,N4736&gt;0),"x","")))</f>
        <v/>
      </c>
    </row>
    <row r="4737" spans="1:18" ht="25.5" hidden="1">
      <c r="A4737" s="196">
        <v>84191</v>
      </c>
      <c r="B4737" s="104" t="s">
        <v>5576</v>
      </c>
      <c r="C4737" s="105" t="s">
        <v>1461</v>
      </c>
      <c r="D4737" s="175">
        <v>93.300000000000011</v>
      </c>
      <c r="E4737" s="106">
        <f t="shared" si="1288"/>
        <v>121.08</v>
      </c>
      <c r="F4737" s="107"/>
      <c r="G4737" s="112"/>
      <c r="H4737" s="110">
        <f t="shared" si="1290"/>
        <v>0</v>
      </c>
      <c r="I4737" s="110">
        <f t="shared" si="1291"/>
        <v>0</v>
      </c>
      <c r="J4737" s="111"/>
      <c r="K4737" s="112">
        <f t="shared" ref="K4737:K4747" si="1304">F4737</f>
        <v>0</v>
      </c>
      <c r="L4737" s="112">
        <f t="shared" ref="L4737:L4747" si="1305">G4737</f>
        <v>0</v>
      </c>
      <c r="M4737" s="110">
        <f t="shared" si="1292"/>
        <v>0</v>
      </c>
      <c r="N4737" s="110">
        <f t="shared" si="1293"/>
        <v>0</v>
      </c>
      <c r="O4737" s="103"/>
      <c r="P4737" s="113"/>
      <c r="Q4737" s="94" t="str">
        <f>IF(P4737="X","x",IF(P4737="xx","x",IF(N4737&gt;0,"x","")))</f>
        <v/>
      </c>
      <c r="R4737" s="94" t="str">
        <f>IF(P4737="X","x",IF(P4737="xx","x",IF(OR(I4737&gt;0,N4737&gt;0),"x","")))</f>
        <v/>
      </c>
    </row>
    <row r="4738" spans="1:18" ht="38.25" hidden="1">
      <c r="A4738" s="196">
        <v>72138</v>
      </c>
      <c r="B4738" s="104" t="s">
        <v>5577</v>
      </c>
      <c r="C4738" s="105" t="s">
        <v>1461</v>
      </c>
      <c r="D4738" s="175">
        <v>276.31</v>
      </c>
      <c r="E4738" s="106">
        <f t="shared" si="1288"/>
        <v>358.6</v>
      </c>
      <c r="F4738" s="107"/>
      <c r="G4738" s="112"/>
      <c r="H4738" s="110">
        <f t="shared" si="1290"/>
        <v>0</v>
      </c>
      <c r="I4738" s="110">
        <f t="shared" si="1291"/>
        <v>0</v>
      </c>
      <c r="J4738" s="111"/>
      <c r="K4738" s="112">
        <f t="shared" si="1304"/>
        <v>0</v>
      </c>
      <c r="L4738" s="112">
        <f t="shared" si="1305"/>
        <v>0</v>
      </c>
      <c r="M4738" s="110">
        <f t="shared" si="1292"/>
        <v>0</v>
      </c>
      <c r="N4738" s="110">
        <f t="shared" si="1293"/>
        <v>0</v>
      </c>
      <c r="O4738" s="103"/>
      <c r="P4738" s="113"/>
      <c r="Q4738" s="94" t="str">
        <f>IF(P4738="X","x",IF(P4738="xx","x",IF(N4738&gt;0,"x","")))</f>
        <v/>
      </c>
      <c r="R4738" s="94" t="str">
        <f>IF(P4738="X","x",IF(P4738="xx","x",IF(OR(I4738&gt;0,N4738&gt;0),"x","")))</f>
        <v/>
      </c>
    </row>
    <row r="4739" spans="1:18" ht="25.5" hidden="1">
      <c r="A4739" s="196">
        <v>84190</v>
      </c>
      <c r="B4739" s="104" t="s">
        <v>5578</v>
      </c>
      <c r="C4739" s="105" t="s">
        <v>1461</v>
      </c>
      <c r="D4739" s="175">
        <v>209.51</v>
      </c>
      <c r="E4739" s="106">
        <f t="shared" si="1288"/>
        <v>271.89999999999998</v>
      </c>
      <c r="F4739" s="107"/>
      <c r="G4739" s="112"/>
      <c r="H4739" s="110">
        <f t="shared" si="1290"/>
        <v>0</v>
      </c>
      <c r="I4739" s="110">
        <f t="shared" si="1291"/>
        <v>0</v>
      </c>
      <c r="J4739" s="111"/>
      <c r="K4739" s="112">
        <f t="shared" si="1304"/>
        <v>0</v>
      </c>
      <c r="L4739" s="112">
        <f t="shared" si="1305"/>
        <v>0</v>
      </c>
      <c r="M4739" s="110">
        <f t="shared" si="1292"/>
        <v>0</v>
      </c>
      <c r="N4739" s="110">
        <f t="shared" si="1293"/>
        <v>0</v>
      </c>
      <c r="O4739" s="103"/>
      <c r="P4739" s="93"/>
      <c r="Q4739" s="94" t="str">
        <f t="shared" ref="Q4739:Q4801" si="1306">IF(P4739="X","x",IF(P4739="xx","x",IF(N4739&gt;0,"x","")))</f>
        <v/>
      </c>
      <c r="R4739" s="94" t="str">
        <f>IF(P4739="X","x",IF(P4739="xx","x",IF(OR(I4739&gt;0,N4739&gt;0),"x","")))</f>
        <v/>
      </c>
    </row>
    <row r="4740" spans="1:18" ht="25.5" hidden="1">
      <c r="A4740" s="196">
        <v>84193</v>
      </c>
      <c r="B4740" s="104" t="s">
        <v>5579</v>
      </c>
      <c r="C4740" s="105" t="s">
        <v>1461</v>
      </c>
      <c r="D4740" s="175">
        <v>22.29</v>
      </c>
      <c r="E4740" s="106">
        <f t="shared" si="1288"/>
        <v>28.93</v>
      </c>
      <c r="F4740" s="107"/>
      <c r="G4740" s="112"/>
      <c r="H4740" s="110">
        <f t="shared" si="1290"/>
        <v>0</v>
      </c>
      <c r="I4740" s="110">
        <f t="shared" si="1291"/>
        <v>0</v>
      </c>
      <c r="J4740" s="111"/>
      <c r="K4740" s="112">
        <f t="shared" si="1304"/>
        <v>0</v>
      </c>
      <c r="L4740" s="112">
        <f t="shared" si="1305"/>
        <v>0</v>
      </c>
      <c r="M4740" s="110">
        <f t="shared" si="1292"/>
        <v>0</v>
      </c>
      <c r="N4740" s="110">
        <f t="shared" si="1293"/>
        <v>0</v>
      </c>
      <c r="O4740" s="103"/>
      <c r="P4740" s="113"/>
      <c r="Q4740" s="94" t="str">
        <f t="shared" si="1306"/>
        <v/>
      </c>
      <c r="R4740" s="94" t="str">
        <f>IF(P4740="X","x",IF(P4740="xx","x",IF(OR(I4740&gt;0,N4740&gt;0),"x","")))</f>
        <v/>
      </c>
    </row>
    <row r="4741" spans="1:18" ht="25.5" hidden="1">
      <c r="A4741" s="196">
        <v>84195</v>
      </c>
      <c r="B4741" s="104" t="s">
        <v>5580</v>
      </c>
      <c r="C4741" s="105" t="s">
        <v>1461</v>
      </c>
      <c r="D4741" s="175">
        <v>301.52999999999997</v>
      </c>
      <c r="E4741" s="106">
        <f t="shared" si="1288"/>
        <v>391.33</v>
      </c>
      <c r="F4741" s="107"/>
      <c r="G4741" s="112"/>
      <c r="H4741" s="110">
        <f t="shared" si="1290"/>
        <v>0</v>
      </c>
      <c r="I4741" s="110">
        <f t="shared" si="1291"/>
        <v>0</v>
      </c>
      <c r="J4741" s="111"/>
      <c r="K4741" s="112">
        <f t="shared" si="1304"/>
        <v>0</v>
      </c>
      <c r="L4741" s="112">
        <f t="shared" si="1305"/>
        <v>0</v>
      </c>
      <c r="M4741" s="110">
        <f t="shared" si="1292"/>
        <v>0</v>
      </c>
      <c r="N4741" s="110">
        <f t="shared" si="1293"/>
        <v>0</v>
      </c>
      <c r="O4741" s="103"/>
      <c r="P4741" s="113"/>
      <c r="Q4741" s="94" t="str">
        <f t="shared" si="1306"/>
        <v/>
      </c>
      <c r="R4741" s="94" t="str">
        <f t="shared" ref="R4741:R4803" si="1307">IF(P4741="X","x",IF(P4741="xx","x",IF(OR(I4741&gt;0,N4741&gt;0),"x","")))</f>
        <v/>
      </c>
    </row>
    <row r="4742" spans="1:18" ht="25.5" hidden="1">
      <c r="A4742" s="196" t="s">
        <v>311</v>
      </c>
      <c r="B4742" s="104" t="s">
        <v>2649</v>
      </c>
      <c r="C4742" s="105" t="s">
        <v>1461</v>
      </c>
      <c r="D4742" s="175">
        <v>117.57</v>
      </c>
      <c r="E4742" s="106">
        <f t="shared" si="1288"/>
        <v>152.58000000000001</v>
      </c>
      <c r="F4742" s="107"/>
      <c r="G4742" s="112"/>
      <c r="H4742" s="110">
        <f t="shared" si="1290"/>
        <v>0</v>
      </c>
      <c r="I4742" s="110">
        <f t="shared" si="1291"/>
        <v>0</v>
      </c>
      <c r="J4742" s="111"/>
      <c r="K4742" s="112">
        <f t="shared" si="1304"/>
        <v>0</v>
      </c>
      <c r="L4742" s="112">
        <f t="shared" si="1305"/>
        <v>0</v>
      </c>
      <c r="M4742" s="110">
        <f t="shared" si="1292"/>
        <v>0</v>
      </c>
      <c r="N4742" s="110">
        <f t="shared" si="1293"/>
        <v>0</v>
      </c>
      <c r="O4742" s="103"/>
      <c r="P4742" s="93"/>
      <c r="Q4742" s="94" t="str">
        <f t="shared" si="1306"/>
        <v/>
      </c>
      <c r="R4742" s="94" t="str">
        <f t="shared" si="1307"/>
        <v/>
      </c>
    </row>
    <row r="4743" spans="1:18" ht="25.5" hidden="1">
      <c r="A4743" s="196" t="s">
        <v>313</v>
      </c>
      <c r="B4743" s="104" t="s">
        <v>5581</v>
      </c>
      <c r="C4743" s="105" t="s">
        <v>1461</v>
      </c>
      <c r="D4743" s="175">
        <v>25.59</v>
      </c>
      <c r="E4743" s="106">
        <f t="shared" si="1288"/>
        <v>33.21</v>
      </c>
      <c r="F4743" s="107"/>
      <c r="G4743" s="112"/>
      <c r="H4743" s="110">
        <f t="shared" si="1290"/>
        <v>0</v>
      </c>
      <c r="I4743" s="110">
        <f t="shared" si="1291"/>
        <v>0</v>
      </c>
      <c r="J4743" s="111"/>
      <c r="K4743" s="112">
        <f t="shared" si="1304"/>
        <v>0</v>
      </c>
      <c r="L4743" s="112">
        <f t="shared" si="1305"/>
        <v>0</v>
      </c>
      <c r="M4743" s="110">
        <f t="shared" si="1292"/>
        <v>0</v>
      </c>
      <c r="N4743" s="110">
        <f t="shared" si="1293"/>
        <v>0</v>
      </c>
      <c r="O4743" s="103"/>
      <c r="P4743" s="113"/>
      <c r="Q4743" s="94" t="str">
        <f t="shared" si="1306"/>
        <v/>
      </c>
      <c r="R4743" s="94" t="str">
        <f t="shared" si="1307"/>
        <v/>
      </c>
    </row>
    <row r="4744" spans="1:18" ht="38.25" hidden="1">
      <c r="A4744" s="196" t="s">
        <v>314</v>
      </c>
      <c r="B4744" s="104" t="s">
        <v>5582</v>
      </c>
      <c r="C4744" s="105" t="s">
        <v>1461</v>
      </c>
      <c r="D4744" s="175">
        <v>30.000000000000004</v>
      </c>
      <c r="E4744" s="106">
        <f t="shared" si="1288"/>
        <v>38.93</v>
      </c>
      <c r="F4744" s="107"/>
      <c r="G4744" s="112"/>
      <c r="H4744" s="110">
        <f t="shared" si="1290"/>
        <v>0</v>
      </c>
      <c r="I4744" s="110">
        <f t="shared" si="1291"/>
        <v>0</v>
      </c>
      <c r="J4744" s="111"/>
      <c r="K4744" s="112">
        <f t="shared" si="1304"/>
        <v>0</v>
      </c>
      <c r="L4744" s="112">
        <f t="shared" si="1305"/>
        <v>0</v>
      </c>
      <c r="M4744" s="110">
        <f t="shared" si="1292"/>
        <v>0</v>
      </c>
      <c r="N4744" s="110">
        <f t="shared" si="1293"/>
        <v>0</v>
      </c>
      <c r="O4744" s="103"/>
      <c r="P4744" s="113"/>
      <c r="Q4744" s="94" t="str">
        <f t="shared" si="1306"/>
        <v/>
      </c>
      <c r="R4744" s="94" t="str">
        <f t="shared" si="1307"/>
        <v/>
      </c>
    </row>
    <row r="4745" spans="1:18" ht="25.5" hidden="1">
      <c r="A4745" s="196" t="s">
        <v>312</v>
      </c>
      <c r="B4745" s="104" t="s">
        <v>2650</v>
      </c>
      <c r="C4745" s="105" t="s">
        <v>1461</v>
      </c>
      <c r="D4745" s="175">
        <v>91.97999999999999</v>
      </c>
      <c r="E4745" s="106">
        <f t="shared" si="1288"/>
        <v>119.37</v>
      </c>
      <c r="F4745" s="107"/>
      <c r="G4745" s="112"/>
      <c r="H4745" s="110">
        <f t="shared" si="1290"/>
        <v>0</v>
      </c>
      <c r="I4745" s="110">
        <f t="shared" si="1291"/>
        <v>0</v>
      </c>
      <c r="J4745" s="111"/>
      <c r="K4745" s="112">
        <f t="shared" si="1304"/>
        <v>0</v>
      </c>
      <c r="L4745" s="112">
        <f t="shared" si="1305"/>
        <v>0</v>
      </c>
      <c r="M4745" s="110">
        <f t="shared" si="1292"/>
        <v>0</v>
      </c>
      <c r="N4745" s="110">
        <f t="shared" si="1293"/>
        <v>0</v>
      </c>
      <c r="O4745" s="103"/>
      <c r="P4745" s="113"/>
      <c r="Q4745" s="94" t="str">
        <f t="shared" si="1306"/>
        <v/>
      </c>
      <c r="R4745" s="94" t="str">
        <f t="shared" si="1307"/>
        <v/>
      </c>
    </row>
    <row r="4746" spans="1:18" ht="25.5" hidden="1">
      <c r="A4746" s="196">
        <v>84183</v>
      </c>
      <c r="B4746" s="104" t="s">
        <v>5583</v>
      </c>
      <c r="C4746" s="105" t="s">
        <v>1461</v>
      </c>
      <c r="D4746" s="175">
        <v>86.93</v>
      </c>
      <c r="E4746" s="106">
        <f t="shared" si="1288"/>
        <v>112.82</v>
      </c>
      <c r="F4746" s="107"/>
      <c r="G4746" s="112"/>
      <c r="H4746" s="110">
        <f t="shared" si="1290"/>
        <v>0</v>
      </c>
      <c r="I4746" s="110">
        <f t="shared" si="1291"/>
        <v>0</v>
      </c>
      <c r="J4746" s="111"/>
      <c r="K4746" s="112">
        <f t="shared" si="1304"/>
        <v>0</v>
      </c>
      <c r="L4746" s="112">
        <f t="shared" si="1305"/>
        <v>0</v>
      </c>
      <c r="M4746" s="110">
        <f t="shared" si="1292"/>
        <v>0</v>
      </c>
      <c r="N4746" s="110">
        <f t="shared" si="1293"/>
        <v>0</v>
      </c>
      <c r="O4746" s="103"/>
      <c r="P4746" s="113"/>
      <c r="Q4746" s="94" t="str">
        <f t="shared" si="1306"/>
        <v/>
      </c>
      <c r="R4746" s="94" t="str">
        <f t="shared" si="1307"/>
        <v/>
      </c>
    </row>
    <row r="4747" spans="1:18" ht="38.25" hidden="1">
      <c r="A4747" s="196" t="s">
        <v>315</v>
      </c>
      <c r="B4747" s="104" t="s">
        <v>5584</v>
      </c>
      <c r="C4747" s="105" t="s">
        <v>1461</v>
      </c>
      <c r="D4747" s="175">
        <v>100.13</v>
      </c>
      <c r="E4747" s="106">
        <f t="shared" si="1288"/>
        <v>129.94999999999999</v>
      </c>
      <c r="F4747" s="107"/>
      <c r="G4747" s="112"/>
      <c r="H4747" s="110">
        <f t="shared" si="1290"/>
        <v>0</v>
      </c>
      <c r="I4747" s="110">
        <f t="shared" si="1291"/>
        <v>0</v>
      </c>
      <c r="J4747" s="111"/>
      <c r="K4747" s="112">
        <f t="shared" si="1304"/>
        <v>0</v>
      </c>
      <c r="L4747" s="112">
        <f t="shared" si="1305"/>
        <v>0</v>
      </c>
      <c r="M4747" s="110">
        <f t="shared" si="1292"/>
        <v>0</v>
      </c>
      <c r="N4747" s="110">
        <f t="shared" si="1293"/>
        <v>0</v>
      </c>
      <c r="O4747" s="103"/>
      <c r="P4747" s="113"/>
      <c r="Q4747" s="94" t="str">
        <f t="shared" si="1306"/>
        <v/>
      </c>
      <c r="R4747" s="94" t="str">
        <f t="shared" si="1307"/>
        <v/>
      </c>
    </row>
    <row r="4748" spans="1:18" hidden="1">
      <c r="A4748" s="196" t="s">
        <v>316</v>
      </c>
      <c r="B4748" s="145" t="s">
        <v>317</v>
      </c>
      <c r="C4748" s="105" t="s">
        <v>2203</v>
      </c>
      <c r="D4748" s="175"/>
      <c r="E4748" s="106"/>
      <c r="F4748" s="218"/>
      <c r="G4748" s="218"/>
      <c r="H4748" s="219"/>
      <c r="I4748" s="220"/>
      <c r="J4748" s="111"/>
      <c r="K4748" s="218"/>
      <c r="L4748" s="218"/>
      <c r="M4748" s="219"/>
      <c r="N4748" s="220"/>
      <c r="O4748" s="103"/>
      <c r="P4748" s="93" t="str">
        <f>IF(OR(SUM(I4749:I4756)&gt;0,SUM(N4749:N4756)&gt;0),"xx","")</f>
        <v/>
      </c>
      <c r="Q4748" s="94" t="str">
        <f t="shared" si="1306"/>
        <v/>
      </c>
      <c r="R4748" s="94" t="str">
        <f t="shared" si="1307"/>
        <v/>
      </c>
    </row>
    <row r="4749" spans="1:18" ht="25.5" hidden="1">
      <c r="A4749" s="196">
        <v>72185</v>
      </c>
      <c r="B4749" s="104" t="s">
        <v>5585</v>
      </c>
      <c r="C4749" s="105" t="s">
        <v>1461</v>
      </c>
      <c r="D4749" s="175">
        <v>71.64</v>
      </c>
      <c r="E4749" s="106">
        <f t="shared" si="1288"/>
        <v>92.97</v>
      </c>
      <c r="F4749" s="107"/>
      <c r="G4749" s="112"/>
      <c r="H4749" s="110">
        <f t="shared" si="1290"/>
        <v>0</v>
      </c>
      <c r="I4749" s="110">
        <f t="shared" si="1291"/>
        <v>0</v>
      </c>
      <c r="J4749" s="111"/>
      <c r="K4749" s="112">
        <f t="shared" ref="K4749:L4756" si="1308">F4749</f>
        <v>0</v>
      </c>
      <c r="L4749" s="112">
        <f t="shared" si="1308"/>
        <v>0</v>
      </c>
      <c r="M4749" s="110">
        <f t="shared" si="1292"/>
        <v>0</v>
      </c>
      <c r="N4749" s="110">
        <f t="shared" si="1293"/>
        <v>0</v>
      </c>
      <c r="O4749" s="103"/>
      <c r="P4749" s="113"/>
      <c r="Q4749" s="94" t="str">
        <f t="shared" si="1306"/>
        <v/>
      </c>
      <c r="R4749" s="94" t="str">
        <f t="shared" si="1307"/>
        <v/>
      </c>
    </row>
    <row r="4750" spans="1:18" ht="25.5" hidden="1">
      <c r="A4750" s="196">
        <v>72186</v>
      </c>
      <c r="B4750" s="104" t="s">
        <v>5586</v>
      </c>
      <c r="C4750" s="105" t="s">
        <v>1461</v>
      </c>
      <c r="D4750" s="175">
        <v>115.03</v>
      </c>
      <c r="E4750" s="106">
        <f>IF(D4750=0,0,ROUND(D4750*(1+D$9)*(1-D$10),2))</f>
        <v>149.29</v>
      </c>
      <c r="F4750" s="107"/>
      <c r="G4750" s="112"/>
      <c r="H4750" s="110">
        <f>IF(ISBLANK(D4750),0,ROUND(E4750*F4750,2))</f>
        <v>0</v>
      </c>
      <c r="I4750" s="110">
        <f>IF(ISBLANK(F4750),0,ROUND(F4750*G4750,2))</f>
        <v>0</v>
      </c>
      <c r="J4750" s="111"/>
      <c r="K4750" s="112">
        <f>F4750</f>
        <v>0</v>
      </c>
      <c r="L4750" s="112">
        <f>G4750</f>
        <v>0</v>
      </c>
      <c r="M4750" s="110">
        <f>IF(ISBLANK(D4750),0,ROUND(E4750*K4750,2))</f>
        <v>0</v>
      </c>
      <c r="N4750" s="110">
        <f>IF(ISBLANK(K4750),0,ROUND(K4750*L4750,2))</f>
        <v>0</v>
      </c>
      <c r="O4750" s="103"/>
      <c r="P4750" s="113"/>
      <c r="Q4750" s="94" t="str">
        <f>IF(P4750="X","x",IF(P4750="xx","x",IF(N4750&gt;0,"x","")))</f>
        <v/>
      </c>
      <c r="R4750" s="94" t="str">
        <f>IF(P4750="X","x",IF(P4750="xx","x",IF(OR(I4750&gt;0,N4750&gt;0),"x","")))</f>
        <v/>
      </c>
    </row>
    <row r="4751" spans="1:18" ht="25.5" hidden="1">
      <c r="A4751" s="196">
        <v>72200</v>
      </c>
      <c r="B4751" s="104" t="s">
        <v>5587</v>
      </c>
      <c r="C4751" s="105" t="s">
        <v>1461</v>
      </c>
      <c r="D4751" s="175">
        <v>63.580000000000005</v>
      </c>
      <c r="E4751" s="106">
        <f t="shared" si="1288"/>
        <v>82.51</v>
      </c>
      <c r="F4751" s="107"/>
      <c r="G4751" s="112"/>
      <c r="H4751" s="110">
        <f t="shared" si="1290"/>
        <v>0</v>
      </c>
      <c r="I4751" s="110">
        <f t="shared" si="1291"/>
        <v>0</v>
      </c>
      <c r="J4751" s="111"/>
      <c r="K4751" s="112">
        <f t="shared" si="1308"/>
        <v>0</v>
      </c>
      <c r="L4751" s="112">
        <f t="shared" si="1308"/>
        <v>0</v>
      </c>
      <c r="M4751" s="110">
        <f t="shared" si="1292"/>
        <v>0</v>
      </c>
      <c r="N4751" s="110">
        <f t="shared" si="1293"/>
        <v>0</v>
      </c>
      <c r="O4751" s="103"/>
      <c r="P4751" s="113"/>
      <c r="Q4751" s="94" t="str">
        <f t="shared" si="1306"/>
        <v/>
      </c>
      <c r="R4751" s="94" t="str">
        <f t="shared" si="1307"/>
        <v/>
      </c>
    </row>
    <row r="4752" spans="1:18" ht="25.5" hidden="1">
      <c r="A4752" s="196">
        <v>72187</v>
      </c>
      <c r="B4752" s="104" t="s">
        <v>5588</v>
      </c>
      <c r="C4752" s="105" t="s">
        <v>1461</v>
      </c>
      <c r="D4752" s="175">
        <v>202.71999999999997</v>
      </c>
      <c r="E4752" s="106">
        <f t="shared" si="1288"/>
        <v>263.08999999999997</v>
      </c>
      <c r="F4752" s="107"/>
      <c r="G4752" s="112"/>
      <c r="H4752" s="110">
        <f t="shared" si="1290"/>
        <v>0</v>
      </c>
      <c r="I4752" s="110">
        <f t="shared" si="1291"/>
        <v>0</v>
      </c>
      <c r="J4752" s="111"/>
      <c r="K4752" s="112">
        <f t="shared" si="1308"/>
        <v>0</v>
      </c>
      <c r="L4752" s="112">
        <f t="shared" si="1308"/>
        <v>0</v>
      </c>
      <c r="M4752" s="110">
        <f t="shared" si="1292"/>
        <v>0</v>
      </c>
      <c r="N4752" s="110">
        <f t="shared" si="1293"/>
        <v>0</v>
      </c>
      <c r="O4752" s="103"/>
      <c r="P4752" s="113"/>
      <c r="Q4752" s="94" t="str">
        <f t="shared" si="1306"/>
        <v/>
      </c>
      <c r="R4752" s="94" t="str">
        <f t="shared" si="1307"/>
        <v/>
      </c>
    </row>
    <row r="4753" spans="1:18" ht="25.5" hidden="1">
      <c r="A4753" s="196">
        <v>84186</v>
      </c>
      <c r="B4753" s="104" t="s">
        <v>649</v>
      </c>
      <c r="C4753" s="105" t="s">
        <v>1461</v>
      </c>
      <c r="D4753" s="175">
        <v>99.8</v>
      </c>
      <c r="E4753" s="106">
        <f t="shared" si="1288"/>
        <v>129.52000000000001</v>
      </c>
      <c r="F4753" s="107"/>
      <c r="G4753" s="112"/>
      <c r="H4753" s="110">
        <f t="shared" si="1290"/>
        <v>0</v>
      </c>
      <c r="I4753" s="110">
        <f t="shared" si="1291"/>
        <v>0</v>
      </c>
      <c r="J4753" s="111"/>
      <c r="K4753" s="112">
        <f t="shared" si="1308"/>
        <v>0</v>
      </c>
      <c r="L4753" s="112">
        <f t="shared" si="1308"/>
        <v>0</v>
      </c>
      <c r="M4753" s="110">
        <f t="shared" si="1292"/>
        <v>0</v>
      </c>
      <c r="N4753" s="110">
        <f t="shared" si="1293"/>
        <v>0</v>
      </c>
      <c r="O4753" s="103"/>
      <c r="P4753" s="113"/>
      <c r="Q4753" s="94" t="str">
        <f t="shared" si="1306"/>
        <v/>
      </c>
      <c r="R4753" s="94" t="str">
        <f t="shared" si="1307"/>
        <v/>
      </c>
    </row>
    <row r="4754" spans="1:18" ht="25.5" hidden="1">
      <c r="A4754" s="196">
        <v>72188</v>
      </c>
      <c r="B4754" s="104" t="s">
        <v>5589</v>
      </c>
      <c r="C4754" s="105" t="s">
        <v>1461</v>
      </c>
      <c r="D4754" s="175">
        <v>201.98</v>
      </c>
      <c r="E4754" s="106">
        <f t="shared" si="1288"/>
        <v>262.13</v>
      </c>
      <c r="F4754" s="107"/>
      <c r="G4754" s="112"/>
      <c r="H4754" s="110">
        <f t="shared" si="1290"/>
        <v>0</v>
      </c>
      <c r="I4754" s="110">
        <f t="shared" si="1291"/>
        <v>0</v>
      </c>
      <c r="J4754" s="111"/>
      <c r="K4754" s="112">
        <f t="shared" si="1308"/>
        <v>0</v>
      </c>
      <c r="L4754" s="112">
        <f t="shared" si="1308"/>
        <v>0</v>
      </c>
      <c r="M4754" s="110">
        <f t="shared" si="1292"/>
        <v>0</v>
      </c>
      <c r="N4754" s="110">
        <f t="shared" si="1293"/>
        <v>0</v>
      </c>
      <c r="O4754" s="103"/>
      <c r="P4754" s="113"/>
      <c r="Q4754" s="94" t="str">
        <f t="shared" si="1306"/>
        <v/>
      </c>
      <c r="R4754" s="94" t="str">
        <f t="shared" si="1307"/>
        <v/>
      </c>
    </row>
    <row r="4755" spans="1:18" ht="25.5" hidden="1">
      <c r="A4755" s="196">
        <v>84187</v>
      </c>
      <c r="B4755" s="104" t="s">
        <v>650</v>
      </c>
      <c r="C4755" s="105" t="s">
        <v>1461</v>
      </c>
      <c r="D4755" s="175">
        <v>18.41</v>
      </c>
      <c r="E4755" s="106">
        <f t="shared" si="1288"/>
        <v>23.89</v>
      </c>
      <c r="F4755" s="107"/>
      <c r="G4755" s="112"/>
      <c r="H4755" s="110">
        <f t="shared" si="1290"/>
        <v>0</v>
      </c>
      <c r="I4755" s="110">
        <f t="shared" si="1291"/>
        <v>0</v>
      </c>
      <c r="J4755" s="111"/>
      <c r="K4755" s="112">
        <f t="shared" si="1308"/>
        <v>0</v>
      </c>
      <c r="L4755" s="112">
        <f t="shared" si="1308"/>
        <v>0</v>
      </c>
      <c r="M4755" s="110">
        <f t="shared" si="1292"/>
        <v>0</v>
      </c>
      <c r="N4755" s="110">
        <f t="shared" si="1293"/>
        <v>0</v>
      </c>
      <c r="O4755" s="103"/>
      <c r="P4755" s="113"/>
      <c r="Q4755" s="94" t="str">
        <f t="shared" si="1306"/>
        <v/>
      </c>
      <c r="R4755" s="94" t="str">
        <f t="shared" si="1307"/>
        <v/>
      </c>
    </row>
    <row r="4756" spans="1:18" ht="25.5" hidden="1">
      <c r="A4756" s="196" t="s">
        <v>318</v>
      </c>
      <c r="B4756" s="104" t="s">
        <v>2651</v>
      </c>
      <c r="C4756" s="105" t="s">
        <v>1461</v>
      </c>
      <c r="D4756" s="175">
        <v>190.79999999999998</v>
      </c>
      <c r="E4756" s="106">
        <f t="shared" si="1288"/>
        <v>247.62</v>
      </c>
      <c r="F4756" s="107"/>
      <c r="G4756" s="112"/>
      <c r="H4756" s="110">
        <f t="shared" si="1290"/>
        <v>0</v>
      </c>
      <c r="I4756" s="110">
        <f t="shared" si="1291"/>
        <v>0</v>
      </c>
      <c r="J4756" s="111"/>
      <c r="K4756" s="112">
        <f t="shared" si="1308"/>
        <v>0</v>
      </c>
      <c r="L4756" s="112">
        <f t="shared" si="1308"/>
        <v>0</v>
      </c>
      <c r="M4756" s="110">
        <f t="shared" si="1292"/>
        <v>0</v>
      </c>
      <c r="N4756" s="110">
        <f t="shared" si="1293"/>
        <v>0</v>
      </c>
      <c r="O4756" s="103"/>
      <c r="P4756" s="113"/>
      <c r="Q4756" s="94" t="str">
        <f t="shared" si="1306"/>
        <v/>
      </c>
      <c r="R4756" s="94" t="str">
        <f t="shared" si="1307"/>
        <v/>
      </c>
    </row>
    <row r="4757" spans="1:18" hidden="1">
      <c r="A4757" s="196" t="s">
        <v>651</v>
      </c>
      <c r="B4757" s="145" t="s">
        <v>652</v>
      </c>
      <c r="C4757" s="105"/>
      <c r="D4757" s="175"/>
      <c r="E4757" s="106"/>
      <c r="F4757" s="218"/>
      <c r="G4757" s="218"/>
      <c r="H4757" s="219"/>
      <c r="I4757" s="220"/>
      <c r="J4757" s="111"/>
      <c r="K4757" s="218"/>
      <c r="L4757" s="218"/>
      <c r="M4757" s="219"/>
      <c r="N4757" s="220"/>
      <c r="O4757" s="103"/>
      <c r="P4757" s="93" t="str">
        <f>IF(OR(SUM(I4758:I4760)&gt;0,SUM(N4758:N4760)&gt;0),"xx","")</f>
        <v/>
      </c>
      <c r="Q4757" s="94" t="str">
        <f t="shared" si="1306"/>
        <v/>
      </c>
      <c r="R4757" s="94" t="str">
        <f t="shared" si="1307"/>
        <v/>
      </c>
    </row>
    <row r="4758" spans="1:18" ht="38.25" hidden="1">
      <c r="A4758" s="196">
        <v>72136</v>
      </c>
      <c r="B4758" s="104" t="s">
        <v>5590</v>
      </c>
      <c r="C4758" s="105" t="s">
        <v>1461</v>
      </c>
      <c r="D4758" s="175">
        <v>84.399999999999991</v>
      </c>
      <c r="E4758" s="106">
        <f t="shared" si="1288"/>
        <v>109.53</v>
      </c>
      <c r="F4758" s="107"/>
      <c r="G4758" s="112"/>
      <c r="H4758" s="110">
        <f t="shared" si="1290"/>
        <v>0</v>
      </c>
      <c r="I4758" s="110">
        <f t="shared" si="1291"/>
        <v>0</v>
      </c>
      <c r="J4758" s="111"/>
      <c r="K4758" s="112">
        <f t="shared" ref="K4758:L4760" si="1309">F4758</f>
        <v>0</v>
      </c>
      <c r="L4758" s="112">
        <f t="shared" si="1309"/>
        <v>0</v>
      </c>
      <c r="M4758" s="110">
        <f t="shared" si="1292"/>
        <v>0</v>
      </c>
      <c r="N4758" s="110">
        <f t="shared" si="1293"/>
        <v>0</v>
      </c>
      <c r="O4758" s="103"/>
      <c r="P4758" s="113"/>
      <c r="Q4758" s="94" t="str">
        <f t="shared" si="1306"/>
        <v/>
      </c>
      <c r="R4758" s="94" t="str">
        <f t="shared" si="1307"/>
        <v/>
      </c>
    </row>
    <row r="4759" spans="1:18" ht="38.25" hidden="1">
      <c r="A4759" s="196">
        <v>72137</v>
      </c>
      <c r="B4759" s="104" t="s">
        <v>5591</v>
      </c>
      <c r="C4759" s="105" t="s">
        <v>1461</v>
      </c>
      <c r="D4759" s="175">
        <v>102.03999999999999</v>
      </c>
      <c r="E4759" s="106">
        <f t="shared" si="1288"/>
        <v>132.43</v>
      </c>
      <c r="F4759" s="107"/>
      <c r="G4759" s="112"/>
      <c r="H4759" s="110">
        <f t="shared" si="1290"/>
        <v>0</v>
      </c>
      <c r="I4759" s="110">
        <f t="shared" si="1291"/>
        <v>0</v>
      </c>
      <c r="J4759" s="111"/>
      <c r="K4759" s="112">
        <f t="shared" si="1309"/>
        <v>0</v>
      </c>
      <c r="L4759" s="112">
        <f t="shared" si="1309"/>
        <v>0</v>
      </c>
      <c r="M4759" s="110">
        <f t="shared" si="1292"/>
        <v>0</v>
      </c>
      <c r="N4759" s="110">
        <f t="shared" si="1293"/>
        <v>0</v>
      </c>
      <c r="O4759" s="103"/>
      <c r="P4759" s="113"/>
      <c r="Q4759" s="94" t="str">
        <f t="shared" si="1306"/>
        <v/>
      </c>
      <c r="R4759" s="94" t="str">
        <f t="shared" si="1307"/>
        <v/>
      </c>
    </row>
    <row r="4760" spans="1:18" hidden="1">
      <c r="A4760" s="196">
        <v>72815</v>
      </c>
      <c r="B4760" s="104" t="s">
        <v>5592</v>
      </c>
      <c r="C4760" s="105" t="s">
        <v>1461</v>
      </c>
      <c r="D4760" s="175">
        <v>37.659999999999997</v>
      </c>
      <c r="E4760" s="106">
        <f t="shared" si="1288"/>
        <v>48.88</v>
      </c>
      <c r="F4760" s="107"/>
      <c r="G4760" s="112"/>
      <c r="H4760" s="110">
        <f t="shared" si="1290"/>
        <v>0</v>
      </c>
      <c r="I4760" s="110">
        <f t="shared" si="1291"/>
        <v>0</v>
      </c>
      <c r="J4760" s="111"/>
      <c r="K4760" s="112">
        <f t="shared" si="1309"/>
        <v>0</v>
      </c>
      <c r="L4760" s="112">
        <f t="shared" si="1309"/>
        <v>0</v>
      </c>
      <c r="M4760" s="110">
        <f t="shared" si="1292"/>
        <v>0</v>
      </c>
      <c r="N4760" s="110">
        <f t="shared" si="1293"/>
        <v>0</v>
      </c>
      <c r="O4760" s="103"/>
      <c r="P4760" s="113"/>
      <c r="Q4760" s="94" t="str">
        <f t="shared" si="1306"/>
        <v/>
      </c>
      <c r="R4760" s="94" t="str">
        <f t="shared" si="1307"/>
        <v/>
      </c>
    </row>
    <row r="4761" spans="1:18" hidden="1">
      <c r="A4761" s="196" t="s">
        <v>654</v>
      </c>
      <c r="B4761" s="145" t="s">
        <v>655</v>
      </c>
      <c r="C4761" s="105" t="s">
        <v>2203</v>
      </c>
      <c r="D4761" s="175"/>
      <c r="E4761" s="106"/>
      <c r="F4761" s="218"/>
      <c r="G4761" s="218"/>
      <c r="H4761" s="219"/>
      <c r="I4761" s="220"/>
      <c r="J4761" s="111"/>
      <c r="K4761" s="218"/>
      <c r="L4761" s="218"/>
      <c r="M4761" s="219"/>
      <c r="N4761" s="220"/>
      <c r="O4761" s="103"/>
      <c r="P4761" s="93" t="str">
        <f>IF(OR(SUM(I4762:I4767)&gt;0,SUM(N4762:N4767)&gt;0),"xx","")</f>
        <v/>
      </c>
      <c r="Q4761" s="94" t="str">
        <f t="shared" si="1306"/>
        <v/>
      </c>
      <c r="R4761" s="94" t="str">
        <f t="shared" si="1307"/>
        <v/>
      </c>
    </row>
    <row r="4762" spans="1:18" ht="25.5" hidden="1">
      <c r="A4762" s="196">
        <v>68325</v>
      </c>
      <c r="B4762" s="104" t="s">
        <v>5593</v>
      </c>
      <c r="C4762" s="105" t="s">
        <v>1461</v>
      </c>
      <c r="D4762" s="175">
        <v>41.989999999999995</v>
      </c>
      <c r="E4762" s="106">
        <f t="shared" si="1288"/>
        <v>54.49</v>
      </c>
      <c r="F4762" s="107"/>
      <c r="G4762" s="112"/>
      <c r="H4762" s="110">
        <f t="shared" si="1290"/>
        <v>0</v>
      </c>
      <c r="I4762" s="110">
        <f t="shared" si="1291"/>
        <v>0</v>
      </c>
      <c r="J4762" s="111"/>
      <c r="K4762" s="112">
        <f t="shared" ref="K4762:L4767" si="1310">F4762</f>
        <v>0</v>
      </c>
      <c r="L4762" s="112">
        <f t="shared" si="1310"/>
        <v>0</v>
      </c>
      <c r="M4762" s="110">
        <f t="shared" si="1292"/>
        <v>0</v>
      </c>
      <c r="N4762" s="110">
        <f t="shared" si="1293"/>
        <v>0</v>
      </c>
      <c r="O4762" s="103"/>
      <c r="P4762" s="113"/>
      <c r="Q4762" s="94" t="str">
        <f t="shared" si="1306"/>
        <v/>
      </c>
      <c r="R4762" s="94" t="str">
        <f t="shared" si="1307"/>
        <v/>
      </c>
    </row>
    <row r="4763" spans="1:18" ht="25.5" hidden="1">
      <c r="A4763" s="196">
        <v>68333</v>
      </c>
      <c r="B4763" s="104" t="s">
        <v>5594</v>
      </c>
      <c r="C4763" s="105" t="s">
        <v>1461</v>
      </c>
      <c r="D4763" s="175">
        <v>43.849999999999994</v>
      </c>
      <c r="E4763" s="106">
        <f t="shared" si="1288"/>
        <v>56.91</v>
      </c>
      <c r="F4763" s="107"/>
      <c r="G4763" s="112"/>
      <c r="H4763" s="110">
        <f t="shared" si="1290"/>
        <v>0</v>
      </c>
      <c r="I4763" s="110">
        <f t="shared" si="1291"/>
        <v>0</v>
      </c>
      <c r="J4763" s="111"/>
      <c r="K4763" s="112">
        <f t="shared" si="1310"/>
        <v>0</v>
      </c>
      <c r="L4763" s="112">
        <f t="shared" si="1310"/>
        <v>0</v>
      </c>
      <c r="M4763" s="110">
        <f t="shared" si="1292"/>
        <v>0</v>
      </c>
      <c r="N4763" s="110">
        <f t="shared" si="1293"/>
        <v>0</v>
      </c>
      <c r="O4763" s="103"/>
      <c r="P4763" s="113"/>
      <c r="Q4763" s="94" t="str">
        <f t="shared" si="1306"/>
        <v/>
      </c>
      <c r="R4763" s="94" t="str">
        <f t="shared" si="1307"/>
        <v/>
      </c>
    </row>
    <row r="4764" spans="1:18" ht="25.5" hidden="1">
      <c r="A4764" s="196">
        <v>72182</v>
      </c>
      <c r="B4764" s="104" t="s">
        <v>5595</v>
      </c>
      <c r="C4764" s="105" t="s">
        <v>1461</v>
      </c>
      <c r="D4764" s="175">
        <v>43.36</v>
      </c>
      <c r="E4764" s="106">
        <f t="shared" si="1288"/>
        <v>56.27</v>
      </c>
      <c r="F4764" s="107"/>
      <c r="G4764" s="112"/>
      <c r="H4764" s="110">
        <f t="shared" si="1290"/>
        <v>0</v>
      </c>
      <c r="I4764" s="110">
        <f t="shared" si="1291"/>
        <v>0</v>
      </c>
      <c r="J4764" s="111"/>
      <c r="K4764" s="112">
        <f t="shared" si="1310"/>
        <v>0</v>
      </c>
      <c r="L4764" s="112">
        <f t="shared" si="1310"/>
        <v>0</v>
      </c>
      <c r="M4764" s="110">
        <f t="shared" si="1292"/>
        <v>0</v>
      </c>
      <c r="N4764" s="110">
        <f t="shared" si="1293"/>
        <v>0</v>
      </c>
      <c r="O4764" s="103"/>
      <c r="P4764" s="113"/>
      <c r="Q4764" s="94" t="str">
        <f t="shared" si="1306"/>
        <v/>
      </c>
      <c r="R4764" s="94" t="str">
        <f t="shared" si="1307"/>
        <v/>
      </c>
    </row>
    <row r="4765" spans="1:18" ht="38.25" hidden="1">
      <c r="A4765" s="196">
        <v>84212</v>
      </c>
      <c r="B4765" s="104" t="s">
        <v>5596</v>
      </c>
      <c r="C4765" s="105" t="s">
        <v>1461</v>
      </c>
      <c r="D4765" s="175">
        <v>39.96</v>
      </c>
      <c r="E4765" s="106">
        <f>IF(D4765=0,0,ROUND(D4765*(1+D$9)*(1-D$10),2))</f>
        <v>51.86</v>
      </c>
      <c r="F4765" s="107"/>
      <c r="G4765" s="112"/>
      <c r="H4765" s="110">
        <f t="shared" si="1290"/>
        <v>0</v>
      </c>
      <c r="I4765" s="110">
        <f t="shared" si="1291"/>
        <v>0</v>
      </c>
      <c r="J4765" s="111"/>
      <c r="K4765" s="112">
        <f t="shared" si="1310"/>
        <v>0</v>
      </c>
      <c r="L4765" s="112">
        <f t="shared" si="1310"/>
        <v>0</v>
      </c>
      <c r="M4765" s="110">
        <f t="shared" si="1292"/>
        <v>0</v>
      </c>
      <c r="N4765" s="110">
        <f t="shared" si="1293"/>
        <v>0</v>
      </c>
      <c r="O4765" s="103"/>
      <c r="P4765" s="113"/>
      <c r="Q4765" s="94" t="str">
        <f t="shared" si="1306"/>
        <v/>
      </c>
      <c r="R4765" s="94" t="str">
        <f t="shared" si="1307"/>
        <v/>
      </c>
    </row>
    <row r="4766" spans="1:18" ht="25.5" hidden="1">
      <c r="A4766" s="196">
        <v>72183</v>
      </c>
      <c r="B4766" s="104" t="s">
        <v>5597</v>
      </c>
      <c r="C4766" s="105" t="s">
        <v>1461</v>
      </c>
      <c r="D4766" s="175">
        <v>69.290000000000006</v>
      </c>
      <c r="E4766" s="106">
        <f>IF(D4766=0,0,ROUND(D4766*(1+D$9)*(1-D$10),2))</f>
        <v>89.92</v>
      </c>
      <c r="F4766" s="107"/>
      <c r="G4766" s="112"/>
      <c r="H4766" s="110">
        <f t="shared" si="1290"/>
        <v>0</v>
      </c>
      <c r="I4766" s="110">
        <f t="shared" si="1291"/>
        <v>0</v>
      </c>
      <c r="J4766" s="111"/>
      <c r="K4766" s="112">
        <f t="shared" si="1310"/>
        <v>0</v>
      </c>
      <c r="L4766" s="112">
        <f t="shared" si="1310"/>
        <v>0</v>
      </c>
      <c r="M4766" s="110">
        <f t="shared" si="1292"/>
        <v>0</v>
      </c>
      <c r="N4766" s="110">
        <f t="shared" si="1293"/>
        <v>0</v>
      </c>
      <c r="O4766" s="103"/>
      <c r="P4766" s="113"/>
      <c r="Q4766" s="94" t="str">
        <f t="shared" si="1306"/>
        <v/>
      </c>
      <c r="R4766" s="94" t="str">
        <f t="shared" si="1307"/>
        <v/>
      </c>
    </row>
    <row r="4767" spans="1:18" ht="25.5" hidden="1">
      <c r="A4767" s="196">
        <v>85181</v>
      </c>
      <c r="B4767" s="104" t="s">
        <v>5598</v>
      </c>
      <c r="C4767" s="105" t="s">
        <v>1461</v>
      </c>
      <c r="D4767" s="175">
        <v>53.68</v>
      </c>
      <c r="E4767" s="106">
        <f>IF(D4767=0,0,ROUND(D4767*(1+D$9)*(1-D$10),2))</f>
        <v>69.67</v>
      </c>
      <c r="F4767" s="107"/>
      <c r="G4767" s="112"/>
      <c r="H4767" s="110">
        <f>IF(ISBLANK(D4767),0,ROUND(E4767*F4767,2))</f>
        <v>0</v>
      </c>
      <c r="I4767" s="110">
        <f>IF(ISBLANK(F4767),0,ROUND(F4767*G4767,2))</f>
        <v>0</v>
      </c>
      <c r="J4767" s="111"/>
      <c r="K4767" s="112">
        <f t="shared" si="1310"/>
        <v>0</v>
      </c>
      <c r="L4767" s="112">
        <f t="shared" si="1310"/>
        <v>0</v>
      </c>
      <c r="M4767" s="110">
        <f>IF(ISBLANK(D4767),0,ROUND(E4767*K4767,2))</f>
        <v>0</v>
      </c>
      <c r="N4767" s="110">
        <f>IF(ISBLANK(K4767),0,ROUND(K4767*L4767,2))</f>
        <v>0</v>
      </c>
      <c r="O4767" s="103"/>
      <c r="P4767" s="113"/>
      <c r="Q4767" s="94" t="str">
        <f>IF(P4767="X","x",IF(P4767="xx","x",IF(N4767&gt;0,"x","")))</f>
        <v/>
      </c>
      <c r="R4767" s="94" t="str">
        <f>IF(P4767="X","x",IF(P4767="xx","x",IF(OR(I4767&gt;0,N4767&gt;0),"x","")))</f>
        <v/>
      </c>
    </row>
    <row r="4768" spans="1:18" hidden="1">
      <c r="A4768" s="196" t="s">
        <v>656</v>
      </c>
      <c r="B4768" s="145" t="s">
        <v>657</v>
      </c>
      <c r="C4768" s="105" t="s">
        <v>2203</v>
      </c>
      <c r="D4768" s="175"/>
      <c r="E4768" s="106"/>
      <c r="F4768" s="218"/>
      <c r="G4768" s="218"/>
      <c r="H4768" s="219"/>
      <c r="I4768" s="220"/>
      <c r="J4768" s="111"/>
      <c r="K4768" s="218"/>
      <c r="L4768" s="218"/>
      <c r="M4768" s="219"/>
      <c r="N4768" s="220"/>
      <c r="O4768" s="103"/>
      <c r="P4768" s="93" t="str">
        <f>IF(OR(SUM(I4769:I4790)&gt;0,SUM(N4769:N4790)&gt;0),"xx","")</f>
        <v/>
      </c>
      <c r="Q4768" s="94" t="str">
        <f t="shared" si="1306"/>
        <v/>
      </c>
      <c r="R4768" s="94" t="str">
        <f t="shared" si="1307"/>
        <v/>
      </c>
    </row>
    <row r="4769" spans="1:18" ht="38.25" hidden="1">
      <c r="A4769" s="196">
        <v>84161</v>
      </c>
      <c r="B4769" s="104" t="s">
        <v>5601</v>
      </c>
      <c r="C4769" s="105" t="s">
        <v>1477</v>
      </c>
      <c r="D4769" s="175">
        <v>54.17</v>
      </c>
      <c r="E4769" s="106">
        <f t="shared" si="1288"/>
        <v>70.3</v>
      </c>
      <c r="F4769" s="107"/>
      <c r="G4769" s="112"/>
      <c r="H4769" s="110">
        <f t="shared" si="1290"/>
        <v>0</v>
      </c>
      <c r="I4769" s="110">
        <f t="shared" si="1291"/>
        <v>0</v>
      </c>
      <c r="J4769" s="111"/>
      <c r="K4769" s="112">
        <f t="shared" ref="K4769:K4790" si="1311">F4769</f>
        <v>0</v>
      </c>
      <c r="L4769" s="112">
        <f t="shared" ref="L4769:L4790" si="1312">G4769</f>
        <v>0</v>
      </c>
      <c r="M4769" s="110">
        <f t="shared" si="1292"/>
        <v>0</v>
      </c>
      <c r="N4769" s="110">
        <f t="shared" si="1293"/>
        <v>0</v>
      </c>
      <c r="O4769" s="103"/>
      <c r="P4769" s="113"/>
      <c r="Q4769" s="94" t="str">
        <f t="shared" si="1306"/>
        <v/>
      </c>
      <c r="R4769" s="94" t="str">
        <f t="shared" si="1307"/>
        <v/>
      </c>
    </row>
    <row r="4770" spans="1:18" ht="25.5" hidden="1">
      <c r="A4770" s="196" t="s">
        <v>660</v>
      </c>
      <c r="B4770" s="104" t="s">
        <v>5602</v>
      </c>
      <c r="C4770" s="105" t="s">
        <v>1477</v>
      </c>
      <c r="D4770" s="175">
        <v>68.410000000000011</v>
      </c>
      <c r="E4770" s="106">
        <f t="shared" si="1288"/>
        <v>88.78</v>
      </c>
      <c r="F4770" s="107"/>
      <c r="G4770" s="112"/>
      <c r="H4770" s="110">
        <f t="shared" si="1290"/>
        <v>0</v>
      </c>
      <c r="I4770" s="110">
        <f t="shared" si="1291"/>
        <v>0</v>
      </c>
      <c r="J4770" s="111"/>
      <c r="K4770" s="112">
        <f t="shared" si="1311"/>
        <v>0</v>
      </c>
      <c r="L4770" s="112">
        <f t="shared" si="1312"/>
        <v>0</v>
      </c>
      <c r="M4770" s="110">
        <f t="shared" si="1292"/>
        <v>0</v>
      </c>
      <c r="N4770" s="110">
        <f t="shared" si="1293"/>
        <v>0</v>
      </c>
      <c r="O4770" s="103"/>
      <c r="P4770" s="93"/>
      <c r="Q4770" s="94" t="str">
        <f t="shared" si="1306"/>
        <v/>
      </c>
      <c r="R4770" s="94" t="str">
        <f t="shared" si="1307"/>
        <v/>
      </c>
    </row>
    <row r="4771" spans="1:18" ht="25.5" hidden="1">
      <c r="A4771" s="196" t="s">
        <v>659</v>
      </c>
      <c r="B4771" s="104" t="s">
        <v>5603</v>
      </c>
      <c r="C4771" s="105" t="s">
        <v>1477</v>
      </c>
      <c r="D4771" s="175">
        <v>74.61</v>
      </c>
      <c r="E4771" s="106">
        <f t="shared" si="1288"/>
        <v>96.83</v>
      </c>
      <c r="F4771" s="107"/>
      <c r="G4771" s="112"/>
      <c r="H4771" s="110">
        <f t="shared" si="1290"/>
        <v>0</v>
      </c>
      <c r="I4771" s="110">
        <f t="shared" si="1291"/>
        <v>0</v>
      </c>
      <c r="J4771" s="111"/>
      <c r="K4771" s="112">
        <f t="shared" si="1311"/>
        <v>0</v>
      </c>
      <c r="L4771" s="112">
        <f t="shared" si="1312"/>
        <v>0</v>
      </c>
      <c r="M4771" s="110">
        <f t="shared" si="1292"/>
        <v>0</v>
      </c>
      <c r="N4771" s="110">
        <f t="shared" si="1293"/>
        <v>0</v>
      </c>
      <c r="O4771" s="103"/>
      <c r="P4771" s="113"/>
      <c r="Q4771" s="94" t="str">
        <f t="shared" si="1306"/>
        <v/>
      </c>
      <c r="R4771" s="94" t="str">
        <f t="shared" si="1307"/>
        <v/>
      </c>
    </row>
    <row r="4772" spans="1:18" ht="25.5" hidden="1">
      <c r="A4772" s="196">
        <v>84192</v>
      </c>
      <c r="B4772" s="104" t="s">
        <v>5604</v>
      </c>
      <c r="C4772" s="105" t="s">
        <v>1477</v>
      </c>
      <c r="D4772" s="175">
        <v>13.11</v>
      </c>
      <c r="E4772" s="106">
        <f t="shared" si="1288"/>
        <v>17.010000000000002</v>
      </c>
      <c r="F4772" s="107"/>
      <c r="G4772" s="112"/>
      <c r="H4772" s="110">
        <f t="shared" si="1290"/>
        <v>0</v>
      </c>
      <c r="I4772" s="110">
        <f t="shared" si="1291"/>
        <v>0</v>
      </c>
      <c r="J4772" s="111"/>
      <c r="K4772" s="112">
        <f t="shared" si="1311"/>
        <v>0</v>
      </c>
      <c r="L4772" s="112">
        <f t="shared" si="1312"/>
        <v>0</v>
      </c>
      <c r="M4772" s="110">
        <f t="shared" si="1292"/>
        <v>0</v>
      </c>
      <c r="N4772" s="110">
        <f t="shared" si="1293"/>
        <v>0</v>
      </c>
      <c r="O4772" s="103"/>
      <c r="P4772" s="93"/>
      <c r="Q4772" s="94" t="str">
        <f t="shared" si="1306"/>
        <v/>
      </c>
      <c r="R4772" s="94" t="str">
        <f t="shared" si="1307"/>
        <v/>
      </c>
    </row>
    <row r="4773" spans="1:18" ht="25.5" hidden="1">
      <c r="A4773" s="196">
        <v>84194</v>
      </c>
      <c r="B4773" s="104" t="s">
        <v>5605</v>
      </c>
      <c r="C4773" s="105" t="s">
        <v>1477</v>
      </c>
      <c r="D4773" s="175">
        <v>11.629999999999999</v>
      </c>
      <c r="E4773" s="106">
        <f t="shared" si="1288"/>
        <v>15.09</v>
      </c>
      <c r="F4773" s="107"/>
      <c r="G4773" s="112"/>
      <c r="H4773" s="110">
        <f t="shared" si="1290"/>
        <v>0</v>
      </c>
      <c r="I4773" s="110">
        <f t="shared" si="1291"/>
        <v>0</v>
      </c>
      <c r="J4773" s="111"/>
      <c r="K4773" s="112">
        <f t="shared" si="1311"/>
        <v>0</v>
      </c>
      <c r="L4773" s="112">
        <f t="shared" si="1312"/>
        <v>0</v>
      </c>
      <c r="M4773" s="110">
        <f t="shared" si="1292"/>
        <v>0</v>
      </c>
      <c r="N4773" s="110">
        <f t="shared" si="1293"/>
        <v>0</v>
      </c>
      <c r="O4773" s="103"/>
      <c r="P4773" s="113"/>
      <c r="Q4773" s="94" t="str">
        <f t="shared" si="1306"/>
        <v/>
      </c>
      <c r="R4773" s="94" t="str">
        <f t="shared" si="1307"/>
        <v/>
      </c>
    </row>
    <row r="4774" spans="1:18" ht="38.25" hidden="1">
      <c r="A4774" s="196" t="s">
        <v>658</v>
      </c>
      <c r="B4774" s="104" t="s">
        <v>5606</v>
      </c>
      <c r="C4774" s="105" t="s">
        <v>1477</v>
      </c>
      <c r="D4774" s="175">
        <v>12.969999999999999</v>
      </c>
      <c r="E4774" s="106">
        <f t="shared" si="1288"/>
        <v>16.829999999999998</v>
      </c>
      <c r="F4774" s="107"/>
      <c r="G4774" s="112"/>
      <c r="H4774" s="110">
        <f t="shared" si="1290"/>
        <v>0</v>
      </c>
      <c r="I4774" s="110">
        <f t="shared" si="1291"/>
        <v>0</v>
      </c>
      <c r="J4774" s="111"/>
      <c r="K4774" s="112">
        <f t="shared" si="1311"/>
        <v>0</v>
      </c>
      <c r="L4774" s="112">
        <f t="shared" si="1312"/>
        <v>0</v>
      </c>
      <c r="M4774" s="110">
        <f t="shared" si="1292"/>
        <v>0</v>
      </c>
      <c r="N4774" s="110">
        <f t="shared" si="1293"/>
        <v>0</v>
      </c>
      <c r="O4774" s="103"/>
      <c r="P4774" s="113"/>
      <c r="Q4774" s="94" t="str">
        <f t="shared" si="1306"/>
        <v/>
      </c>
      <c r="R4774" s="94" t="str">
        <f t="shared" si="1307"/>
        <v/>
      </c>
    </row>
    <row r="4775" spans="1:18" hidden="1">
      <c r="A4775" s="196">
        <v>84162</v>
      </c>
      <c r="B4775" s="104" t="s">
        <v>5607</v>
      </c>
      <c r="C4775" s="105" t="s">
        <v>1477</v>
      </c>
      <c r="D4775" s="175">
        <v>9.93</v>
      </c>
      <c r="E4775" s="106">
        <f t="shared" si="1288"/>
        <v>12.89</v>
      </c>
      <c r="F4775" s="107"/>
      <c r="G4775" s="112"/>
      <c r="H4775" s="110">
        <f t="shared" si="1290"/>
        <v>0</v>
      </c>
      <c r="I4775" s="110">
        <f t="shared" si="1291"/>
        <v>0</v>
      </c>
      <c r="J4775" s="111"/>
      <c r="K4775" s="112">
        <f t="shared" si="1311"/>
        <v>0</v>
      </c>
      <c r="L4775" s="112">
        <f t="shared" si="1312"/>
        <v>0</v>
      </c>
      <c r="M4775" s="110">
        <f t="shared" si="1292"/>
        <v>0</v>
      </c>
      <c r="N4775" s="110">
        <f t="shared" si="1293"/>
        <v>0</v>
      </c>
      <c r="O4775" s="103"/>
      <c r="P4775" s="113"/>
      <c r="Q4775" s="94" t="str">
        <f t="shared" si="1306"/>
        <v/>
      </c>
      <c r="R4775" s="94" t="str">
        <f t="shared" si="1307"/>
        <v/>
      </c>
    </row>
    <row r="4776" spans="1:18" ht="25.5" hidden="1">
      <c r="A4776" s="196" t="s">
        <v>661</v>
      </c>
      <c r="B4776" s="104" t="s">
        <v>5608</v>
      </c>
      <c r="C4776" s="105" t="s">
        <v>1477</v>
      </c>
      <c r="D4776" s="175">
        <v>10.350000000000001</v>
      </c>
      <c r="E4776" s="106">
        <f t="shared" si="1288"/>
        <v>13.43</v>
      </c>
      <c r="F4776" s="107"/>
      <c r="G4776" s="112"/>
      <c r="H4776" s="110">
        <f t="shared" si="1290"/>
        <v>0</v>
      </c>
      <c r="I4776" s="110">
        <f t="shared" si="1291"/>
        <v>0</v>
      </c>
      <c r="J4776" s="111"/>
      <c r="K4776" s="112">
        <f t="shared" si="1311"/>
        <v>0</v>
      </c>
      <c r="L4776" s="112">
        <f t="shared" si="1312"/>
        <v>0</v>
      </c>
      <c r="M4776" s="110">
        <f t="shared" si="1292"/>
        <v>0</v>
      </c>
      <c r="N4776" s="110">
        <f t="shared" si="1293"/>
        <v>0</v>
      </c>
      <c r="O4776" s="103"/>
      <c r="P4776" s="113"/>
      <c r="Q4776" s="94" t="str">
        <f t="shared" si="1306"/>
        <v/>
      </c>
      <c r="R4776" s="94" t="str">
        <f t="shared" si="1307"/>
        <v/>
      </c>
    </row>
    <row r="4777" spans="1:18" ht="25.5" hidden="1">
      <c r="A4777" s="196">
        <v>6123</v>
      </c>
      <c r="B4777" s="104" t="s">
        <v>5609</v>
      </c>
      <c r="C4777" s="105" t="s">
        <v>1477</v>
      </c>
      <c r="D4777" s="175">
        <v>10.02</v>
      </c>
      <c r="E4777" s="106">
        <f t="shared" si="1288"/>
        <v>13</v>
      </c>
      <c r="F4777" s="107"/>
      <c r="G4777" s="112"/>
      <c r="H4777" s="110">
        <f t="shared" si="1290"/>
        <v>0</v>
      </c>
      <c r="I4777" s="110">
        <f t="shared" si="1291"/>
        <v>0</v>
      </c>
      <c r="J4777" s="111"/>
      <c r="K4777" s="112">
        <f t="shared" si="1311"/>
        <v>0</v>
      </c>
      <c r="L4777" s="112">
        <f t="shared" si="1312"/>
        <v>0</v>
      </c>
      <c r="M4777" s="110">
        <f t="shared" si="1292"/>
        <v>0</v>
      </c>
      <c r="N4777" s="110">
        <f t="shared" si="1293"/>
        <v>0</v>
      </c>
      <c r="O4777" s="103"/>
      <c r="P4777" s="113"/>
      <c r="Q4777" s="94" t="str">
        <f t="shared" si="1306"/>
        <v/>
      </c>
      <c r="R4777" s="94" t="str">
        <f t="shared" si="1307"/>
        <v/>
      </c>
    </row>
    <row r="4778" spans="1:18" ht="25.5" hidden="1">
      <c r="A4778" s="196">
        <v>84165</v>
      </c>
      <c r="B4778" s="104" t="s">
        <v>5610</v>
      </c>
      <c r="C4778" s="105" t="s">
        <v>1477</v>
      </c>
      <c r="D4778" s="175">
        <v>10.51</v>
      </c>
      <c r="E4778" s="106">
        <f t="shared" si="1288"/>
        <v>13.64</v>
      </c>
      <c r="F4778" s="107"/>
      <c r="G4778" s="112"/>
      <c r="H4778" s="110">
        <f t="shared" si="1290"/>
        <v>0</v>
      </c>
      <c r="I4778" s="110">
        <f t="shared" si="1291"/>
        <v>0</v>
      </c>
      <c r="J4778" s="111"/>
      <c r="K4778" s="112">
        <f t="shared" si="1311"/>
        <v>0</v>
      </c>
      <c r="L4778" s="112">
        <f t="shared" si="1312"/>
        <v>0</v>
      </c>
      <c r="M4778" s="110">
        <f t="shared" si="1292"/>
        <v>0</v>
      </c>
      <c r="N4778" s="110">
        <f t="shared" si="1293"/>
        <v>0</v>
      </c>
      <c r="O4778" s="103"/>
      <c r="P4778" s="93"/>
      <c r="Q4778" s="94" t="str">
        <f t="shared" si="1306"/>
        <v/>
      </c>
      <c r="R4778" s="94" t="str">
        <f t="shared" si="1307"/>
        <v/>
      </c>
    </row>
    <row r="4779" spans="1:18" hidden="1">
      <c r="A4779" s="196" t="s">
        <v>663</v>
      </c>
      <c r="B4779" s="104" t="s">
        <v>5611</v>
      </c>
      <c r="C4779" s="105" t="s">
        <v>1477</v>
      </c>
      <c r="D4779" s="175">
        <v>23.810000000000002</v>
      </c>
      <c r="E4779" s="106">
        <f t="shared" si="1288"/>
        <v>30.9</v>
      </c>
      <c r="F4779" s="107"/>
      <c r="G4779" s="112"/>
      <c r="H4779" s="110">
        <f t="shared" si="1290"/>
        <v>0</v>
      </c>
      <c r="I4779" s="110">
        <f t="shared" si="1291"/>
        <v>0</v>
      </c>
      <c r="J4779" s="111"/>
      <c r="K4779" s="112">
        <f t="shared" si="1311"/>
        <v>0</v>
      </c>
      <c r="L4779" s="112">
        <f t="shared" si="1312"/>
        <v>0</v>
      </c>
      <c r="M4779" s="110">
        <f t="shared" si="1292"/>
        <v>0</v>
      </c>
      <c r="N4779" s="110">
        <f t="shared" si="1293"/>
        <v>0</v>
      </c>
      <c r="O4779" s="103"/>
      <c r="P4779" s="113"/>
      <c r="Q4779" s="94" t="str">
        <f t="shared" si="1306"/>
        <v/>
      </c>
      <c r="R4779" s="94" t="str">
        <f t="shared" si="1307"/>
        <v/>
      </c>
    </row>
    <row r="4780" spans="1:18" hidden="1">
      <c r="A4780" s="196">
        <v>84188</v>
      </c>
      <c r="B4780" s="104" t="s">
        <v>5612</v>
      </c>
      <c r="C4780" s="105" t="s">
        <v>1477</v>
      </c>
      <c r="D4780" s="175">
        <v>26.64</v>
      </c>
      <c r="E4780" s="106">
        <f t="shared" si="1288"/>
        <v>34.57</v>
      </c>
      <c r="F4780" s="107"/>
      <c r="G4780" s="112"/>
      <c r="H4780" s="110">
        <f t="shared" si="1290"/>
        <v>0</v>
      </c>
      <c r="I4780" s="110">
        <f t="shared" si="1291"/>
        <v>0</v>
      </c>
      <c r="J4780" s="111"/>
      <c r="K4780" s="112">
        <f t="shared" si="1311"/>
        <v>0</v>
      </c>
      <c r="L4780" s="112">
        <f t="shared" si="1312"/>
        <v>0</v>
      </c>
      <c r="M4780" s="110">
        <f t="shared" si="1292"/>
        <v>0</v>
      </c>
      <c r="N4780" s="110">
        <f t="shared" si="1293"/>
        <v>0</v>
      </c>
      <c r="O4780" s="103"/>
      <c r="P4780" s="93"/>
      <c r="Q4780" s="94" t="str">
        <f t="shared" si="1306"/>
        <v/>
      </c>
      <c r="R4780" s="94" t="str">
        <f t="shared" si="1307"/>
        <v/>
      </c>
    </row>
    <row r="4781" spans="1:18" ht="38.25" hidden="1">
      <c r="A4781" s="196">
        <v>40904</v>
      </c>
      <c r="B4781" s="104" t="s">
        <v>5613</v>
      </c>
      <c r="C4781" s="105" t="s">
        <v>653</v>
      </c>
      <c r="D4781" s="175">
        <v>7.4</v>
      </c>
      <c r="E4781" s="106">
        <f t="shared" si="1288"/>
        <v>9.6</v>
      </c>
      <c r="F4781" s="107"/>
      <c r="G4781" s="112"/>
      <c r="H4781" s="110">
        <f t="shared" si="1290"/>
        <v>0</v>
      </c>
      <c r="I4781" s="110">
        <f t="shared" si="1291"/>
        <v>0</v>
      </c>
      <c r="J4781" s="111"/>
      <c r="K4781" s="112">
        <f t="shared" si="1311"/>
        <v>0</v>
      </c>
      <c r="L4781" s="112">
        <f t="shared" si="1312"/>
        <v>0</v>
      </c>
      <c r="M4781" s="110">
        <f t="shared" si="1292"/>
        <v>0</v>
      </c>
      <c r="N4781" s="110">
        <f t="shared" si="1293"/>
        <v>0</v>
      </c>
      <c r="O4781" s="103"/>
      <c r="P4781" s="113"/>
      <c r="Q4781" s="94" t="str">
        <f t="shared" si="1306"/>
        <v/>
      </c>
      <c r="R4781" s="94" t="str">
        <f t="shared" si="1307"/>
        <v/>
      </c>
    </row>
    <row r="4782" spans="1:18" ht="25.5" hidden="1">
      <c r="A4782" s="196">
        <v>72189</v>
      </c>
      <c r="B4782" s="104" t="s">
        <v>5615</v>
      </c>
      <c r="C4782" s="105" t="s">
        <v>1477</v>
      </c>
      <c r="D4782" s="175">
        <v>16.899999999999999</v>
      </c>
      <c r="E4782" s="106">
        <f t="shared" si="1288"/>
        <v>21.93</v>
      </c>
      <c r="F4782" s="107"/>
      <c r="G4782" s="112"/>
      <c r="H4782" s="110">
        <f t="shared" si="1290"/>
        <v>0</v>
      </c>
      <c r="I4782" s="110">
        <f t="shared" si="1291"/>
        <v>0</v>
      </c>
      <c r="J4782" s="111"/>
      <c r="K4782" s="112">
        <f t="shared" si="1311"/>
        <v>0</v>
      </c>
      <c r="L4782" s="112">
        <f t="shared" si="1312"/>
        <v>0</v>
      </c>
      <c r="M4782" s="110">
        <f t="shared" si="1292"/>
        <v>0</v>
      </c>
      <c r="N4782" s="110">
        <f t="shared" si="1293"/>
        <v>0</v>
      </c>
      <c r="O4782" s="103"/>
      <c r="P4782" s="113"/>
      <c r="Q4782" s="94" t="str">
        <f t="shared" si="1306"/>
        <v/>
      </c>
      <c r="R4782" s="94" t="str">
        <f t="shared" si="1307"/>
        <v/>
      </c>
    </row>
    <row r="4783" spans="1:18" ht="25.5" hidden="1">
      <c r="A4783" s="196">
        <v>72190</v>
      </c>
      <c r="B4783" s="104" t="s">
        <v>5616</v>
      </c>
      <c r="C4783" s="105" t="s">
        <v>1477</v>
      </c>
      <c r="D4783" s="175">
        <v>25.87</v>
      </c>
      <c r="E4783" s="106">
        <f t="shared" si="1288"/>
        <v>33.57</v>
      </c>
      <c r="F4783" s="107"/>
      <c r="G4783" s="112"/>
      <c r="H4783" s="110">
        <f t="shared" si="1290"/>
        <v>0</v>
      </c>
      <c r="I4783" s="110">
        <f t="shared" si="1291"/>
        <v>0</v>
      </c>
      <c r="J4783" s="111"/>
      <c r="K4783" s="112">
        <f t="shared" si="1311"/>
        <v>0</v>
      </c>
      <c r="L4783" s="112">
        <f t="shared" si="1312"/>
        <v>0</v>
      </c>
      <c r="M4783" s="110">
        <f t="shared" si="1292"/>
        <v>0</v>
      </c>
      <c r="N4783" s="110">
        <f t="shared" si="1293"/>
        <v>0</v>
      </c>
      <c r="O4783" s="103"/>
      <c r="P4783" s="93"/>
      <c r="Q4783" s="94" t="str">
        <f t="shared" si="1306"/>
        <v/>
      </c>
      <c r="R4783" s="94" t="str">
        <f t="shared" si="1307"/>
        <v/>
      </c>
    </row>
    <row r="4784" spans="1:18" ht="25.5" hidden="1">
      <c r="A4784" s="196">
        <v>73630</v>
      </c>
      <c r="B4784" s="104" t="s">
        <v>5617</v>
      </c>
      <c r="C4784" s="105" t="s">
        <v>1477</v>
      </c>
      <c r="D4784" s="175">
        <v>10.42</v>
      </c>
      <c r="E4784" s="106">
        <f t="shared" si="1288"/>
        <v>13.52</v>
      </c>
      <c r="F4784" s="107"/>
      <c r="G4784" s="112"/>
      <c r="H4784" s="110">
        <f t="shared" si="1290"/>
        <v>0</v>
      </c>
      <c r="I4784" s="110">
        <f t="shared" si="1291"/>
        <v>0</v>
      </c>
      <c r="J4784" s="111"/>
      <c r="K4784" s="112">
        <f t="shared" si="1311"/>
        <v>0</v>
      </c>
      <c r="L4784" s="112">
        <f t="shared" si="1312"/>
        <v>0</v>
      </c>
      <c r="M4784" s="110">
        <f t="shared" si="1292"/>
        <v>0</v>
      </c>
      <c r="N4784" s="110">
        <f t="shared" si="1293"/>
        <v>0</v>
      </c>
      <c r="O4784" s="103"/>
      <c r="P4784" s="113"/>
      <c r="Q4784" s="94" t="str">
        <f t="shared" si="1306"/>
        <v/>
      </c>
      <c r="R4784" s="94" t="str">
        <f t="shared" si="1307"/>
        <v/>
      </c>
    </row>
    <row r="4785" spans="1:18" ht="25.5" hidden="1">
      <c r="A4785" s="196">
        <v>84168</v>
      </c>
      <c r="B4785" s="104" t="s">
        <v>5614</v>
      </c>
      <c r="C4785" s="105" t="s">
        <v>1477</v>
      </c>
      <c r="D4785" s="175">
        <v>12.54</v>
      </c>
      <c r="E4785" s="106">
        <f>IF(D4785=0,0,ROUND(D4785*(1+D$9)*(1-D$10),2))</f>
        <v>16.27</v>
      </c>
      <c r="F4785" s="107"/>
      <c r="G4785" s="112"/>
      <c r="H4785" s="110">
        <f>IF(ISBLANK(D4785),0,ROUND(E4785*F4785,2))</f>
        <v>0</v>
      </c>
      <c r="I4785" s="110">
        <f>IF(ISBLANK(F4785),0,ROUND(F4785*G4785,2))</f>
        <v>0</v>
      </c>
      <c r="J4785" s="111"/>
      <c r="K4785" s="112">
        <f t="shared" si="1311"/>
        <v>0</v>
      </c>
      <c r="L4785" s="112">
        <f t="shared" si="1312"/>
        <v>0</v>
      </c>
      <c r="M4785" s="110">
        <f>IF(ISBLANK(D4785),0,ROUND(E4785*K4785,2))</f>
        <v>0</v>
      </c>
      <c r="N4785" s="110">
        <f>IF(ISBLANK(K4785),0,ROUND(K4785*L4785,2))</f>
        <v>0</v>
      </c>
      <c r="O4785" s="103"/>
      <c r="P4785" s="113"/>
      <c r="Q4785" s="94" t="str">
        <f>IF(P4785="X","x",IF(P4785="xx","x",IF(N4785&gt;0,"x","")))</f>
        <v/>
      </c>
      <c r="R4785" s="94" t="str">
        <f>IF(P4785="X","x",IF(P4785="xx","x",IF(OR(I4785&gt;0,N4785&gt;0),"x","")))</f>
        <v/>
      </c>
    </row>
    <row r="4786" spans="1:18" ht="25.5" hidden="1">
      <c r="A4786" s="196">
        <v>88648</v>
      </c>
      <c r="B4786" s="104" t="s">
        <v>2652</v>
      </c>
      <c r="C4786" s="105" t="s">
        <v>1477</v>
      </c>
      <c r="D4786" s="175">
        <v>5.82</v>
      </c>
      <c r="E4786" s="106">
        <f t="shared" ref="E4786:E4794" si="1313">IF(D4786=0,0,ROUND(D4786*(1+D$9)*(1-D$10),2))</f>
        <v>7.55</v>
      </c>
      <c r="F4786" s="107"/>
      <c r="G4786" s="112"/>
      <c r="H4786" s="110">
        <f t="shared" si="1290"/>
        <v>0</v>
      </c>
      <c r="I4786" s="110">
        <f t="shared" si="1291"/>
        <v>0</v>
      </c>
      <c r="J4786" s="111"/>
      <c r="K4786" s="112">
        <f t="shared" si="1311"/>
        <v>0</v>
      </c>
      <c r="L4786" s="112">
        <f t="shared" si="1312"/>
        <v>0</v>
      </c>
      <c r="M4786" s="110">
        <f t="shared" si="1292"/>
        <v>0</v>
      </c>
      <c r="N4786" s="110">
        <f t="shared" si="1293"/>
        <v>0</v>
      </c>
      <c r="O4786" s="103"/>
      <c r="P4786" s="113"/>
      <c r="Q4786" s="94" t="str">
        <f t="shared" si="1306"/>
        <v/>
      </c>
      <c r="R4786" s="94" t="str">
        <f t="shared" si="1307"/>
        <v/>
      </c>
    </row>
    <row r="4787" spans="1:18" ht="25.5" hidden="1">
      <c r="A4787" s="196">
        <v>88649</v>
      </c>
      <c r="B4787" s="104" t="s">
        <v>2653</v>
      </c>
      <c r="C4787" s="105" t="s">
        <v>1477</v>
      </c>
      <c r="D4787" s="175">
        <v>6.72</v>
      </c>
      <c r="E4787" s="106">
        <f t="shared" si="1313"/>
        <v>8.7200000000000006</v>
      </c>
      <c r="F4787" s="107"/>
      <c r="G4787" s="112"/>
      <c r="H4787" s="110">
        <f t="shared" si="1290"/>
        <v>0</v>
      </c>
      <c r="I4787" s="110">
        <f t="shared" si="1291"/>
        <v>0</v>
      </c>
      <c r="J4787" s="111"/>
      <c r="K4787" s="112">
        <f t="shared" si="1311"/>
        <v>0</v>
      </c>
      <c r="L4787" s="112">
        <f t="shared" si="1312"/>
        <v>0</v>
      </c>
      <c r="M4787" s="110">
        <f t="shared" si="1292"/>
        <v>0</v>
      </c>
      <c r="N4787" s="110">
        <f t="shared" si="1293"/>
        <v>0</v>
      </c>
      <c r="O4787" s="103"/>
      <c r="P4787" s="113"/>
      <c r="Q4787" s="94" t="str">
        <f t="shared" si="1306"/>
        <v/>
      </c>
      <c r="R4787" s="94" t="str">
        <f t="shared" si="1307"/>
        <v/>
      </c>
    </row>
    <row r="4788" spans="1:18" ht="25.5" hidden="1">
      <c r="A4788" s="196" t="s">
        <v>6817</v>
      </c>
      <c r="B4788" s="104" t="s">
        <v>5618</v>
      </c>
      <c r="C4788" s="105" t="s">
        <v>1477</v>
      </c>
      <c r="D4788" s="175">
        <v>8.07</v>
      </c>
      <c r="E4788" s="106">
        <f t="shared" si="1313"/>
        <v>10.47</v>
      </c>
      <c r="F4788" s="107"/>
      <c r="G4788" s="112"/>
      <c r="H4788" s="110">
        <f t="shared" ref="H4788:H4847" si="1314">IF(ISBLANK(D4788),0,ROUND(E4788*F4788,2))</f>
        <v>0</v>
      </c>
      <c r="I4788" s="110">
        <f t="shared" ref="I4788:I4847" si="1315">IF(ISBLANK(F4788),0,ROUND(F4788*G4788,2))</f>
        <v>0</v>
      </c>
      <c r="J4788" s="111"/>
      <c r="K4788" s="112">
        <f t="shared" si="1311"/>
        <v>0</v>
      </c>
      <c r="L4788" s="112">
        <f t="shared" si="1312"/>
        <v>0</v>
      </c>
      <c r="M4788" s="110">
        <f t="shared" ref="M4788:M4847" si="1316">IF(ISBLANK(D4788),0,ROUND(E4788*K4788,2))</f>
        <v>0</v>
      </c>
      <c r="N4788" s="110">
        <f t="shared" ref="N4788:N4847" si="1317">IF(ISBLANK(K4788),0,ROUND(K4788*L4788,2))</f>
        <v>0</v>
      </c>
      <c r="O4788" s="103"/>
      <c r="P4788" s="113"/>
      <c r="Q4788" s="94" t="str">
        <f t="shared" si="1306"/>
        <v/>
      </c>
      <c r="R4788" s="94" t="str">
        <f t="shared" si="1307"/>
        <v/>
      </c>
    </row>
    <row r="4789" spans="1:18" ht="25.5" hidden="1">
      <c r="A4789" s="196">
        <v>84167</v>
      </c>
      <c r="B4789" s="104" t="s">
        <v>5599</v>
      </c>
      <c r="C4789" s="105" t="s">
        <v>1477</v>
      </c>
      <c r="D4789" s="175">
        <v>38.410000000000004</v>
      </c>
      <c r="E4789" s="106">
        <f t="shared" si="1313"/>
        <v>49.85</v>
      </c>
      <c r="F4789" s="107"/>
      <c r="G4789" s="112"/>
      <c r="H4789" s="110">
        <f t="shared" si="1314"/>
        <v>0</v>
      </c>
      <c r="I4789" s="110">
        <f t="shared" si="1315"/>
        <v>0</v>
      </c>
      <c r="J4789" s="111"/>
      <c r="K4789" s="112">
        <f t="shared" si="1311"/>
        <v>0</v>
      </c>
      <c r="L4789" s="112">
        <f t="shared" si="1312"/>
        <v>0</v>
      </c>
      <c r="M4789" s="110">
        <f t="shared" si="1316"/>
        <v>0</v>
      </c>
      <c r="N4789" s="110">
        <f t="shared" si="1317"/>
        <v>0</v>
      </c>
      <c r="O4789" s="103"/>
      <c r="P4789" s="93"/>
      <c r="Q4789" s="94" t="str">
        <f t="shared" si="1306"/>
        <v/>
      </c>
      <c r="R4789" s="94" t="str">
        <f t="shared" si="1307"/>
        <v/>
      </c>
    </row>
    <row r="4790" spans="1:18" ht="25.5" hidden="1">
      <c r="A4790" s="196" t="s">
        <v>662</v>
      </c>
      <c r="B4790" s="104" t="s">
        <v>5600</v>
      </c>
      <c r="C4790" s="105" t="s">
        <v>1477</v>
      </c>
      <c r="D4790" s="175">
        <v>35.21</v>
      </c>
      <c r="E4790" s="106">
        <f t="shared" si="1313"/>
        <v>45.7</v>
      </c>
      <c r="F4790" s="107"/>
      <c r="G4790" s="112"/>
      <c r="H4790" s="110">
        <f t="shared" si="1314"/>
        <v>0</v>
      </c>
      <c r="I4790" s="110">
        <f t="shared" si="1315"/>
        <v>0</v>
      </c>
      <c r="J4790" s="111"/>
      <c r="K4790" s="112">
        <f t="shared" si="1311"/>
        <v>0</v>
      </c>
      <c r="L4790" s="112">
        <f t="shared" si="1312"/>
        <v>0</v>
      </c>
      <c r="M4790" s="110">
        <f t="shared" si="1316"/>
        <v>0</v>
      </c>
      <c r="N4790" s="110">
        <f t="shared" si="1317"/>
        <v>0</v>
      </c>
      <c r="O4790" s="103"/>
      <c r="P4790" s="93"/>
      <c r="Q4790" s="94" t="str">
        <f t="shared" si="1306"/>
        <v/>
      </c>
      <c r="R4790" s="94" t="str">
        <f t="shared" si="1307"/>
        <v/>
      </c>
    </row>
    <row r="4791" spans="1:18" hidden="1">
      <c r="A4791" s="196" t="s">
        <v>664</v>
      </c>
      <c r="B4791" s="145" t="s">
        <v>665</v>
      </c>
      <c r="C4791" s="105"/>
      <c r="D4791" s="175"/>
      <c r="E4791" s="106"/>
      <c r="F4791" s="218"/>
      <c r="G4791" s="218"/>
      <c r="H4791" s="219"/>
      <c r="I4791" s="220"/>
      <c r="J4791" s="111"/>
      <c r="K4791" s="218"/>
      <c r="L4791" s="218"/>
      <c r="M4791" s="219"/>
      <c r="N4791" s="220"/>
      <c r="O4791" s="103"/>
      <c r="P4791" s="93" t="str">
        <f>IF(OR(SUM(I4792:I4794)&gt;0,SUM(N4792:N4794)&gt;0),"xx","")</f>
        <v/>
      </c>
      <c r="Q4791" s="94" t="str">
        <f t="shared" si="1306"/>
        <v/>
      </c>
      <c r="R4791" s="94" t="str">
        <f t="shared" si="1307"/>
        <v/>
      </c>
    </row>
    <row r="4792" spans="1:18" ht="25.5" hidden="1">
      <c r="A4792" s="196">
        <v>84175</v>
      </c>
      <c r="B4792" s="104" t="s">
        <v>5619</v>
      </c>
      <c r="C4792" s="105" t="s">
        <v>1477</v>
      </c>
      <c r="D4792" s="175">
        <v>10.77</v>
      </c>
      <c r="E4792" s="106">
        <f t="shared" si="1313"/>
        <v>13.98</v>
      </c>
      <c r="F4792" s="107"/>
      <c r="G4792" s="112"/>
      <c r="H4792" s="110">
        <f t="shared" si="1314"/>
        <v>0</v>
      </c>
      <c r="I4792" s="110">
        <f t="shared" si="1315"/>
        <v>0</v>
      </c>
      <c r="J4792" s="111"/>
      <c r="K4792" s="112">
        <f t="shared" ref="K4792:L4794" si="1318">F4792</f>
        <v>0</v>
      </c>
      <c r="L4792" s="112">
        <f t="shared" si="1318"/>
        <v>0</v>
      </c>
      <c r="M4792" s="110">
        <f t="shared" si="1316"/>
        <v>0</v>
      </c>
      <c r="N4792" s="110">
        <f t="shared" si="1317"/>
        <v>0</v>
      </c>
      <c r="O4792" s="103"/>
      <c r="P4792" s="113"/>
      <c r="Q4792" s="94" t="str">
        <f t="shared" si="1306"/>
        <v/>
      </c>
      <c r="R4792" s="94" t="str">
        <f t="shared" si="1307"/>
        <v/>
      </c>
    </row>
    <row r="4793" spans="1:18" ht="25.5" hidden="1">
      <c r="A4793" s="196">
        <v>84176</v>
      </c>
      <c r="B4793" s="104" t="s">
        <v>666</v>
      </c>
      <c r="C4793" s="105" t="s">
        <v>1477</v>
      </c>
      <c r="D4793" s="175">
        <v>18.190000000000001</v>
      </c>
      <c r="E4793" s="106">
        <f t="shared" si="1313"/>
        <v>23.61</v>
      </c>
      <c r="F4793" s="107"/>
      <c r="G4793" s="112"/>
      <c r="H4793" s="110">
        <f t="shared" si="1314"/>
        <v>0</v>
      </c>
      <c r="I4793" s="110">
        <f t="shared" si="1315"/>
        <v>0</v>
      </c>
      <c r="J4793" s="111"/>
      <c r="K4793" s="112">
        <f t="shared" si="1318"/>
        <v>0</v>
      </c>
      <c r="L4793" s="112">
        <f t="shared" si="1318"/>
        <v>0</v>
      </c>
      <c r="M4793" s="110">
        <f t="shared" si="1316"/>
        <v>0</v>
      </c>
      <c r="N4793" s="110">
        <f t="shared" si="1317"/>
        <v>0</v>
      </c>
      <c r="O4793" s="103"/>
      <c r="P4793" s="113"/>
      <c r="Q4793" s="94" t="str">
        <f t="shared" si="1306"/>
        <v/>
      </c>
      <c r="R4793" s="94" t="str">
        <f t="shared" si="1307"/>
        <v/>
      </c>
    </row>
    <row r="4794" spans="1:18" hidden="1">
      <c r="A4794" s="196">
        <v>84177</v>
      </c>
      <c r="B4794" s="104" t="s">
        <v>667</v>
      </c>
      <c r="C4794" s="105" t="s">
        <v>1477</v>
      </c>
      <c r="D4794" s="175">
        <v>11.81</v>
      </c>
      <c r="E4794" s="106">
        <f t="shared" si="1313"/>
        <v>15.33</v>
      </c>
      <c r="F4794" s="107"/>
      <c r="G4794" s="112"/>
      <c r="H4794" s="110">
        <f t="shared" si="1314"/>
        <v>0</v>
      </c>
      <c r="I4794" s="110">
        <f t="shared" si="1315"/>
        <v>0</v>
      </c>
      <c r="J4794" s="111"/>
      <c r="K4794" s="112">
        <f t="shared" si="1318"/>
        <v>0</v>
      </c>
      <c r="L4794" s="112">
        <f t="shared" si="1318"/>
        <v>0</v>
      </c>
      <c r="M4794" s="110">
        <f t="shared" si="1316"/>
        <v>0</v>
      </c>
      <c r="N4794" s="110">
        <f t="shared" si="1317"/>
        <v>0</v>
      </c>
      <c r="O4794" s="103"/>
      <c r="P4794" s="113"/>
      <c r="Q4794" s="94" t="str">
        <f t="shared" si="1306"/>
        <v/>
      </c>
      <c r="R4794" s="94" t="str">
        <f t="shared" si="1307"/>
        <v/>
      </c>
    </row>
    <row r="4795" spans="1:18" hidden="1">
      <c r="A4795" s="196" t="s">
        <v>668</v>
      </c>
      <c r="B4795" s="145" t="s">
        <v>669</v>
      </c>
      <c r="C4795" s="105"/>
      <c r="D4795" s="175"/>
      <c r="E4795" s="106"/>
      <c r="F4795" s="218"/>
      <c r="G4795" s="218"/>
      <c r="H4795" s="219"/>
      <c r="I4795" s="220"/>
      <c r="J4795" s="111"/>
      <c r="K4795" s="218"/>
      <c r="L4795" s="218"/>
      <c r="M4795" s="219"/>
      <c r="N4795" s="220"/>
      <c r="O4795" s="103"/>
      <c r="P4795" s="93" t="str">
        <f>IF(OR(SUM(I4796)&gt;0,SUM(N4796)&gt;0),"xx","")</f>
        <v/>
      </c>
      <c r="Q4795" s="94" t="str">
        <f t="shared" si="1306"/>
        <v/>
      </c>
      <c r="R4795" s="94" t="str">
        <f t="shared" si="1307"/>
        <v/>
      </c>
    </row>
    <row r="4796" spans="1:18" ht="25.5" hidden="1">
      <c r="A4796" s="196">
        <v>84179</v>
      </c>
      <c r="B4796" s="104" t="s">
        <v>5620</v>
      </c>
      <c r="C4796" s="105" t="s">
        <v>1461</v>
      </c>
      <c r="D4796" s="175">
        <v>141.31</v>
      </c>
      <c r="E4796" s="106">
        <f>IF(D4796=0,0,ROUND(D4796*(1+D$9)*(1-D$10),2))</f>
        <v>183.39</v>
      </c>
      <c r="F4796" s="107"/>
      <c r="G4796" s="112"/>
      <c r="H4796" s="110">
        <f t="shared" si="1314"/>
        <v>0</v>
      </c>
      <c r="I4796" s="110">
        <f t="shared" si="1315"/>
        <v>0</v>
      </c>
      <c r="J4796" s="111"/>
      <c r="K4796" s="112">
        <f>F4796</f>
        <v>0</v>
      </c>
      <c r="L4796" s="112">
        <f>G4796</f>
        <v>0</v>
      </c>
      <c r="M4796" s="110">
        <f t="shared" si="1316"/>
        <v>0</v>
      </c>
      <c r="N4796" s="110">
        <f t="shared" si="1317"/>
        <v>0</v>
      </c>
      <c r="O4796" s="103"/>
      <c r="P4796" s="93"/>
      <c r="Q4796" s="94" t="str">
        <f t="shared" si="1306"/>
        <v/>
      </c>
      <c r="R4796" s="94" t="str">
        <f t="shared" si="1307"/>
        <v/>
      </c>
    </row>
    <row r="4797" spans="1:18">
      <c r="A4797" s="197" t="s">
        <v>6755</v>
      </c>
      <c r="B4797" s="178" t="s">
        <v>670</v>
      </c>
      <c r="C4797" s="105"/>
      <c r="D4797" s="105"/>
      <c r="E4797" s="106"/>
      <c r="F4797" s="218"/>
      <c r="G4797" s="218"/>
      <c r="H4797" s="219"/>
      <c r="I4797" s="220"/>
      <c r="J4797" s="111"/>
      <c r="K4797" s="218"/>
      <c r="L4797" s="218"/>
      <c r="M4797" s="219"/>
      <c r="N4797" s="220"/>
      <c r="O4797" s="103"/>
      <c r="P4797" s="93" t="str">
        <f>IF(OR(SUM(I4798:I4837)&gt;0,SUM(N4798:N4837)&gt;0),"xx","")</f>
        <v>xx</v>
      </c>
      <c r="Q4797" s="94" t="str">
        <f t="shared" si="1306"/>
        <v>x</v>
      </c>
      <c r="R4797" s="94" t="str">
        <f t="shared" si="1307"/>
        <v>x</v>
      </c>
    </row>
    <row r="4798" spans="1:18" ht="38.25" hidden="1">
      <c r="A4798" s="198" t="s">
        <v>1609</v>
      </c>
      <c r="B4798" s="173" t="s">
        <v>6794</v>
      </c>
      <c r="C4798" s="174" t="s">
        <v>1132</v>
      </c>
      <c r="D4798" s="135">
        <v>87</v>
      </c>
      <c r="E4798" s="106">
        <f t="shared" ref="E4798:E4837" si="1319">IF(D4798=0,0,ROUND(D4798*(1+D$9)*(1-D$10),2))</f>
        <v>112.91</v>
      </c>
      <c r="F4798" s="107"/>
      <c r="G4798" s="108"/>
      <c r="H4798" s="110">
        <f t="shared" si="1314"/>
        <v>0</v>
      </c>
      <c r="I4798" s="110">
        <f t="shared" si="1315"/>
        <v>0</v>
      </c>
      <c r="J4798" s="111"/>
      <c r="K4798" s="112">
        <f t="shared" ref="K4798:K4837" si="1320">F4798</f>
        <v>0</v>
      </c>
      <c r="L4798" s="112">
        <f t="shared" ref="L4798:L4837" si="1321">G4798</f>
        <v>0</v>
      </c>
      <c r="M4798" s="110">
        <f t="shared" si="1316"/>
        <v>0</v>
      </c>
      <c r="N4798" s="110">
        <f t="shared" si="1317"/>
        <v>0</v>
      </c>
      <c r="O4798" s="103"/>
      <c r="P4798" s="113"/>
      <c r="Q4798" s="94" t="str">
        <f t="shared" si="1306"/>
        <v/>
      </c>
      <c r="R4798" s="94" t="str">
        <f t="shared" si="1307"/>
        <v/>
      </c>
    </row>
    <row r="4799" spans="1:18" ht="38.25">
      <c r="A4799" s="292">
        <v>6051</v>
      </c>
      <c r="B4799" s="173" t="s">
        <v>6818</v>
      </c>
      <c r="C4799" s="174" t="s">
        <v>1461</v>
      </c>
      <c r="D4799" s="135">
        <v>10.66</v>
      </c>
      <c r="E4799" s="97">
        <f t="shared" si="1319"/>
        <v>13.83</v>
      </c>
      <c r="F4799" s="107">
        <v>177.5</v>
      </c>
      <c r="G4799" s="108">
        <v>13.33</v>
      </c>
      <c r="H4799" s="110">
        <f t="shared" si="1314"/>
        <v>2454.83</v>
      </c>
      <c r="I4799" s="110">
        <f t="shared" si="1315"/>
        <v>2366.08</v>
      </c>
      <c r="J4799" s="111"/>
      <c r="K4799" s="112">
        <f t="shared" si="1320"/>
        <v>177.5</v>
      </c>
      <c r="L4799" s="112">
        <f t="shared" si="1321"/>
        <v>13.33</v>
      </c>
      <c r="M4799" s="110">
        <f t="shared" si="1316"/>
        <v>2454.83</v>
      </c>
      <c r="N4799" s="110">
        <f t="shared" si="1317"/>
        <v>2366.08</v>
      </c>
      <c r="O4799" s="103"/>
      <c r="P4799" s="113"/>
      <c r="Q4799" s="94" t="str">
        <f t="shared" si="1306"/>
        <v>x</v>
      </c>
      <c r="R4799" s="94" t="str">
        <f t="shared" si="1307"/>
        <v>x</v>
      </c>
    </row>
    <row r="4800" spans="1:18" ht="38.25">
      <c r="A4800" s="292" t="s">
        <v>6819</v>
      </c>
      <c r="B4800" s="173" t="s">
        <v>6820</v>
      </c>
      <c r="C4800" s="174" t="s">
        <v>1461</v>
      </c>
      <c r="D4800" s="135">
        <v>46</v>
      </c>
      <c r="E4800" s="97">
        <f t="shared" si="1319"/>
        <v>59.7</v>
      </c>
      <c r="F4800" s="107">
        <v>177.5</v>
      </c>
      <c r="G4800" s="108">
        <v>57.5</v>
      </c>
      <c r="H4800" s="110">
        <f t="shared" si="1314"/>
        <v>10596.75</v>
      </c>
      <c r="I4800" s="110">
        <f t="shared" si="1315"/>
        <v>10206.25</v>
      </c>
      <c r="J4800" s="111"/>
      <c r="K4800" s="112">
        <f t="shared" si="1320"/>
        <v>177.5</v>
      </c>
      <c r="L4800" s="112">
        <f t="shared" si="1321"/>
        <v>57.5</v>
      </c>
      <c r="M4800" s="110">
        <f t="shared" si="1316"/>
        <v>10596.75</v>
      </c>
      <c r="N4800" s="110">
        <f t="shared" si="1317"/>
        <v>10206.25</v>
      </c>
      <c r="O4800" s="103"/>
      <c r="P4800" s="113"/>
      <c r="Q4800" s="94" t="str">
        <f t="shared" si="1306"/>
        <v>x</v>
      </c>
      <c r="R4800" s="94" t="str">
        <f t="shared" si="1307"/>
        <v>x</v>
      </c>
    </row>
    <row r="4801" spans="1:18" ht="39" thickBot="1">
      <c r="A4801" s="292" t="s">
        <v>6821</v>
      </c>
      <c r="B4801" s="173" t="s">
        <v>6822</v>
      </c>
      <c r="C4801" s="174" t="s">
        <v>1477</v>
      </c>
      <c r="D4801" s="135">
        <v>8.8800000000000008</v>
      </c>
      <c r="E4801" s="97">
        <f t="shared" si="1319"/>
        <v>11.52</v>
      </c>
      <c r="F4801" s="107">
        <v>72</v>
      </c>
      <c r="G4801" s="108">
        <v>11.1</v>
      </c>
      <c r="H4801" s="110">
        <f t="shared" si="1314"/>
        <v>829.44</v>
      </c>
      <c r="I4801" s="110">
        <f t="shared" si="1315"/>
        <v>799.2</v>
      </c>
      <c r="J4801" s="111"/>
      <c r="K4801" s="112">
        <f t="shared" si="1320"/>
        <v>72</v>
      </c>
      <c r="L4801" s="112">
        <f t="shared" si="1321"/>
        <v>11.1</v>
      </c>
      <c r="M4801" s="110">
        <f t="shared" si="1316"/>
        <v>829.44</v>
      </c>
      <c r="N4801" s="110">
        <f t="shared" si="1317"/>
        <v>799.2</v>
      </c>
      <c r="O4801" s="103"/>
      <c r="P4801" s="113"/>
      <c r="Q4801" s="94" t="str">
        <f t="shared" si="1306"/>
        <v>x</v>
      </c>
      <c r="R4801" s="94" t="str">
        <f t="shared" si="1307"/>
        <v>x</v>
      </c>
    </row>
    <row r="4802" spans="1:18" ht="13.5" hidden="1" thickBot="1">
      <c r="A4802" s="198" t="s">
        <v>1609</v>
      </c>
      <c r="B4802" s="173"/>
      <c r="C4802" s="174"/>
      <c r="D4802" s="135"/>
      <c r="E4802" s="97">
        <f t="shared" si="1319"/>
        <v>0</v>
      </c>
      <c r="F4802" s="107"/>
      <c r="G4802" s="108"/>
      <c r="H4802" s="110">
        <f t="shared" si="1314"/>
        <v>0</v>
      </c>
      <c r="I4802" s="110">
        <f t="shared" si="1315"/>
        <v>0</v>
      </c>
      <c r="J4802" s="111"/>
      <c r="K4802" s="112">
        <f t="shared" si="1320"/>
        <v>0</v>
      </c>
      <c r="L4802" s="112">
        <f t="shared" si="1321"/>
        <v>0</v>
      </c>
      <c r="M4802" s="110">
        <f t="shared" si="1316"/>
        <v>0</v>
      </c>
      <c r="N4802" s="110">
        <f t="shared" si="1317"/>
        <v>0</v>
      </c>
      <c r="O4802" s="103"/>
      <c r="P4802" s="113"/>
      <c r="Q4802" s="94" t="str">
        <f t="shared" ref="Q4802:Q4944" si="1322">IF(P4802="X","x",IF(P4802="xx","x",IF(N4802&gt;0,"x","")))</f>
        <v/>
      </c>
      <c r="R4802" s="94" t="str">
        <f t="shared" si="1307"/>
        <v/>
      </c>
    </row>
    <row r="4803" spans="1:18" ht="13.5" hidden="1" thickBot="1">
      <c r="A4803" s="198" t="s">
        <v>1609</v>
      </c>
      <c r="B4803" s="173"/>
      <c r="C4803" s="174"/>
      <c r="D4803" s="135"/>
      <c r="E4803" s="97">
        <f t="shared" si="1319"/>
        <v>0</v>
      </c>
      <c r="F4803" s="107"/>
      <c r="G4803" s="108"/>
      <c r="H4803" s="110">
        <f t="shared" si="1314"/>
        <v>0</v>
      </c>
      <c r="I4803" s="110">
        <f t="shared" si="1315"/>
        <v>0</v>
      </c>
      <c r="J4803" s="111"/>
      <c r="K4803" s="112">
        <f t="shared" si="1320"/>
        <v>0</v>
      </c>
      <c r="L4803" s="112">
        <f t="shared" si="1321"/>
        <v>0</v>
      </c>
      <c r="M4803" s="110">
        <f t="shared" si="1316"/>
        <v>0</v>
      </c>
      <c r="N4803" s="110">
        <f t="shared" si="1317"/>
        <v>0</v>
      </c>
      <c r="O4803" s="103"/>
      <c r="P4803" s="113"/>
      <c r="Q4803" s="94" t="str">
        <f t="shared" si="1322"/>
        <v/>
      </c>
      <c r="R4803" s="94" t="str">
        <f t="shared" si="1307"/>
        <v/>
      </c>
    </row>
    <row r="4804" spans="1:18" ht="13.5" hidden="1" thickBot="1">
      <c r="A4804" s="198" t="s">
        <v>1609</v>
      </c>
      <c r="B4804" s="173"/>
      <c r="C4804" s="174"/>
      <c r="D4804" s="135"/>
      <c r="E4804" s="97">
        <f t="shared" si="1319"/>
        <v>0</v>
      </c>
      <c r="F4804" s="107"/>
      <c r="G4804" s="108"/>
      <c r="H4804" s="110">
        <f t="shared" si="1314"/>
        <v>0</v>
      </c>
      <c r="I4804" s="110">
        <f t="shared" si="1315"/>
        <v>0</v>
      </c>
      <c r="J4804" s="111"/>
      <c r="K4804" s="112">
        <f t="shared" si="1320"/>
        <v>0</v>
      </c>
      <c r="L4804" s="112">
        <f t="shared" si="1321"/>
        <v>0</v>
      </c>
      <c r="M4804" s="110">
        <f t="shared" si="1316"/>
        <v>0</v>
      </c>
      <c r="N4804" s="110">
        <f t="shared" si="1317"/>
        <v>0</v>
      </c>
      <c r="O4804" s="103"/>
      <c r="P4804" s="113"/>
      <c r="Q4804" s="94" t="str">
        <f t="shared" si="1322"/>
        <v/>
      </c>
      <c r="R4804" s="94" t="str">
        <f t="shared" ref="R4804:R4946" si="1323">IF(P4804="X","x",IF(P4804="xx","x",IF(OR(I4804&gt;0,N4804&gt;0),"x","")))</f>
        <v/>
      </c>
    </row>
    <row r="4805" spans="1:18" ht="13.5" hidden="1" thickBot="1">
      <c r="A4805" s="198" t="s">
        <v>1609</v>
      </c>
      <c r="B4805" s="173"/>
      <c r="C4805" s="174"/>
      <c r="D4805" s="135"/>
      <c r="E4805" s="97">
        <f t="shared" si="1319"/>
        <v>0</v>
      </c>
      <c r="F4805" s="107"/>
      <c r="G4805" s="108"/>
      <c r="H4805" s="110">
        <f t="shared" si="1314"/>
        <v>0</v>
      </c>
      <c r="I4805" s="110">
        <f t="shared" si="1315"/>
        <v>0</v>
      </c>
      <c r="J4805" s="111"/>
      <c r="K4805" s="112">
        <f t="shared" si="1320"/>
        <v>0</v>
      </c>
      <c r="L4805" s="112">
        <f t="shared" si="1321"/>
        <v>0</v>
      </c>
      <c r="M4805" s="110">
        <f t="shared" si="1316"/>
        <v>0</v>
      </c>
      <c r="N4805" s="110">
        <f t="shared" si="1317"/>
        <v>0</v>
      </c>
      <c r="O4805" s="103"/>
      <c r="P4805" s="113"/>
      <c r="Q4805" s="94" t="str">
        <f t="shared" si="1322"/>
        <v/>
      </c>
      <c r="R4805" s="94" t="str">
        <f t="shared" si="1323"/>
        <v/>
      </c>
    </row>
    <row r="4806" spans="1:18" ht="13.5" hidden="1" thickBot="1">
      <c r="A4806" s="198" t="s">
        <v>1609</v>
      </c>
      <c r="B4806" s="173"/>
      <c r="C4806" s="174"/>
      <c r="D4806" s="135"/>
      <c r="E4806" s="97">
        <f t="shared" si="1319"/>
        <v>0</v>
      </c>
      <c r="F4806" s="107"/>
      <c r="G4806" s="108"/>
      <c r="H4806" s="110">
        <f t="shared" si="1314"/>
        <v>0</v>
      </c>
      <c r="I4806" s="110">
        <f t="shared" si="1315"/>
        <v>0</v>
      </c>
      <c r="J4806" s="111"/>
      <c r="K4806" s="112">
        <f t="shared" si="1320"/>
        <v>0</v>
      </c>
      <c r="L4806" s="112">
        <f t="shared" si="1321"/>
        <v>0</v>
      </c>
      <c r="M4806" s="110">
        <f t="shared" si="1316"/>
        <v>0</v>
      </c>
      <c r="N4806" s="110">
        <f t="shared" si="1317"/>
        <v>0</v>
      </c>
      <c r="O4806" s="103"/>
      <c r="P4806" s="113"/>
      <c r="Q4806" s="94" t="str">
        <f t="shared" si="1322"/>
        <v/>
      </c>
      <c r="R4806" s="94" t="str">
        <f t="shared" si="1323"/>
        <v/>
      </c>
    </row>
    <row r="4807" spans="1:18" ht="13.5" hidden="1" thickBot="1">
      <c r="A4807" s="198" t="s">
        <v>1609</v>
      </c>
      <c r="B4807" s="173"/>
      <c r="C4807" s="174"/>
      <c r="D4807" s="135"/>
      <c r="E4807" s="97">
        <f t="shared" si="1319"/>
        <v>0</v>
      </c>
      <c r="F4807" s="107"/>
      <c r="G4807" s="108"/>
      <c r="H4807" s="110">
        <f t="shared" si="1314"/>
        <v>0</v>
      </c>
      <c r="I4807" s="110">
        <f t="shared" si="1315"/>
        <v>0</v>
      </c>
      <c r="J4807" s="111"/>
      <c r="K4807" s="112">
        <f t="shared" si="1320"/>
        <v>0</v>
      </c>
      <c r="L4807" s="112">
        <f t="shared" si="1321"/>
        <v>0</v>
      </c>
      <c r="M4807" s="110">
        <f t="shared" si="1316"/>
        <v>0</v>
      </c>
      <c r="N4807" s="110">
        <f t="shared" si="1317"/>
        <v>0</v>
      </c>
      <c r="O4807" s="103"/>
      <c r="P4807" s="113"/>
      <c r="Q4807" s="94" t="str">
        <f t="shared" si="1322"/>
        <v/>
      </c>
      <c r="R4807" s="94" t="str">
        <f t="shared" si="1323"/>
        <v/>
      </c>
    </row>
    <row r="4808" spans="1:18" ht="13.5" hidden="1" thickBot="1">
      <c r="A4808" s="198" t="s">
        <v>1609</v>
      </c>
      <c r="B4808" s="173"/>
      <c r="C4808" s="174"/>
      <c r="D4808" s="135"/>
      <c r="E4808" s="97">
        <f t="shared" si="1319"/>
        <v>0</v>
      </c>
      <c r="F4808" s="107"/>
      <c r="G4808" s="108"/>
      <c r="H4808" s="110">
        <f t="shared" si="1314"/>
        <v>0</v>
      </c>
      <c r="I4808" s="110">
        <f t="shared" si="1315"/>
        <v>0</v>
      </c>
      <c r="J4808" s="111"/>
      <c r="K4808" s="112">
        <f t="shared" si="1320"/>
        <v>0</v>
      </c>
      <c r="L4808" s="112">
        <f t="shared" si="1321"/>
        <v>0</v>
      </c>
      <c r="M4808" s="110">
        <f t="shared" si="1316"/>
        <v>0</v>
      </c>
      <c r="N4808" s="110">
        <f t="shared" si="1317"/>
        <v>0</v>
      </c>
      <c r="O4808" s="103"/>
      <c r="P4808" s="113"/>
      <c r="Q4808" s="94" t="str">
        <f t="shared" si="1322"/>
        <v/>
      </c>
      <c r="R4808" s="94" t="str">
        <f t="shared" si="1323"/>
        <v/>
      </c>
    </row>
    <row r="4809" spans="1:18" ht="13.5" hidden="1" thickBot="1">
      <c r="A4809" s="198" t="s">
        <v>1609</v>
      </c>
      <c r="B4809" s="290"/>
      <c r="C4809" s="174"/>
      <c r="D4809" s="135"/>
      <c r="E4809" s="97">
        <f t="shared" si="1319"/>
        <v>0</v>
      </c>
      <c r="F4809" s="107"/>
      <c r="G4809" s="108"/>
      <c r="H4809" s="110">
        <f t="shared" si="1314"/>
        <v>0</v>
      </c>
      <c r="I4809" s="110">
        <f t="shared" si="1315"/>
        <v>0</v>
      </c>
      <c r="J4809" s="111"/>
      <c r="K4809" s="112">
        <f t="shared" si="1320"/>
        <v>0</v>
      </c>
      <c r="L4809" s="112">
        <f t="shared" si="1321"/>
        <v>0</v>
      </c>
      <c r="M4809" s="110">
        <f t="shared" si="1316"/>
        <v>0</v>
      </c>
      <c r="N4809" s="110">
        <f t="shared" si="1317"/>
        <v>0</v>
      </c>
      <c r="O4809" s="103"/>
      <c r="P4809" s="113"/>
      <c r="Q4809" s="94" t="str">
        <f t="shared" si="1322"/>
        <v/>
      </c>
      <c r="R4809" s="94" t="str">
        <f t="shared" si="1323"/>
        <v/>
      </c>
    </row>
    <row r="4810" spans="1:18" ht="13.5" hidden="1" thickBot="1">
      <c r="A4810" s="198" t="s">
        <v>1609</v>
      </c>
      <c r="B4810" s="173"/>
      <c r="C4810" s="174"/>
      <c r="D4810" s="135"/>
      <c r="E4810" s="97">
        <f t="shared" si="1319"/>
        <v>0</v>
      </c>
      <c r="F4810" s="107"/>
      <c r="G4810" s="108"/>
      <c r="H4810" s="110">
        <f t="shared" si="1314"/>
        <v>0</v>
      </c>
      <c r="I4810" s="110">
        <f t="shared" si="1315"/>
        <v>0</v>
      </c>
      <c r="J4810" s="111"/>
      <c r="K4810" s="112">
        <f t="shared" si="1320"/>
        <v>0</v>
      </c>
      <c r="L4810" s="112">
        <f t="shared" si="1321"/>
        <v>0</v>
      </c>
      <c r="M4810" s="110">
        <f t="shared" si="1316"/>
        <v>0</v>
      </c>
      <c r="N4810" s="110">
        <f t="shared" si="1317"/>
        <v>0</v>
      </c>
      <c r="O4810" s="103"/>
      <c r="P4810" s="113"/>
      <c r="Q4810" s="94" t="str">
        <f t="shared" si="1322"/>
        <v/>
      </c>
      <c r="R4810" s="94" t="str">
        <f t="shared" si="1323"/>
        <v/>
      </c>
    </row>
    <row r="4811" spans="1:18" ht="13.5" hidden="1" thickBot="1">
      <c r="A4811" s="198" t="s">
        <v>1609</v>
      </c>
      <c r="B4811" s="173"/>
      <c r="C4811" s="174"/>
      <c r="D4811" s="135"/>
      <c r="E4811" s="97">
        <f t="shared" si="1319"/>
        <v>0</v>
      </c>
      <c r="F4811" s="107"/>
      <c r="G4811" s="108"/>
      <c r="H4811" s="110">
        <f t="shared" si="1314"/>
        <v>0</v>
      </c>
      <c r="I4811" s="110">
        <f t="shared" si="1315"/>
        <v>0</v>
      </c>
      <c r="J4811" s="111"/>
      <c r="K4811" s="112">
        <f t="shared" si="1320"/>
        <v>0</v>
      </c>
      <c r="L4811" s="112">
        <f t="shared" si="1321"/>
        <v>0</v>
      </c>
      <c r="M4811" s="110">
        <f t="shared" si="1316"/>
        <v>0</v>
      </c>
      <c r="N4811" s="110">
        <f t="shared" si="1317"/>
        <v>0</v>
      </c>
      <c r="O4811" s="103"/>
      <c r="P4811" s="113"/>
      <c r="Q4811" s="94" t="str">
        <f t="shared" si="1322"/>
        <v/>
      </c>
      <c r="R4811" s="94" t="str">
        <f t="shared" si="1323"/>
        <v/>
      </c>
    </row>
    <row r="4812" spans="1:18" ht="13.5" hidden="1" thickBot="1">
      <c r="A4812" s="198" t="s">
        <v>1609</v>
      </c>
      <c r="B4812" s="173"/>
      <c r="C4812" s="174"/>
      <c r="D4812" s="135"/>
      <c r="E4812" s="97">
        <f t="shared" si="1319"/>
        <v>0</v>
      </c>
      <c r="F4812" s="107"/>
      <c r="G4812" s="108"/>
      <c r="H4812" s="110">
        <f t="shared" si="1314"/>
        <v>0</v>
      </c>
      <c r="I4812" s="110">
        <f t="shared" si="1315"/>
        <v>0</v>
      </c>
      <c r="J4812" s="111"/>
      <c r="K4812" s="112">
        <f t="shared" si="1320"/>
        <v>0</v>
      </c>
      <c r="L4812" s="112">
        <f t="shared" si="1321"/>
        <v>0</v>
      </c>
      <c r="M4812" s="110">
        <f t="shared" si="1316"/>
        <v>0</v>
      </c>
      <c r="N4812" s="110">
        <f t="shared" si="1317"/>
        <v>0</v>
      </c>
      <c r="O4812" s="103"/>
      <c r="P4812" s="113"/>
      <c r="Q4812" s="94" t="str">
        <f t="shared" si="1322"/>
        <v/>
      </c>
      <c r="R4812" s="94" t="str">
        <f t="shared" si="1323"/>
        <v/>
      </c>
    </row>
    <row r="4813" spans="1:18" ht="13.5" hidden="1" thickBot="1">
      <c r="A4813" s="198" t="s">
        <v>1609</v>
      </c>
      <c r="B4813" s="173"/>
      <c r="C4813" s="174"/>
      <c r="D4813" s="135"/>
      <c r="E4813" s="97">
        <f t="shared" si="1319"/>
        <v>0</v>
      </c>
      <c r="F4813" s="107"/>
      <c r="G4813" s="108"/>
      <c r="H4813" s="110">
        <f t="shared" si="1314"/>
        <v>0</v>
      </c>
      <c r="I4813" s="110">
        <f t="shared" si="1315"/>
        <v>0</v>
      </c>
      <c r="J4813" s="111"/>
      <c r="K4813" s="112">
        <f t="shared" si="1320"/>
        <v>0</v>
      </c>
      <c r="L4813" s="112">
        <f t="shared" si="1321"/>
        <v>0</v>
      </c>
      <c r="M4813" s="110">
        <f t="shared" si="1316"/>
        <v>0</v>
      </c>
      <c r="N4813" s="110">
        <f t="shared" si="1317"/>
        <v>0</v>
      </c>
      <c r="O4813" s="103"/>
      <c r="P4813" s="113"/>
      <c r="Q4813" s="94" t="str">
        <f t="shared" si="1322"/>
        <v/>
      </c>
      <c r="R4813" s="94" t="str">
        <f t="shared" si="1323"/>
        <v/>
      </c>
    </row>
    <row r="4814" spans="1:18" ht="13.5" hidden="1" thickBot="1">
      <c r="A4814" s="198" t="s">
        <v>1609</v>
      </c>
      <c r="B4814" s="173"/>
      <c r="C4814" s="174"/>
      <c r="D4814" s="135"/>
      <c r="E4814" s="97">
        <f t="shared" si="1319"/>
        <v>0</v>
      </c>
      <c r="F4814" s="107"/>
      <c r="G4814" s="108"/>
      <c r="H4814" s="110">
        <f t="shared" si="1314"/>
        <v>0</v>
      </c>
      <c r="I4814" s="110">
        <f t="shared" si="1315"/>
        <v>0</v>
      </c>
      <c r="J4814" s="111"/>
      <c r="K4814" s="112">
        <f t="shared" si="1320"/>
        <v>0</v>
      </c>
      <c r="L4814" s="112">
        <f t="shared" si="1321"/>
        <v>0</v>
      </c>
      <c r="M4814" s="110">
        <f t="shared" si="1316"/>
        <v>0</v>
      </c>
      <c r="N4814" s="110">
        <f t="shared" si="1317"/>
        <v>0</v>
      </c>
      <c r="O4814" s="103"/>
      <c r="P4814" s="113"/>
      <c r="Q4814" s="94" t="str">
        <f t="shared" si="1322"/>
        <v/>
      </c>
      <c r="R4814" s="94" t="str">
        <f t="shared" si="1323"/>
        <v/>
      </c>
    </row>
    <row r="4815" spans="1:18" ht="13.5" hidden="1" thickBot="1">
      <c r="A4815" s="198" t="s">
        <v>1609</v>
      </c>
      <c r="B4815" s="173"/>
      <c r="C4815" s="174"/>
      <c r="D4815" s="135"/>
      <c r="E4815" s="97">
        <f t="shared" si="1319"/>
        <v>0</v>
      </c>
      <c r="F4815" s="107"/>
      <c r="G4815" s="108"/>
      <c r="H4815" s="110">
        <f t="shared" si="1314"/>
        <v>0</v>
      </c>
      <c r="I4815" s="110">
        <f t="shared" si="1315"/>
        <v>0</v>
      </c>
      <c r="J4815" s="111"/>
      <c r="K4815" s="112">
        <f t="shared" si="1320"/>
        <v>0</v>
      </c>
      <c r="L4815" s="112">
        <f t="shared" si="1321"/>
        <v>0</v>
      </c>
      <c r="M4815" s="110">
        <f t="shared" si="1316"/>
        <v>0</v>
      </c>
      <c r="N4815" s="110">
        <f t="shared" si="1317"/>
        <v>0</v>
      </c>
      <c r="O4815" s="103"/>
      <c r="P4815" s="113"/>
      <c r="Q4815" s="94" t="str">
        <f t="shared" si="1322"/>
        <v/>
      </c>
      <c r="R4815" s="94" t="str">
        <f t="shared" si="1323"/>
        <v/>
      </c>
    </row>
    <row r="4816" spans="1:18" ht="13.5" hidden="1" thickBot="1">
      <c r="A4816" s="198" t="s">
        <v>1609</v>
      </c>
      <c r="B4816" s="173"/>
      <c r="C4816" s="174"/>
      <c r="D4816" s="135"/>
      <c r="E4816" s="97">
        <f t="shared" si="1319"/>
        <v>0</v>
      </c>
      <c r="F4816" s="107"/>
      <c r="G4816" s="108"/>
      <c r="H4816" s="110">
        <f t="shared" si="1314"/>
        <v>0</v>
      </c>
      <c r="I4816" s="110">
        <f t="shared" si="1315"/>
        <v>0</v>
      </c>
      <c r="J4816" s="111"/>
      <c r="K4816" s="112">
        <f t="shared" si="1320"/>
        <v>0</v>
      </c>
      <c r="L4816" s="112">
        <f t="shared" si="1321"/>
        <v>0</v>
      </c>
      <c r="M4816" s="110">
        <f t="shared" si="1316"/>
        <v>0</v>
      </c>
      <c r="N4816" s="110">
        <f t="shared" si="1317"/>
        <v>0</v>
      </c>
      <c r="O4816" s="103"/>
      <c r="P4816" s="113"/>
      <c r="Q4816" s="94" t="str">
        <f t="shared" si="1322"/>
        <v/>
      </c>
      <c r="R4816" s="94" t="str">
        <f t="shared" si="1323"/>
        <v/>
      </c>
    </row>
    <row r="4817" spans="1:18" ht="13.5" hidden="1" thickBot="1">
      <c r="A4817" s="198" t="s">
        <v>1609</v>
      </c>
      <c r="B4817" s="173"/>
      <c r="C4817" s="174"/>
      <c r="D4817" s="135"/>
      <c r="E4817" s="97">
        <f t="shared" si="1319"/>
        <v>0</v>
      </c>
      <c r="F4817" s="107"/>
      <c r="G4817" s="108"/>
      <c r="H4817" s="110">
        <f t="shared" si="1314"/>
        <v>0</v>
      </c>
      <c r="I4817" s="110">
        <f t="shared" si="1315"/>
        <v>0</v>
      </c>
      <c r="J4817" s="111"/>
      <c r="K4817" s="112">
        <f t="shared" si="1320"/>
        <v>0</v>
      </c>
      <c r="L4817" s="112">
        <f t="shared" si="1321"/>
        <v>0</v>
      </c>
      <c r="M4817" s="110">
        <f t="shared" si="1316"/>
        <v>0</v>
      </c>
      <c r="N4817" s="110">
        <f t="shared" si="1317"/>
        <v>0</v>
      </c>
      <c r="O4817" s="103"/>
      <c r="P4817" s="113"/>
      <c r="Q4817" s="94" t="str">
        <f t="shared" si="1322"/>
        <v/>
      </c>
      <c r="R4817" s="94" t="str">
        <f t="shared" si="1323"/>
        <v/>
      </c>
    </row>
    <row r="4818" spans="1:18" ht="13.5" hidden="1" thickBot="1">
      <c r="A4818" s="198" t="s">
        <v>1609</v>
      </c>
      <c r="B4818" s="173"/>
      <c r="C4818" s="174"/>
      <c r="D4818" s="135"/>
      <c r="E4818" s="97">
        <f t="shared" si="1319"/>
        <v>0</v>
      </c>
      <c r="F4818" s="107"/>
      <c r="G4818" s="108"/>
      <c r="H4818" s="110">
        <f t="shared" si="1314"/>
        <v>0</v>
      </c>
      <c r="I4818" s="110">
        <f t="shared" si="1315"/>
        <v>0</v>
      </c>
      <c r="J4818" s="111"/>
      <c r="K4818" s="112">
        <f t="shared" si="1320"/>
        <v>0</v>
      </c>
      <c r="L4818" s="112">
        <f t="shared" si="1321"/>
        <v>0</v>
      </c>
      <c r="M4818" s="110">
        <f t="shared" si="1316"/>
        <v>0</v>
      </c>
      <c r="N4818" s="110">
        <f t="shared" si="1317"/>
        <v>0</v>
      </c>
      <c r="O4818" s="103"/>
      <c r="P4818" s="113"/>
      <c r="Q4818" s="94" t="str">
        <f t="shared" si="1322"/>
        <v/>
      </c>
      <c r="R4818" s="94" t="str">
        <f t="shared" si="1323"/>
        <v/>
      </c>
    </row>
    <row r="4819" spans="1:18" ht="13.5" hidden="1" thickBot="1">
      <c r="A4819" s="198" t="s">
        <v>1609</v>
      </c>
      <c r="B4819" s="173"/>
      <c r="C4819" s="174"/>
      <c r="D4819" s="135"/>
      <c r="E4819" s="97">
        <f t="shared" si="1319"/>
        <v>0</v>
      </c>
      <c r="F4819" s="107"/>
      <c r="G4819" s="108"/>
      <c r="H4819" s="110">
        <f t="shared" si="1314"/>
        <v>0</v>
      </c>
      <c r="I4819" s="110">
        <f t="shared" si="1315"/>
        <v>0</v>
      </c>
      <c r="J4819" s="111"/>
      <c r="K4819" s="112">
        <f t="shared" si="1320"/>
        <v>0</v>
      </c>
      <c r="L4819" s="112">
        <f t="shared" si="1321"/>
        <v>0</v>
      </c>
      <c r="M4819" s="110">
        <f t="shared" si="1316"/>
        <v>0</v>
      </c>
      <c r="N4819" s="110">
        <f t="shared" si="1317"/>
        <v>0</v>
      </c>
      <c r="O4819" s="103"/>
      <c r="P4819" s="113"/>
      <c r="Q4819" s="94" t="str">
        <f t="shared" si="1322"/>
        <v/>
      </c>
      <c r="R4819" s="94" t="str">
        <f t="shared" si="1323"/>
        <v/>
      </c>
    </row>
    <row r="4820" spans="1:18" ht="13.5" hidden="1" thickBot="1">
      <c r="A4820" s="198" t="s">
        <v>1609</v>
      </c>
      <c r="B4820" s="173"/>
      <c r="C4820" s="174"/>
      <c r="D4820" s="135"/>
      <c r="E4820" s="97">
        <f t="shared" si="1319"/>
        <v>0</v>
      </c>
      <c r="F4820" s="107"/>
      <c r="G4820" s="108"/>
      <c r="H4820" s="110">
        <f t="shared" si="1314"/>
        <v>0</v>
      </c>
      <c r="I4820" s="110">
        <f t="shared" si="1315"/>
        <v>0</v>
      </c>
      <c r="J4820" s="111"/>
      <c r="K4820" s="112">
        <f t="shared" si="1320"/>
        <v>0</v>
      </c>
      <c r="L4820" s="112">
        <f t="shared" si="1321"/>
        <v>0</v>
      </c>
      <c r="M4820" s="110">
        <f t="shared" si="1316"/>
        <v>0</v>
      </c>
      <c r="N4820" s="110">
        <f t="shared" si="1317"/>
        <v>0</v>
      </c>
      <c r="O4820" s="103"/>
      <c r="P4820" s="113"/>
      <c r="Q4820" s="94" t="str">
        <f t="shared" si="1322"/>
        <v/>
      </c>
      <c r="R4820" s="94" t="str">
        <f t="shared" si="1323"/>
        <v/>
      </c>
    </row>
    <row r="4821" spans="1:18" ht="13.5" hidden="1" thickBot="1">
      <c r="A4821" s="198" t="s">
        <v>1609</v>
      </c>
      <c r="B4821" s="173"/>
      <c r="C4821" s="174"/>
      <c r="D4821" s="135"/>
      <c r="E4821" s="97">
        <f t="shared" si="1319"/>
        <v>0</v>
      </c>
      <c r="F4821" s="107"/>
      <c r="G4821" s="108"/>
      <c r="H4821" s="110">
        <f t="shared" si="1314"/>
        <v>0</v>
      </c>
      <c r="I4821" s="110">
        <f t="shared" si="1315"/>
        <v>0</v>
      </c>
      <c r="J4821" s="111"/>
      <c r="K4821" s="112">
        <f t="shared" si="1320"/>
        <v>0</v>
      </c>
      <c r="L4821" s="112">
        <f t="shared" si="1321"/>
        <v>0</v>
      </c>
      <c r="M4821" s="110">
        <f t="shared" si="1316"/>
        <v>0</v>
      </c>
      <c r="N4821" s="110">
        <f t="shared" si="1317"/>
        <v>0</v>
      </c>
      <c r="O4821" s="103"/>
      <c r="P4821" s="113"/>
      <c r="Q4821" s="94" t="str">
        <f t="shared" si="1322"/>
        <v/>
      </c>
      <c r="R4821" s="94" t="str">
        <f t="shared" si="1323"/>
        <v/>
      </c>
    </row>
    <row r="4822" spans="1:18" ht="13.5" hidden="1" thickBot="1">
      <c r="A4822" s="198" t="s">
        <v>1609</v>
      </c>
      <c r="B4822" s="173"/>
      <c r="C4822" s="174"/>
      <c r="D4822" s="135"/>
      <c r="E4822" s="97">
        <f t="shared" si="1319"/>
        <v>0</v>
      </c>
      <c r="F4822" s="107"/>
      <c r="G4822" s="108"/>
      <c r="H4822" s="110">
        <f t="shared" si="1314"/>
        <v>0</v>
      </c>
      <c r="I4822" s="110">
        <f t="shared" si="1315"/>
        <v>0</v>
      </c>
      <c r="J4822" s="111"/>
      <c r="K4822" s="112">
        <f t="shared" si="1320"/>
        <v>0</v>
      </c>
      <c r="L4822" s="112">
        <f t="shared" si="1321"/>
        <v>0</v>
      </c>
      <c r="M4822" s="110">
        <f t="shared" si="1316"/>
        <v>0</v>
      </c>
      <c r="N4822" s="110">
        <f t="shared" si="1317"/>
        <v>0</v>
      </c>
      <c r="O4822" s="103"/>
      <c r="P4822" s="113"/>
      <c r="Q4822" s="94" t="str">
        <f t="shared" si="1322"/>
        <v/>
      </c>
      <c r="R4822" s="94" t="str">
        <f t="shared" si="1323"/>
        <v/>
      </c>
    </row>
    <row r="4823" spans="1:18" ht="13.5" hidden="1" thickBot="1">
      <c r="A4823" s="198" t="s">
        <v>1609</v>
      </c>
      <c r="B4823" s="173"/>
      <c r="C4823" s="174"/>
      <c r="D4823" s="135"/>
      <c r="E4823" s="97">
        <f t="shared" si="1319"/>
        <v>0</v>
      </c>
      <c r="F4823" s="107"/>
      <c r="G4823" s="108"/>
      <c r="H4823" s="110">
        <f t="shared" si="1314"/>
        <v>0</v>
      </c>
      <c r="I4823" s="110">
        <f t="shared" si="1315"/>
        <v>0</v>
      </c>
      <c r="J4823" s="111"/>
      <c r="K4823" s="112">
        <f t="shared" si="1320"/>
        <v>0</v>
      </c>
      <c r="L4823" s="112">
        <f t="shared" si="1321"/>
        <v>0</v>
      </c>
      <c r="M4823" s="110">
        <f t="shared" si="1316"/>
        <v>0</v>
      </c>
      <c r="N4823" s="110">
        <f t="shared" si="1317"/>
        <v>0</v>
      </c>
      <c r="O4823" s="103"/>
      <c r="P4823" s="113"/>
      <c r="Q4823" s="94" t="str">
        <f t="shared" si="1322"/>
        <v/>
      </c>
      <c r="R4823" s="94" t="str">
        <f t="shared" si="1323"/>
        <v/>
      </c>
    </row>
    <row r="4824" spans="1:18" ht="13.5" hidden="1" thickBot="1">
      <c r="A4824" s="198" t="s">
        <v>1609</v>
      </c>
      <c r="B4824" s="173"/>
      <c r="C4824" s="174"/>
      <c r="D4824" s="135"/>
      <c r="E4824" s="97">
        <f t="shared" si="1319"/>
        <v>0</v>
      </c>
      <c r="F4824" s="107"/>
      <c r="G4824" s="108"/>
      <c r="H4824" s="110">
        <f t="shared" si="1314"/>
        <v>0</v>
      </c>
      <c r="I4824" s="110">
        <f t="shared" si="1315"/>
        <v>0</v>
      </c>
      <c r="J4824" s="111"/>
      <c r="K4824" s="112">
        <f t="shared" si="1320"/>
        <v>0</v>
      </c>
      <c r="L4824" s="112">
        <f t="shared" si="1321"/>
        <v>0</v>
      </c>
      <c r="M4824" s="110">
        <f t="shared" si="1316"/>
        <v>0</v>
      </c>
      <c r="N4824" s="110">
        <f t="shared" si="1317"/>
        <v>0</v>
      </c>
      <c r="O4824" s="103"/>
      <c r="P4824" s="113"/>
      <c r="Q4824" s="94" t="str">
        <f t="shared" si="1322"/>
        <v/>
      </c>
      <c r="R4824" s="94" t="str">
        <f t="shared" si="1323"/>
        <v/>
      </c>
    </row>
    <row r="4825" spans="1:18" ht="13.5" hidden="1" thickBot="1">
      <c r="A4825" s="198" t="s">
        <v>1609</v>
      </c>
      <c r="B4825" s="173"/>
      <c r="C4825" s="174"/>
      <c r="D4825" s="135"/>
      <c r="E4825" s="97">
        <f t="shared" si="1319"/>
        <v>0</v>
      </c>
      <c r="F4825" s="107"/>
      <c r="G4825" s="108"/>
      <c r="H4825" s="110">
        <f t="shared" si="1314"/>
        <v>0</v>
      </c>
      <c r="I4825" s="110">
        <f t="shared" si="1315"/>
        <v>0</v>
      </c>
      <c r="J4825" s="111"/>
      <c r="K4825" s="112">
        <f t="shared" si="1320"/>
        <v>0</v>
      </c>
      <c r="L4825" s="112">
        <f t="shared" si="1321"/>
        <v>0</v>
      </c>
      <c r="M4825" s="110">
        <f t="shared" si="1316"/>
        <v>0</v>
      </c>
      <c r="N4825" s="110">
        <f t="shared" si="1317"/>
        <v>0</v>
      </c>
      <c r="O4825" s="103"/>
      <c r="P4825" s="113"/>
      <c r="Q4825" s="94" t="str">
        <f t="shared" si="1322"/>
        <v/>
      </c>
      <c r="R4825" s="94" t="str">
        <f t="shared" si="1323"/>
        <v/>
      </c>
    </row>
    <row r="4826" spans="1:18" ht="13.5" hidden="1" thickBot="1">
      <c r="A4826" s="198" t="s">
        <v>1609</v>
      </c>
      <c r="B4826" s="173"/>
      <c r="C4826" s="174"/>
      <c r="D4826" s="135"/>
      <c r="E4826" s="97">
        <f t="shared" si="1319"/>
        <v>0</v>
      </c>
      <c r="F4826" s="107"/>
      <c r="G4826" s="108"/>
      <c r="H4826" s="110">
        <f t="shared" si="1314"/>
        <v>0</v>
      </c>
      <c r="I4826" s="110">
        <f t="shared" si="1315"/>
        <v>0</v>
      </c>
      <c r="J4826" s="111"/>
      <c r="K4826" s="112">
        <f t="shared" si="1320"/>
        <v>0</v>
      </c>
      <c r="L4826" s="112">
        <f t="shared" si="1321"/>
        <v>0</v>
      </c>
      <c r="M4826" s="110">
        <f t="shared" si="1316"/>
        <v>0</v>
      </c>
      <c r="N4826" s="110">
        <f t="shared" si="1317"/>
        <v>0</v>
      </c>
      <c r="O4826" s="103"/>
      <c r="P4826" s="113"/>
      <c r="Q4826" s="94" t="str">
        <f t="shared" si="1322"/>
        <v/>
      </c>
      <c r="R4826" s="94" t="str">
        <f t="shared" si="1323"/>
        <v/>
      </c>
    </row>
    <row r="4827" spans="1:18" ht="13.5" hidden="1" thickBot="1">
      <c r="A4827" s="198" t="s">
        <v>1609</v>
      </c>
      <c r="B4827" s="173"/>
      <c r="C4827" s="174"/>
      <c r="D4827" s="135"/>
      <c r="E4827" s="97">
        <f t="shared" si="1319"/>
        <v>0</v>
      </c>
      <c r="F4827" s="107"/>
      <c r="G4827" s="108"/>
      <c r="H4827" s="110">
        <f t="shared" si="1314"/>
        <v>0</v>
      </c>
      <c r="I4827" s="110">
        <f t="shared" si="1315"/>
        <v>0</v>
      </c>
      <c r="J4827" s="111"/>
      <c r="K4827" s="112">
        <f t="shared" si="1320"/>
        <v>0</v>
      </c>
      <c r="L4827" s="112">
        <f t="shared" si="1321"/>
        <v>0</v>
      </c>
      <c r="M4827" s="110">
        <f t="shared" si="1316"/>
        <v>0</v>
      </c>
      <c r="N4827" s="110">
        <f t="shared" si="1317"/>
        <v>0</v>
      </c>
      <c r="O4827" s="103"/>
      <c r="P4827" s="113"/>
      <c r="Q4827" s="94" t="str">
        <f t="shared" si="1322"/>
        <v/>
      </c>
      <c r="R4827" s="94" t="str">
        <f t="shared" si="1323"/>
        <v/>
      </c>
    </row>
    <row r="4828" spans="1:18" ht="13.5" hidden="1" thickBot="1">
      <c r="A4828" s="198" t="s">
        <v>1609</v>
      </c>
      <c r="B4828" s="173"/>
      <c r="C4828" s="174"/>
      <c r="D4828" s="135"/>
      <c r="E4828" s="97">
        <f t="shared" si="1319"/>
        <v>0</v>
      </c>
      <c r="F4828" s="107"/>
      <c r="G4828" s="108"/>
      <c r="H4828" s="110">
        <f t="shared" si="1314"/>
        <v>0</v>
      </c>
      <c r="I4828" s="110">
        <f t="shared" si="1315"/>
        <v>0</v>
      </c>
      <c r="J4828" s="111"/>
      <c r="K4828" s="112">
        <f t="shared" si="1320"/>
        <v>0</v>
      </c>
      <c r="L4828" s="112">
        <f t="shared" si="1321"/>
        <v>0</v>
      </c>
      <c r="M4828" s="110">
        <f t="shared" si="1316"/>
        <v>0</v>
      </c>
      <c r="N4828" s="110">
        <f t="shared" si="1317"/>
        <v>0</v>
      </c>
      <c r="O4828" s="103"/>
      <c r="P4828" s="113"/>
      <c r="Q4828" s="94" t="str">
        <f t="shared" si="1322"/>
        <v/>
      </c>
      <c r="R4828" s="94" t="str">
        <f t="shared" si="1323"/>
        <v/>
      </c>
    </row>
    <row r="4829" spans="1:18" ht="13.5" hidden="1" thickBot="1">
      <c r="A4829" s="198" t="s">
        <v>1609</v>
      </c>
      <c r="B4829" s="173"/>
      <c r="C4829" s="174"/>
      <c r="D4829" s="135"/>
      <c r="E4829" s="97">
        <f t="shared" si="1319"/>
        <v>0</v>
      </c>
      <c r="F4829" s="107"/>
      <c r="G4829" s="108"/>
      <c r="H4829" s="110">
        <f t="shared" si="1314"/>
        <v>0</v>
      </c>
      <c r="I4829" s="110">
        <f t="shared" si="1315"/>
        <v>0</v>
      </c>
      <c r="J4829" s="111"/>
      <c r="K4829" s="112">
        <f t="shared" si="1320"/>
        <v>0</v>
      </c>
      <c r="L4829" s="112">
        <f t="shared" si="1321"/>
        <v>0</v>
      </c>
      <c r="M4829" s="110">
        <f t="shared" si="1316"/>
        <v>0</v>
      </c>
      <c r="N4829" s="110">
        <f t="shared" si="1317"/>
        <v>0</v>
      </c>
      <c r="O4829" s="103"/>
      <c r="P4829" s="113"/>
      <c r="Q4829" s="94" t="str">
        <f t="shared" si="1322"/>
        <v/>
      </c>
      <c r="R4829" s="94" t="str">
        <f t="shared" si="1323"/>
        <v/>
      </c>
    </row>
    <row r="4830" spans="1:18" ht="13.5" hidden="1" thickBot="1">
      <c r="A4830" s="198" t="s">
        <v>1609</v>
      </c>
      <c r="B4830" s="173"/>
      <c r="C4830" s="174"/>
      <c r="D4830" s="135"/>
      <c r="E4830" s="97">
        <f t="shared" si="1319"/>
        <v>0</v>
      </c>
      <c r="F4830" s="107"/>
      <c r="G4830" s="108"/>
      <c r="H4830" s="110">
        <f t="shared" si="1314"/>
        <v>0</v>
      </c>
      <c r="I4830" s="110">
        <f t="shared" si="1315"/>
        <v>0</v>
      </c>
      <c r="J4830" s="111"/>
      <c r="K4830" s="112">
        <f t="shared" si="1320"/>
        <v>0</v>
      </c>
      <c r="L4830" s="112">
        <f t="shared" si="1321"/>
        <v>0</v>
      </c>
      <c r="M4830" s="110">
        <f t="shared" si="1316"/>
        <v>0</v>
      </c>
      <c r="N4830" s="110">
        <f t="shared" si="1317"/>
        <v>0</v>
      </c>
      <c r="O4830" s="103"/>
      <c r="P4830" s="113"/>
      <c r="Q4830" s="94" t="str">
        <f t="shared" si="1322"/>
        <v/>
      </c>
      <c r="R4830" s="94" t="str">
        <f t="shared" si="1323"/>
        <v/>
      </c>
    </row>
    <row r="4831" spans="1:18" ht="13.5" hidden="1" thickBot="1">
      <c r="A4831" s="198" t="s">
        <v>1609</v>
      </c>
      <c r="B4831" s="173"/>
      <c r="C4831" s="174"/>
      <c r="D4831" s="135"/>
      <c r="E4831" s="97">
        <f t="shared" si="1319"/>
        <v>0</v>
      </c>
      <c r="F4831" s="107"/>
      <c r="G4831" s="108"/>
      <c r="H4831" s="110">
        <f t="shared" si="1314"/>
        <v>0</v>
      </c>
      <c r="I4831" s="110">
        <f t="shared" si="1315"/>
        <v>0</v>
      </c>
      <c r="J4831" s="111"/>
      <c r="K4831" s="112">
        <f t="shared" si="1320"/>
        <v>0</v>
      </c>
      <c r="L4831" s="112">
        <f t="shared" si="1321"/>
        <v>0</v>
      </c>
      <c r="M4831" s="110">
        <f t="shared" si="1316"/>
        <v>0</v>
      </c>
      <c r="N4831" s="110">
        <f t="shared" si="1317"/>
        <v>0</v>
      </c>
      <c r="O4831" s="103"/>
      <c r="P4831" s="113"/>
      <c r="Q4831" s="94" t="str">
        <f t="shared" si="1322"/>
        <v/>
      </c>
      <c r="R4831" s="94" t="str">
        <f t="shared" si="1323"/>
        <v/>
      </c>
    </row>
    <row r="4832" spans="1:18" ht="13.5" hidden="1" thickBot="1">
      <c r="A4832" s="198" t="s">
        <v>1609</v>
      </c>
      <c r="B4832" s="173"/>
      <c r="C4832" s="174"/>
      <c r="D4832" s="135"/>
      <c r="E4832" s="97">
        <f t="shared" si="1319"/>
        <v>0</v>
      </c>
      <c r="F4832" s="107"/>
      <c r="G4832" s="108"/>
      <c r="H4832" s="110">
        <f t="shared" si="1314"/>
        <v>0</v>
      </c>
      <c r="I4832" s="110">
        <f t="shared" si="1315"/>
        <v>0</v>
      </c>
      <c r="J4832" s="111"/>
      <c r="K4832" s="112">
        <f t="shared" si="1320"/>
        <v>0</v>
      </c>
      <c r="L4832" s="112">
        <f t="shared" si="1321"/>
        <v>0</v>
      </c>
      <c r="M4832" s="110">
        <f t="shared" si="1316"/>
        <v>0</v>
      </c>
      <c r="N4832" s="110">
        <f t="shared" si="1317"/>
        <v>0</v>
      </c>
      <c r="O4832" s="103"/>
      <c r="P4832" s="113"/>
      <c r="Q4832" s="94" t="str">
        <f t="shared" si="1322"/>
        <v/>
      </c>
      <c r="R4832" s="94" t="str">
        <f t="shared" si="1323"/>
        <v/>
      </c>
    </row>
    <row r="4833" spans="1:18" ht="13.5" hidden="1" thickBot="1">
      <c r="A4833" s="198" t="s">
        <v>1609</v>
      </c>
      <c r="B4833" s="173"/>
      <c r="C4833" s="174"/>
      <c r="D4833" s="135"/>
      <c r="E4833" s="97">
        <f t="shared" si="1319"/>
        <v>0</v>
      </c>
      <c r="F4833" s="107"/>
      <c r="G4833" s="108"/>
      <c r="H4833" s="110">
        <f t="shared" si="1314"/>
        <v>0</v>
      </c>
      <c r="I4833" s="110">
        <f t="shared" si="1315"/>
        <v>0</v>
      </c>
      <c r="J4833" s="111"/>
      <c r="K4833" s="112">
        <f t="shared" si="1320"/>
        <v>0</v>
      </c>
      <c r="L4833" s="112">
        <f t="shared" si="1321"/>
        <v>0</v>
      </c>
      <c r="M4833" s="110">
        <f t="shared" si="1316"/>
        <v>0</v>
      </c>
      <c r="N4833" s="110">
        <f t="shared" si="1317"/>
        <v>0</v>
      </c>
      <c r="O4833" s="103"/>
      <c r="P4833" s="113"/>
      <c r="Q4833" s="94" t="str">
        <f t="shared" si="1322"/>
        <v/>
      </c>
      <c r="R4833" s="94" t="str">
        <f t="shared" si="1323"/>
        <v/>
      </c>
    </row>
    <row r="4834" spans="1:18" ht="13.5" hidden="1" thickBot="1">
      <c r="A4834" s="198" t="s">
        <v>1609</v>
      </c>
      <c r="B4834" s="173"/>
      <c r="C4834" s="174"/>
      <c r="D4834" s="135"/>
      <c r="E4834" s="97">
        <f t="shared" si="1319"/>
        <v>0</v>
      </c>
      <c r="F4834" s="107"/>
      <c r="G4834" s="108"/>
      <c r="H4834" s="110">
        <f t="shared" si="1314"/>
        <v>0</v>
      </c>
      <c r="I4834" s="110">
        <f t="shared" si="1315"/>
        <v>0</v>
      </c>
      <c r="J4834" s="111"/>
      <c r="K4834" s="112">
        <f t="shared" si="1320"/>
        <v>0</v>
      </c>
      <c r="L4834" s="112">
        <f t="shared" si="1321"/>
        <v>0</v>
      </c>
      <c r="M4834" s="110">
        <f t="shared" si="1316"/>
        <v>0</v>
      </c>
      <c r="N4834" s="110">
        <f t="shared" si="1317"/>
        <v>0</v>
      </c>
      <c r="O4834" s="103"/>
      <c r="P4834" s="113"/>
      <c r="Q4834" s="94" t="str">
        <f t="shared" si="1322"/>
        <v/>
      </c>
      <c r="R4834" s="94" t="str">
        <f t="shared" si="1323"/>
        <v/>
      </c>
    </row>
    <row r="4835" spans="1:18" ht="13.5" hidden="1" thickBot="1">
      <c r="A4835" s="198" t="s">
        <v>1609</v>
      </c>
      <c r="B4835" s="173"/>
      <c r="C4835" s="174"/>
      <c r="D4835" s="135"/>
      <c r="E4835" s="97">
        <f t="shared" si="1319"/>
        <v>0</v>
      </c>
      <c r="F4835" s="107"/>
      <c r="G4835" s="108"/>
      <c r="H4835" s="110">
        <f t="shared" si="1314"/>
        <v>0</v>
      </c>
      <c r="I4835" s="110">
        <f t="shared" si="1315"/>
        <v>0</v>
      </c>
      <c r="J4835" s="111"/>
      <c r="K4835" s="112">
        <f t="shared" si="1320"/>
        <v>0</v>
      </c>
      <c r="L4835" s="112">
        <f t="shared" si="1321"/>
        <v>0</v>
      </c>
      <c r="M4835" s="110">
        <f t="shared" si="1316"/>
        <v>0</v>
      </c>
      <c r="N4835" s="110">
        <f t="shared" si="1317"/>
        <v>0</v>
      </c>
      <c r="O4835" s="103"/>
      <c r="P4835" s="113"/>
      <c r="Q4835" s="94" t="str">
        <f t="shared" si="1322"/>
        <v/>
      </c>
      <c r="R4835" s="94" t="str">
        <f t="shared" si="1323"/>
        <v/>
      </c>
    </row>
    <row r="4836" spans="1:18" ht="13.5" hidden="1" thickBot="1">
      <c r="A4836" s="198" t="s">
        <v>1609</v>
      </c>
      <c r="B4836" s="173"/>
      <c r="C4836" s="174"/>
      <c r="D4836" s="135"/>
      <c r="E4836" s="97">
        <f t="shared" si="1319"/>
        <v>0</v>
      </c>
      <c r="F4836" s="107"/>
      <c r="G4836" s="108"/>
      <c r="H4836" s="110">
        <f t="shared" si="1314"/>
        <v>0</v>
      </c>
      <c r="I4836" s="110">
        <f t="shared" si="1315"/>
        <v>0</v>
      </c>
      <c r="J4836" s="111"/>
      <c r="K4836" s="112">
        <f t="shared" si="1320"/>
        <v>0</v>
      </c>
      <c r="L4836" s="112">
        <f t="shared" si="1321"/>
        <v>0</v>
      </c>
      <c r="M4836" s="110">
        <f t="shared" si="1316"/>
        <v>0</v>
      </c>
      <c r="N4836" s="110">
        <f t="shared" si="1317"/>
        <v>0</v>
      </c>
      <c r="O4836" s="103"/>
      <c r="P4836" s="113"/>
      <c r="Q4836" s="94" t="str">
        <f t="shared" si="1322"/>
        <v/>
      </c>
      <c r="R4836" s="94" t="str">
        <f t="shared" si="1323"/>
        <v/>
      </c>
    </row>
    <row r="4837" spans="1:18" ht="13.5" hidden="1" thickBot="1">
      <c r="A4837" s="198" t="s">
        <v>1609</v>
      </c>
      <c r="B4837" s="173"/>
      <c r="C4837" s="174"/>
      <c r="D4837" s="135"/>
      <c r="E4837" s="106">
        <f t="shared" si="1319"/>
        <v>0</v>
      </c>
      <c r="F4837" s="107"/>
      <c r="G4837" s="108"/>
      <c r="H4837" s="110">
        <f t="shared" si="1314"/>
        <v>0</v>
      </c>
      <c r="I4837" s="110">
        <f t="shared" si="1315"/>
        <v>0</v>
      </c>
      <c r="J4837" s="111"/>
      <c r="K4837" s="112">
        <f t="shared" si="1320"/>
        <v>0</v>
      </c>
      <c r="L4837" s="112">
        <f t="shared" si="1321"/>
        <v>0</v>
      </c>
      <c r="M4837" s="110">
        <f t="shared" si="1316"/>
        <v>0</v>
      </c>
      <c r="N4837" s="110">
        <f t="shared" si="1317"/>
        <v>0</v>
      </c>
      <c r="O4837" s="103"/>
      <c r="P4837" s="113"/>
      <c r="Q4837" s="94" t="str">
        <f t="shared" si="1322"/>
        <v/>
      </c>
      <c r="R4837" s="94" t="str">
        <f t="shared" si="1323"/>
        <v/>
      </c>
    </row>
    <row r="4838" spans="1:18" ht="13.5" thickBot="1">
      <c r="A4838" s="195">
        <v>32</v>
      </c>
      <c r="B4838" s="180" t="s">
        <v>671</v>
      </c>
      <c r="C4838" s="85"/>
      <c r="D4838" s="86"/>
      <c r="E4838" s="87"/>
      <c r="F4838" s="88"/>
      <c r="G4838" s="88"/>
      <c r="H4838" s="89"/>
      <c r="I4838" s="89"/>
      <c r="J4838" s="90">
        <f>SUM(I4840:I5079)</f>
        <v>41863.35</v>
      </c>
      <c r="K4838" s="88"/>
      <c r="L4838" s="88"/>
      <c r="M4838" s="89"/>
      <c r="N4838" s="91"/>
      <c r="O4838" s="92">
        <f>SUM(N4840:N5079)</f>
        <v>41863.35</v>
      </c>
      <c r="P4838" s="93" t="str">
        <f>IF(OR(J4838&gt;0,O4838&gt;0),"X","")</f>
        <v>X</v>
      </c>
      <c r="Q4838" s="94" t="str">
        <f t="shared" si="1322"/>
        <v>x</v>
      </c>
      <c r="R4838" s="94" t="str">
        <f t="shared" si="1323"/>
        <v>x</v>
      </c>
    </row>
    <row r="4839" spans="1:18">
      <c r="A4839" s="201" t="s">
        <v>672</v>
      </c>
      <c r="B4839" s="148" t="s">
        <v>673</v>
      </c>
      <c r="C4839" s="105" t="s">
        <v>2203</v>
      </c>
      <c r="D4839" s="175"/>
      <c r="E4839" s="106"/>
      <c r="F4839" s="218"/>
      <c r="G4839" s="218"/>
      <c r="H4839" s="219"/>
      <c r="I4839" s="220"/>
      <c r="J4839" s="111"/>
      <c r="K4839" s="218"/>
      <c r="L4839" s="218"/>
      <c r="M4839" s="219"/>
      <c r="N4839" s="220"/>
      <c r="O4839" s="103"/>
      <c r="P4839" s="93" t="str">
        <f>IF(OR(SUM(I4840:I4844)&gt;0,SUM(N4840:N4844)&gt;0),"xx","")</f>
        <v>xx</v>
      </c>
      <c r="Q4839" s="94" t="str">
        <f t="shared" si="1322"/>
        <v>x</v>
      </c>
      <c r="R4839" s="94" t="str">
        <f t="shared" si="1323"/>
        <v>x</v>
      </c>
    </row>
    <row r="4840" spans="1:18" ht="25.5" hidden="1">
      <c r="A4840" s="196" t="s">
        <v>674</v>
      </c>
      <c r="B4840" s="104" t="s">
        <v>5621</v>
      </c>
      <c r="C4840" s="105" t="s">
        <v>1461</v>
      </c>
      <c r="D4840" s="175">
        <v>15</v>
      </c>
      <c r="E4840" s="106">
        <f>IF(D4840=0,0,ROUND(D4840*(1+D$9)*(1-D$10),2))</f>
        <v>19.47</v>
      </c>
      <c r="F4840" s="107"/>
      <c r="G4840" s="108"/>
      <c r="H4840" s="110">
        <f t="shared" si="1314"/>
        <v>0</v>
      </c>
      <c r="I4840" s="110">
        <f t="shared" si="1315"/>
        <v>0</v>
      </c>
      <c r="J4840" s="111"/>
      <c r="K4840" s="112">
        <f t="shared" ref="K4840:L4844" si="1324">F4840</f>
        <v>0</v>
      </c>
      <c r="L4840" s="112">
        <f t="shared" si="1324"/>
        <v>0</v>
      </c>
      <c r="M4840" s="110">
        <f t="shared" si="1316"/>
        <v>0</v>
      </c>
      <c r="N4840" s="110">
        <f t="shared" si="1317"/>
        <v>0</v>
      </c>
      <c r="O4840" s="103"/>
      <c r="P4840" s="113"/>
      <c r="Q4840" s="94" t="str">
        <f t="shared" si="1322"/>
        <v/>
      </c>
      <c r="R4840" s="94" t="str">
        <f t="shared" si="1323"/>
        <v/>
      </c>
    </row>
    <row r="4841" spans="1:18">
      <c r="A4841" s="196">
        <v>72125</v>
      </c>
      <c r="B4841" s="104" t="s">
        <v>5622</v>
      </c>
      <c r="C4841" s="105" t="s">
        <v>1461</v>
      </c>
      <c r="D4841" s="175">
        <v>7.4600000000000009</v>
      </c>
      <c r="E4841" s="106">
        <f>IF(D4841=0,0,ROUND(D4841*(1+D$9)*(1-D$10),2))</f>
        <v>9.68</v>
      </c>
      <c r="F4841" s="107">
        <v>1276.0899999999999</v>
      </c>
      <c r="G4841" s="108">
        <v>9.33</v>
      </c>
      <c r="H4841" s="110">
        <f t="shared" si="1314"/>
        <v>12352.55</v>
      </c>
      <c r="I4841" s="110">
        <f t="shared" si="1315"/>
        <v>11905.92</v>
      </c>
      <c r="J4841" s="111"/>
      <c r="K4841" s="112">
        <f t="shared" si="1324"/>
        <v>1276.0899999999999</v>
      </c>
      <c r="L4841" s="112">
        <f t="shared" si="1324"/>
        <v>9.33</v>
      </c>
      <c r="M4841" s="110">
        <f t="shared" si="1316"/>
        <v>12352.55</v>
      </c>
      <c r="N4841" s="110">
        <f t="shared" si="1317"/>
        <v>11905.92</v>
      </c>
      <c r="O4841" s="103"/>
      <c r="P4841" s="113"/>
      <c r="Q4841" s="94" t="str">
        <f t="shared" si="1322"/>
        <v>x</v>
      </c>
      <c r="R4841" s="94" t="str">
        <f t="shared" si="1323"/>
        <v>x</v>
      </c>
    </row>
    <row r="4842" spans="1:18" hidden="1">
      <c r="A4842" s="196">
        <v>84658</v>
      </c>
      <c r="B4842" s="104" t="s">
        <v>2096</v>
      </c>
      <c r="C4842" s="105" t="s">
        <v>1461</v>
      </c>
      <c r="D4842" s="175">
        <v>4.63</v>
      </c>
      <c r="E4842" s="106">
        <f>IF(D4842=0,0,ROUND(D4842*(1+D$9)*(1-D$10),2))</f>
        <v>6.01</v>
      </c>
      <c r="F4842" s="107"/>
      <c r="G4842" s="108"/>
      <c r="H4842" s="110">
        <f t="shared" si="1314"/>
        <v>0</v>
      </c>
      <c r="I4842" s="110">
        <f t="shared" si="1315"/>
        <v>0</v>
      </c>
      <c r="J4842" s="111"/>
      <c r="K4842" s="112">
        <f t="shared" si="1324"/>
        <v>0</v>
      </c>
      <c r="L4842" s="112">
        <f t="shared" si="1324"/>
        <v>0</v>
      </c>
      <c r="M4842" s="110">
        <f t="shared" si="1316"/>
        <v>0</v>
      </c>
      <c r="N4842" s="110">
        <f t="shared" si="1317"/>
        <v>0</v>
      </c>
      <c r="O4842" s="103"/>
      <c r="P4842" s="113"/>
      <c r="Q4842" s="94" t="str">
        <f t="shared" si="1322"/>
        <v/>
      </c>
      <c r="R4842" s="94" t="str">
        <f t="shared" si="1323"/>
        <v/>
      </c>
    </row>
    <row r="4843" spans="1:18" hidden="1">
      <c r="A4843" s="196">
        <v>73656</v>
      </c>
      <c r="B4843" s="104" t="s">
        <v>5623</v>
      </c>
      <c r="C4843" s="105" t="s">
        <v>1461</v>
      </c>
      <c r="D4843" s="175">
        <v>10.049999999999999</v>
      </c>
      <c r="E4843" s="106">
        <f>IF(D4843=0,0,ROUND(D4843*(1+D$9)*(1-D$10),2))</f>
        <v>13.04</v>
      </c>
      <c r="F4843" s="107"/>
      <c r="G4843" s="108"/>
      <c r="H4843" s="110">
        <f t="shared" si="1314"/>
        <v>0</v>
      </c>
      <c r="I4843" s="110">
        <f t="shared" si="1315"/>
        <v>0</v>
      </c>
      <c r="J4843" s="111"/>
      <c r="K4843" s="112">
        <f t="shared" si="1324"/>
        <v>0</v>
      </c>
      <c r="L4843" s="112">
        <f t="shared" si="1324"/>
        <v>0</v>
      </c>
      <c r="M4843" s="110">
        <f t="shared" si="1316"/>
        <v>0</v>
      </c>
      <c r="N4843" s="110">
        <f t="shared" si="1317"/>
        <v>0</v>
      </c>
      <c r="O4843" s="103"/>
      <c r="P4843" s="113"/>
      <c r="Q4843" s="94" t="str">
        <f t="shared" si="1322"/>
        <v/>
      </c>
      <c r="R4843" s="94" t="str">
        <f t="shared" si="1323"/>
        <v/>
      </c>
    </row>
    <row r="4844" spans="1:18" ht="25.5" hidden="1">
      <c r="A4844" s="196" t="s">
        <v>326</v>
      </c>
      <c r="B4844" s="104" t="s">
        <v>5624</v>
      </c>
      <c r="C4844" s="105" t="s">
        <v>1461</v>
      </c>
      <c r="D4844" s="175">
        <v>11.39</v>
      </c>
      <c r="E4844" s="106">
        <f>IF(D4844=0,0,ROUND(D4844*(1+D$9)*(1-D$10),2))</f>
        <v>14.78</v>
      </c>
      <c r="F4844" s="107"/>
      <c r="G4844" s="108"/>
      <c r="H4844" s="110">
        <f t="shared" si="1314"/>
        <v>0</v>
      </c>
      <c r="I4844" s="110">
        <f t="shared" si="1315"/>
        <v>0</v>
      </c>
      <c r="J4844" s="111"/>
      <c r="K4844" s="112">
        <f t="shared" si="1324"/>
        <v>0</v>
      </c>
      <c r="L4844" s="112">
        <f t="shared" si="1324"/>
        <v>0</v>
      </c>
      <c r="M4844" s="110">
        <f t="shared" si="1316"/>
        <v>0</v>
      </c>
      <c r="N4844" s="110">
        <f t="shared" si="1317"/>
        <v>0</v>
      </c>
      <c r="O4844" s="103"/>
      <c r="P4844" s="93"/>
      <c r="Q4844" s="94" t="str">
        <f t="shared" si="1322"/>
        <v/>
      </c>
      <c r="R4844" s="94" t="str">
        <f t="shared" si="1323"/>
        <v/>
      </c>
    </row>
    <row r="4845" spans="1:18">
      <c r="A4845" s="196" t="s">
        <v>327</v>
      </c>
      <c r="B4845" s="145" t="s">
        <v>328</v>
      </c>
      <c r="C4845" s="105" t="s">
        <v>2203</v>
      </c>
      <c r="D4845" s="175"/>
      <c r="E4845" s="106"/>
      <c r="F4845" s="218"/>
      <c r="G4845" s="218"/>
      <c r="H4845" s="219"/>
      <c r="I4845" s="220"/>
      <c r="J4845" s="111"/>
      <c r="K4845" s="218"/>
      <c r="L4845" s="218"/>
      <c r="M4845" s="219"/>
      <c r="N4845" s="220"/>
      <c r="O4845" s="103"/>
      <c r="P4845" s="93" t="str">
        <f>IF(OR(SUM(I4846:I4852)&gt;0,SUM(N4846:N4852)&gt;0),"xx","")</f>
        <v>xx</v>
      </c>
      <c r="Q4845" s="94" t="str">
        <f t="shared" si="1322"/>
        <v>x</v>
      </c>
      <c r="R4845" s="94" t="str">
        <f t="shared" si="1323"/>
        <v>x</v>
      </c>
    </row>
    <row r="4846" spans="1:18" hidden="1">
      <c r="A4846" s="196" t="s">
        <v>329</v>
      </c>
      <c r="B4846" s="104" t="s">
        <v>5625</v>
      </c>
      <c r="C4846" s="105" t="s">
        <v>1461</v>
      </c>
      <c r="D4846" s="175">
        <v>16.72</v>
      </c>
      <c r="E4846" s="106">
        <f t="shared" ref="E4846:E4852" si="1325">IF(D4846=0,0,ROUND(D4846*(1+D$9)*(1-D$10),2))</f>
        <v>21.7</v>
      </c>
      <c r="F4846" s="107"/>
      <c r="G4846" s="108"/>
      <c r="H4846" s="110">
        <f t="shared" si="1314"/>
        <v>0</v>
      </c>
      <c r="I4846" s="110">
        <f t="shared" si="1315"/>
        <v>0</v>
      </c>
      <c r="J4846" s="111"/>
      <c r="K4846" s="112">
        <f t="shared" ref="K4846:L4852" si="1326">F4846</f>
        <v>0</v>
      </c>
      <c r="L4846" s="112">
        <f t="shared" si="1326"/>
        <v>0</v>
      </c>
      <c r="M4846" s="110">
        <f t="shared" si="1316"/>
        <v>0</v>
      </c>
      <c r="N4846" s="110">
        <f t="shared" si="1317"/>
        <v>0</v>
      </c>
      <c r="O4846" s="103"/>
      <c r="P4846" s="113"/>
      <c r="Q4846" s="94" t="str">
        <f t="shared" si="1322"/>
        <v/>
      </c>
      <c r="R4846" s="94" t="str">
        <f t="shared" si="1323"/>
        <v/>
      </c>
    </row>
    <row r="4847" spans="1:18" hidden="1">
      <c r="A4847" s="196" t="s">
        <v>330</v>
      </c>
      <c r="B4847" s="104" t="s">
        <v>5626</v>
      </c>
      <c r="C4847" s="105" t="s">
        <v>1461</v>
      </c>
      <c r="D4847" s="175">
        <v>21.130000000000003</v>
      </c>
      <c r="E4847" s="106">
        <f t="shared" si="1325"/>
        <v>27.42</v>
      </c>
      <c r="F4847" s="107"/>
      <c r="G4847" s="108"/>
      <c r="H4847" s="110">
        <f t="shared" si="1314"/>
        <v>0</v>
      </c>
      <c r="I4847" s="110">
        <f t="shared" si="1315"/>
        <v>0</v>
      </c>
      <c r="J4847" s="111"/>
      <c r="K4847" s="112">
        <f t="shared" si="1326"/>
        <v>0</v>
      </c>
      <c r="L4847" s="112">
        <f t="shared" si="1326"/>
        <v>0</v>
      </c>
      <c r="M4847" s="110">
        <f t="shared" si="1316"/>
        <v>0</v>
      </c>
      <c r="N4847" s="110">
        <f t="shared" si="1317"/>
        <v>0</v>
      </c>
      <c r="O4847" s="103"/>
      <c r="P4847" s="113"/>
      <c r="Q4847" s="94" t="str">
        <f t="shared" si="1322"/>
        <v/>
      </c>
      <c r="R4847" s="94" t="str">
        <f t="shared" si="1323"/>
        <v/>
      </c>
    </row>
    <row r="4848" spans="1:18" hidden="1">
      <c r="A4848" s="196">
        <v>79462</v>
      </c>
      <c r="B4848" s="104" t="s">
        <v>5627</v>
      </c>
      <c r="C4848" s="105" t="s">
        <v>1461</v>
      </c>
      <c r="D4848" s="175">
        <v>58.739999999999995</v>
      </c>
      <c r="E4848" s="106">
        <f t="shared" si="1325"/>
        <v>76.23</v>
      </c>
      <c r="F4848" s="107"/>
      <c r="G4848" s="108"/>
      <c r="H4848" s="110">
        <f>IF(ISBLANK(D4848),0,ROUND(E4848*F4848,2))</f>
        <v>0</v>
      </c>
      <c r="I4848" s="110">
        <f>IF(ISBLANK(F4848),0,ROUND(F4848*G4848,2))</f>
        <v>0</v>
      </c>
      <c r="J4848" s="111"/>
      <c r="K4848" s="112">
        <f t="shared" si="1326"/>
        <v>0</v>
      </c>
      <c r="L4848" s="112">
        <f t="shared" si="1326"/>
        <v>0</v>
      </c>
      <c r="M4848" s="110">
        <f>IF(ISBLANK(D4848),0,ROUND(E4848*K4848,2))</f>
        <v>0</v>
      </c>
      <c r="N4848" s="110">
        <f>IF(ISBLANK(K4848),0,ROUND(K4848*L4848,2))</f>
        <v>0</v>
      </c>
      <c r="O4848" s="103"/>
      <c r="P4848" s="113"/>
      <c r="Q4848" s="94" t="str">
        <f t="shared" si="1322"/>
        <v/>
      </c>
      <c r="R4848" s="94" t="str">
        <f t="shared" si="1323"/>
        <v/>
      </c>
    </row>
    <row r="4849" spans="1:18" ht="25.5" hidden="1">
      <c r="A4849" s="196">
        <v>88497</v>
      </c>
      <c r="B4849" s="104" t="s">
        <v>2654</v>
      </c>
      <c r="C4849" s="105" t="s">
        <v>1461</v>
      </c>
      <c r="D4849" s="175">
        <v>11.66</v>
      </c>
      <c r="E4849" s="106">
        <f t="shared" si="1325"/>
        <v>15.13</v>
      </c>
      <c r="F4849" s="107"/>
      <c r="G4849" s="108"/>
      <c r="H4849" s="110">
        <f>IF(ISBLANK(D4849),0,ROUND(E4849*F4849,2))</f>
        <v>0</v>
      </c>
      <c r="I4849" s="110">
        <f>IF(ISBLANK(F4849),0,ROUND(F4849*G4849,2))</f>
        <v>0</v>
      </c>
      <c r="J4849" s="111"/>
      <c r="K4849" s="112">
        <f>F4849</f>
        <v>0</v>
      </c>
      <c r="L4849" s="112">
        <f>G4849</f>
        <v>0</v>
      </c>
      <c r="M4849" s="110">
        <f>IF(ISBLANK(D4849),0,ROUND(E4849*K4849,2))</f>
        <v>0</v>
      </c>
      <c r="N4849" s="110">
        <f>IF(ISBLANK(K4849),0,ROUND(K4849*L4849,2))</f>
        <v>0</v>
      </c>
      <c r="O4849" s="103"/>
      <c r="P4849" s="113"/>
      <c r="Q4849" s="94" t="str">
        <f>IF(P4849="X","x",IF(P4849="xx","x",IF(N4849&gt;0,"x","")))</f>
        <v/>
      </c>
      <c r="R4849" s="94" t="str">
        <f>IF(P4849="X","x",IF(P4849="xx","x",IF(OR(I4849&gt;0,N4849&gt;0),"x","")))</f>
        <v/>
      </c>
    </row>
    <row r="4850" spans="1:18" ht="25.5">
      <c r="A4850" s="196">
        <v>88495</v>
      </c>
      <c r="B4850" s="104" t="s">
        <v>2655</v>
      </c>
      <c r="C4850" s="105" t="s">
        <v>1461</v>
      </c>
      <c r="D4850" s="175">
        <v>8.42</v>
      </c>
      <c r="E4850" s="106">
        <f t="shared" si="1325"/>
        <v>10.93</v>
      </c>
      <c r="F4850" s="107">
        <v>540</v>
      </c>
      <c r="G4850" s="108">
        <v>10.53</v>
      </c>
      <c r="H4850" s="110">
        <f>IF(ISBLANK(D4850),0,ROUND(E4850*F4850,2))</f>
        <v>5902.2</v>
      </c>
      <c r="I4850" s="110">
        <f>IF(ISBLANK(F4850),0,ROUND(F4850*G4850,2))</f>
        <v>5686.2</v>
      </c>
      <c r="J4850" s="111"/>
      <c r="K4850" s="112">
        <f t="shared" si="1326"/>
        <v>540</v>
      </c>
      <c r="L4850" s="112">
        <f t="shared" si="1326"/>
        <v>10.53</v>
      </c>
      <c r="M4850" s="110">
        <f>IF(ISBLANK(D4850),0,ROUND(E4850*K4850,2))</f>
        <v>5902.2</v>
      </c>
      <c r="N4850" s="110">
        <f>IF(ISBLANK(K4850),0,ROUND(K4850*L4850,2))</f>
        <v>5686.2</v>
      </c>
      <c r="O4850" s="103"/>
      <c r="P4850" s="113"/>
      <c r="Q4850" s="94" t="str">
        <f t="shared" si="1322"/>
        <v>x</v>
      </c>
      <c r="R4850" s="94" t="str">
        <f t="shared" si="1323"/>
        <v>x</v>
      </c>
    </row>
    <row r="4851" spans="1:18" ht="25.5" hidden="1">
      <c r="A4851" s="196">
        <v>88496</v>
      </c>
      <c r="B4851" s="104" t="s">
        <v>2656</v>
      </c>
      <c r="C4851" s="105" t="s">
        <v>1461</v>
      </c>
      <c r="D4851" s="175">
        <v>20.079999999999998</v>
      </c>
      <c r="E4851" s="106">
        <f t="shared" si="1325"/>
        <v>26.06</v>
      </c>
      <c r="F4851" s="107"/>
      <c r="G4851" s="108"/>
      <c r="H4851" s="110">
        <f>IF(ISBLANK(D4851),0,ROUND(E4851*F4851,2))</f>
        <v>0</v>
      </c>
      <c r="I4851" s="110">
        <f>IF(ISBLANK(F4851),0,ROUND(F4851*G4851,2))</f>
        <v>0</v>
      </c>
      <c r="J4851" s="111"/>
      <c r="K4851" s="112">
        <f t="shared" si="1326"/>
        <v>0</v>
      </c>
      <c r="L4851" s="112">
        <f t="shared" si="1326"/>
        <v>0</v>
      </c>
      <c r="M4851" s="110">
        <f>IF(ISBLANK(D4851),0,ROUND(E4851*K4851,2))</f>
        <v>0</v>
      </c>
      <c r="N4851" s="110">
        <f>IF(ISBLANK(K4851),0,ROUND(K4851*L4851,2))</f>
        <v>0</v>
      </c>
      <c r="O4851" s="103"/>
      <c r="P4851" s="113"/>
      <c r="Q4851" s="94" t="str">
        <f t="shared" si="1322"/>
        <v/>
      </c>
      <c r="R4851" s="94" t="str">
        <f t="shared" si="1323"/>
        <v/>
      </c>
    </row>
    <row r="4852" spans="1:18" ht="25.5" hidden="1">
      <c r="A4852" s="196">
        <v>88494</v>
      </c>
      <c r="B4852" s="104" t="s">
        <v>2657</v>
      </c>
      <c r="C4852" s="105" t="s">
        <v>1461</v>
      </c>
      <c r="D4852" s="175">
        <v>14.72</v>
      </c>
      <c r="E4852" s="106">
        <f t="shared" si="1325"/>
        <v>19.100000000000001</v>
      </c>
      <c r="F4852" s="107"/>
      <c r="G4852" s="108"/>
      <c r="H4852" s="110">
        <f>IF(ISBLANK(D4852),0,ROUND(E4852*F4852,2))</f>
        <v>0</v>
      </c>
      <c r="I4852" s="110">
        <f>IF(ISBLANK(F4852),0,ROUND(F4852*G4852,2))</f>
        <v>0</v>
      </c>
      <c r="J4852" s="111"/>
      <c r="K4852" s="112">
        <f t="shared" si="1326"/>
        <v>0</v>
      </c>
      <c r="L4852" s="112">
        <f t="shared" si="1326"/>
        <v>0</v>
      </c>
      <c r="M4852" s="110">
        <f>IF(ISBLANK(D4852),0,ROUND(E4852*K4852,2))</f>
        <v>0</v>
      </c>
      <c r="N4852" s="110">
        <f>IF(ISBLANK(K4852),0,ROUND(K4852*L4852,2))</f>
        <v>0</v>
      </c>
      <c r="O4852" s="103"/>
      <c r="P4852" s="113"/>
      <c r="Q4852" s="94" t="str">
        <f t="shared" si="1322"/>
        <v/>
      </c>
      <c r="R4852" s="94" t="str">
        <f t="shared" si="1323"/>
        <v/>
      </c>
    </row>
    <row r="4853" spans="1:18" hidden="1">
      <c r="A4853" s="196" t="s">
        <v>331</v>
      </c>
      <c r="B4853" s="145" t="s">
        <v>2658</v>
      </c>
      <c r="C4853" s="105" t="s">
        <v>2203</v>
      </c>
      <c r="D4853" s="175"/>
      <c r="E4853" s="106"/>
      <c r="F4853" s="218"/>
      <c r="G4853" s="218"/>
      <c r="H4853" s="219"/>
      <c r="I4853" s="220"/>
      <c r="J4853" s="111"/>
      <c r="K4853" s="218"/>
      <c r="L4853" s="218"/>
      <c r="M4853" s="219"/>
      <c r="N4853" s="220"/>
      <c r="O4853" s="103"/>
      <c r="P4853" s="93" t="str">
        <f>IF(OR(SUM(I4854:I4875)&gt;0,SUM(N4854:N4875)&gt;0),"xx","")</f>
        <v/>
      </c>
      <c r="Q4853" s="94" t="str">
        <f t="shared" si="1322"/>
        <v/>
      </c>
      <c r="R4853" s="94" t="str">
        <f t="shared" si="1323"/>
        <v/>
      </c>
    </row>
    <row r="4854" spans="1:18" ht="76.5" hidden="1">
      <c r="A4854" s="196">
        <v>87529</v>
      </c>
      <c r="B4854" s="104" t="s">
        <v>5628</v>
      </c>
      <c r="C4854" s="105" t="s">
        <v>1461</v>
      </c>
      <c r="D4854" s="175">
        <v>21.79</v>
      </c>
      <c r="E4854" s="106">
        <f t="shared" ref="E4854:E4875" si="1327">IF(D4854=0,0,ROUND(D4854*(1+D$9)*(1-D$10),2))</f>
        <v>28.28</v>
      </c>
      <c r="F4854" s="107"/>
      <c r="G4854" s="112"/>
      <c r="H4854" s="110">
        <f t="shared" ref="H4854:H4875" si="1328">IF(ISBLANK(D4854),0,ROUND(E4854*F4854,2))</f>
        <v>0</v>
      </c>
      <c r="I4854" s="110">
        <f t="shared" ref="I4854:I4875" si="1329">IF(ISBLANK(F4854),0,ROUND(F4854*G4854,2))</f>
        <v>0</v>
      </c>
      <c r="J4854" s="111"/>
      <c r="K4854" s="112">
        <f t="shared" ref="K4854:K4875" si="1330">F4854</f>
        <v>0</v>
      </c>
      <c r="L4854" s="112">
        <f t="shared" ref="L4854:L4875" si="1331">G4854</f>
        <v>0</v>
      </c>
      <c r="M4854" s="110">
        <f t="shared" ref="M4854:M4875" si="1332">IF(ISBLANK(D4854),0,ROUND(E4854*K4854,2))</f>
        <v>0</v>
      </c>
      <c r="N4854" s="110">
        <f t="shared" ref="N4854:N4875" si="1333">IF(ISBLANK(K4854),0,ROUND(K4854*L4854,2))</f>
        <v>0</v>
      </c>
      <c r="O4854" s="103"/>
      <c r="P4854" s="113"/>
      <c r="Q4854" s="94" t="str">
        <f t="shared" si="1322"/>
        <v/>
      </c>
      <c r="R4854" s="94" t="str">
        <f t="shared" si="1323"/>
        <v/>
      </c>
    </row>
    <row r="4855" spans="1:18" ht="63.75" hidden="1">
      <c r="A4855" s="196">
        <v>87530</v>
      </c>
      <c r="B4855" s="104" t="s">
        <v>2659</v>
      </c>
      <c r="C4855" s="105" t="s">
        <v>1461</v>
      </c>
      <c r="D4855" s="175">
        <v>24.939999999999998</v>
      </c>
      <c r="E4855" s="106">
        <f t="shared" si="1327"/>
        <v>32.369999999999997</v>
      </c>
      <c r="F4855" s="107"/>
      <c r="G4855" s="112"/>
      <c r="H4855" s="110">
        <f t="shared" si="1328"/>
        <v>0</v>
      </c>
      <c r="I4855" s="110">
        <f t="shared" si="1329"/>
        <v>0</v>
      </c>
      <c r="J4855" s="111"/>
      <c r="K4855" s="112">
        <f t="shared" si="1330"/>
        <v>0</v>
      </c>
      <c r="L4855" s="112">
        <f t="shared" si="1331"/>
        <v>0</v>
      </c>
      <c r="M4855" s="110">
        <f t="shared" si="1332"/>
        <v>0</v>
      </c>
      <c r="N4855" s="110">
        <f t="shared" si="1333"/>
        <v>0</v>
      </c>
      <c r="O4855" s="103"/>
      <c r="P4855" s="93"/>
      <c r="Q4855" s="94" t="str">
        <f t="shared" si="1322"/>
        <v/>
      </c>
      <c r="R4855" s="94" t="str">
        <f t="shared" si="1323"/>
        <v/>
      </c>
    </row>
    <row r="4856" spans="1:18" ht="76.5" hidden="1">
      <c r="A4856" s="196">
        <v>87533</v>
      </c>
      <c r="B4856" s="104" t="s">
        <v>5629</v>
      </c>
      <c r="C4856" s="105" t="s">
        <v>1461</v>
      </c>
      <c r="D4856" s="175">
        <v>20.41</v>
      </c>
      <c r="E4856" s="106">
        <f t="shared" si="1327"/>
        <v>26.49</v>
      </c>
      <c r="F4856" s="107"/>
      <c r="G4856" s="112"/>
      <c r="H4856" s="110">
        <f t="shared" si="1328"/>
        <v>0</v>
      </c>
      <c r="I4856" s="110">
        <f t="shared" si="1329"/>
        <v>0</v>
      </c>
      <c r="J4856" s="111"/>
      <c r="K4856" s="112">
        <f t="shared" si="1330"/>
        <v>0</v>
      </c>
      <c r="L4856" s="112">
        <f t="shared" si="1331"/>
        <v>0</v>
      </c>
      <c r="M4856" s="110">
        <f t="shared" si="1332"/>
        <v>0</v>
      </c>
      <c r="N4856" s="110">
        <f t="shared" si="1333"/>
        <v>0</v>
      </c>
      <c r="O4856" s="103"/>
      <c r="P4856" s="113"/>
      <c r="Q4856" s="94" t="str">
        <f t="shared" si="1322"/>
        <v/>
      </c>
      <c r="R4856" s="94" t="str">
        <f t="shared" si="1323"/>
        <v/>
      </c>
    </row>
    <row r="4857" spans="1:18" ht="63.75" hidden="1">
      <c r="A4857" s="196">
        <v>87534</v>
      </c>
      <c r="B4857" s="104" t="s">
        <v>2660</v>
      </c>
      <c r="C4857" s="105" t="s">
        <v>1461</v>
      </c>
      <c r="D4857" s="175">
        <v>23.560000000000002</v>
      </c>
      <c r="E4857" s="106">
        <f t="shared" si="1327"/>
        <v>30.58</v>
      </c>
      <c r="F4857" s="107"/>
      <c r="G4857" s="112"/>
      <c r="H4857" s="110">
        <f t="shared" si="1328"/>
        <v>0</v>
      </c>
      <c r="I4857" s="110">
        <f t="shared" si="1329"/>
        <v>0</v>
      </c>
      <c r="J4857" s="111"/>
      <c r="K4857" s="112">
        <f t="shared" si="1330"/>
        <v>0</v>
      </c>
      <c r="L4857" s="112">
        <f t="shared" si="1331"/>
        <v>0</v>
      </c>
      <c r="M4857" s="110">
        <f t="shared" si="1332"/>
        <v>0</v>
      </c>
      <c r="N4857" s="110">
        <f t="shared" si="1333"/>
        <v>0</v>
      </c>
      <c r="O4857" s="103"/>
      <c r="P4857" s="93"/>
      <c r="Q4857" s="94" t="str">
        <f t="shared" si="1322"/>
        <v/>
      </c>
      <c r="R4857" s="94" t="str">
        <f t="shared" si="1323"/>
        <v/>
      </c>
    </row>
    <row r="4858" spans="1:18" ht="63.75" hidden="1">
      <c r="A4858" s="196">
        <v>87538</v>
      </c>
      <c r="B4858" s="104" t="s">
        <v>5630</v>
      </c>
      <c r="C4858" s="105" t="s">
        <v>1461</v>
      </c>
      <c r="D4858" s="175">
        <v>36.1</v>
      </c>
      <c r="E4858" s="106">
        <f t="shared" si="1327"/>
        <v>46.85</v>
      </c>
      <c r="F4858" s="107"/>
      <c r="G4858" s="112"/>
      <c r="H4858" s="110">
        <f t="shared" si="1328"/>
        <v>0</v>
      </c>
      <c r="I4858" s="110">
        <f t="shared" si="1329"/>
        <v>0</v>
      </c>
      <c r="J4858" s="111"/>
      <c r="K4858" s="112">
        <f t="shared" si="1330"/>
        <v>0</v>
      </c>
      <c r="L4858" s="112">
        <f t="shared" si="1331"/>
        <v>0</v>
      </c>
      <c r="M4858" s="110">
        <f t="shared" si="1332"/>
        <v>0</v>
      </c>
      <c r="N4858" s="110">
        <f t="shared" si="1333"/>
        <v>0</v>
      </c>
      <c r="O4858" s="103"/>
      <c r="P4858" s="113"/>
      <c r="Q4858" s="94" t="str">
        <f t="shared" si="1322"/>
        <v/>
      </c>
      <c r="R4858" s="94" t="str">
        <f t="shared" si="1323"/>
        <v/>
      </c>
    </row>
    <row r="4859" spans="1:18" ht="63.75" hidden="1">
      <c r="A4859" s="196">
        <v>87540</v>
      </c>
      <c r="B4859" s="104" t="s">
        <v>5631</v>
      </c>
      <c r="C4859" s="105" t="s">
        <v>1461</v>
      </c>
      <c r="D4859" s="175">
        <v>34.919999999999995</v>
      </c>
      <c r="E4859" s="106">
        <f t="shared" si="1327"/>
        <v>45.32</v>
      </c>
      <c r="F4859" s="107"/>
      <c r="G4859" s="112"/>
      <c r="H4859" s="110">
        <f t="shared" si="1328"/>
        <v>0</v>
      </c>
      <c r="I4859" s="110">
        <f t="shared" si="1329"/>
        <v>0</v>
      </c>
      <c r="J4859" s="111"/>
      <c r="K4859" s="112">
        <f t="shared" si="1330"/>
        <v>0</v>
      </c>
      <c r="L4859" s="112">
        <f t="shared" si="1331"/>
        <v>0</v>
      </c>
      <c r="M4859" s="110">
        <f t="shared" si="1332"/>
        <v>0</v>
      </c>
      <c r="N4859" s="110">
        <f t="shared" si="1333"/>
        <v>0</v>
      </c>
      <c r="O4859" s="103"/>
      <c r="P4859" s="113"/>
      <c r="Q4859" s="94" t="str">
        <f t="shared" si="1322"/>
        <v/>
      </c>
      <c r="R4859" s="94" t="str">
        <f t="shared" si="1323"/>
        <v/>
      </c>
    </row>
    <row r="4860" spans="1:18" ht="63.75" hidden="1">
      <c r="A4860" s="196">
        <v>87542</v>
      </c>
      <c r="B4860" s="104" t="s">
        <v>5632</v>
      </c>
      <c r="C4860" s="105" t="s">
        <v>1461</v>
      </c>
      <c r="D4860" s="175">
        <v>13.64</v>
      </c>
      <c r="E4860" s="106">
        <f t="shared" si="1327"/>
        <v>17.7</v>
      </c>
      <c r="F4860" s="107"/>
      <c r="G4860" s="112"/>
      <c r="H4860" s="110">
        <f t="shared" si="1328"/>
        <v>0</v>
      </c>
      <c r="I4860" s="110">
        <f t="shared" si="1329"/>
        <v>0</v>
      </c>
      <c r="J4860" s="111"/>
      <c r="K4860" s="112">
        <f t="shared" si="1330"/>
        <v>0</v>
      </c>
      <c r="L4860" s="112">
        <f t="shared" si="1331"/>
        <v>0</v>
      </c>
      <c r="M4860" s="110">
        <f t="shared" si="1332"/>
        <v>0</v>
      </c>
      <c r="N4860" s="110">
        <f t="shared" si="1333"/>
        <v>0</v>
      </c>
      <c r="O4860" s="103"/>
      <c r="P4860" s="113"/>
      <c r="Q4860" s="94" t="str">
        <f t="shared" si="1322"/>
        <v/>
      </c>
      <c r="R4860" s="94" t="str">
        <f t="shared" si="1323"/>
        <v/>
      </c>
    </row>
    <row r="4861" spans="1:18" ht="76.5" hidden="1">
      <c r="A4861" s="196">
        <v>87543</v>
      </c>
      <c r="B4861" s="104" t="s">
        <v>5633</v>
      </c>
      <c r="C4861" s="105" t="s">
        <v>1461</v>
      </c>
      <c r="D4861" s="175">
        <v>12.250000000000002</v>
      </c>
      <c r="E4861" s="106">
        <f t="shared" si="1327"/>
        <v>15.9</v>
      </c>
      <c r="F4861" s="107"/>
      <c r="G4861" s="112"/>
      <c r="H4861" s="110">
        <f t="shared" si="1328"/>
        <v>0</v>
      </c>
      <c r="I4861" s="110">
        <f t="shared" si="1329"/>
        <v>0</v>
      </c>
      <c r="J4861" s="111"/>
      <c r="K4861" s="112">
        <f t="shared" si="1330"/>
        <v>0</v>
      </c>
      <c r="L4861" s="112">
        <f t="shared" si="1331"/>
        <v>0</v>
      </c>
      <c r="M4861" s="110">
        <f t="shared" si="1332"/>
        <v>0</v>
      </c>
      <c r="N4861" s="110">
        <f t="shared" si="1333"/>
        <v>0</v>
      </c>
      <c r="O4861" s="103"/>
      <c r="P4861" s="113"/>
      <c r="Q4861" s="94" t="str">
        <f t="shared" si="1322"/>
        <v/>
      </c>
      <c r="R4861" s="94" t="str">
        <f t="shared" si="1323"/>
        <v/>
      </c>
    </row>
    <row r="4862" spans="1:18" ht="63.75" hidden="1">
      <c r="A4862" s="196">
        <v>87544</v>
      </c>
      <c r="B4862" s="104" t="s">
        <v>5634</v>
      </c>
      <c r="C4862" s="105" t="s">
        <v>1461</v>
      </c>
      <c r="D4862" s="175">
        <v>11.47</v>
      </c>
      <c r="E4862" s="106">
        <f>IF(D4862=0,0,ROUND(D4862*(1+D$9)*(1-D$10),2))</f>
        <v>14.89</v>
      </c>
      <c r="F4862" s="107"/>
      <c r="G4862" s="112"/>
      <c r="H4862" s="110">
        <f t="shared" si="1328"/>
        <v>0</v>
      </c>
      <c r="I4862" s="110">
        <f t="shared" si="1329"/>
        <v>0</v>
      </c>
      <c r="J4862" s="111"/>
      <c r="K4862" s="112">
        <f t="shared" ref="K4862:L4865" si="1334">F4862</f>
        <v>0</v>
      </c>
      <c r="L4862" s="112">
        <f t="shared" si="1334"/>
        <v>0</v>
      </c>
      <c r="M4862" s="110">
        <f t="shared" si="1332"/>
        <v>0</v>
      </c>
      <c r="N4862" s="110">
        <f t="shared" si="1333"/>
        <v>0</v>
      </c>
      <c r="O4862" s="103"/>
      <c r="P4862" s="113"/>
      <c r="Q4862" s="94" t="str">
        <f>IF(P4862="X","x",IF(P4862="xx","x",IF(N4862&gt;0,"x","")))</f>
        <v/>
      </c>
      <c r="R4862" s="94" t="str">
        <f>IF(P4862="X","x",IF(P4862="xx","x",IF(OR(I4862&gt;0,N4862&gt;0),"x","")))</f>
        <v/>
      </c>
    </row>
    <row r="4863" spans="1:18" ht="76.5" hidden="1">
      <c r="A4863" s="196">
        <v>87547</v>
      </c>
      <c r="B4863" s="104" t="s">
        <v>5635</v>
      </c>
      <c r="C4863" s="105" t="s">
        <v>1461</v>
      </c>
      <c r="D4863" s="175">
        <v>14.299999999999999</v>
      </c>
      <c r="E4863" s="106">
        <f>IF(D4863=0,0,ROUND(D4863*(1+D$9)*(1-D$10),2))</f>
        <v>18.559999999999999</v>
      </c>
      <c r="F4863" s="107"/>
      <c r="G4863" s="112"/>
      <c r="H4863" s="110">
        <f t="shared" si="1328"/>
        <v>0</v>
      </c>
      <c r="I4863" s="110">
        <f t="shared" si="1329"/>
        <v>0</v>
      </c>
      <c r="J4863" s="111"/>
      <c r="K4863" s="112">
        <f t="shared" si="1334"/>
        <v>0</v>
      </c>
      <c r="L4863" s="112">
        <f t="shared" si="1334"/>
        <v>0</v>
      </c>
      <c r="M4863" s="110">
        <f t="shared" si="1332"/>
        <v>0</v>
      </c>
      <c r="N4863" s="110">
        <f t="shared" si="1333"/>
        <v>0</v>
      </c>
      <c r="O4863" s="103"/>
      <c r="P4863" s="113"/>
      <c r="Q4863" s="94" t="str">
        <f>IF(P4863="X","x",IF(P4863="xx","x",IF(N4863&gt;0,"x","")))</f>
        <v/>
      </c>
      <c r="R4863" s="94" t="str">
        <f>IF(P4863="X","x",IF(P4863="xx","x",IF(OR(I4863&gt;0,N4863&gt;0),"x","")))</f>
        <v/>
      </c>
    </row>
    <row r="4864" spans="1:18" ht="63.75" hidden="1">
      <c r="A4864" s="196">
        <v>87548</v>
      </c>
      <c r="B4864" s="104" t="s">
        <v>2661</v>
      </c>
      <c r="C4864" s="105" t="s">
        <v>1461</v>
      </c>
      <c r="D4864" s="175">
        <v>16.09</v>
      </c>
      <c r="E4864" s="106">
        <f>IF(D4864=0,0,ROUND(D4864*(1+D$9)*(1-D$10),2))</f>
        <v>20.88</v>
      </c>
      <c r="F4864" s="107"/>
      <c r="G4864" s="112"/>
      <c r="H4864" s="110">
        <f t="shared" si="1328"/>
        <v>0</v>
      </c>
      <c r="I4864" s="110">
        <f t="shared" si="1329"/>
        <v>0</v>
      </c>
      <c r="J4864" s="111"/>
      <c r="K4864" s="112">
        <f t="shared" si="1334"/>
        <v>0</v>
      </c>
      <c r="L4864" s="112">
        <f t="shared" si="1334"/>
        <v>0</v>
      </c>
      <c r="M4864" s="110">
        <f t="shared" si="1332"/>
        <v>0</v>
      </c>
      <c r="N4864" s="110">
        <f t="shared" si="1333"/>
        <v>0</v>
      </c>
      <c r="O4864" s="103"/>
      <c r="P4864" s="113"/>
      <c r="Q4864" s="94" t="str">
        <f>IF(P4864="X","x",IF(P4864="xx","x",IF(N4864&gt;0,"x","")))</f>
        <v/>
      </c>
      <c r="R4864" s="94" t="str">
        <f>IF(P4864="X","x",IF(P4864="xx","x",IF(OR(I4864&gt;0,N4864&gt;0),"x","")))</f>
        <v/>
      </c>
    </row>
    <row r="4865" spans="1:18" ht="76.5" hidden="1">
      <c r="A4865" s="196">
        <v>87551</v>
      </c>
      <c r="B4865" s="104" t="s">
        <v>5636</v>
      </c>
      <c r="C4865" s="105" t="s">
        <v>1461</v>
      </c>
      <c r="D4865" s="175">
        <v>12.909999999999998</v>
      </c>
      <c r="E4865" s="106">
        <f>IF(D4865=0,0,ROUND(D4865*(1+D$9)*(1-D$10),2))</f>
        <v>16.75</v>
      </c>
      <c r="F4865" s="107"/>
      <c r="G4865" s="112"/>
      <c r="H4865" s="110">
        <f t="shared" si="1328"/>
        <v>0</v>
      </c>
      <c r="I4865" s="110">
        <f t="shared" si="1329"/>
        <v>0</v>
      </c>
      <c r="J4865" s="111"/>
      <c r="K4865" s="112">
        <f t="shared" si="1334"/>
        <v>0</v>
      </c>
      <c r="L4865" s="112">
        <f t="shared" si="1334"/>
        <v>0</v>
      </c>
      <c r="M4865" s="110">
        <f t="shared" si="1332"/>
        <v>0</v>
      </c>
      <c r="N4865" s="110">
        <f t="shared" si="1333"/>
        <v>0</v>
      </c>
      <c r="O4865" s="103"/>
      <c r="P4865" s="113"/>
      <c r="Q4865" s="94" t="str">
        <f>IF(P4865="X","x",IF(P4865="xx","x",IF(N4865&gt;0,"x","")))</f>
        <v/>
      </c>
      <c r="R4865" s="94" t="str">
        <f>IF(P4865="X","x",IF(P4865="xx","x",IF(OR(I4865&gt;0,N4865&gt;0),"x","")))</f>
        <v/>
      </c>
    </row>
    <row r="4866" spans="1:18" ht="63.75" hidden="1">
      <c r="A4866" s="196">
        <v>87552</v>
      </c>
      <c r="B4866" s="104" t="s">
        <v>2662</v>
      </c>
      <c r="C4866" s="105" t="s">
        <v>1461</v>
      </c>
      <c r="D4866" s="175">
        <v>14.7</v>
      </c>
      <c r="E4866" s="106">
        <f t="shared" si="1327"/>
        <v>19.079999999999998</v>
      </c>
      <c r="F4866" s="107"/>
      <c r="G4866" s="112"/>
      <c r="H4866" s="110">
        <f t="shared" si="1328"/>
        <v>0</v>
      </c>
      <c r="I4866" s="110">
        <f t="shared" si="1329"/>
        <v>0</v>
      </c>
      <c r="J4866" s="111"/>
      <c r="K4866" s="112">
        <f t="shared" si="1330"/>
        <v>0</v>
      </c>
      <c r="L4866" s="112">
        <f t="shared" si="1331"/>
        <v>0</v>
      </c>
      <c r="M4866" s="110">
        <f t="shared" si="1332"/>
        <v>0</v>
      </c>
      <c r="N4866" s="110">
        <f t="shared" si="1333"/>
        <v>0</v>
      </c>
      <c r="O4866" s="103"/>
      <c r="P4866" s="113"/>
      <c r="Q4866" s="94" t="str">
        <f t="shared" si="1322"/>
        <v/>
      </c>
      <c r="R4866" s="94" t="str">
        <f t="shared" si="1323"/>
        <v/>
      </c>
    </row>
    <row r="4867" spans="1:18" ht="63.75" hidden="1">
      <c r="A4867" s="196">
        <v>87556</v>
      </c>
      <c r="B4867" s="104" t="s">
        <v>5637</v>
      </c>
      <c r="C4867" s="105" t="s">
        <v>1461</v>
      </c>
      <c r="D4867" s="175">
        <v>21.779999999999998</v>
      </c>
      <c r="E4867" s="106">
        <f t="shared" si="1327"/>
        <v>28.27</v>
      </c>
      <c r="F4867" s="107"/>
      <c r="G4867" s="112"/>
      <c r="H4867" s="110">
        <f t="shared" si="1328"/>
        <v>0</v>
      </c>
      <c r="I4867" s="110">
        <f t="shared" si="1329"/>
        <v>0</v>
      </c>
      <c r="J4867" s="111"/>
      <c r="K4867" s="112">
        <f t="shared" si="1330"/>
        <v>0</v>
      </c>
      <c r="L4867" s="112">
        <f t="shared" si="1331"/>
        <v>0</v>
      </c>
      <c r="M4867" s="110">
        <f t="shared" si="1332"/>
        <v>0</v>
      </c>
      <c r="N4867" s="110">
        <f t="shared" si="1333"/>
        <v>0</v>
      </c>
      <c r="O4867" s="103"/>
      <c r="P4867" s="93"/>
      <c r="Q4867" s="94" t="str">
        <f t="shared" si="1322"/>
        <v/>
      </c>
      <c r="R4867" s="94" t="str">
        <f t="shared" si="1323"/>
        <v/>
      </c>
    </row>
    <row r="4868" spans="1:18" ht="63.75" hidden="1">
      <c r="A4868" s="196">
        <v>87558</v>
      </c>
      <c r="B4868" s="104" t="s">
        <v>5638</v>
      </c>
      <c r="C4868" s="105" t="s">
        <v>1461</v>
      </c>
      <c r="D4868" s="175">
        <v>20.58</v>
      </c>
      <c r="E4868" s="106">
        <f t="shared" si="1327"/>
        <v>26.71</v>
      </c>
      <c r="F4868" s="107"/>
      <c r="G4868" s="112"/>
      <c r="H4868" s="110">
        <f t="shared" si="1328"/>
        <v>0</v>
      </c>
      <c r="I4868" s="110">
        <f t="shared" si="1329"/>
        <v>0</v>
      </c>
      <c r="J4868" s="111"/>
      <c r="K4868" s="112">
        <f t="shared" si="1330"/>
        <v>0</v>
      </c>
      <c r="L4868" s="112">
        <f t="shared" si="1331"/>
        <v>0</v>
      </c>
      <c r="M4868" s="110">
        <f t="shared" si="1332"/>
        <v>0</v>
      </c>
      <c r="N4868" s="110">
        <f t="shared" si="1333"/>
        <v>0</v>
      </c>
      <c r="O4868" s="103"/>
      <c r="P4868" s="113"/>
      <c r="Q4868" s="94" t="str">
        <f t="shared" si="1322"/>
        <v/>
      </c>
      <c r="R4868" s="94" t="str">
        <f t="shared" si="1323"/>
        <v/>
      </c>
    </row>
    <row r="4869" spans="1:18" ht="63.75" hidden="1">
      <c r="A4869" s="196">
        <v>87560</v>
      </c>
      <c r="B4869" s="104" t="s">
        <v>5639</v>
      </c>
      <c r="C4869" s="105" t="s">
        <v>1461</v>
      </c>
      <c r="D4869" s="175">
        <v>22.58</v>
      </c>
      <c r="E4869" s="106">
        <f t="shared" si="1327"/>
        <v>29.3</v>
      </c>
      <c r="F4869" s="107"/>
      <c r="G4869" s="112"/>
      <c r="H4869" s="110">
        <f t="shared" si="1328"/>
        <v>0</v>
      </c>
      <c r="I4869" s="110">
        <f t="shared" si="1329"/>
        <v>0</v>
      </c>
      <c r="J4869" s="111"/>
      <c r="K4869" s="112">
        <f t="shared" si="1330"/>
        <v>0</v>
      </c>
      <c r="L4869" s="112">
        <f t="shared" si="1331"/>
        <v>0</v>
      </c>
      <c r="M4869" s="110">
        <f t="shared" si="1332"/>
        <v>0</v>
      </c>
      <c r="N4869" s="110">
        <f t="shared" si="1333"/>
        <v>0</v>
      </c>
      <c r="O4869" s="103"/>
      <c r="P4869" s="93"/>
      <c r="Q4869" s="94" t="str">
        <f t="shared" si="1322"/>
        <v/>
      </c>
      <c r="R4869" s="94" t="str">
        <f t="shared" si="1323"/>
        <v/>
      </c>
    </row>
    <row r="4870" spans="1:18" ht="76.5" hidden="1">
      <c r="A4870" s="196">
        <v>87561</v>
      </c>
      <c r="B4870" s="104" t="s">
        <v>5640</v>
      </c>
      <c r="C4870" s="105" t="s">
        <v>1461</v>
      </c>
      <c r="D4870" s="175">
        <v>21.18</v>
      </c>
      <c r="E4870" s="106">
        <f t="shared" si="1327"/>
        <v>27.49</v>
      </c>
      <c r="F4870" s="107"/>
      <c r="G4870" s="112"/>
      <c r="H4870" s="110">
        <f t="shared" si="1328"/>
        <v>0</v>
      </c>
      <c r="I4870" s="110">
        <f t="shared" si="1329"/>
        <v>0</v>
      </c>
      <c r="J4870" s="111"/>
      <c r="K4870" s="112">
        <f t="shared" si="1330"/>
        <v>0</v>
      </c>
      <c r="L4870" s="112">
        <f t="shared" si="1331"/>
        <v>0</v>
      </c>
      <c r="M4870" s="110">
        <f t="shared" si="1332"/>
        <v>0</v>
      </c>
      <c r="N4870" s="110">
        <f t="shared" si="1333"/>
        <v>0</v>
      </c>
      <c r="O4870" s="103"/>
      <c r="P4870" s="113"/>
      <c r="Q4870" s="94" t="str">
        <f t="shared" si="1322"/>
        <v/>
      </c>
      <c r="R4870" s="94" t="str">
        <f t="shared" si="1323"/>
        <v/>
      </c>
    </row>
    <row r="4871" spans="1:18" ht="63.75" hidden="1">
      <c r="A4871" s="196">
        <v>87562</v>
      </c>
      <c r="B4871" s="104" t="s">
        <v>5641</v>
      </c>
      <c r="C4871" s="105" t="s">
        <v>1461</v>
      </c>
      <c r="D4871" s="175">
        <v>20.39</v>
      </c>
      <c r="E4871" s="106">
        <f t="shared" si="1327"/>
        <v>26.46</v>
      </c>
      <c r="F4871" s="107"/>
      <c r="G4871" s="112"/>
      <c r="H4871" s="110">
        <f t="shared" si="1328"/>
        <v>0</v>
      </c>
      <c r="I4871" s="110">
        <f t="shared" si="1329"/>
        <v>0</v>
      </c>
      <c r="J4871" s="111"/>
      <c r="K4871" s="112">
        <f t="shared" si="1330"/>
        <v>0</v>
      </c>
      <c r="L4871" s="112">
        <f t="shared" si="1331"/>
        <v>0</v>
      </c>
      <c r="M4871" s="110">
        <f t="shared" si="1332"/>
        <v>0</v>
      </c>
      <c r="N4871" s="110">
        <f t="shared" si="1333"/>
        <v>0</v>
      </c>
      <c r="O4871" s="103"/>
      <c r="P4871" s="113"/>
      <c r="Q4871" s="94" t="str">
        <f t="shared" si="1322"/>
        <v/>
      </c>
      <c r="R4871" s="94" t="str">
        <f t="shared" si="1323"/>
        <v/>
      </c>
    </row>
    <row r="4872" spans="1:18" ht="63.75" hidden="1">
      <c r="A4872" s="196">
        <v>90406</v>
      </c>
      <c r="B4872" s="104" t="s">
        <v>5642</v>
      </c>
      <c r="C4872" s="105" t="s">
        <v>1461</v>
      </c>
      <c r="D4872" s="175">
        <v>29.27</v>
      </c>
      <c r="E4872" s="106">
        <f t="shared" si="1327"/>
        <v>37.99</v>
      </c>
      <c r="F4872" s="107"/>
      <c r="G4872" s="112"/>
      <c r="H4872" s="110">
        <f t="shared" si="1328"/>
        <v>0</v>
      </c>
      <c r="I4872" s="110">
        <f t="shared" si="1329"/>
        <v>0</v>
      </c>
      <c r="J4872" s="111"/>
      <c r="K4872" s="112">
        <f t="shared" si="1330"/>
        <v>0</v>
      </c>
      <c r="L4872" s="112">
        <f t="shared" si="1331"/>
        <v>0</v>
      </c>
      <c r="M4872" s="110">
        <f t="shared" si="1332"/>
        <v>0</v>
      </c>
      <c r="N4872" s="110">
        <f t="shared" si="1333"/>
        <v>0</v>
      </c>
      <c r="O4872" s="103"/>
      <c r="P4872" s="93"/>
      <c r="Q4872" s="94" t="str">
        <f t="shared" si="1322"/>
        <v/>
      </c>
      <c r="R4872" s="94" t="str">
        <f t="shared" si="1323"/>
        <v/>
      </c>
    </row>
    <row r="4873" spans="1:18" ht="51" hidden="1">
      <c r="A4873" s="196">
        <v>90407</v>
      </c>
      <c r="B4873" s="104" t="s">
        <v>5643</v>
      </c>
      <c r="C4873" s="105" t="s">
        <v>1461</v>
      </c>
      <c r="D4873" s="175">
        <v>32.43</v>
      </c>
      <c r="E4873" s="106">
        <f t="shared" si="1327"/>
        <v>42.09</v>
      </c>
      <c r="F4873" s="107"/>
      <c r="G4873" s="112"/>
      <c r="H4873" s="110">
        <f t="shared" si="1328"/>
        <v>0</v>
      </c>
      <c r="I4873" s="110">
        <f t="shared" si="1329"/>
        <v>0</v>
      </c>
      <c r="J4873" s="111"/>
      <c r="K4873" s="112">
        <f t="shared" si="1330"/>
        <v>0</v>
      </c>
      <c r="L4873" s="112">
        <f t="shared" si="1331"/>
        <v>0</v>
      </c>
      <c r="M4873" s="110">
        <f t="shared" si="1332"/>
        <v>0</v>
      </c>
      <c r="N4873" s="110">
        <f t="shared" si="1333"/>
        <v>0</v>
      </c>
      <c r="O4873" s="103"/>
      <c r="P4873" s="113"/>
      <c r="Q4873" s="94" t="str">
        <f t="shared" si="1322"/>
        <v/>
      </c>
      <c r="R4873" s="94" t="str">
        <f t="shared" si="1323"/>
        <v/>
      </c>
    </row>
    <row r="4874" spans="1:18" ht="63.75" hidden="1">
      <c r="A4874" s="196">
        <v>90408</v>
      </c>
      <c r="B4874" s="104" t="s">
        <v>5644</v>
      </c>
      <c r="C4874" s="105" t="s">
        <v>1461</v>
      </c>
      <c r="D4874" s="175">
        <v>21.560000000000002</v>
      </c>
      <c r="E4874" s="106">
        <f t="shared" si="1327"/>
        <v>27.98</v>
      </c>
      <c r="F4874" s="107"/>
      <c r="G4874" s="112"/>
      <c r="H4874" s="110">
        <f t="shared" si="1328"/>
        <v>0</v>
      </c>
      <c r="I4874" s="110">
        <f t="shared" si="1329"/>
        <v>0</v>
      </c>
      <c r="J4874" s="111"/>
      <c r="K4874" s="112">
        <f t="shared" si="1330"/>
        <v>0</v>
      </c>
      <c r="L4874" s="112">
        <f t="shared" si="1331"/>
        <v>0</v>
      </c>
      <c r="M4874" s="110">
        <f t="shared" si="1332"/>
        <v>0</v>
      </c>
      <c r="N4874" s="110">
        <f t="shared" si="1333"/>
        <v>0</v>
      </c>
      <c r="O4874" s="103"/>
      <c r="P4874" s="113"/>
      <c r="Q4874" s="94" t="str">
        <f t="shared" si="1322"/>
        <v/>
      </c>
      <c r="R4874" s="94" t="str">
        <f t="shared" si="1323"/>
        <v/>
      </c>
    </row>
    <row r="4875" spans="1:18" ht="51" hidden="1">
      <c r="A4875" s="196">
        <v>90409</v>
      </c>
      <c r="B4875" s="104" t="s">
        <v>5645</v>
      </c>
      <c r="C4875" s="105" t="s">
        <v>1461</v>
      </c>
      <c r="D4875" s="175">
        <v>23.35</v>
      </c>
      <c r="E4875" s="106">
        <f t="shared" si="1327"/>
        <v>30.3</v>
      </c>
      <c r="F4875" s="107"/>
      <c r="G4875" s="112"/>
      <c r="H4875" s="110">
        <f t="shared" si="1328"/>
        <v>0</v>
      </c>
      <c r="I4875" s="110">
        <f t="shared" si="1329"/>
        <v>0</v>
      </c>
      <c r="J4875" s="111"/>
      <c r="K4875" s="112">
        <f t="shared" si="1330"/>
        <v>0</v>
      </c>
      <c r="L4875" s="112">
        <f t="shared" si="1331"/>
        <v>0</v>
      </c>
      <c r="M4875" s="110">
        <f t="shared" si="1332"/>
        <v>0</v>
      </c>
      <c r="N4875" s="110">
        <f t="shared" si="1333"/>
        <v>0</v>
      </c>
      <c r="O4875" s="103"/>
      <c r="P4875" s="113"/>
      <c r="Q4875" s="94" t="str">
        <f t="shared" si="1322"/>
        <v/>
      </c>
      <c r="R4875" s="94" t="str">
        <f t="shared" si="1323"/>
        <v/>
      </c>
    </row>
    <row r="4876" spans="1:18" hidden="1">
      <c r="A4876" s="196" t="s">
        <v>336</v>
      </c>
      <c r="B4876" s="145" t="s">
        <v>5646</v>
      </c>
      <c r="C4876" s="105" t="s">
        <v>2203</v>
      </c>
      <c r="D4876" s="175"/>
      <c r="E4876" s="106"/>
      <c r="F4876" s="218"/>
      <c r="G4876" s="218"/>
      <c r="H4876" s="219"/>
      <c r="I4876" s="220"/>
      <c r="J4876" s="111"/>
      <c r="K4876" s="218"/>
      <c r="L4876" s="218"/>
      <c r="M4876" s="219"/>
      <c r="N4876" s="220"/>
      <c r="O4876" s="103"/>
      <c r="P4876" s="93" t="str">
        <f>IF(OR(SUM(I4877:I4902)&gt;0,SUM(N4877:N4902)&gt;0),"xx","")</f>
        <v/>
      </c>
      <c r="Q4876" s="94" t="str">
        <f t="shared" si="1322"/>
        <v/>
      </c>
      <c r="R4876" s="94" t="str">
        <f t="shared" si="1323"/>
        <v/>
      </c>
    </row>
    <row r="4877" spans="1:18" ht="51" hidden="1">
      <c r="A4877" s="196">
        <v>87834</v>
      </c>
      <c r="B4877" s="104" t="s">
        <v>5647</v>
      </c>
      <c r="C4877" s="105" t="s">
        <v>1461</v>
      </c>
      <c r="D4877" s="175">
        <v>95.429999999999993</v>
      </c>
      <c r="E4877" s="106">
        <f>IF(D4877=0,0,ROUND(D4877*(1+D$9)*(1-D$10),2))</f>
        <v>123.85</v>
      </c>
      <c r="F4877" s="107"/>
      <c r="G4877" s="112"/>
      <c r="H4877" s="110">
        <f>IF(ISBLANK(D4877),0,ROUND(E4877*F4877,2))</f>
        <v>0</v>
      </c>
      <c r="I4877" s="110">
        <f>IF(ISBLANK(F4877),0,ROUND(F4877*G4877,2))</f>
        <v>0</v>
      </c>
      <c r="J4877" s="111"/>
      <c r="K4877" s="112">
        <f t="shared" ref="K4877:L4881" si="1335">F4877</f>
        <v>0</v>
      </c>
      <c r="L4877" s="112">
        <f t="shared" si="1335"/>
        <v>0</v>
      </c>
      <c r="M4877" s="110">
        <f>IF(ISBLANK(D4877),0,ROUND(E4877*K4877,2))</f>
        <v>0</v>
      </c>
      <c r="N4877" s="110">
        <f>IF(ISBLANK(K4877),0,ROUND(K4877*L4877,2))</f>
        <v>0</v>
      </c>
      <c r="O4877" s="103"/>
      <c r="P4877" s="113"/>
      <c r="Q4877" s="94" t="str">
        <f t="shared" si="1322"/>
        <v/>
      </c>
      <c r="R4877" s="94" t="str">
        <f t="shared" si="1323"/>
        <v/>
      </c>
    </row>
    <row r="4878" spans="1:18" ht="51" hidden="1">
      <c r="A4878" s="196">
        <v>87835</v>
      </c>
      <c r="B4878" s="104" t="s">
        <v>5648</v>
      </c>
      <c r="C4878" s="105" t="s">
        <v>1461</v>
      </c>
      <c r="D4878" s="175">
        <v>65.279999999999987</v>
      </c>
      <c r="E4878" s="106">
        <f>IF(D4878=0,0,ROUND(D4878*(1+D$9)*(1-D$10),2))</f>
        <v>84.72</v>
      </c>
      <c r="F4878" s="107"/>
      <c r="G4878" s="112"/>
      <c r="H4878" s="110">
        <f>IF(ISBLANK(D4878),0,ROUND(E4878*F4878,2))</f>
        <v>0</v>
      </c>
      <c r="I4878" s="110">
        <f>IF(ISBLANK(F4878),0,ROUND(F4878*G4878,2))</f>
        <v>0</v>
      </c>
      <c r="J4878" s="111"/>
      <c r="K4878" s="112">
        <f t="shared" si="1335"/>
        <v>0</v>
      </c>
      <c r="L4878" s="112">
        <f t="shared" si="1335"/>
        <v>0</v>
      </c>
      <c r="M4878" s="110">
        <f>IF(ISBLANK(D4878),0,ROUND(E4878*K4878,2))</f>
        <v>0</v>
      </c>
      <c r="N4878" s="110">
        <f>IF(ISBLANK(K4878),0,ROUND(K4878*L4878,2))</f>
        <v>0</v>
      </c>
      <c r="O4878" s="103"/>
      <c r="P4878" s="93"/>
      <c r="Q4878" s="94" t="str">
        <f>IF(P4878="X","x",IF(P4878="xx","x",IF(N4878&gt;0,"x","")))</f>
        <v/>
      </c>
      <c r="R4878" s="94" t="str">
        <f>IF(P4878="X","x",IF(P4878="xx","x",IF(OR(I4878&gt;0,N4878&gt;0),"x","")))</f>
        <v/>
      </c>
    </row>
    <row r="4879" spans="1:18" ht="51" hidden="1">
      <c r="A4879" s="196">
        <v>87836</v>
      </c>
      <c r="B4879" s="104" t="s">
        <v>5649</v>
      </c>
      <c r="C4879" s="105" t="s">
        <v>1461</v>
      </c>
      <c r="D4879" s="175">
        <v>89.820000000000022</v>
      </c>
      <c r="E4879" s="106">
        <f>IF(D4879=0,0,ROUND(D4879*(1+D$9)*(1-D$10),2))</f>
        <v>116.57</v>
      </c>
      <c r="F4879" s="107"/>
      <c r="G4879" s="112"/>
      <c r="H4879" s="110">
        <f>IF(ISBLANK(D4879),0,ROUND(E4879*F4879,2))</f>
        <v>0</v>
      </c>
      <c r="I4879" s="110">
        <f>IF(ISBLANK(F4879),0,ROUND(F4879*G4879,2))</f>
        <v>0</v>
      </c>
      <c r="J4879" s="111"/>
      <c r="K4879" s="112">
        <f t="shared" si="1335"/>
        <v>0</v>
      </c>
      <c r="L4879" s="112">
        <f t="shared" si="1335"/>
        <v>0</v>
      </c>
      <c r="M4879" s="110">
        <f>IF(ISBLANK(D4879),0,ROUND(E4879*K4879,2))</f>
        <v>0</v>
      </c>
      <c r="N4879" s="110">
        <f>IF(ISBLANK(K4879),0,ROUND(K4879*L4879,2))</f>
        <v>0</v>
      </c>
      <c r="O4879" s="103"/>
      <c r="P4879" s="93"/>
      <c r="Q4879" s="94" t="str">
        <f>IF(P4879="X","x",IF(P4879="xx","x",IF(N4879&gt;0,"x","")))</f>
        <v/>
      </c>
      <c r="R4879" s="94" t="str">
        <f>IF(P4879="X","x",IF(P4879="xx","x",IF(OR(I4879&gt;0,N4879&gt;0),"x","")))</f>
        <v/>
      </c>
    </row>
    <row r="4880" spans="1:18" ht="51" hidden="1">
      <c r="A4880" s="196">
        <v>87837</v>
      </c>
      <c r="B4880" s="104" t="s">
        <v>5650</v>
      </c>
      <c r="C4880" s="105" t="s">
        <v>1461</v>
      </c>
      <c r="D4880" s="175">
        <v>60.29</v>
      </c>
      <c r="E4880" s="106">
        <f>IF(D4880=0,0,ROUND(D4880*(1+D$9)*(1-D$10),2))</f>
        <v>78.239999999999995</v>
      </c>
      <c r="F4880" s="107"/>
      <c r="G4880" s="112"/>
      <c r="H4880" s="110">
        <f>IF(ISBLANK(D4880),0,ROUND(E4880*F4880,2))</f>
        <v>0</v>
      </c>
      <c r="I4880" s="110">
        <f>IF(ISBLANK(F4880),0,ROUND(F4880*G4880,2))</f>
        <v>0</v>
      </c>
      <c r="J4880" s="111"/>
      <c r="K4880" s="112">
        <f t="shared" si="1335"/>
        <v>0</v>
      </c>
      <c r="L4880" s="112">
        <f t="shared" si="1335"/>
        <v>0</v>
      </c>
      <c r="M4880" s="110">
        <f>IF(ISBLANK(D4880),0,ROUND(E4880*K4880,2))</f>
        <v>0</v>
      </c>
      <c r="N4880" s="110">
        <f>IF(ISBLANK(K4880),0,ROUND(K4880*L4880,2))</f>
        <v>0</v>
      </c>
      <c r="O4880" s="103"/>
      <c r="P4880" s="93"/>
      <c r="Q4880" s="94" t="str">
        <f t="shared" si="1322"/>
        <v/>
      </c>
      <c r="R4880" s="94" t="str">
        <f t="shared" si="1323"/>
        <v/>
      </c>
    </row>
    <row r="4881" spans="1:18" ht="51" hidden="1">
      <c r="A4881" s="196">
        <v>87838</v>
      </c>
      <c r="B4881" s="104" t="s">
        <v>5651</v>
      </c>
      <c r="C4881" s="105" t="s">
        <v>1461</v>
      </c>
      <c r="D4881" s="175">
        <v>101.11999999999999</v>
      </c>
      <c r="E4881" s="106">
        <f>IF(D4881=0,0,ROUND(D4881*(1+D$9)*(1-D$10),2))</f>
        <v>131.22999999999999</v>
      </c>
      <c r="F4881" s="107"/>
      <c r="G4881" s="112"/>
      <c r="H4881" s="110">
        <f>IF(ISBLANK(D4881),0,ROUND(E4881*F4881,2))</f>
        <v>0</v>
      </c>
      <c r="I4881" s="110">
        <f>IF(ISBLANK(F4881),0,ROUND(F4881*G4881,2))</f>
        <v>0</v>
      </c>
      <c r="J4881" s="111"/>
      <c r="K4881" s="112">
        <f t="shared" si="1335"/>
        <v>0</v>
      </c>
      <c r="L4881" s="112">
        <f t="shared" si="1335"/>
        <v>0</v>
      </c>
      <c r="M4881" s="110">
        <f>IF(ISBLANK(D4881),0,ROUND(E4881*K4881,2))</f>
        <v>0</v>
      </c>
      <c r="N4881" s="110">
        <f>IF(ISBLANK(K4881),0,ROUND(K4881*L4881,2))</f>
        <v>0</v>
      </c>
      <c r="O4881" s="103"/>
      <c r="P4881" s="113"/>
      <c r="Q4881" s="94" t="str">
        <f>IF(P4881="X","x",IF(P4881="xx","x",IF(N4881&gt;0,"x","")))</f>
        <v/>
      </c>
      <c r="R4881" s="94" t="str">
        <f>IF(P4881="X","x",IF(P4881="xx","x",IF(OR(I4881&gt;0,N4881&gt;0),"x","")))</f>
        <v/>
      </c>
    </row>
    <row r="4882" spans="1:18" ht="51" hidden="1">
      <c r="A4882" s="196">
        <v>87839</v>
      </c>
      <c r="B4882" s="104" t="s">
        <v>5652</v>
      </c>
      <c r="C4882" s="105" t="s">
        <v>1461</v>
      </c>
      <c r="D4882" s="175">
        <v>69.319999999999993</v>
      </c>
      <c r="E4882" s="106">
        <f t="shared" ref="E4882:E4902" si="1336">IF(D4882=0,0,ROUND(D4882*(1+D$9)*(1-D$10),2))</f>
        <v>89.96</v>
      </c>
      <c r="F4882" s="107"/>
      <c r="G4882" s="112"/>
      <c r="H4882" s="110">
        <f t="shared" ref="H4882:H4902" si="1337">IF(ISBLANK(D4882),0,ROUND(E4882*F4882,2))</f>
        <v>0</v>
      </c>
      <c r="I4882" s="110">
        <f t="shared" ref="I4882:I4902" si="1338">IF(ISBLANK(F4882),0,ROUND(F4882*G4882,2))</f>
        <v>0</v>
      </c>
      <c r="J4882" s="111"/>
      <c r="K4882" s="112">
        <f t="shared" ref="K4882:K4902" si="1339">F4882</f>
        <v>0</v>
      </c>
      <c r="L4882" s="112">
        <f t="shared" ref="L4882:L4902" si="1340">G4882</f>
        <v>0</v>
      </c>
      <c r="M4882" s="110">
        <f t="shared" ref="M4882:M4902" si="1341">IF(ISBLANK(D4882),0,ROUND(E4882*K4882,2))</f>
        <v>0</v>
      </c>
      <c r="N4882" s="110">
        <f t="shared" ref="N4882:N4902" si="1342">IF(ISBLANK(K4882),0,ROUND(K4882*L4882,2))</f>
        <v>0</v>
      </c>
      <c r="O4882" s="103"/>
      <c r="P4882" s="113"/>
      <c r="Q4882" s="94" t="str">
        <f t="shared" ref="Q4882:Q4902" si="1343">IF(P4882="X","x",IF(P4882="xx","x",IF(N4882&gt;0,"x","")))</f>
        <v/>
      </c>
      <c r="R4882" s="94" t="str">
        <f t="shared" ref="R4882:R4902" si="1344">IF(P4882="X","x",IF(P4882="xx","x",IF(OR(I4882&gt;0,N4882&gt;0),"x","")))</f>
        <v/>
      </c>
    </row>
    <row r="4883" spans="1:18" ht="51" hidden="1">
      <c r="A4883" s="196">
        <v>87840</v>
      </c>
      <c r="B4883" s="104" t="s">
        <v>5653</v>
      </c>
      <c r="C4883" s="105" t="s">
        <v>1461</v>
      </c>
      <c r="D4883" s="175">
        <v>94.220000000000013</v>
      </c>
      <c r="E4883" s="106">
        <f t="shared" si="1336"/>
        <v>122.28</v>
      </c>
      <c r="F4883" s="107"/>
      <c r="G4883" s="112"/>
      <c r="H4883" s="110">
        <f t="shared" si="1337"/>
        <v>0</v>
      </c>
      <c r="I4883" s="110">
        <f t="shared" si="1338"/>
        <v>0</v>
      </c>
      <c r="J4883" s="111"/>
      <c r="K4883" s="112">
        <f t="shared" si="1339"/>
        <v>0</v>
      </c>
      <c r="L4883" s="112">
        <f t="shared" si="1340"/>
        <v>0</v>
      </c>
      <c r="M4883" s="110">
        <f t="shared" si="1341"/>
        <v>0</v>
      </c>
      <c r="N4883" s="110">
        <f t="shared" si="1342"/>
        <v>0</v>
      </c>
      <c r="O4883" s="103"/>
      <c r="P4883" s="93"/>
      <c r="Q4883" s="94" t="str">
        <f t="shared" si="1343"/>
        <v/>
      </c>
      <c r="R4883" s="94" t="str">
        <f t="shared" si="1344"/>
        <v/>
      </c>
    </row>
    <row r="4884" spans="1:18" ht="51" hidden="1">
      <c r="A4884" s="196">
        <v>87841</v>
      </c>
      <c r="B4884" s="104" t="s">
        <v>5654</v>
      </c>
      <c r="C4884" s="105" t="s">
        <v>1461</v>
      </c>
      <c r="D4884" s="175">
        <v>63.010000000000005</v>
      </c>
      <c r="E4884" s="106">
        <f t="shared" si="1336"/>
        <v>81.77</v>
      </c>
      <c r="F4884" s="107"/>
      <c r="G4884" s="112"/>
      <c r="H4884" s="110">
        <f t="shared" si="1337"/>
        <v>0</v>
      </c>
      <c r="I4884" s="110">
        <f t="shared" si="1338"/>
        <v>0</v>
      </c>
      <c r="J4884" s="111"/>
      <c r="K4884" s="112">
        <f t="shared" si="1339"/>
        <v>0</v>
      </c>
      <c r="L4884" s="112">
        <f t="shared" si="1340"/>
        <v>0</v>
      </c>
      <c r="M4884" s="110">
        <f t="shared" si="1341"/>
        <v>0</v>
      </c>
      <c r="N4884" s="110">
        <f t="shared" si="1342"/>
        <v>0</v>
      </c>
      <c r="O4884" s="103"/>
      <c r="P4884" s="113"/>
      <c r="Q4884" s="94" t="str">
        <f t="shared" si="1343"/>
        <v/>
      </c>
      <c r="R4884" s="94" t="str">
        <f t="shared" si="1344"/>
        <v/>
      </c>
    </row>
    <row r="4885" spans="1:18" ht="51" hidden="1">
      <c r="A4885" s="196">
        <v>87842</v>
      </c>
      <c r="B4885" s="104" t="s">
        <v>5655</v>
      </c>
      <c r="C4885" s="105" t="s">
        <v>1461</v>
      </c>
      <c r="D4885" s="175">
        <v>100.78</v>
      </c>
      <c r="E4885" s="106">
        <f t="shared" si="1336"/>
        <v>130.79</v>
      </c>
      <c r="F4885" s="107"/>
      <c r="G4885" s="112"/>
      <c r="H4885" s="110">
        <f t="shared" si="1337"/>
        <v>0</v>
      </c>
      <c r="I4885" s="110">
        <f t="shared" si="1338"/>
        <v>0</v>
      </c>
      <c r="J4885" s="111"/>
      <c r="K4885" s="112">
        <f t="shared" si="1339"/>
        <v>0</v>
      </c>
      <c r="L4885" s="112">
        <f t="shared" si="1340"/>
        <v>0</v>
      </c>
      <c r="M4885" s="110">
        <f t="shared" si="1341"/>
        <v>0</v>
      </c>
      <c r="N4885" s="110">
        <f t="shared" si="1342"/>
        <v>0</v>
      </c>
      <c r="O4885" s="103"/>
      <c r="P4885" s="113"/>
      <c r="Q4885" s="94" t="str">
        <f t="shared" si="1343"/>
        <v/>
      </c>
      <c r="R4885" s="94" t="str">
        <f t="shared" si="1344"/>
        <v/>
      </c>
    </row>
    <row r="4886" spans="1:18" ht="51" hidden="1">
      <c r="A4886" s="196">
        <v>87843</v>
      </c>
      <c r="B4886" s="104" t="s">
        <v>5656</v>
      </c>
      <c r="C4886" s="105" t="s">
        <v>1461</v>
      </c>
      <c r="D4886" s="175">
        <v>75.999999999999986</v>
      </c>
      <c r="E4886" s="106">
        <f t="shared" si="1336"/>
        <v>98.63</v>
      </c>
      <c r="F4886" s="107"/>
      <c r="G4886" s="112"/>
      <c r="H4886" s="110">
        <f t="shared" si="1337"/>
        <v>0</v>
      </c>
      <c r="I4886" s="110">
        <f t="shared" si="1338"/>
        <v>0</v>
      </c>
      <c r="J4886" s="111"/>
      <c r="K4886" s="112">
        <f t="shared" si="1339"/>
        <v>0</v>
      </c>
      <c r="L4886" s="112">
        <f t="shared" si="1340"/>
        <v>0</v>
      </c>
      <c r="M4886" s="110">
        <f t="shared" si="1341"/>
        <v>0</v>
      </c>
      <c r="N4886" s="110">
        <f t="shared" si="1342"/>
        <v>0</v>
      </c>
      <c r="O4886" s="103"/>
      <c r="P4886" s="113"/>
      <c r="Q4886" s="94" t="str">
        <f t="shared" si="1343"/>
        <v/>
      </c>
      <c r="R4886" s="94" t="str">
        <f t="shared" si="1344"/>
        <v/>
      </c>
    </row>
    <row r="4887" spans="1:18" ht="51" hidden="1">
      <c r="A4887" s="196">
        <v>87844</v>
      </c>
      <c r="B4887" s="104" t="s">
        <v>5657</v>
      </c>
      <c r="C4887" s="105" t="s">
        <v>1461</v>
      </c>
      <c r="D4887" s="175">
        <v>90.430000000000021</v>
      </c>
      <c r="E4887" s="106">
        <f t="shared" si="1336"/>
        <v>117.36</v>
      </c>
      <c r="F4887" s="107"/>
      <c r="G4887" s="112"/>
      <c r="H4887" s="110">
        <f t="shared" si="1337"/>
        <v>0</v>
      </c>
      <c r="I4887" s="110">
        <f t="shared" si="1338"/>
        <v>0</v>
      </c>
      <c r="J4887" s="111"/>
      <c r="K4887" s="112">
        <f t="shared" si="1339"/>
        <v>0</v>
      </c>
      <c r="L4887" s="112">
        <f t="shared" si="1340"/>
        <v>0</v>
      </c>
      <c r="M4887" s="110">
        <f t="shared" si="1341"/>
        <v>0</v>
      </c>
      <c r="N4887" s="110">
        <f t="shared" si="1342"/>
        <v>0</v>
      </c>
      <c r="O4887" s="103"/>
      <c r="P4887" s="113"/>
      <c r="Q4887" s="94" t="str">
        <f t="shared" si="1343"/>
        <v/>
      </c>
      <c r="R4887" s="94" t="str">
        <f t="shared" si="1344"/>
        <v/>
      </c>
    </row>
    <row r="4888" spans="1:18" ht="51" hidden="1">
      <c r="A4888" s="196">
        <v>87845</v>
      </c>
      <c r="B4888" s="104" t="s">
        <v>5658</v>
      </c>
      <c r="C4888" s="105" t="s">
        <v>1461</v>
      </c>
      <c r="D4888" s="175">
        <v>66.28</v>
      </c>
      <c r="E4888" s="106">
        <f t="shared" si="1336"/>
        <v>86.02</v>
      </c>
      <c r="F4888" s="107"/>
      <c r="G4888" s="112"/>
      <c r="H4888" s="110">
        <f t="shared" si="1337"/>
        <v>0</v>
      </c>
      <c r="I4888" s="110">
        <f t="shared" si="1338"/>
        <v>0</v>
      </c>
      <c r="J4888" s="111"/>
      <c r="K4888" s="112">
        <f t="shared" si="1339"/>
        <v>0</v>
      </c>
      <c r="L4888" s="112">
        <f t="shared" si="1340"/>
        <v>0</v>
      </c>
      <c r="M4888" s="110">
        <f t="shared" si="1341"/>
        <v>0</v>
      </c>
      <c r="N4888" s="110">
        <f t="shared" si="1342"/>
        <v>0</v>
      </c>
      <c r="O4888" s="103"/>
      <c r="P4888" s="113"/>
      <c r="Q4888" s="94" t="str">
        <f t="shared" si="1343"/>
        <v/>
      </c>
      <c r="R4888" s="94" t="str">
        <f t="shared" si="1344"/>
        <v/>
      </c>
    </row>
    <row r="4889" spans="1:18" ht="51" hidden="1">
      <c r="A4889" s="196">
        <v>87846</v>
      </c>
      <c r="B4889" s="104" t="s">
        <v>5659</v>
      </c>
      <c r="C4889" s="105" t="s">
        <v>1461</v>
      </c>
      <c r="D4889" s="175">
        <v>103.95000000000002</v>
      </c>
      <c r="E4889" s="106">
        <f t="shared" ref="E4889:E4894" si="1345">IF(D4889=0,0,ROUND(D4889*(1+D$9)*(1-D$10),2))</f>
        <v>134.91</v>
      </c>
      <c r="F4889" s="107"/>
      <c r="G4889" s="112"/>
      <c r="H4889" s="110">
        <f t="shared" ref="H4889:H4894" si="1346">IF(ISBLANK(D4889),0,ROUND(E4889*F4889,2))</f>
        <v>0</v>
      </c>
      <c r="I4889" s="110">
        <f t="shared" ref="I4889:I4894" si="1347">IF(ISBLANK(F4889),0,ROUND(F4889*G4889,2))</f>
        <v>0</v>
      </c>
      <c r="J4889" s="111"/>
      <c r="K4889" s="112">
        <f t="shared" ref="K4889:K4894" si="1348">F4889</f>
        <v>0</v>
      </c>
      <c r="L4889" s="112">
        <f t="shared" ref="L4889:L4894" si="1349">G4889</f>
        <v>0</v>
      </c>
      <c r="M4889" s="110">
        <f t="shared" ref="M4889:M4894" si="1350">IF(ISBLANK(D4889),0,ROUND(E4889*K4889,2))</f>
        <v>0</v>
      </c>
      <c r="N4889" s="110">
        <f t="shared" ref="N4889:N4894" si="1351">IF(ISBLANK(K4889),0,ROUND(K4889*L4889,2))</f>
        <v>0</v>
      </c>
      <c r="O4889" s="103"/>
      <c r="P4889" s="93"/>
      <c r="Q4889" s="94" t="str">
        <f t="shared" ref="Q4889:Q4894" si="1352">IF(P4889="X","x",IF(P4889="xx","x",IF(N4889&gt;0,"x","")))</f>
        <v/>
      </c>
      <c r="R4889" s="94" t="str">
        <f t="shared" ref="R4889:R4894" si="1353">IF(P4889="X","x",IF(P4889="xx","x",IF(OR(I4889&gt;0,N4889&gt;0),"x","")))</f>
        <v/>
      </c>
    </row>
    <row r="4890" spans="1:18" ht="51" hidden="1">
      <c r="A4890" s="196">
        <v>87847</v>
      </c>
      <c r="B4890" s="104" t="s">
        <v>5660</v>
      </c>
      <c r="C4890" s="105" t="s">
        <v>1461</v>
      </c>
      <c r="D4890" s="175">
        <v>73.8</v>
      </c>
      <c r="E4890" s="106">
        <f t="shared" si="1345"/>
        <v>95.78</v>
      </c>
      <c r="F4890" s="107"/>
      <c r="G4890" s="112"/>
      <c r="H4890" s="110">
        <f t="shared" si="1346"/>
        <v>0</v>
      </c>
      <c r="I4890" s="110">
        <f t="shared" si="1347"/>
        <v>0</v>
      </c>
      <c r="J4890" s="111"/>
      <c r="K4890" s="112">
        <f t="shared" si="1348"/>
        <v>0</v>
      </c>
      <c r="L4890" s="112">
        <f t="shared" si="1349"/>
        <v>0</v>
      </c>
      <c r="M4890" s="110">
        <f t="shared" si="1350"/>
        <v>0</v>
      </c>
      <c r="N4890" s="110">
        <f t="shared" si="1351"/>
        <v>0</v>
      </c>
      <c r="O4890" s="103"/>
      <c r="P4890" s="93"/>
      <c r="Q4890" s="94" t="str">
        <f t="shared" si="1352"/>
        <v/>
      </c>
      <c r="R4890" s="94" t="str">
        <f t="shared" si="1353"/>
        <v/>
      </c>
    </row>
    <row r="4891" spans="1:18" ht="51" hidden="1">
      <c r="A4891" s="196">
        <v>87848</v>
      </c>
      <c r="B4891" s="104" t="s">
        <v>5661</v>
      </c>
      <c r="C4891" s="105" t="s">
        <v>1461</v>
      </c>
      <c r="D4891" s="175">
        <v>97.300000000000011</v>
      </c>
      <c r="E4891" s="106">
        <f t="shared" si="1345"/>
        <v>126.28</v>
      </c>
      <c r="F4891" s="107"/>
      <c r="G4891" s="112"/>
      <c r="H4891" s="110">
        <f t="shared" si="1346"/>
        <v>0</v>
      </c>
      <c r="I4891" s="110">
        <f t="shared" si="1347"/>
        <v>0</v>
      </c>
      <c r="J4891" s="111"/>
      <c r="K4891" s="112">
        <f t="shared" si="1348"/>
        <v>0</v>
      </c>
      <c r="L4891" s="112">
        <f t="shared" si="1349"/>
        <v>0</v>
      </c>
      <c r="M4891" s="110">
        <f t="shared" si="1350"/>
        <v>0</v>
      </c>
      <c r="N4891" s="110">
        <f t="shared" si="1351"/>
        <v>0</v>
      </c>
      <c r="O4891" s="103"/>
      <c r="P4891" s="93"/>
      <c r="Q4891" s="94" t="str">
        <f t="shared" si="1352"/>
        <v/>
      </c>
      <c r="R4891" s="94" t="str">
        <f t="shared" si="1353"/>
        <v/>
      </c>
    </row>
    <row r="4892" spans="1:18" ht="51" hidden="1">
      <c r="A4892" s="196">
        <v>87849</v>
      </c>
      <c r="B4892" s="104" t="s">
        <v>5662</v>
      </c>
      <c r="C4892" s="105" t="s">
        <v>1461</v>
      </c>
      <c r="D4892" s="175">
        <v>67.78</v>
      </c>
      <c r="E4892" s="106">
        <f t="shared" si="1345"/>
        <v>87.96</v>
      </c>
      <c r="F4892" s="107"/>
      <c r="G4892" s="112"/>
      <c r="H4892" s="110">
        <f t="shared" si="1346"/>
        <v>0</v>
      </c>
      <c r="I4892" s="110">
        <f t="shared" si="1347"/>
        <v>0</v>
      </c>
      <c r="J4892" s="111"/>
      <c r="K4892" s="112">
        <f t="shared" si="1348"/>
        <v>0</v>
      </c>
      <c r="L4892" s="112">
        <f t="shared" si="1349"/>
        <v>0</v>
      </c>
      <c r="M4892" s="110">
        <f t="shared" si="1350"/>
        <v>0</v>
      </c>
      <c r="N4892" s="110">
        <f t="shared" si="1351"/>
        <v>0</v>
      </c>
      <c r="O4892" s="103"/>
      <c r="P4892" s="93"/>
      <c r="Q4892" s="94" t="str">
        <f t="shared" si="1352"/>
        <v/>
      </c>
      <c r="R4892" s="94" t="str">
        <f t="shared" si="1353"/>
        <v/>
      </c>
    </row>
    <row r="4893" spans="1:18" ht="51" hidden="1">
      <c r="A4893" s="196">
        <v>87850</v>
      </c>
      <c r="B4893" s="104" t="s">
        <v>5663</v>
      </c>
      <c r="C4893" s="105" t="s">
        <v>1461</v>
      </c>
      <c r="D4893" s="175">
        <v>109.66000000000001</v>
      </c>
      <c r="E4893" s="106">
        <f t="shared" si="1345"/>
        <v>142.32</v>
      </c>
      <c r="F4893" s="107"/>
      <c r="G4893" s="112"/>
      <c r="H4893" s="110">
        <f t="shared" si="1346"/>
        <v>0</v>
      </c>
      <c r="I4893" s="110">
        <f t="shared" si="1347"/>
        <v>0</v>
      </c>
      <c r="J4893" s="111"/>
      <c r="K4893" s="112">
        <f t="shared" si="1348"/>
        <v>0</v>
      </c>
      <c r="L4893" s="112">
        <f t="shared" si="1349"/>
        <v>0</v>
      </c>
      <c r="M4893" s="110">
        <f t="shared" si="1350"/>
        <v>0</v>
      </c>
      <c r="N4893" s="110">
        <f t="shared" si="1351"/>
        <v>0</v>
      </c>
      <c r="O4893" s="103"/>
      <c r="P4893" s="93"/>
      <c r="Q4893" s="94" t="str">
        <f t="shared" si="1352"/>
        <v/>
      </c>
      <c r="R4893" s="94" t="str">
        <f t="shared" si="1353"/>
        <v/>
      </c>
    </row>
    <row r="4894" spans="1:18" ht="51" hidden="1">
      <c r="A4894" s="196">
        <v>87851</v>
      </c>
      <c r="B4894" s="104" t="s">
        <v>5664</v>
      </c>
      <c r="C4894" s="105" t="s">
        <v>1461</v>
      </c>
      <c r="D4894" s="175">
        <v>77.850000000000009</v>
      </c>
      <c r="E4894" s="106">
        <f t="shared" si="1345"/>
        <v>101.03</v>
      </c>
      <c r="F4894" s="107"/>
      <c r="G4894" s="112"/>
      <c r="H4894" s="110">
        <f t="shared" si="1346"/>
        <v>0</v>
      </c>
      <c r="I4894" s="110">
        <f t="shared" si="1347"/>
        <v>0</v>
      </c>
      <c r="J4894" s="111"/>
      <c r="K4894" s="112">
        <f t="shared" si="1348"/>
        <v>0</v>
      </c>
      <c r="L4894" s="112">
        <f t="shared" si="1349"/>
        <v>0</v>
      </c>
      <c r="M4894" s="110">
        <f t="shared" si="1350"/>
        <v>0</v>
      </c>
      <c r="N4894" s="110">
        <f t="shared" si="1351"/>
        <v>0</v>
      </c>
      <c r="O4894" s="103"/>
      <c r="P4894" s="93"/>
      <c r="Q4894" s="94" t="str">
        <f t="shared" si="1352"/>
        <v/>
      </c>
      <c r="R4894" s="94" t="str">
        <f t="shared" si="1353"/>
        <v/>
      </c>
    </row>
    <row r="4895" spans="1:18" ht="51" hidden="1">
      <c r="A4895" s="196">
        <v>87852</v>
      </c>
      <c r="B4895" s="104" t="s">
        <v>5665</v>
      </c>
      <c r="C4895" s="105" t="s">
        <v>1461</v>
      </c>
      <c r="D4895" s="175">
        <v>101.68</v>
      </c>
      <c r="E4895" s="106">
        <f t="shared" si="1336"/>
        <v>131.96</v>
      </c>
      <c r="F4895" s="107"/>
      <c r="G4895" s="112"/>
      <c r="H4895" s="110">
        <f t="shared" si="1337"/>
        <v>0</v>
      </c>
      <c r="I4895" s="110">
        <f t="shared" si="1338"/>
        <v>0</v>
      </c>
      <c r="J4895" s="111"/>
      <c r="K4895" s="112">
        <f t="shared" si="1339"/>
        <v>0</v>
      </c>
      <c r="L4895" s="112">
        <f t="shared" si="1340"/>
        <v>0</v>
      </c>
      <c r="M4895" s="110">
        <f t="shared" si="1341"/>
        <v>0</v>
      </c>
      <c r="N4895" s="110">
        <f t="shared" si="1342"/>
        <v>0</v>
      </c>
      <c r="O4895" s="103"/>
      <c r="P4895" s="93"/>
      <c r="Q4895" s="94" t="str">
        <f t="shared" si="1343"/>
        <v/>
      </c>
      <c r="R4895" s="94" t="str">
        <f t="shared" si="1344"/>
        <v/>
      </c>
    </row>
    <row r="4896" spans="1:18" ht="51" hidden="1">
      <c r="A4896" s="196">
        <v>87853</v>
      </c>
      <c r="B4896" s="104" t="s">
        <v>5666</v>
      </c>
      <c r="C4896" s="105" t="s">
        <v>1461</v>
      </c>
      <c r="D4896" s="175">
        <v>70.47</v>
      </c>
      <c r="E4896" s="106">
        <f t="shared" si="1336"/>
        <v>91.46</v>
      </c>
      <c r="F4896" s="107"/>
      <c r="G4896" s="112"/>
      <c r="H4896" s="110">
        <f t="shared" si="1337"/>
        <v>0</v>
      </c>
      <c r="I4896" s="110">
        <f t="shared" si="1338"/>
        <v>0</v>
      </c>
      <c r="J4896" s="111"/>
      <c r="K4896" s="112">
        <f t="shared" si="1339"/>
        <v>0</v>
      </c>
      <c r="L4896" s="112">
        <f t="shared" si="1340"/>
        <v>0</v>
      </c>
      <c r="M4896" s="110">
        <f t="shared" si="1341"/>
        <v>0</v>
      </c>
      <c r="N4896" s="110">
        <f t="shared" si="1342"/>
        <v>0</v>
      </c>
      <c r="O4896" s="103"/>
      <c r="P4896" s="113"/>
      <c r="Q4896" s="94" t="str">
        <f t="shared" si="1343"/>
        <v/>
      </c>
      <c r="R4896" s="94" t="str">
        <f t="shared" si="1344"/>
        <v/>
      </c>
    </row>
    <row r="4897" spans="1:18" ht="51" hidden="1">
      <c r="A4897" s="196">
        <v>87854</v>
      </c>
      <c r="B4897" s="104" t="s">
        <v>5667</v>
      </c>
      <c r="C4897" s="105" t="s">
        <v>1461</v>
      </c>
      <c r="D4897" s="175">
        <v>109.29000000000002</v>
      </c>
      <c r="E4897" s="106">
        <f t="shared" si="1336"/>
        <v>141.84</v>
      </c>
      <c r="F4897" s="107"/>
      <c r="G4897" s="112"/>
      <c r="H4897" s="110">
        <f t="shared" si="1337"/>
        <v>0</v>
      </c>
      <c r="I4897" s="110">
        <f t="shared" si="1338"/>
        <v>0</v>
      </c>
      <c r="J4897" s="111"/>
      <c r="K4897" s="112">
        <f t="shared" si="1339"/>
        <v>0</v>
      </c>
      <c r="L4897" s="112">
        <f t="shared" si="1340"/>
        <v>0</v>
      </c>
      <c r="M4897" s="110">
        <f t="shared" si="1341"/>
        <v>0</v>
      </c>
      <c r="N4897" s="110">
        <f t="shared" si="1342"/>
        <v>0</v>
      </c>
      <c r="O4897" s="103"/>
      <c r="P4897" s="93"/>
      <c r="Q4897" s="94" t="str">
        <f t="shared" si="1343"/>
        <v/>
      </c>
      <c r="R4897" s="94" t="str">
        <f t="shared" si="1344"/>
        <v/>
      </c>
    </row>
    <row r="4898" spans="1:18" ht="51" hidden="1">
      <c r="A4898" s="196">
        <v>87855</v>
      </c>
      <c r="B4898" s="104" t="s">
        <v>5668</v>
      </c>
      <c r="C4898" s="105" t="s">
        <v>1461</v>
      </c>
      <c r="D4898" s="175">
        <v>84.54</v>
      </c>
      <c r="E4898" s="106">
        <f t="shared" si="1336"/>
        <v>109.72</v>
      </c>
      <c r="F4898" s="107"/>
      <c r="G4898" s="112"/>
      <c r="H4898" s="110">
        <f t="shared" si="1337"/>
        <v>0</v>
      </c>
      <c r="I4898" s="110">
        <f t="shared" si="1338"/>
        <v>0</v>
      </c>
      <c r="J4898" s="111"/>
      <c r="K4898" s="112">
        <f t="shared" si="1339"/>
        <v>0</v>
      </c>
      <c r="L4898" s="112">
        <f t="shared" si="1340"/>
        <v>0</v>
      </c>
      <c r="M4898" s="110">
        <f t="shared" si="1341"/>
        <v>0</v>
      </c>
      <c r="N4898" s="110">
        <f t="shared" si="1342"/>
        <v>0</v>
      </c>
      <c r="O4898" s="103"/>
      <c r="P4898" s="113"/>
      <c r="Q4898" s="94" t="str">
        <f t="shared" si="1343"/>
        <v/>
      </c>
      <c r="R4898" s="94" t="str">
        <f t="shared" si="1344"/>
        <v/>
      </c>
    </row>
    <row r="4899" spans="1:18" ht="51" hidden="1">
      <c r="A4899" s="196">
        <v>87856</v>
      </c>
      <c r="B4899" s="104" t="s">
        <v>5669</v>
      </c>
      <c r="C4899" s="105" t="s">
        <v>1461</v>
      </c>
      <c r="D4899" s="175">
        <v>97.910000000000011</v>
      </c>
      <c r="E4899" s="106">
        <f t="shared" si="1336"/>
        <v>127.07</v>
      </c>
      <c r="F4899" s="107"/>
      <c r="G4899" s="112"/>
      <c r="H4899" s="110">
        <f t="shared" si="1337"/>
        <v>0</v>
      </c>
      <c r="I4899" s="110">
        <f t="shared" si="1338"/>
        <v>0</v>
      </c>
      <c r="J4899" s="111"/>
      <c r="K4899" s="112">
        <f t="shared" si="1339"/>
        <v>0</v>
      </c>
      <c r="L4899" s="112">
        <f t="shared" si="1340"/>
        <v>0</v>
      </c>
      <c r="M4899" s="110">
        <f t="shared" si="1341"/>
        <v>0</v>
      </c>
      <c r="N4899" s="110">
        <f t="shared" si="1342"/>
        <v>0</v>
      </c>
      <c r="O4899" s="103"/>
      <c r="P4899" s="113"/>
      <c r="Q4899" s="94" t="str">
        <f t="shared" si="1343"/>
        <v/>
      </c>
      <c r="R4899" s="94" t="str">
        <f t="shared" si="1344"/>
        <v/>
      </c>
    </row>
    <row r="4900" spans="1:18" ht="51" hidden="1">
      <c r="A4900" s="196">
        <v>87857</v>
      </c>
      <c r="B4900" s="104" t="s">
        <v>5670</v>
      </c>
      <c r="C4900" s="105" t="s">
        <v>1461</v>
      </c>
      <c r="D4900" s="175">
        <v>73.739999999999995</v>
      </c>
      <c r="E4900" s="106">
        <f t="shared" si="1336"/>
        <v>95.7</v>
      </c>
      <c r="F4900" s="107"/>
      <c r="G4900" s="112"/>
      <c r="H4900" s="110">
        <f t="shared" si="1337"/>
        <v>0</v>
      </c>
      <c r="I4900" s="110">
        <f t="shared" si="1338"/>
        <v>0</v>
      </c>
      <c r="J4900" s="111"/>
      <c r="K4900" s="112">
        <f t="shared" si="1339"/>
        <v>0</v>
      </c>
      <c r="L4900" s="112">
        <f t="shared" si="1340"/>
        <v>0</v>
      </c>
      <c r="M4900" s="110">
        <f t="shared" si="1341"/>
        <v>0</v>
      </c>
      <c r="N4900" s="110">
        <f t="shared" si="1342"/>
        <v>0</v>
      </c>
      <c r="O4900" s="103"/>
      <c r="P4900" s="93"/>
      <c r="Q4900" s="94" t="str">
        <f t="shared" si="1343"/>
        <v/>
      </c>
      <c r="R4900" s="94" t="str">
        <f t="shared" si="1344"/>
        <v/>
      </c>
    </row>
    <row r="4901" spans="1:18" ht="38.25" hidden="1">
      <c r="A4901" s="196">
        <v>87858</v>
      </c>
      <c r="B4901" s="104" t="s">
        <v>5671</v>
      </c>
      <c r="C4901" s="105" t="s">
        <v>1461</v>
      </c>
      <c r="D4901" s="175">
        <v>72.319999999999993</v>
      </c>
      <c r="E4901" s="106">
        <f t="shared" si="1336"/>
        <v>93.86</v>
      </c>
      <c r="F4901" s="107"/>
      <c r="G4901" s="112"/>
      <c r="H4901" s="110">
        <f t="shared" si="1337"/>
        <v>0</v>
      </c>
      <c r="I4901" s="110">
        <f t="shared" si="1338"/>
        <v>0</v>
      </c>
      <c r="J4901" s="111"/>
      <c r="K4901" s="112">
        <f t="shared" si="1339"/>
        <v>0</v>
      </c>
      <c r="L4901" s="112">
        <f t="shared" si="1340"/>
        <v>0</v>
      </c>
      <c r="M4901" s="110">
        <f t="shared" si="1341"/>
        <v>0</v>
      </c>
      <c r="N4901" s="110">
        <f t="shared" si="1342"/>
        <v>0</v>
      </c>
      <c r="O4901" s="103"/>
      <c r="P4901" s="113"/>
      <c r="Q4901" s="94" t="str">
        <f t="shared" si="1343"/>
        <v/>
      </c>
      <c r="R4901" s="94" t="str">
        <f t="shared" si="1344"/>
        <v/>
      </c>
    </row>
    <row r="4902" spans="1:18" ht="38.25" hidden="1">
      <c r="A4902" s="196">
        <v>87859</v>
      </c>
      <c r="B4902" s="104" t="s">
        <v>5672</v>
      </c>
      <c r="C4902" s="105" t="s">
        <v>1461</v>
      </c>
      <c r="D4902" s="175">
        <v>85.06</v>
      </c>
      <c r="E4902" s="106">
        <f t="shared" si="1336"/>
        <v>110.39</v>
      </c>
      <c r="F4902" s="107"/>
      <c r="G4902" s="112"/>
      <c r="H4902" s="110">
        <f t="shared" si="1337"/>
        <v>0</v>
      </c>
      <c r="I4902" s="110">
        <f t="shared" si="1338"/>
        <v>0</v>
      </c>
      <c r="J4902" s="111"/>
      <c r="K4902" s="112">
        <f t="shared" si="1339"/>
        <v>0</v>
      </c>
      <c r="L4902" s="112">
        <f t="shared" si="1340"/>
        <v>0</v>
      </c>
      <c r="M4902" s="110">
        <f t="shared" si="1341"/>
        <v>0</v>
      </c>
      <c r="N4902" s="110">
        <f t="shared" si="1342"/>
        <v>0</v>
      </c>
      <c r="O4902" s="103"/>
      <c r="P4902" s="113"/>
      <c r="Q4902" s="94" t="str">
        <f t="shared" si="1343"/>
        <v/>
      </c>
      <c r="R4902" s="94" t="str">
        <f t="shared" si="1344"/>
        <v/>
      </c>
    </row>
    <row r="4903" spans="1:18" hidden="1">
      <c r="A4903" s="196" t="s">
        <v>344</v>
      </c>
      <c r="B4903" s="145" t="s">
        <v>5673</v>
      </c>
      <c r="C4903" s="105" t="s">
        <v>2203</v>
      </c>
      <c r="D4903" s="175"/>
      <c r="E4903" s="106"/>
      <c r="F4903" s="218"/>
      <c r="G4903" s="218"/>
      <c r="H4903" s="219"/>
      <c r="I4903" s="220"/>
      <c r="J4903" s="111"/>
      <c r="K4903" s="218"/>
      <c r="L4903" s="218"/>
      <c r="M4903" s="219"/>
      <c r="N4903" s="220"/>
      <c r="O4903" s="103"/>
      <c r="P4903" s="93" t="str">
        <f>IF(OR(SUM(I4904:I4911)&gt;0,SUM(N4904:N4911)&gt;0),"xx","")</f>
        <v/>
      </c>
      <c r="Q4903" s="94" t="str">
        <f t="shared" ref="Q4903:Q4911" si="1354">IF(P4903="X","x",IF(P4903="xx","x",IF(N4903&gt;0,"x","")))</f>
        <v/>
      </c>
      <c r="R4903" s="94" t="str">
        <f t="shared" ref="R4903:R4911" si="1355">IF(P4903="X","x",IF(P4903="xx","x",IF(OR(I4903&gt;0,N4903&gt;0),"x","")))</f>
        <v/>
      </c>
    </row>
    <row r="4904" spans="1:18" ht="38.25" hidden="1">
      <c r="A4904" s="196">
        <v>91514</v>
      </c>
      <c r="B4904" s="104" t="s">
        <v>5674</v>
      </c>
      <c r="C4904" s="105" t="s">
        <v>1461</v>
      </c>
      <c r="D4904" s="175">
        <v>4.7300000000000004</v>
      </c>
      <c r="E4904" s="106">
        <f t="shared" ref="E4904:E4911" si="1356">IF(D4904=0,0,ROUND(D4904*(1+D$9)*(1-D$10),2))</f>
        <v>6.14</v>
      </c>
      <c r="F4904" s="107"/>
      <c r="G4904" s="112"/>
      <c r="H4904" s="110">
        <f t="shared" ref="H4904:H4911" si="1357">IF(ISBLANK(D4904),0,ROUND(E4904*F4904,2))</f>
        <v>0</v>
      </c>
      <c r="I4904" s="110">
        <f t="shared" ref="I4904:I4911" si="1358">IF(ISBLANK(F4904),0,ROUND(F4904*G4904,2))</f>
        <v>0</v>
      </c>
      <c r="J4904" s="111"/>
      <c r="K4904" s="112">
        <f t="shared" ref="K4904:K4911" si="1359">F4904</f>
        <v>0</v>
      </c>
      <c r="L4904" s="112">
        <f t="shared" ref="L4904:L4911" si="1360">G4904</f>
        <v>0</v>
      </c>
      <c r="M4904" s="110">
        <f t="shared" ref="M4904:M4911" si="1361">IF(ISBLANK(D4904),0,ROUND(E4904*K4904,2))</f>
        <v>0</v>
      </c>
      <c r="N4904" s="110">
        <f t="shared" ref="N4904:N4911" si="1362">IF(ISBLANK(K4904),0,ROUND(K4904*L4904,2))</f>
        <v>0</v>
      </c>
      <c r="O4904" s="103"/>
      <c r="P4904" s="113"/>
      <c r="Q4904" s="94" t="str">
        <f t="shared" si="1354"/>
        <v/>
      </c>
      <c r="R4904" s="94" t="str">
        <f t="shared" si="1355"/>
        <v/>
      </c>
    </row>
    <row r="4905" spans="1:18" ht="38.25" hidden="1">
      <c r="A4905" s="196">
        <v>91515</v>
      </c>
      <c r="B4905" s="104" t="s">
        <v>5675</v>
      </c>
      <c r="C4905" s="105" t="s">
        <v>1461</v>
      </c>
      <c r="D4905" s="175">
        <v>6.26</v>
      </c>
      <c r="E4905" s="106">
        <f t="shared" si="1356"/>
        <v>8.1199999999999992</v>
      </c>
      <c r="F4905" s="107"/>
      <c r="G4905" s="112"/>
      <c r="H4905" s="110">
        <f t="shared" si="1357"/>
        <v>0</v>
      </c>
      <c r="I4905" s="110">
        <f t="shared" si="1358"/>
        <v>0</v>
      </c>
      <c r="J4905" s="111"/>
      <c r="K4905" s="112">
        <f t="shared" si="1359"/>
        <v>0</v>
      </c>
      <c r="L4905" s="112">
        <f t="shared" si="1360"/>
        <v>0</v>
      </c>
      <c r="M4905" s="110">
        <f t="shared" si="1361"/>
        <v>0</v>
      </c>
      <c r="N4905" s="110">
        <f t="shared" si="1362"/>
        <v>0</v>
      </c>
      <c r="O4905" s="103"/>
      <c r="P4905" s="93"/>
      <c r="Q4905" s="94" t="str">
        <f t="shared" si="1354"/>
        <v/>
      </c>
      <c r="R4905" s="94" t="str">
        <f t="shared" si="1355"/>
        <v/>
      </c>
    </row>
    <row r="4906" spans="1:18" ht="38.25" hidden="1">
      <c r="A4906" s="196">
        <v>91516</v>
      </c>
      <c r="B4906" s="104" t="s">
        <v>5676</v>
      </c>
      <c r="C4906" s="105" t="s">
        <v>1461</v>
      </c>
      <c r="D4906" s="175">
        <v>9.15</v>
      </c>
      <c r="E4906" s="106">
        <f>IF(D4906=0,0,ROUND(D4906*(1+D$9)*(1-D$10),2))</f>
        <v>11.87</v>
      </c>
      <c r="F4906" s="107"/>
      <c r="G4906" s="112"/>
      <c r="H4906" s="110">
        <f>IF(ISBLANK(D4906),0,ROUND(E4906*F4906,2))</f>
        <v>0</v>
      </c>
      <c r="I4906" s="110">
        <f>IF(ISBLANK(F4906),0,ROUND(F4906*G4906,2))</f>
        <v>0</v>
      </c>
      <c r="J4906" s="111"/>
      <c r="K4906" s="112">
        <f>F4906</f>
        <v>0</v>
      </c>
      <c r="L4906" s="112">
        <f>G4906</f>
        <v>0</v>
      </c>
      <c r="M4906" s="110">
        <f>IF(ISBLANK(D4906),0,ROUND(E4906*K4906,2))</f>
        <v>0</v>
      </c>
      <c r="N4906" s="110">
        <f>IF(ISBLANK(K4906),0,ROUND(K4906*L4906,2))</f>
        <v>0</v>
      </c>
      <c r="O4906" s="103"/>
      <c r="P4906" s="113"/>
      <c r="Q4906" s="94" t="str">
        <f>IF(P4906="X","x",IF(P4906="xx","x",IF(N4906&gt;0,"x","")))</f>
        <v/>
      </c>
      <c r="R4906" s="94" t="str">
        <f>IF(P4906="X","x",IF(P4906="xx","x",IF(OR(I4906&gt;0,N4906&gt;0),"x","")))</f>
        <v/>
      </c>
    </row>
    <row r="4907" spans="1:18" ht="38.25" hidden="1">
      <c r="A4907" s="196">
        <v>91517</v>
      </c>
      <c r="B4907" s="104" t="s">
        <v>5677</v>
      </c>
      <c r="C4907" s="105" t="s">
        <v>1461</v>
      </c>
      <c r="D4907" s="175">
        <v>10.199999999999999</v>
      </c>
      <c r="E4907" s="106">
        <f t="shared" si="1356"/>
        <v>13.24</v>
      </c>
      <c r="F4907" s="107"/>
      <c r="G4907" s="112"/>
      <c r="H4907" s="110">
        <f t="shared" si="1357"/>
        <v>0</v>
      </c>
      <c r="I4907" s="110">
        <f t="shared" si="1358"/>
        <v>0</v>
      </c>
      <c r="J4907" s="111"/>
      <c r="K4907" s="112">
        <f t="shared" si="1359"/>
        <v>0</v>
      </c>
      <c r="L4907" s="112">
        <f t="shared" si="1360"/>
        <v>0</v>
      </c>
      <c r="M4907" s="110">
        <f t="shared" si="1361"/>
        <v>0</v>
      </c>
      <c r="N4907" s="110">
        <f t="shared" si="1362"/>
        <v>0</v>
      </c>
      <c r="O4907" s="103"/>
      <c r="P4907" s="113"/>
      <c r="Q4907" s="94" t="str">
        <f t="shared" si="1354"/>
        <v/>
      </c>
      <c r="R4907" s="94" t="str">
        <f t="shared" si="1355"/>
        <v/>
      </c>
    </row>
    <row r="4908" spans="1:18" ht="38.25" hidden="1">
      <c r="A4908" s="196">
        <v>91519</v>
      </c>
      <c r="B4908" s="104" t="s">
        <v>5678</v>
      </c>
      <c r="C4908" s="105" t="s">
        <v>1461</v>
      </c>
      <c r="D4908" s="175">
        <v>11.72</v>
      </c>
      <c r="E4908" s="106">
        <f t="shared" si="1356"/>
        <v>15.21</v>
      </c>
      <c r="F4908" s="107"/>
      <c r="G4908" s="112"/>
      <c r="H4908" s="110">
        <f t="shared" si="1357"/>
        <v>0</v>
      </c>
      <c r="I4908" s="110">
        <f t="shared" si="1358"/>
        <v>0</v>
      </c>
      <c r="J4908" s="111"/>
      <c r="K4908" s="112">
        <f t="shared" si="1359"/>
        <v>0</v>
      </c>
      <c r="L4908" s="112">
        <f t="shared" si="1360"/>
        <v>0</v>
      </c>
      <c r="M4908" s="110">
        <f t="shared" si="1361"/>
        <v>0</v>
      </c>
      <c r="N4908" s="110">
        <f t="shared" si="1362"/>
        <v>0</v>
      </c>
      <c r="O4908" s="103"/>
      <c r="P4908" s="93"/>
      <c r="Q4908" s="94" t="str">
        <f t="shared" si="1354"/>
        <v/>
      </c>
      <c r="R4908" s="94" t="str">
        <f t="shared" si="1355"/>
        <v/>
      </c>
    </row>
    <row r="4909" spans="1:18" ht="25.5" hidden="1">
      <c r="A4909" s="196">
        <v>91520</v>
      </c>
      <c r="B4909" s="104" t="s">
        <v>5679</v>
      </c>
      <c r="C4909" s="105" t="s">
        <v>1461</v>
      </c>
      <c r="D4909" s="175">
        <v>1.7</v>
      </c>
      <c r="E4909" s="106">
        <f t="shared" si="1356"/>
        <v>2.21</v>
      </c>
      <c r="F4909" s="107"/>
      <c r="G4909" s="112"/>
      <c r="H4909" s="110">
        <f t="shared" si="1357"/>
        <v>0</v>
      </c>
      <c r="I4909" s="110">
        <f t="shared" si="1358"/>
        <v>0</v>
      </c>
      <c r="J4909" s="111"/>
      <c r="K4909" s="112">
        <f t="shared" si="1359"/>
        <v>0</v>
      </c>
      <c r="L4909" s="112">
        <f t="shared" si="1360"/>
        <v>0</v>
      </c>
      <c r="M4909" s="110">
        <f t="shared" si="1361"/>
        <v>0</v>
      </c>
      <c r="N4909" s="110">
        <f t="shared" si="1362"/>
        <v>0</v>
      </c>
      <c r="O4909" s="103"/>
      <c r="P4909" s="113"/>
      <c r="Q4909" s="94" t="str">
        <f t="shared" si="1354"/>
        <v/>
      </c>
      <c r="R4909" s="94" t="str">
        <f t="shared" si="1355"/>
        <v/>
      </c>
    </row>
    <row r="4910" spans="1:18" ht="25.5" hidden="1">
      <c r="A4910" s="196">
        <v>91522</v>
      </c>
      <c r="B4910" s="104" t="s">
        <v>5680</v>
      </c>
      <c r="C4910" s="105" t="s">
        <v>1461</v>
      </c>
      <c r="D4910" s="175">
        <v>2.0499999999999998</v>
      </c>
      <c r="E4910" s="106">
        <f t="shared" si="1356"/>
        <v>2.66</v>
      </c>
      <c r="F4910" s="107"/>
      <c r="G4910" s="112"/>
      <c r="H4910" s="110">
        <f t="shared" si="1357"/>
        <v>0</v>
      </c>
      <c r="I4910" s="110">
        <f t="shared" si="1358"/>
        <v>0</v>
      </c>
      <c r="J4910" s="111"/>
      <c r="K4910" s="112">
        <f t="shared" si="1359"/>
        <v>0</v>
      </c>
      <c r="L4910" s="112">
        <f t="shared" si="1360"/>
        <v>0</v>
      </c>
      <c r="M4910" s="110">
        <f t="shared" si="1361"/>
        <v>0</v>
      </c>
      <c r="N4910" s="110">
        <f t="shared" si="1362"/>
        <v>0</v>
      </c>
      <c r="O4910" s="103"/>
      <c r="P4910" s="113"/>
      <c r="Q4910" s="94" t="str">
        <f t="shared" si="1354"/>
        <v/>
      </c>
      <c r="R4910" s="94" t="str">
        <f t="shared" si="1355"/>
        <v/>
      </c>
    </row>
    <row r="4911" spans="1:18" ht="25.5" hidden="1">
      <c r="A4911" s="196">
        <v>91525</v>
      </c>
      <c r="B4911" s="104" t="s">
        <v>5681</v>
      </c>
      <c r="C4911" s="105" t="s">
        <v>1461</v>
      </c>
      <c r="D4911" s="175">
        <v>3.69</v>
      </c>
      <c r="E4911" s="106">
        <f t="shared" si="1356"/>
        <v>4.79</v>
      </c>
      <c r="F4911" s="107"/>
      <c r="G4911" s="112"/>
      <c r="H4911" s="110">
        <f t="shared" si="1357"/>
        <v>0</v>
      </c>
      <c r="I4911" s="110">
        <f t="shared" si="1358"/>
        <v>0</v>
      </c>
      <c r="J4911" s="111"/>
      <c r="K4911" s="112">
        <f t="shared" si="1359"/>
        <v>0</v>
      </c>
      <c r="L4911" s="112">
        <f t="shared" si="1360"/>
        <v>0</v>
      </c>
      <c r="M4911" s="110">
        <f t="shared" si="1361"/>
        <v>0</v>
      </c>
      <c r="N4911" s="110">
        <f t="shared" si="1362"/>
        <v>0</v>
      </c>
      <c r="O4911" s="103"/>
      <c r="P4911" s="113"/>
      <c r="Q4911" s="94" t="str">
        <f t="shared" si="1354"/>
        <v/>
      </c>
      <c r="R4911" s="94" t="str">
        <f t="shared" si="1355"/>
        <v/>
      </c>
    </row>
    <row r="4912" spans="1:18" hidden="1">
      <c r="A4912" s="196" t="s">
        <v>5682</v>
      </c>
      <c r="B4912" s="145" t="s">
        <v>2663</v>
      </c>
      <c r="C4912" s="105" t="s">
        <v>2203</v>
      </c>
      <c r="D4912" s="175"/>
      <c r="E4912" s="106"/>
      <c r="F4912" s="218"/>
      <c r="G4912" s="218"/>
      <c r="H4912" s="219"/>
      <c r="I4912" s="220"/>
      <c r="J4912" s="111"/>
      <c r="K4912" s="218"/>
      <c r="L4912" s="218"/>
      <c r="M4912" s="219"/>
      <c r="N4912" s="220"/>
      <c r="O4912" s="103"/>
      <c r="P4912" s="93" t="str">
        <f>IF(OR(SUM(I4913:I4943)&gt;0,SUM(N4913:N4943)&gt;0),"xx","")</f>
        <v/>
      </c>
      <c r="Q4912" s="94" t="str">
        <f t="shared" si="1322"/>
        <v/>
      </c>
      <c r="R4912" s="94" t="str">
        <f t="shared" si="1323"/>
        <v/>
      </c>
    </row>
    <row r="4913" spans="1:18" ht="51" hidden="1">
      <c r="A4913" s="196">
        <v>89049</v>
      </c>
      <c r="B4913" s="104" t="s">
        <v>5683</v>
      </c>
      <c r="C4913" s="105" t="s">
        <v>1461</v>
      </c>
      <c r="D4913" s="175">
        <v>14.08</v>
      </c>
      <c r="E4913" s="106">
        <f>IF(D4913=0,0,ROUND(D4913*(1+D$9)*(1-D$10),2))</f>
        <v>18.27</v>
      </c>
      <c r="F4913" s="107"/>
      <c r="G4913" s="108"/>
      <c r="H4913" s="110">
        <f>IF(ISBLANK(D4913),0,ROUND(E4913*F4913,2))</f>
        <v>0</v>
      </c>
      <c r="I4913" s="110">
        <f>IF(ISBLANK(F4913),0,ROUND(F4913*G4913,2))</f>
        <v>0</v>
      </c>
      <c r="J4913" s="111"/>
      <c r="K4913" s="112">
        <f>F4913</f>
        <v>0</v>
      </c>
      <c r="L4913" s="112">
        <f>G4913</f>
        <v>0</v>
      </c>
      <c r="M4913" s="110">
        <f>IF(ISBLANK(D4913),0,ROUND(E4913*K4913,2))</f>
        <v>0</v>
      </c>
      <c r="N4913" s="110">
        <f>IF(ISBLANK(K4913),0,ROUND(K4913*L4913,2))</f>
        <v>0</v>
      </c>
      <c r="O4913" s="103"/>
      <c r="P4913" s="113"/>
      <c r="Q4913" s="94" t="str">
        <f t="shared" si="1322"/>
        <v/>
      </c>
      <c r="R4913" s="94" t="str">
        <f t="shared" si="1323"/>
        <v/>
      </c>
    </row>
    <row r="4914" spans="1:18" ht="38.25" hidden="1">
      <c r="A4914" s="196">
        <v>87418</v>
      </c>
      <c r="B4914" s="104" t="s">
        <v>2664</v>
      </c>
      <c r="C4914" s="105" t="s">
        <v>1461</v>
      </c>
      <c r="D4914" s="175">
        <v>10.92</v>
      </c>
      <c r="E4914" s="106">
        <f>IF(D4914=0,0,ROUND(D4914*(1+D$9)*(1-D$10),2))</f>
        <v>14.17</v>
      </c>
      <c r="F4914" s="107"/>
      <c r="G4914" s="108"/>
      <c r="H4914" s="110">
        <f>IF(ISBLANK(D4914),0,ROUND(E4914*F4914,2))</f>
        <v>0</v>
      </c>
      <c r="I4914" s="110">
        <f>IF(ISBLANK(F4914),0,ROUND(F4914*G4914,2))</f>
        <v>0</v>
      </c>
      <c r="J4914" s="111"/>
      <c r="K4914" s="112">
        <f>F4914</f>
        <v>0</v>
      </c>
      <c r="L4914" s="112">
        <f>G4914</f>
        <v>0</v>
      </c>
      <c r="M4914" s="110">
        <f>IF(ISBLANK(D4914),0,ROUND(E4914*K4914,2))</f>
        <v>0</v>
      </c>
      <c r="N4914" s="110">
        <f>IF(ISBLANK(K4914),0,ROUND(K4914*L4914,2))</f>
        <v>0</v>
      </c>
      <c r="O4914" s="103"/>
      <c r="P4914" s="113"/>
      <c r="Q4914" s="94" t="str">
        <f>IF(P4914="X","x",IF(P4914="xx","x",IF(N4914&gt;0,"x","")))</f>
        <v/>
      </c>
      <c r="R4914" s="94" t="str">
        <f>IF(P4914="X","x",IF(P4914="xx","x",IF(OR(I4914&gt;0,N4914&gt;0),"x","")))</f>
        <v/>
      </c>
    </row>
    <row r="4915" spans="1:18" ht="38.25" hidden="1">
      <c r="A4915" s="196">
        <v>87421</v>
      </c>
      <c r="B4915" s="104" t="s">
        <v>2665</v>
      </c>
      <c r="C4915" s="105" t="s">
        <v>1461</v>
      </c>
      <c r="D4915" s="175">
        <v>16.07</v>
      </c>
      <c r="E4915" s="106">
        <f t="shared" ref="E4915:E4931" si="1363">IF(D4915=0,0,ROUND(D4915*(1+D$9)*(1-D$10),2))</f>
        <v>20.86</v>
      </c>
      <c r="F4915" s="107"/>
      <c r="G4915" s="108"/>
      <c r="H4915" s="110">
        <f t="shared" ref="H4915:H4931" si="1364">IF(ISBLANK(D4915),0,ROUND(E4915*F4915,2))</f>
        <v>0</v>
      </c>
      <c r="I4915" s="110">
        <f t="shared" ref="I4915:I4931" si="1365">IF(ISBLANK(F4915),0,ROUND(F4915*G4915,2))</f>
        <v>0</v>
      </c>
      <c r="J4915" s="111"/>
      <c r="K4915" s="112">
        <f t="shared" ref="K4915:K4931" si="1366">F4915</f>
        <v>0</v>
      </c>
      <c r="L4915" s="112">
        <f t="shared" ref="L4915:L4931" si="1367">G4915</f>
        <v>0</v>
      </c>
      <c r="M4915" s="110">
        <f t="shared" ref="M4915:M4931" si="1368">IF(ISBLANK(D4915),0,ROUND(E4915*K4915,2))</f>
        <v>0</v>
      </c>
      <c r="N4915" s="110">
        <f t="shared" ref="N4915:N4931" si="1369">IF(ISBLANK(K4915),0,ROUND(K4915*L4915,2))</f>
        <v>0</v>
      </c>
      <c r="O4915" s="103"/>
      <c r="P4915" s="113"/>
      <c r="Q4915" s="94" t="str">
        <f t="shared" ref="Q4915:Q4931" si="1370">IF(P4915="X","x",IF(P4915="xx","x",IF(N4915&gt;0,"x","")))</f>
        <v/>
      </c>
      <c r="R4915" s="94" t="str">
        <f t="shared" ref="R4915:R4931" si="1371">IF(P4915="X","x",IF(P4915="xx","x",IF(OR(I4915&gt;0,N4915&gt;0),"x","")))</f>
        <v/>
      </c>
    </row>
    <row r="4916" spans="1:18" ht="38.25" hidden="1">
      <c r="A4916" s="196">
        <v>87417</v>
      </c>
      <c r="B4916" s="104" t="s">
        <v>2666</v>
      </c>
      <c r="C4916" s="105" t="s">
        <v>1461</v>
      </c>
      <c r="D4916" s="175">
        <v>10.58</v>
      </c>
      <c r="E4916" s="106">
        <f t="shared" si="1363"/>
        <v>13.73</v>
      </c>
      <c r="F4916" s="107"/>
      <c r="G4916" s="108"/>
      <c r="H4916" s="110">
        <f t="shared" si="1364"/>
        <v>0</v>
      </c>
      <c r="I4916" s="110">
        <f t="shared" si="1365"/>
        <v>0</v>
      </c>
      <c r="J4916" s="111"/>
      <c r="K4916" s="112">
        <f t="shared" si="1366"/>
        <v>0</v>
      </c>
      <c r="L4916" s="112">
        <f t="shared" si="1367"/>
        <v>0</v>
      </c>
      <c r="M4916" s="110">
        <f t="shared" si="1368"/>
        <v>0</v>
      </c>
      <c r="N4916" s="110">
        <f t="shared" si="1369"/>
        <v>0</v>
      </c>
      <c r="O4916" s="103"/>
      <c r="P4916" s="113"/>
      <c r="Q4916" s="94" t="str">
        <f t="shared" si="1370"/>
        <v/>
      </c>
      <c r="R4916" s="94" t="str">
        <f t="shared" si="1371"/>
        <v/>
      </c>
    </row>
    <row r="4917" spans="1:18" ht="38.25" hidden="1">
      <c r="A4917" s="196">
        <v>87420</v>
      </c>
      <c r="B4917" s="104" t="s">
        <v>2667</v>
      </c>
      <c r="C4917" s="105" t="s">
        <v>1461</v>
      </c>
      <c r="D4917" s="175">
        <v>15.739999999999998</v>
      </c>
      <c r="E4917" s="106">
        <f t="shared" si="1363"/>
        <v>20.43</v>
      </c>
      <c r="F4917" s="107"/>
      <c r="G4917" s="108"/>
      <c r="H4917" s="110">
        <f t="shared" si="1364"/>
        <v>0</v>
      </c>
      <c r="I4917" s="110">
        <f t="shared" si="1365"/>
        <v>0</v>
      </c>
      <c r="J4917" s="111"/>
      <c r="K4917" s="112">
        <f t="shared" si="1366"/>
        <v>0</v>
      </c>
      <c r="L4917" s="112">
        <f t="shared" si="1367"/>
        <v>0</v>
      </c>
      <c r="M4917" s="110">
        <f t="shared" si="1368"/>
        <v>0</v>
      </c>
      <c r="N4917" s="110">
        <f t="shared" si="1369"/>
        <v>0</v>
      </c>
      <c r="O4917" s="103"/>
      <c r="P4917" s="113"/>
      <c r="Q4917" s="94" t="str">
        <f t="shared" si="1370"/>
        <v/>
      </c>
      <c r="R4917" s="94" t="str">
        <f t="shared" si="1371"/>
        <v/>
      </c>
    </row>
    <row r="4918" spans="1:18" ht="38.25" hidden="1">
      <c r="A4918" s="196">
        <v>87419</v>
      </c>
      <c r="B4918" s="104" t="s">
        <v>2668</v>
      </c>
      <c r="C4918" s="105" t="s">
        <v>1461</v>
      </c>
      <c r="D4918" s="175">
        <v>11.89</v>
      </c>
      <c r="E4918" s="106">
        <f t="shared" si="1363"/>
        <v>15.43</v>
      </c>
      <c r="F4918" s="107"/>
      <c r="G4918" s="108"/>
      <c r="H4918" s="110">
        <f t="shared" si="1364"/>
        <v>0</v>
      </c>
      <c r="I4918" s="110">
        <f t="shared" si="1365"/>
        <v>0</v>
      </c>
      <c r="J4918" s="111"/>
      <c r="K4918" s="112">
        <f t="shared" si="1366"/>
        <v>0</v>
      </c>
      <c r="L4918" s="112">
        <f t="shared" si="1367"/>
        <v>0</v>
      </c>
      <c r="M4918" s="110">
        <f t="shared" si="1368"/>
        <v>0</v>
      </c>
      <c r="N4918" s="110">
        <f t="shared" si="1369"/>
        <v>0</v>
      </c>
      <c r="O4918" s="103"/>
      <c r="P4918" s="113"/>
      <c r="Q4918" s="94" t="str">
        <f t="shared" si="1370"/>
        <v/>
      </c>
      <c r="R4918" s="94" t="str">
        <f t="shared" si="1371"/>
        <v/>
      </c>
    </row>
    <row r="4919" spans="1:18" ht="38.25" hidden="1">
      <c r="A4919" s="196">
        <v>87422</v>
      </c>
      <c r="B4919" s="104" t="s">
        <v>2669</v>
      </c>
      <c r="C4919" s="105" t="s">
        <v>1461</v>
      </c>
      <c r="D4919" s="175">
        <v>17.04</v>
      </c>
      <c r="E4919" s="106">
        <f t="shared" si="1363"/>
        <v>22.11</v>
      </c>
      <c r="F4919" s="107"/>
      <c r="G4919" s="108"/>
      <c r="H4919" s="110">
        <f t="shared" si="1364"/>
        <v>0</v>
      </c>
      <c r="I4919" s="110">
        <f t="shared" si="1365"/>
        <v>0</v>
      </c>
      <c r="J4919" s="111"/>
      <c r="K4919" s="112">
        <f t="shared" si="1366"/>
        <v>0</v>
      </c>
      <c r="L4919" s="112">
        <f t="shared" si="1367"/>
        <v>0</v>
      </c>
      <c r="M4919" s="110">
        <f t="shared" si="1368"/>
        <v>0</v>
      </c>
      <c r="N4919" s="110">
        <f t="shared" si="1369"/>
        <v>0</v>
      </c>
      <c r="O4919" s="103"/>
      <c r="P4919" s="113"/>
      <c r="Q4919" s="94" t="str">
        <f t="shared" si="1370"/>
        <v/>
      </c>
      <c r="R4919" s="94" t="str">
        <f t="shared" si="1371"/>
        <v/>
      </c>
    </row>
    <row r="4920" spans="1:18" ht="38.25" hidden="1">
      <c r="A4920" s="196">
        <v>87412</v>
      </c>
      <c r="B4920" s="104" t="s">
        <v>2670</v>
      </c>
      <c r="C4920" s="105" t="s">
        <v>1461</v>
      </c>
      <c r="D4920" s="175">
        <v>14.46</v>
      </c>
      <c r="E4920" s="106">
        <f t="shared" si="1363"/>
        <v>18.77</v>
      </c>
      <c r="F4920" s="107"/>
      <c r="G4920" s="108"/>
      <c r="H4920" s="110">
        <f t="shared" si="1364"/>
        <v>0</v>
      </c>
      <c r="I4920" s="110">
        <f t="shared" si="1365"/>
        <v>0</v>
      </c>
      <c r="J4920" s="111"/>
      <c r="K4920" s="112">
        <f t="shared" si="1366"/>
        <v>0</v>
      </c>
      <c r="L4920" s="112">
        <f t="shared" si="1367"/>
        <v>0</v>
      </c>
      <c r="M4920" s="110">
        <f t="shared" si="1368"/>
        <v>0</v>
      </c>
      <c r="N4920" s="110">
        <f t="shared" si="1369"/>
        <v>0</v>
      </c>
      <c r="O4920" s="103"/>
      <c r="P4920" s="113"/>
      <c r="Q4920" s="94" t="str">
        <f t="shared" si="1370"/>
        <v/>
      </c>
      <c r="R4920" s="94" t="str">
        <f t="shared" si="1371"/>
        <v/>
      </c>
    </row>
    <row r="4921" spans="1:18" ht="38.25" hidden="1">
      <c r="A4921" s="196">
        <v>87415</v>
      </c>
      <c r="B4921" s="104" t="s">
        <v>2671</v>
      </c>
      <c r="C4921" s="105" t="s">
        <v>1461</v>
      </c>
      <c r="D4921" s="175">
        <v>18.97</v>
      </c>
      <c r="E4921" s="106">
        <f t="shared" si="1363"/>
        <v>24.62</v>
      </c>
      <c r="F4921" s="107"/>
      <c r="G4921" s="108"/>
      <c r="H4921" s="110">
        <f t="shared" si="1364"/>
        <v>0</v>
      </c>
      <c r="I4921" s="110">
        <f t="shared" si="1365"/>
        <v>0</v>
      </c>
      <c r="J4921" s="111"/>
      <c r="K4921" s="112">
        <f t="shared" si="1366"/>
        <v>0</v>
      </c>
      <c r="L4921" s="112">
        <f t="shared" si="1367"/>
        <v>0</v>
      </c>
      <c r="M4921" s="110">
        <f t="shared" si="1368"/>
        <v>0</v>
      </c>
      <c r="N4921" s="110">
        <f t="shared" si="1369"/>
        <v>0</v>
      </c>
      <c r="O4921" s="103"/>
      <c r="P4921" s="113"/>
      <c r="Q4921" s="94" t="str">
        <f t="shared" si="1370"/>
        <v/>
      </c>
      <c r="R4921" s="94" t="str">
        <f t="shared" si="1371"/>
        <v/>
      </c>
    </row>
    <row r="4922" spans="1:18" ht="38.25" hidden="1">
      <c r="A4922" s="196">
        <v>87411</v>
      </c>
      <c r="B4922" s="104" t="s">
        <v>2672</v>
      </c>
      <c r="C4922" s="105" t="s">
        <v>1461</v>
      </c>
      <c r="D4922" s="175">
        <v>9.94</v>
      </c>
      <c r="E4922" s="106">
        <f t="shared" si="1363"/>
        <v>12.9</v>
      </c>
      <c r="F4922" s="107"/>
      <c r="G4922" s="108"/>
      <c r="H4922" s="110">
        <f t="shared" si="1364"/>
        <v>0</v>
      </c>
      <c r="I4922" s="110">
        <f t="shared" si="1365"/>
        <v>0</v>
      </c>
      <c r="J4922" s="111"/>
      <c r="K4922" s="112">
        <f t="shared" si="1366"/>
        <v>0</v>
      </c>
      <c r="L4922" s="112">
        <f t="shared" si="1367"/>
        <v>0</v>
      </c>
      <c r="M4922" s="110">
        <f t="shared" si="1368"/>
        <v>0</v>
      </c>
      <c r="N4922" s="110">
        <f t="shared" si="1369"/>
        <v>0</v>
      </c>
      <c r="O4922" s="103"/>
      <c r="P4922" s="113"/>
      <c r="Q4922" s="94" t="str">
        <f t="shared" si="1370"/>
        <v/>
      </c>
      <c r="R4922" s="94" t="str">
        <f t="shared" si="1371"/>
        <v/>
      </c>
    </row>
    <row r="4923" spans="1:18" ht="38.25" hidden="1">
      <c r="A4923" s="196">
        <v>87414</v>
      </c>
      <c r="B4923" s="104" t="s">
        <v>2673</v>
      </c>
      <c r="C4923" s="105" t="s">
        <v>1461</v>
      </c>
      <c r="D4923" s="175">
        <v>14.600000000000001</v>
      </c>
      <c r="E4923" s="106">
        <f t="shared" si="1363"/>
        <v>18.95</v>
      </c>
      <c r="F4923" s="107"/>
      <c r="G4923" s="108"/>
      <c r="H4923" s="110">
        <f t="shared" si="1364"/>
        <v>0</v>
      </c>
      <c r="I4923" s="110">
        <f t="shared" si="1365"/>
        <v>0</v>
      </c>
      <c r="J4923" s="111"/>
      <c r="K4923" s="112">
        <f t="shared" si="1366"/>
        <v>0</v>
      </c>
      <c r="L4923" s="112">
        <f t="shared" si="1367"/>
        <v>0</v>
      </c>
      <c r="M4923" s="110">
        <f t="shared" si="1368"/>
        <v>0</v>
      </c>
      <c r="N4923" s="110">
        <f t="shared" si="1369"/>
        <v>0</v>
      </c>
      <c r="O4923" s="103"/>
      <c r="P4923" s="113"/>
      <c r="Q4923" s="94" t="str">
        <f t="shared" si="1370"/>
        <v/>
      </c>
      <c r="R4923" s="94" t="str">
        <f t="shared" si="1371"/>
        <v/>
      </c>
    </row>
    <row r="4924" spans="1:18" ht="38.25" hidden="1">
      <c r="A4924" s="196">
        <v>87413</v>
      </c>
      <c r="B4924" s="104" t="s">
        <v>2674</v>
      </c>
      <c r="C4924" s="105" t="s">
        <v>1461</v>
      </c>
      <c r="D4924" s="175">
        <v>17.04</v>
      </c>
      <c r="E4924" s="106">
        <f t="shared" si="1363"/>
        <v>22.11</v>
      </c>
      <c r="F4924" s="107"/>
      <c r="G4924" s="108"/>
      <c r="H4924" s="110">
        <f t="shared" si="1364"/>
        <v>0</v>
      </c>
      <c r="I4924" s="110">
        <f t="shared" si="1365"/>
        <v>0</v>
      </c>
      <c r="J4924" s="111"/>
      <c r="K4924" s="112">
        <f t="shared" si="1366"/>
        <v>0</v>
      </c>
      <c r="L4924" s="112">
        <f t="shared" si="1367"/>
        <v>0</v>
      </c>
      <c r="M4924" s="110">
        <f t="shared" si="1368"/>
        <v>0</v>
      </c>
      <c r="N4924" s="110">
        <f t="shared" si="1369"/>
        <v>0</v>
      </c>
      <c r="O4924" s="103"/>
      <c r="P4924" s="113"/>
      <c r="Q4924" s="94" t="str">
        <f t="shared" si="1370"/>
        <v/>
      </c>
      <c r="R4924" s="94" t="str">
        <f t="shared" si="1371"/>
        <v/>
      </c>
    </row>
    <row r="4925" spans="1:18" ht="38.25" hidden="1">
      <c r="A4925" s="196">
        <v>87416</v>
      </c>
      <c r="B4925" s="104" t="s">
        <v>2675</v>
      </c>
      <c r="C4925" s="105" t="s">
        <v>1461</v>
      </c>
      <c r="D4925" s="175">
        <v>21.72</v>
      </c>
      <c r="E4925" s="106">
        <f t="shared" si="1363"/>
        <v>28.19</v>
      </c>
      <c r="F4925" s="107"/>
      <c r="G4925" s="108"/>
      <c r="H4925" s="110">
        <f t="shared" si="1364"/>
        <v>0</v>
      </c>
      <c r="I4925" s="110">
        <f t="shared" si="1365"/>
        <v>0</v>
      </c>
      <c r="J4925" s="111"/>
      <c r="K4925" s="112">
        <f t="shared" si="1366"/>
        <v>0</v>
      </c>
      <c r="L4925" s="112">
        <f t="shared" si="1367"/>
        <v>0</v>
      </c>
      <c r="M4925" s="110">
        <f t="shared" si="1368"/>
        <v>0</v>
      </c>
      <c r="N4925" s="110">
        <f t="shared" si="1369"/>
        <v>0</v>
      </c>
      <c r="O4925" s="103"/>
      <c r="P4925" s="113"/>
      <c r="Q4925" s="94" t="str">
        <f t="shared" si="1370"/>
        <v/>
      </c>
      <c r="R4925" s="94" t="str">
        <f t="shared" si="1371"/>
        <v/>
      </c>
    </row>
    <row r="4926" spans="1:18" ht="38.25" hidden="1">
      <c r="A4926" s="196">
        <v>87424</v>
      </c>
      <c r="B4926" s="104" t="s">
        <v>2676</v>
      </c>
      <c r="C4926" s="105" t="s">
        <v>1461</v>
      </c>
      <c r="D4926" s="175">
        <v>21.72</v>
      </c>
      <c r="E4926" s="106">
        <f t="shared" si="1363"/>
        <v>28.19</v>
      </c>
      <c r="F4926" s="107"/>
      <c r="G4926" s="108"/>
      <c r="H4926" s="110">
        <f t="shared" si="1364"/>
        <v>0</v>
      </c>
      <c r="I4926" s="110">
        <f t="shared" si="1365"/>
        <v>0</v>
      </c>
      <c r="J4926" s="111"/>
      <c r="K4926" s="112">
        <f t="shared" si="1366"/>
        <v>0</v>
      </c>
      <c r="L4926" s="112">
        <f t="shared" si="1367"/>
        <v>0</v>
      </c>
      <c r="M4926" s="110">
        <f t="shared" si="1368"/>
        <v>0</v>
      </c>
      <c r="N4926" s="110">
        <f t="shared" si="1369"/>
        <v>0</v>
      </c>
      <c r="O4926" s="103"/>
      <c r="P4926" s="113"/>
      <c r="Q4926" s="94" t="str">
        <f t="shared" si="1370"/>
        <v/>
      </c>
      <c r="R4926" s="94" t="str">
        <f t="shared" si="1371"/>
        <v/>
      </c>
    </row>
    <row r="4927" spans="1:18" ht="38.25" hidden="1">
      <c r="A4927" s="196">
        <v>87427</v>
      </c>
      <c r="B4927" s="104" t="s">
        <v>2677</v>
      </c>
      <c r="C4927" s="105" t="s">
        <v>1461</v>
      </c>
      <c r="D4927" s="175">
        <v>25.29</v>
      </c>
      <c r="E4927" s="106">
        <f t="shared" si="1363"/>
        <v>32.82</v>
      </c>
      <c r="F4927" s="107"/>
      <c r="G4927" s="108"/>
      <c r="H4927" s="110">
        <f t="shared" si="1364"/>
        <v>0</v>
      </c>
      <c r="I4927" s="110">
        <f t="shared" si="1365"/>
        <v>0</v>
      </c>
      <c r="J4927" s="111"/>
      <c r="K4927" s="112">
        <f t="shared" si="1366"/>
        <v>0</v>
      </c>
      <c r="L4927" s="112">
        <f t="shared" si="1367"/>
        <v>0</v>
      </c>
      <c r="M4927" s="110">
        <f t="shared" si="1368"/>
        <v>0</v>
      </c>
      <c r="N4927" s="110">
        <f t="shared" si="1369"/>
        <v>0</v>
      </c>
      <c r="O4927" s="103"/>
      <c r="P4927" s="113"/>
      <c r="Q4927" s="94" t="str">
        <f t="shared" si="1370"/>
        <v/>
      </c>
      <c r="R4927" s="94" t="str">
        <f t="shared" si="1371"/>
        <v/>
      </c>
    </row>
    <row r="4928" spans="1:18" ht="38.25" hidden="1">
      <c r="A4928" s="196">
        <v>87423</v>
      </c>
      <c r="B4928" s="104" t="s">
        <v>2678</v>
      </c>
      <c r="C4928" s="105" t="s">
        <v>1461</v>
      </c>
      <c r="D4928" s="175">
        <v>21.21</v>
      </c>
      <c r="E4928" s="106">
        <f t="shared" si="1363"/>
        <v>27.53</v>
      </c>
      <c r="F4928" s="107"/>
      <c r="G4928" s="108"/>
      <c r="H4928" s="110">
        <f t="shared" si="1364"/>
        <v>0</v>
      </c>
      <c r="I4928" s="110">
        <f t="shared" si="1365"/>
        <v>0</v>
      </c>
      <c r="J4928" s="111"/>
      <c r="K4928" s="112">
        <f t="shared" si="1366"/>
        <v>0</v>
      </c>
      <c r="L4928" s="112">
        <f t="shared" si="1367"/>
        <v>0</v>
      </c>
      <c r="M4928" s="110">
        <f t="shared" si="1368"/>
        <v>0</v>
      </c>
      <c r="N4928" s="110">
        <f t="shared" si="1369"/>
        <v>0</v>
      </c>
      <c r="O4928" s="103"/>
      <c r="P4928" s="113"/>
      <c r="Q4928" s="94" t="str">
        <f t="shared" si="1370"/>
        <v/>
      </c>
      <c r="R4928" s="94" t="str">
        <f t="shared" si="1371"/>
        <v/>
      </c>
    </row>
    <row r="4929" spans="1:18" ht="38.25" hidden="1">
      <c r="A4929" s="196">
        <v>87426</v>
      </c>
      <c r="B4929" s="104" t="s">
        <v>2679</v>
      </c>
      <c r="C4929" s="105" t="s">
        <v>1461</v>
      </c>
      <c r="D4929" s="175">
        <v>24.79</v>
      </c>
      <c r="E4929" s="106">
        <f t="shared" si="1363"/>
        <v>32.17</v>
      </c>
      <c r="F4929" s="107"/>
      <c r="G4929" s="108"/>
      <c r="H4929" s="110">
        <f t="shared" si="1364"/>
        <v>0</v>
      </c>
      <c r="I4929" s="110">
        <f t="shared" si="1365"/>
        <v>0</v>
      </c>
      <c r="J4929" s="111"/>
      <c r="K4929" s="112">
        <f t="shared" si="1366"/>
        <v>0</v>
      </c>
      <c r="L4929" s="112">
        <f t="shared" si="1367"/>
        <v>0</v>
      </c>
      <c r="M4929" s="110">
        <f t="shared" si="1368"/>
        <v>0</v>
      </c>
      <c r="N4929" s="110">
        <f t="shared" si="1369"/>
        <v>0</v>
      </c>
      <c r="O4929" s="103"/>
      <c r="P4929" s="113"/>
      <c r="Q4929" s="94" t="str">
        <f t="shared" si="1370"/>
        <v/>
      </c>
      <c r="R4929" s="94" t="str">
        <f t="shared" si="1371"/>
        <v/>
      </c>
    </row>
    <row r="4930" spans="1:18" ht="38.25" hidden="1">
      <c r="A4930" s="196">
        <v>87425</v>
      </c>
      <c r="B4930" s="104" t="s">
        <v>2680</v>
      </c>
      <c r="C4930" s="105" t="s">
        <v>1461</v>
      </c>
      <c r="D4930" s="175">
        <v>22.52</v>
      </c>
      <c r="E4930" s="106">
        <f t="shared" si="1363"/>
        <v>29.23</v>
      </c>
      <c r="F4930" s="107"/>
      <c r="G4930" s="108"/>
      <c r="H4930" s="110">
        <f t="shared" si="1364"/>
        <v>0</v>
      </c>
      <c r="I4930" s="110">
        <f t="shared" si="1365"/>
        <v>0</v>
      </c>
      <c r="J4930" s="111"/>
      <c r="K4930" s="112">
        <f t="shared" si="1366"/>
        <v>0</v>
      </c>
      <c r="L4930" s="112">
        <f t="shared" si="1367"/>
        <v>0</v>
      </c>
      <c r="M4930" s="110">
        <f t="shared" si="1368"/>
        <v>0</v>
      </c>
      <c r="N4930" s="110">
        <f t="shared" si="1369"/>
        <v>0</v>
      </c>
      <c r="O4930" s="103"/>
      <c r="P4930" s="113"/>
      <c r="Q4930" s="94" t="str">
        <f t="shared" si="1370"/>
        <v/>
      </c>
      <c r="R4930" s="94" t="str">
        <f t="shared" si="1371"/>
        <v/>
      </c>
    </row>
    <row r="4931" spans="1:18" ht="38.25" hidden="1">
      <c r="A4931" s="196">
        <v>87428</v>
      </c>
      <c r="B4931" s="104" t="s">
        <v>2681</v>
      </c>
      <c r="C4931" s="105" t="s">
        <v>1461</v>
      </c>
      <c r="D4931" s="175">
        <v>26.09</v>
      </c>
      <c r="E4931" s="106">
        <f t="shared" si="1363"/>
        <v>33.86</v>
      </c>
      <c r="F4931" s="107"/>
      <c r="G4931" s="108"/>
      <c r="H4931" s="110">
        <f t="shared" si="1364"/>
        <v>0</v>
      </c>
      <c r="I4931" s="110">
        <f t="shared" si="1365"/>
        <v>0</v>
      </c>
      <c r="J4931" s="111"/>
      <c r="K4931" s="112">
        <f t="shared" si="1366"/>
        <v>0</v>
      </c>
      <c r="L4931" s="112">
        <f t="shared" si="1367"/>
        <v>0</v>
      </c>
      <c r="M4931" s="110">
        <f t="shared" si="1368"/>
        <v>0</v>
      </c>
      <c r="N4931" s="110">
        <f t="shared" si="1369"/>
        <v>0</v>
      </c>
      <c r="O4931" s="103"/>
      <c r="P4931" s="113"/>
      <c r="Q4931" s="94" t="str">
        <f t="shared" si="1370"/>
        <v/>
      </c>
      <c r="R4931" s="94" t="str">
        <f t="shared" si="1371"/>
        <v/>
      </c>
    </row>
    <row r="4932" spans="1:18" ht="51" hidden="1">
      <c r="A4932" s="196">
        <v>87429</v>
      </c>
      <c r="B4932" s="104" t="s">
        <v>5684</v>
      </c>
      <c r="C4932" s="105" t="s">
        <v>1461</v>
      </c>
      <c r="D4932" s="175">
        <v>12.1</v>
      </c>
      <c r="E4932" s="106">
        <f t="shared" ref="E4932:E4937" si="1372">IF(D4932=0,0,ROUND(D4932*(1+D$9)*(1-D$10),2))</f>
        <v>15.7</v>
      </c>
      <c r="F4932" s="107"/>
      <c r="G4932" s="108"/>
      <c r="H4932" s="110">
        <f t="shared" ref="H4932:H4943" si="1373">IF(ISBLANK(D4932),0,ROUND(E4932*F4932,2))</f>
        <v>0</v>
      </c>
      <c r="I4932" s="110">
        <f t="shared" ref="I4932:I4943" si="1374">IF(ISBLANK(F4932),0,ROUND(F4932*G4932,2))</f>
        <v>0</v>
      </c>
      <c r="J4932" s="111"/>
      <c r="K4932" s="112">
        <f t="shared" ref="K4932:L4937" si="1375">F4932</f>
        <v>0</v>
      </c>
      <c r="L4932" s="112">
        <f t="shared" si="1375"/>
        <v>0</v>
      </c>
      <c r="M4932" s="110">
        <f t="shared" ref="M4932:M4943" si="1376">IF(ISBLANK(D4932),0,ROUND(E4932*K4932,2))</f>
        <v>0</v>
      </c>
      <c r="N4932" s="110">
        <f t="shared" ref="N4932:N4943" si="1377">IF(ISBLANK(K4932),0,ROUND(K4932*L4932,2))</f>
        <v>0</v>
      </c>
      <c r="O4932" s="103"/>
      <c r="P4932" s="113"/>
      <c r="Q4932" s="94" t="str">
        <f t="shared" ref="Q4932:Q4937" si="1378">IF(P4932="X","x",IF(P4932="xx","x",IF(N4932&gt;0,"x","")))</f>
        <v/>
      </c>
      <c r="R4932" s="94" t="str">
        <f t="shared" ref="R4932:R4937" si="1379">IF(P4932="X","x",IF(P4932="xx","x",IF(OR(I4932&gt;0,N4932&gt;0),"x","")))</f>
        <v/>
      </c>
    </row>
    <row r="4933" spans="1:18" ht="51" hidden="1">
      <c r="A4933" s="196">
        <v>87430</v>
      </c>
      <c r="B4933" s="104" t="s">
        <v>5685</v>
      </c>
      <c r="C4933" s="105" t="s">
        <v>1461</v>
      </c>
      <c r="D4933" s="175">
        <v>12.43</v>
      </c>
      <c r="E4933" s="106">
        <f t="shared" si="1372"/>
        <v>16.13</v>
      </c>
      <c r="F4933" s="107"/>
      <c r="G4933" s="108"/>
      <c r="H4933" s="110">
        <f t="shared" si="1373"/>
        <v>0</v>
      </c>
      <c r="I4933" s="110">
        <f t="shared" si="1374"/>
        <v>0</v>
      </c>
      <c r="J4933" s="111"/>
      <c r="K4933" s="112">
        <f t="shared" si="1375"/>
        <v>0</v>
      </c>
      <c r="L4933" s="112">
        <f t="shared" si="1375"/>
        <v>0</v>
      </c>
      <c r="M4933" s="110">
        <f t="shared" si="1376"/>
        <v>0</v>
      </c>
      <c r="N4933" s="110">
        <f t="shared" si="1377"/>
        <v>0</v>
      </c>
      <c r="O4933" s="103"/>
      <c r="P4933" s="113"/>
      <c r="Q4933" s="94" t="str">
        <f t="shared" si="1378"/>
        <v/>
      </c>
      <c r="R4933" s="94" t="str">
        <f t="shared" si="1379"/>
        <v/>
      </c>
    </row>
    <row r="4934" spans="1:18" ht="51" hidden="1">
      <c r="A4934" s="196">
        <v>87431</v>
      </c>
      <c r="B4934" s="104" t="s">
        <v>5686</v>
      </c>
      <c r="C4934" s="105" t="s">
        <v>1461</v>
      </c>
      <c r="D4934" s="175">
        <v>12.59</v>
      </c>
      <c r="E4934" s="106">
        <f t="shared" si="1372"/>
        <v>16.34</v>
      </c>
      <c r="F4934" s="107"/>
      <c r="G4934" s="108"/>
      <c r="H4934" s="110">
        <f t="shared" si="1373"/>
        <v>0</v>
      </c>
      <c r="I4934" s="110">
        <f t="shared" si="1374"/>
        <v>0</v>
      </c>
      <c r="J4934" s="111"/>
      <c r="K4934" s="112">
        <f t="shared" si="1375"/>
        <v>0</v>
      </c>
      <c r="L4934" s="112">
        <f t="shared" si="1375"/>
        <v>0</v>
      </c>
      <c r="M4934" s="110">
        <f t="shared" si="1376"/>
        <v>0</v>
      </c>
      <c r="N4934" s="110">
        <f t="shared" si="1377"/>
        <v>0</v>
      </c>
      <c r="O4934" s="103"/>
      <c r="P4934" s="113"/>
      <c r="Q4934" s="94" t="str">
        <f t="shared" si="1378"/>
        <v/>
      </c>
      <c r="R4934" s="94" t="str">
        <f t="shared" si="1379"/>
        <v/>
      </c>
    </row>
    <row r="4935" spans="1:18" ht="51" hidden="1">
      <c r="A4935" s="196">
        <v>87432</v>
      </c>
      <c r="B4935" s="104" t="s">
        <v>5687</v>
      </c>
      <c r="C4935" s="105" t="s">
        <v>1461</v>
      </c>
      <c r="D4935" s="175">
        <v>17.27</v>
      </c>
      <c r="E4935" s="106">
        <f t="shared" si="1372"/>
        <v>22.41</v>
      </c>
      <c r="F4935" s="107"/>
      <c r="G4935" s="108"/>
      <c r="H4935" s="110">
        <f t="shared" si="1373"/>
        <v>0</v>
      </c>
      <c r="I4935" s="110">
        <f t="shared" si="1374"/>
        <v>0</v>
      </c>
      <c r="J4935" s="111"/>
      <c r="K4935" s="112">
        <f t="shared" si="1375"/>
        <v>0</v>
      </c>
      <c r="L4935" s="112">
        <f t="shared" si="1375"/>
        <v>0</v>
      </c>
      <c r="M4935" s="110">
        <f t="shared" si="1376"/>
        <v>0</v>
      </c>
      <c r="N4935" s="110">
        <f t="shared" si="1377"/>
        <v>0</v>
      </c>
      <c r="O4935" s="103"/>
      <c r="P4935" s="113"/>
      <c r="Q4935" s="94" t="str">
        <f t="shared" si="1378"/>
        <v/>
      </c>
      <c r="R4935" s="94" t="str">
        <f t="shared" si="1379"/>
        <v/>
      </c>
    </row>
    <row r="4936" spans="1:18" ht="51" hidden="1">
      <c r="A4936" s="196">
        <v>87433</v>
      </c>
      <c r="B4936" s="104" t="s">
        <v>5688</v>
      </c>
      <c r="C4936" s="105" t="s">
        <v>1461</v>
      </c>
      <c r="D4936" s="175">
        <v>17.93</v>
      </c>
      <c r="E4936" s="106">
        <f t="shared" si="1372"/>
        <v>23.27</v>
      </c>
      <c r="F4936" s="107"/>
      <c r="G4936" s="108"/>
      <c r="H4936" s="110">
        <f t="shared" si="1373"/>
        <v>0</v>
      </c>
      <c r="I4936" s="110">
        <f t="shared" si="1374"/>
        <v>0</v>
      </c>
      <c r="J4936" s="111"/>
      <c r="K4936" s="112">
        <f t="shared" si="1375"/>
        <v>0</v>
      </c>
      <c r="L4936" s="112">
        <f t="shared" si="1375"/>
        <v>0</v>
      </c>
      <c r="M4936" s="110">
        <f t="shared" si="1376"/>
        <v>0</v>
      </c>
      <c r="N4936" s="110">
        <f t="shared" si="1377"/>
        <v>0</v>
      </c>
      <c r="O4936" s="103"/>
      <c r="P4936" s="113"/>
      <c r="Q4936" s="94" t="str">
        <f t="shared" si="1378"/>
        <v/>
      </c>
      <c r="R4936" s="94" t="str">
        <f t="shared" si="1379"/>
        <v/>
      </c>
    </row>
    <row r="4937" spans="1:18" ht="51" hidden="1">
      <c r="A4937" s="196">
        <v>87434</v>
      </c>
      <c r="B4937" s="104" t="s">
        <v>5689</v>
      </c>
      <c r="C4937" s="105" t="s">
        <v>1461</v>
      </c>
      <c r="D4937" s="175">
        <v>18.41</v>
      </c>
      <c r="E4937" s="106">
        <f t="shared" si="1372"/>
        <v>23.89</v>
      </c>
      <c r="F4937" s="107"/>
      <c r="G4937" s="108"/>
      <c r="H4937" s="110">
        <f t="shared" si="1373"/>
        <v>0</v>
      </c>
      <c r="I4937" s="110">
        <f t="shared" si="1374"/>
        <v>0</v>
      </c>
      <c r="J4937" s="111"/>
      <c r="K4937" s="112">
        <f t="shared" si="1375"/>
        <v>0</v>
      </c>
      <c r="L4937" s="112">
        <f t="shared" si="1375"/>
        <v>0</v>
      </c>
      <c r="M4937" s="110">
        <f t="shared" si="1376"/>
        <v>0</v>
      </c>
      <c r="N4937" s="110">
        <f t="shared" si="1377"/>
        <v>0</v>
      </c>
      <c r="O4937" s="103"/>
      <c r="P4937" s="113"/>
      <c r="Q4937" s="94" t="str">
        <f t="shared" si="1378"/>
        <v/>
      </c>
      <c r="R4937" s="94" t="str">
        <f t="shared" si="1379"/>
        <v/>
      </c>
    </row>
    <row r="4938" spans="1:18" ht="51" hidden="1">
      <c r="A4938" s="196">
        <v>87435</v>
      </c>
      <c r="B4938" s="104" t="s">
        <v>5690</v>
      </c>
      <c r="C4938" s="105" t="s">
        <v>1461</v>
      </c>
      <c r="D4938" s="175">
        <v>19.37</v>
      </c>
      <c r="E4938" s="106">
        <f t="shared" ref="E4938:E4943" si="1380">IF(D4938=0,0,ROUND(D4938*(1+D$9)*(1-D$10),2))</f>
        <v>25.14</v>
      </c>
      <c r="F4938" s="107"/>
      <c r="G4938" s="108"/>
      <c r="H4938" s="110">
        <f t="shared" si="1373"/>
        <v>0</v>
      </c>
      <c r="I4938" s="110">
        <f t="shared" si="1374"/>
        <v>0</v>
      </c>
      <c r="J4938" s="111"/>
      <c r="K4938" s="112">
        <f t="shared" ref="K4938:L4943" si="1381">F4938</f>
        <v>0</v>
      </c>
      <c r="L4938" s="112">
        <f t="shared" si="1381"/>
        <v>0</v>
      </c>
      <c r="M4938" s="110">
        <f t="shared" si="1376"/>
        <v>0</v>
      </c>
      <c r="N4938" s="110">
        <f t="shared" si="1377"/>
        <v>0</v>
      </c>
      <c r="O4938" s="103"/>
      <c r="P4938" s="113"/>
      <c r="Q4938" s="94" t="str">
        <f t="shared" si="1322"/>
        <v/>
      </c>
      <c r="R4938" s="94" t="str">
        <f t="shared" si="1323"/>
        <v/>
      </c>
    </row>
    <row r="4939" spans="1:18" ht="51" hidden="1">
      <c r="A4939" s="196">
        <v>87436</v>
      </c>
      <c r="B4939" s="104" t="s">
        <v>5691</v>
      </c>
      <c r="C4939" s="105" t="s">
        <v>1461</v>
      </c>
      <c r="D4939" s="175">
        <v>20.51</v>
      </c>
      <c r="E4939" s="106">
        <f t="shared" si="1380"/>
        <v>26.62</v>
      </c>
      <c r="F4939" s="107"/>
      <c r="G4939" s="108"/>
      <c r="H4939" s="110">
        <f t="shared" si="1373"/>
        <v>0</v>
      </c>
      <c r="I4939" s="110">
        <f t="shared" si="1374"/>
        <v>0</v>
      </c>
      <c r="J4939" s="111"/>
      <c r="K4939" s="112">
        <f t="shared" si="1381"/>
        <v>0</v>
      </c>
      <c r="L4939" s="112">
        <f t="shared" si="1381"/>
        <v>0</v>
      </c>
      <c r="M4939" s="110">
        <f t="shared" si="1376"/>
        <v>0</v>
      </c>
      <c r="N4939" s="110">
        <f t="shared" si="1377"/>
        <v>0</v>
      </c>
      <c r="O4939" s="103"/>
      <c r="P4939" s="113"/>
      <c r="Q4939" s="94" t="str">
        <f t="shared" si="1322"/>
        <v/>
      </c>
      <c r="R4939" s="94" t="str">
        <f t="shared" si="1323"/>
        <v/>
      </c>
    </row>
    <row r="4940" spans="1:18" ht="51" hidden="1">
      <c r="A4940" s="196">
        <v>87437</v>
      </c>
      <c r="B4940" s="104" t="s">
        <v>5692</v>
      </c>
      <c r="C4940" s="105" t="s">
        <v>1461</v>
      </c>
      <c r="D4940" s="175">
        <v>21.310000000000002</v>
      </c>
      <c r="E4940" s="106">
        <f t="shared" si="1380"/>
        <v>27.66</v>
      </c>
      <c r="F4940" s="107"/>
      <c r="G4940" s="108"/>
      <c r="H4940" s="110">
        <f t="shared" si="1373"/>
        <v>0</v>
      </c>
      <c r="I4940" s="110">
        <f t="shared" si="1374"/>
        <v>0</v>
      </c>
      <c r="J4940" s="111"/>
      <c r="K4940" s="112">
        <f t="shared" si="1381"/>
        <v>0</v>
      </c>
      <c r="L4940" s="112">
        <f t="shared" si="1381"/>
        <v>0</v>
      </c>
      <c r="M4940" s="110">
        <f t="shared" si="1376"/>
        <v>0</v>
      </c>
      <c r="N4940" s="110">
        <f t="shared" si="1377"/>
        <v>0</v>
      </c>
      <c r="O4940" s="103"/>
      <c r="P4940" s="113"/>
      <c r="Q4940" s="94" t="str">
        <f t="shared" si="1322"/>
        <v/>
      </c>
      <c r="R4940" s="94" t="str">
        <f t="shared" si="1323"/>
        <v/>
      </c>
    </row>
    <row r="4941" spans="1:18" ht="51" hidden="1">
      <c r="A4941" s="196">
        <v>87438</v>
      </c>
      <c r="B4941" s="104" t="s">
        <v>5693</v>
      </c>
      <c r="C4941" s="105" t="s">
        <v>1461</v>
      </c>
      <c r="D4941" s="175">
        <v>23.82</v>
      </c>
      <c r="E4941" s="106">
        <f t="shared" si="1380"/>
        <v>30.91</v>
      </c>
      <c r="F4941" s="107"/>
      <c r="G4941" s="108"/>
      <c r="H4941" s="110">
        <f t="shared" si="1373"/>
        <v>0</v>
      </c>
      <c r="I4941" s="110">
        <f t="shared" si="1374"/>
        <v>0</v>
      </c>
      <c r="J4941" s="111"/>
      <c r="K4941" s="112">
        <f t="shared" si="1381"/>
        <v>0</v>
      </c>
      <c r="L4941" s="112">
        <f t="shared" si="1381"/>
        <v>0</v>
      </c>
      <c r="M4941" s="110">
        <f t="shared" si="1376"/>
        <v>0</v>
      </c>
      <c r="N4941" s="110">
        <f t="shared" si="1377"/>
        <v>0</v>
      </c>
      <c r="O4941" s="103"/>
      <c r="P4941" s="113"/>
      <c r="Q4941" s="94" t="str">
        <f t="shared" si="1322"/>
        <v/>
      </c>
      <c r="R4941" s="94" t="str">
        <f t="shared" si="1323"/>
        <v/>
      </c>
    </row>
    <row r="4942" spans="1:18" ht="51" hidden="1">
      <c r="A4942" s="196">
        <v>87439</v>
      </c>
      <c r="B4942" s="104" t="s">
        <v>5694</v>
      </c>
      <c r="C4942" s="105" t="s">
        <v>1461</v>
      </c>
      <c r="D4942" s="175">
        <v>25.27</v>
      </c>
      <c r="E4942" s="106">
        <f t="shared" si="1380"/>
        <v>32.799999999999997</v>
      </c>
      <c r="F4942" s="107"/>
      <c r="G4942" s="108"/>
      <c r="H4942" s="110">
        <f t="shared" si="1373"/>
        <v>0</v>
      </c>
      <c r="I4942" s="110">
        <f t="shared" si="1374"/>
        <v>0</v>
      </c>
      <c r="J4942" s="111"/>
      <c r="K4942" s="112">
        <f t="shared" si="1381"/>
        <v>0</v>
      </c>
      <c r="L4942" s="112">
        <f t="shared" si="1381"/>
        <v>0</v>
      </c>
      <c r="M4942" s="110">
        <f t="shared" si="1376"/>
        <v>0</v>
      </c>
      <c r="N4942" s="110">
        <f t="shared" si="1377"/>
        <v>0</v>
      </c>
      <c r="O4942" s="103"/>
      <c r="P4942" s="113"/>
      <c r="Q4942" s="94" t="str">
        <f t="shared" si="1322"/>
        <v/>
      </c>
      <c r="R4942" s="94" t="str">
        <f t="shared" si="1323"/>
        <v/>
      </c>
    </row>
    <row r="4943" spans="1:18" ht="51" hidden="1">
      <c r="A4943" s="196">
        <v>87440</v>
      </c>
      <c r="B4943" s="104" t="s">
        <v>5695</v>
      </c>
      <c r="C4943" s="105" t="s">
        <v>1461</v>
      </c>
      <c r="D4943" s="175">
        <v>25.93</v>
      </c>
      <c r="E4943" s="106">
        <f t="shared" si="1380"/>
        <v>33.65</v>
      </c>
      <c r="F4943" s="107"/>
      <c r="G4943" s="108"/>
      <c r="H4943" s="110">
        <f t="shared" si="1373"/>
        <v>0</v>
      </c>
      <c r="I4943" s="110">
        <f t="shared" si="1374"/>
        <v>0</v>
      </c>
      <c r="J4943" s="111"/>
      <c r="K4943" s="112">
        <f t="shared" si="1381"/>
        <v>0</v>
      </c>
      <c r="L4943" s="112">
        <f t="shared" si="1381"/>
        <v>0</v>
      </c>
      <c r="M4943" s="110">
        <f t="shared" si="1376"/>
        <v>0</v>
      </c>
      <c r="N4943" s="110">
        <f t="shared" si="1377"/>
        <v>0</v>
      </c>
      <c r="O4943" s="103"/>
      <c r="P4943" s="113"/>
      <c r="Q4943" s="94" t="str">
        <f t="shared" si="1322"/>
        <v/>
      </c>
      <c r="R4943" s="94" t="str">
        <f t="shared" si="1323"/>
        <v/>
      </c>
    </row>
    <row r="4944" spans="1:18">
      <c r="A4944" s="196" t="s">
        <v>2097</v>
      </c>
      <c r="B4944" s="145" t="s">
        <v>332</v>
      </c>
      <c r="C4944" s="105" t="s">
        <v>2203</v>
      </c>
      <c r="D4944" s="175"/>
      <c r="E4944" s="106"/>
      <c r="F4944" s="218"/>
      <c r="G4944" s="218"/>
      <c r="H4944" s="219"/>
      <c r="I4944" s="220"/>
      <c r="J4944" s="111"/>
      <c r="K4944" s="218"/>
      <c r="L4944" s="218"/>
      <c r="M4944" s="219"/>
      <c r="N4944" s="220"/>
      <c r="O4944" s="103"/>
      <c r="P4944" s="93" t="str">
        <f>IF(OR(SUM(I4945:I4958)&gt;0,SUM(N4945:N4958)&gt;0),"xx","")</f>
        <v>xx</v>
      </c>
      <c r="Q4944" s="94" t="str">
        <f t="shared" si="1322"/>
        <v>x</v>
      </c>
      <c r="R4944" s="94" t="str">
        <f t="shared" si="1323"/>
        <v>x</v>
      </c>
    </row>
    <row r="4945" spans="1:18" ht="25.5" hidden="1">
      <c r="A4945" s="196">
        <v>88485</v>
      </c>
      <c r="B4945" s="104" t="s">
        <v>2682</v>
      </c>
      <c r="C4945" s="105" t="s">
        <v>1461</v>
      </c>
      <c r="D4945" s="175">
        <v>3.43</v>
      </c>
      <c r="E4945" s="106">
        <f t="shared" ref="E4945:E4958" si="1382">IF(D4945=0,0,ROUND(D4945*(1+D$9)*(1-D$10),2))</f>
        <v>4.45</v>
      </c>
      <c r="F4945" s="107"/>
      <c r="G4945" s="108"/>
      <c r="H4945" s="110">
        <f t="shared" ref="H4945:H4958" si="1383">IF(ISBLANK(D4945),0,ROUND(E4945*F4945,2))</f>
        <v>0</v>
      </c>
      <c r="I4945" s="110">
        <f t="shared" ref="I4945:I4958" si="1384">IF(ISBLANK(F4945),0,ROUND(F4945*G4945,2))</f>
        <v>0</v>
      </c>
      <c r="J4945" s="111"/>
      <c r="K4945" s="112">
        <f t="shared" ref="K4945:K4957" si="1385">F4945</f>
        <v>0</v>
      </c>
      <c r="L4945" s="112">
        <f t="shared" ref="L4945:L4957" si="1386">G4945</f>
        <v>0</v>
      </c>
      <c r="M4945" s="110">
        <f t="shared" ref="M4945:M4958" si="1387">IF(ISBLANK(D4945),0,ROUND(E4945*K4945,2))</f>
        <v>0</v>
      </c>
      <c r="N4945" s="110">
        <f t="shared" ref="N4945:N4958" si="1388">IF(ISBLANK(K4945),0,ROUND(K4945*L4945,2))</f>
        <v>0</v>
      </c>
      <c r="O4945" s="103"/>
      <c r="P4945" s="93"/>
      <c r="Q4945" s="94" t="str">
        <f t="shared" ref="Q4945:Q5028" si="1389">IF(P4945="X","x",IF(P4945="xx","x",IF(N4945&gt;0,"x","")))</f>
        <v/>
      </c>
      <c r="R4945" s="94" t="str">
        <f t="shared" si="1323"/>
        <v/>
      </c>
    </row>
    <row r="4946" spans="1:18" ht="25.5" hidden="1">
      <c r="A4946" s="196">
        <v>88484</v>
      </c>
      <c r="B4946" s="104" t="s">
        <v>2683</v>
      </c>
      <c r="C4946" s="105" t="s">
        <v>1461</v>
      </c>
      <c r="D4946" s="175">
        <v>3.72</v>
      </c>
      <c r="E4946" s="106">
        <f t="shared" si="1382"/>
        <v>4.83</v>
      </c>
      <c r="F4946" s="107"/>
      <c r="G4946" s="108"/>
      <c r="H4946" s="110">
        <f t="shared" si="1383"/>
        <v>0</v>
      </c>
      <c r="I4946" s="110">
        <f t="shared" si="1384"/>
        <v>0</v>
      </c>
      <c r="J4946" s="111"/>
      <c r="K4946" s="112">
        <f t="shared" si="1385"/>
        <v>0</v>
      </c>
      <c r="L4946" s="112">
        <f t="shared" si="1386"/>
        <v>0</v>
      </c>
      <c r="M4946" s="110">
        <f t="shared" si="1387"/>
        <v>0</v>
      </c>
      <c r="N4946" s="110">
        <f t="shared" si="1388"/>
        <v>0</v>
      </c>
      <c r="O4946" s="103"/>
      <c r="P4946" s="113"/>
      <c r="Q4946" s="94" t="str">
        <f t="shared" si="1389"/>
        <v/>
      </c>
      <c r="R4946" s="94" t="str">
        <f t="shared" si="1323"/>
        <v/>
      </c>
    </row>
    <row r="4947" spans="1:18" ht="25.5" hidden="1">
      <c r="A4947" s="196">
        <v>88483</v>
      </c>
      <c r="B4947" s="104" t="s">
        <v>2684</v>
      </c>
      <c r="C4947" s="105" t="s">
        <v>1461</v>
      </c>
      <c r="D4947" s="175">
        <v>3.58</v>
      </c>
      <c r="E4947" s="106">
        <f t="shared" si="1382"/>
        <v>4.6500000000000004</v>
      </c>
      <c r="F4947" s="107"/>
      <c r="G4947" s="108"/>
      <c r="H4947" s="110">
        <f t="shared" si="1383"/>
        <v>0</v>
      </c>
      <c r="I4947" s="110">
        <f t="shared" si="1384"/>
        <v>0</v>
      </c>
      <c r="J4947" s="111"/>
      <c r="K4947" s="112">
        <f t="shared" si="1385"/>
        <v>0</v>
      </c>
      <c r="L4947" s="112">
        <f t="shared" si="1386"/>
        <v>0</v>
      </c>
      <c r="M4947" s="110">
        <f t="shared" si="1387"/>
        <v>0</v>
      </c>
      <c r="N4947" s="110">
        <f t="shared" si="1388"/>
        <v>0</v>
      </c>
      <c r="O4947" s="103"/>
      <c r="P4947" s="113"/>
      <c r="Q4947" s="94" t="str">
        <f t="shared" si="1389"/>
        <v/>
      </c>
      <c r="R4947" s="94" t="str">
        <f t="shared" ref="R4947:R5028" si="1390">IF(P4947="X","x",IF(P4947="xx","x",IF(OR(I4947&gt;0,N4947&gt;0),"x","")))</f>
        <v/>
      </c>
    </row>
    <row r="4948" spans="1:18" ht="25.5" hidden="1">
      <c r="A4948" s="196">
        <v>88482</v>
      </c>
      <c r="B4948" s="104" t="s">
        <v>2685</v>
      </c>
      <c r="C4948" s="105" t="s">
        <v>1461</v>
      </c>
      <c r="D4948" s="175">
        <v>3.79</v>
      </c>
      <c r="E4948" s="106">
        <f t="shared" si="1382"/>
        <v>4.92</v>
      </c>
      <c r="F4948" s="107"/>
      <c r="G4948" s="108"/>
      <c r="H4948" s="110">
        <f t="shared" si="1383"/>
        <v>0</v>
      </c>
      <c r="I4948" s="110">
        <f t="shared" si="1384"/>
        <v>0</v>
      </c>
      <c r="J4948" s="111"/>
      <c r="K4948" s="112">
        <f>F4948</f>
        <v>0</v>
      </c>
      <c r="L4948" s="112">
        <f>G4948</f>
        <v>0</v>
      </c>
      <c r="M4948" s="110">
        <f t="shared" si="1387"/>
        <v>0</v>
      </c>
      <c r="N4948" s="110">
        <f t="shared" si="1388"/>
        <v>0</v>
      </c>
      <c r="O4948" s="103"/>
      <c r="P4948" s="113"/>
      <c r="Q4948" s="94" t="str">
        <f t="shared" si="1389"/>
        <v/>
      </c>
      <c r="R4948" s="94" t="str">
        <f t="shared" si="1390"/>
        <v/>
      </c>
    </row>
    <row r="4949" spans="1:18" ht="38.25" hidden="1">
      <c r="A4949" s="196">
        <v>88412</v>
      </c>
      <c r="B4949" s="104" t="s">
        <v>5696</v>
      </c>
      <c r="C4949" s="105" t="s">
        <v>1461</v>
      </c>
      <c r="D4949" s="175">
        <v>3.06</v>
      </c>
      <c r="E4949" s="106">
        <f t="shared" si="1382"/>
        <v>3.97</v>
      </c>
      <c r="F4949" s="107"/>
      <c r="G4949" s="108"/>
      <c r="H4949" s="110">
        <f t="shared" si="1383"/>
        <v>0</v>
      </c>
      <c r="I4949" s="110">
        <f t="shared" si="1384"/>
        <v>0</v>
      </c>
      <c r="J4949" s="111"/>
      <c r="K4949" s="112">
        <f t="shared" si="1385"/>
        <v>0</v>
      </c>
      <c r="L4949" s="112">
        <f t="shared" si="1386"/>
        <v>0</v>
      </c>
      <c r="M4949" s="110">
        <f t="shared" si="1387"/>
        <v>0</v>
      </c>
      <c r="N4949" s="110">
        <f t="shared" si="1388"/>
        <v>0</v>
      </c>
      <c r="O4949" s="103"/>
      <c r="P4949" s="93"/>
      <c r="Q4949" s="94" t="str">
        <f t="shared" si="1389"/>
        <v/>
      </c>
      <c r="R4949" s="94" t="str">
        <f t="shared" si="1390"/>
        <v/>
      </c>
    </row>
    <row r="4950" spans="1:18" ht="38.25" hidden="1">
      <c r="A4950" s="196">
        <v>88411</v>
      </c>
      <c r="B4950" s="104" t="s">
        <v>5697</v>
      </c>
      <c r="C4950" s="105" t="s">
        <v>1461</v>
      </c>
      <c r="D4950" s="175">
        <v>3.55</v>
      </c>
      <c r="E4950" s="106">
        <f t="shared" si="1382"/>
        <v>4.6100000000000003</v>
      </c>
      <c r="F4950" s="107"/>
      <c r="G4950" s="108"/>
      <c r="H4950" s="110">
        <f t="shared" si="1383"/>
        <v>0</v>
      </c>
      <c r="I4950" s="110">
        <f t="shared" si="1384"/>
        <v>0</v>
      </c>
      <c r="J4950" s="111"/>
      <c r="K4950" s="112">
        <f t="shared" si="1385"/>
        <v>0</v>
      </c>
      <c r="L4950" s="112">
        <f t="shared" si="1386"/>
        <v>0</v>
      </c>
      <c r="M4950" s="110">
        <f t="shared" si="1387"/>
        <v>0</v>
      </c>
      <c r="N4950" s="110">
        <f t="shared" si="1388"/>
        <v>0</v>
      </c>
      <c r="O4950" s="103"/>
      <c r="P4950" s="113"/>
      <c r="Q4950" s="94" t="str">
        <f t="shared" si="1389"/>
        <v/>
      </c>
      <c r="R4950" s="94" t="str">
        <f t="shared" si="1390"/>
        <v/>
      </c>
    </row>
    <row r="4951" spans="1:18" ht="25.5" hidden="1">
      <c r="A4951" s="196">
        <v>88415</v>
      </c>
      <c r="B4951" s="104" t="s">
        <v>5698</v>
      </c>
      <c r="C4951" s="105" t="s">
        <v>1461</v>
      </c>
      <c r="D4951" s="175">
        <v>3.71</v>
      </c>
      <c r="E4951" s="106">
        <f t="shared" si="1382"/>
        <v>4.8099999999999996</v>
      </c>
      <c r="F4951" s="107"/>
      <c r="G4951" s="108"/>
      <c r="H4951" s="110">
        <f t="shared" si="1383"/>
        <v>0</v>
      </c>
      <c r="I4951" s="110">
        <f t="shared" si="1384"/>
        <v>0</v>
      </c>
      <c r="J4951" s="111"/>
      <c r="K4951" s="112">
        <f t="shared" si="1385"/>
        <v>0</v>
      </c>
      <c r="L4951" s="112">
        <f t="shared" si="1386"/>
        <v>0</v>
      </c>
      <c r="M4951" s="110">
        <f t="shared" si="1387"/>
        <v>0</v>
      </c>
      <c r="N4951" s="110">
        <f t="shared" si="1388"/>
        <v>0</v>
      </c>
      <c r="O4951" s="103"/>
      <c r="P4951" s="113"/>
      <c r="Q4951" s="94" t="str">
        <f t="shared" si="1389"/>
        <v/>
      </c>
      <c r="R4951" s="94" t="str">
        <f t="shared" si="1390"/>
        <v/>
      </c>
    </row>
    <row r="4952" spans="1:18" ht="38.25" hidden="1">
      <c r="A4952" s="196">
        <v>88413</v>
      </c>
      <c r="B4952" s="104" t="s">
        <v>2686</v>
      </c>
      <c r="C4952" s="105" t="s">
        <v>1461</v>
      </c>
      <c r="D4952" s="175">
        <v>4.5199999999999996</v>
      </c>
      <c r="E4952" s="106">
        <f t="shared" si="1382"/>
        <v>5.87</v>
      </c>
      <c r="F4952" s="107"/>
      <c r="G4952" s="108"/>
      <c r="H4952" s="110">
        <f t="shared" si="1383"/>
        <v>0</v>
      </c>
      <c r="I4952" s="110">
        <f t="shared" si="1384"/>
        <v>0</v>
      </c>
      <c r="J4952" s="111"/>
      <c r="K4952" s="112">
        <f>F4952</f>
        <v>0</v>
      </c>
      <c r="L4952" s="112">
        <f>G4952</f>
        <v>0</v>
      </c>
      <c r="M4952" s="110">
        <f t="shared" si="1387"/>
        <v>0</v>
      </c>
      <c r="N4952" s="110">
        <f t="shared" si="1388"/>
        <v>0</v>
      </c>
      <c r="O4952" s="103"/>
      <c r="P4952" s="113"/>
      <c r="Q4952" s="94" t="str">
        <f t="shared" si="1389"/>
        <v/>
      </c>
      <c r="R4952" s="94" t="str">
        <f t="shared" si="1390"/>
        <v/>
      </c>
    </row>
    <row r="4953" spans="1:18" ht="38.25">
      <c r="A4953" s="196">
        <v>88414</v>
      </c>
      <c r="B4953" s="104" t="s">
        <v>2687</v>
      </c>
      <c r="C4953" s="105" t="s">
        <v>1461</v>
      </c>
      <c r="D4953" s="175">
        <v>4.83</v>
      </c>
      <c r="E4953" s="106">
        <f t="shared" si="1382"/>
        <v>6.27</v>
      </c>
      <c r="F4953" s="107">
        <v>1276.0899999999999</v>
      </c>
      <c r="G4953" s="108">
        <v>6.04</v>
      </c>
      <c r="H4953" s="110">
        <f t="shared" si="1383"/>
        <v>8001.08</v>
      </c>
      <c r="I4953" s="110">
        <f t="shared" si="1384"/>
        <v>7707.58</v>
      </c>
      <c r="J4953" s="111"/>
      <c r="K4953" s="112">
        <f t="shared" si="1385"/>
        <v>1276.0899999999999</v>
      </c>
      <c r="L4953" s="112">
        <f t="shared" si="1386"/>
        <v>6.04</v>
      </c>
      <c r="M4953" s="110">
        <f t="shared" si="1387"/>
        <v>8001.08</v>
      </c>
      <c r="N4953" s="110">
        <f t="shared" si="1388"/>
        <v>7707.58</v>
      </c>
      <c r="O4953" s="103"/>
      <c r="P4953" s="113"/>
      <c r="Q4953" s="94" t="str">
        <f t="shared" si="1389"/>
        <v>x</v>
      </c>
      <c r="R4953" s="94" t="str">
        <f t="shared" si="1390"/>
        <v>x</v>
      </c>
    </row>
    <row r="4954" spans="1:18" ht="25.5" hidden="1">
      <c r="A4954" s="196" t="s">
        <v>333</v>
      </c>
      <c r="B4954" s="104" t="s">
        <v>5699</v>
      </c>
      <c r="C4954" s="105" t="s">
        <v>1461</v>
      </c>
      <c r="D4954" s="175">
        <v>7.7799999999999994</v>
      </c>
      <c r="E4954" s="106">
        <f t="shared" si="1382"/>
        <v>10.1</v>
      </c>
      <c r="F4954" s="107"/>
      <c r="G4954" s="108"/>
      <c r="H4954" s="110">
        <f t="shared" si="1383"/>
        <v>0</v>
      </c>
      <c r="I4954" s="110">
        <f t="shared" si="1384"/>
        <v>0</v>
      </c>
      <c r="J4954" s="111"/>
      <c r="K4954" s="112">
        <f t="shared" si="1385"/>
        <v>0</v>
      </c>
      <c r="L4954" s="112">
        <f t="shared" si="1386"/>
        <v>0</v>
      </c>
      <c r="M4954" s="110">
        <f t="shared" si="1387"/>
        <v>0</v>
      </c>
      <c r="N4954" s="110">
        <f t="shared" si="1388"/>
        <v>0</v>
      </c>
      <c r="O4954" s="103"/>
      <c r="P4954" s="113"/>
      <c r="Q4954" s="94" t="str">
        <f t="shared" si="1389"/>
        <v/>
      </c>
      <c r="R4954" s="94" t="str">
        <f t="shared" si="1390"/>
        <v/>
      </c>
    </row>
    <row r="4955" spans="1:18" ht="25.5" hidden="1">
      <c r="A4955" s="196" t="s">
        <v>334</v>
      </c>
      <c r="B4955" s="104" t="s">
        <v>5700</v>
      </c>
      <c r="C4955" s="105" t="s">
        <v>1461</v>
      </c>
      <c r="D4955" s="175">
        <v>17</v>
      </c>
      <c r="E4955" s="106">
        <f t="shared" si="1382"/>
        <v>22.06</v>
      </c>
      <c r="F4955" s="107"/>
      <c r="G4955" s="108"/>
      <c r="H4955" s="110">
        <f t="shared" si="1383"/>
        <v>0</v>
      </c>
      <c r="I4955" s="110">
        <f t="shared" si="1384"/>
        <v>0</v>
      </c>
      <c r="J4955" s="111"/>
      <c r="K4955" s="112">
        <f t="shared" si="1385"/>
        <v>0</v>
      </c>
      <c r="L4955" s="112">
        <f t="shared" si="1386"/>
        <v>0</v>
      </c>
      <c r="M4955" s="110">
        <f t="shared" si="1387"/>
        <v>0</v>
      </c>
      <c r="N4955" s="110">
        <f t="shared" si="1388"/>
        <v>0</v>
      </c>
      <c r="O4955" s="103"/>
      <c r="P4955" s="113"/>
      <c r="Q4955" s="94" t="str">
        <f t="shared" si="1389"/>
        <v/>
      </c>
      <c r="R4955" s="94" t="str">
        <f t="shared" si="1390"/>
        <v/>
      </c>
    </row>
    <row r="4956" spans="1:18" ht="25.5" hidden="1">
      <c r="A4956" s="196" t="s">
        <v>335</v>
      </c>
      <c r="B4956" s="104" t="s">
        <v>5701</v>
      </c>
      <c r="C4956" s="105" t="s">
        <v>1461</v>
      </c>
      <c r="D4956" s="175">
        <v>11.01</v>
      </c>
      <c r="E4956" s="106">
        <f t="shared" si="1382"/>
        <v>14.29</v>
      </c>
      <c r="F4956" s="107"/>
      <c r="G4956" s="108"/>
      <c r="H4956" s="110">
        <f t="shared" si="1383"/>
        <v>0</v>
      </c>
      <c r="I4956" s="110">
        <f t="shared" si="1384"/>
        <v>0</v>
      </c>
      <c r="J4956" s="111"/>
      <c r="K4956" s="112">
        <f t="shared" si="1385"/>
        <v>0</v>
      </c>
      <c r="L4956" s="112">
        <f t="shared" si="1386"/>
        <v>0</v>
      </c>
      <c r="M4956" s="110">
        <f t="shared" si="1387"/>
        <v>0</v>
      </c>
      <c r="N4956" s="110">
        <f t="shared" si="1388"/>
        <v>0</v>
      </c>
      <c r="O4956" s="103"/>
      <c r="P4956" s="113"/>
      <c r="Q4956" s="94" t="str">
        <f t="shared" si="1389"/>
        <v/>
      </c>
      <c r="R4956" s="94" t="str">
        <f t="shared" si="1390"/>
        <v/>
      </c>
    </row>
    <row r="4957" spans="1:18" ht="25.5" hidden="1">
      <c r="A4957" s="196">
        <v>84660</v>
      </c>
      <c r="B4957" s="104" t="s">
        <v>5702</v>
      </c>
      <c r="C4957" s="105" t="s">
        <v>1461</v>
      </c>
      <c r="D4957" s="175">
        <v>5.6099999999999994</v>
      </c>
      <c r="E4957" s="106">
        <f t="shared" si="1382"/>
        <v>7.28</v>
      </c>
      <c r="F4957" s="107"/>
      <c r="G4957" s="108"/>
      <c r="H4957" s="110">
        <f t="shared" si="1383"/>
        <v>0</v>
      </c>
      <c r="I4957" s="110">
        <f t="shared" si="1384"/>
        <v>0</v>
      </c>
      <c r="J4957" s="111"/>
      <c r="K4957" s="112">
        <f t="shared" si="1385"/>
        <v>0</v>
      </c>
      <c r="L4957" s="112">
        <f t="shared" si="1386"/>
        <v>0</v>
      </c>
      <c r="M4957" s="110">
        <f t="shared" si="1387"/>
        <v>0</v>
      </c>
      <c r="N4957" s="110">
        <f t="shared" si="1388"/>
        <v>0</v>
      </c>
      <c r="O4957" s="103"/>
      <c r="P4957" s="113"/>
      <c r="Q4957" s="94" t="str">
        <f t="shared" si="1389"/>
        <v/>
      </c>
      <c r="R4957" s="94" t="str">
        <f t="shared" si="1390"/>
        <v/>
      </c>
    </row>
    <row r="4958" spans="1:18" hidden="1">
      <c r="A4958" s="196">
        <v>84657</v>
      </c>
      <c r="B4958" s="104" t="s">
        <v>5703</v>
      </c>
      <c r="C4958" s="105" t="s">
        <v>1461</v>
      </c>
      <c r="D4958" s="175">
        <v>9.6999999999999993</v>
      </c>
      <c r="E4958" s="106">
        <f t="shared" si="1382"/>
        <v>12.59</v>
      </c>
      <c r="F4958" s="107"/>
      <c r="G4958" s="108"/>
      <c r="H4958" s="110">
        <f t="shared" si="1383"/>
        <v>0</v>
      </c>
      <c r="I4958" s="110">
        <f t="shared" si="1384"/>
        <v>0</v>
      </c>
      <c r="J4958" s="111"/>
      <c r="K4958" s="112">
        <f>F4958</f>
        <v>0</v>
      </c>
      <c r="L4958" s="112">
        <f>G4958</f>
        <v>0</v>
      </c>
      <c r="M4958" s="110">
        <f t="shared" si="1387"/>
        <v>0</v>
      </c>
      <c r="N4958" s="110">
        <f t="shared" si="1388"/>
        <v>0</v>
      </c>
      <c r="O4958" s="103"/>
      <c r="P4958" s="113"/>
      <c r="Q4958" s="94" t="str">
        <f t="shared" si="1389"/>
        <v/>
      </c>
      <c r="R4958" s="94" t="str">
        <f t="shared" si="1390"/>
        <v/>
      </c>
    </row>
    <row r="4959" spans="1:18" hidden="1">
      <c r="A4959" s="196" t="s">
        <v>2099</v>
      </c>
      <c r="B4959" s="145" t="s">
        <v>337</v>
      </c>
      <c r="C4959" s="105" t="s">
        <v>2203</v>
      </c>
      <c r="D4959" s="175"/>
      <c r="E4959" s="106"/>
      <c r="F4959" s="218"/>
      <c r="G4959" s="218"/>
      <c r="H4959" s="219"/>
      <c r="I4959" s="220"/>
      <c r="J4959" s="111"/>
      <c r="K4959" s="218"/>
      <c r="L4959" s="218"/>
      <c r="M4959" s="219"/>
      <c r="N4959" s="220"/>
      <c r="O4959" s="103"/>
      <c r="P4959" s="93" t="str">
        <f>IF(OR(SUM(I4960:I4976)&gt;0,SUM(N4960:N4976)&gt;0),"xx","")</f>
        <v/>
      </c>
      <c r="Q4959" s="94" t="str">
        <f t="shared" si="1389"/>
        <v/>
      </c>
      <c r="R4959" s="94" t="str">
        <f t="shared" si="1390"/>
        <v/>
      </c>
    </row>
    <row r="4960" spans="1:18" ht="25.5" hidden="1">
      <c r="A4960" s="196">
        <v>6081</v>
      </c>
      <c r="B4960" s="104" t="s">
        <v>5704</v>
      </c>
      <c r="C4960" s="105" t="s">
        <v>1461</v>
      </c>
      <c r="D4960" s="175">
        <v>17.329999999999998</v>
      </c>
      <c r="E4960" s="106">
        <f t="shared" ref="E4960:E4976" si="1391">IF(D4960=0,0,ROUND(D4960*(1+D$9)*(1-D$10),2))</f>
        <v>22.49</v>
      </c>
      <c r="F4960" s="107"/>
      <c r="G4960" s="108"/>
      <c r="H4960" s="110">
        <f t="shared" ref="H4960:H4976" si="1392">IF(ISBLANK(D4960),0,ROUND(E4960*F4960,2))</f>
        <v>0</v>
      </c>
      <c r="I4960" s="110">
        <f t="shared" ref="I4960:I4976" si="1393">IF(ISBLANK(F4960),0,ROUND(F4960*G4960,2))</f>
        <v>0</v>
      </c>
      <c r="J4960" s="111"/>
      <c r="K4960" s="112">
        <f t="shared" ref="K4960:K4976" si="1394">F4960</f>
        <v>0</v>
      </c>
      <c r="L4960" s="112">
        <f t="shared" ref="L4960:L4976" si="1395">G4960</f>
        <v>0</v>
      </c>
      <c r="M4960" s="110">
        <f t="shared" ref="M4960:M4976" si="1396">IF(ISBLANK(D4960),0,ROUND(E4960*K4960,2))</f>
        <v>0</v>
      </c>
      <c r="N4960" s="110">
        <f t="shared" ref="N4960:N4976" si="1397">IF(ISBLANK(K4960),0,ROUND(K4960*L4960,2))</f>
        <v>0</v>
      </c>
      <c r="O4960" s="103"/>
      <c r="P4960" s="113"/>
      <c r="Q4960" s="94" t="str">
        <f t="shared" si="1389"/>
        <v/>
      </c>
      <c r="R4960" s="94" t="str">
        <f t="shared" si="1390"/>
        <v/>
      </c>
    </row>
    <row r="4961" spans="1:18" ht="25.5" hidden="1">
      <c r="A4961" s="196">
        <v>6082</v>
      </c>
      <c r="B4961" s="104" t="s">
        <v>5705</v>
      </c>
      <c r="C4961" s="105" t="s">
        <v>1461</v>
      </c>
      <c r="D4961" s="175">
        <v>14.23</v>
      </c>
      <c r="E4961" s="106">
        <f t="shared" si="1391"/>
        <v>18.47</v>
      </c>
      <c r="F4961" s="107"/>
      <c r="G4961" s="108"/>
      <c r="H4961" s="110">
        <f t="shared" si="1392"/>
        <v>0</v>
      </c>
      <c r="I4961" s="110">
        <f t="shared" si="1393"/>
        <v>0</v>
      </c>
      <c r="J4961" s="111"/>
      <c r="K4961" s="112">
        <f t="shared" si="1394"/>
        <v>0</v>
      </c>
      <c r="L4961" s="112">
        <f t="shared" si="1395"/>
        <v>0</v>
      </c>
      <c r="M4961" s="110">
        <f t="shared" si="1396"/>
        <v>0</v>
      </c>
      <c r="N4961" s="110">
        <f t="shared" si="1397"/>
        <v>0</v>
      </c>
      <c r="O4961" s="103"/>
      <c r="P4961" s="113"/>
      <c r="Q4961" s="94" t="str">
        <f t="shared" si="1389"/>
        <v/>
      </c>
      <c r="R4961" s="94" t="str">
        <f t="shared" si="1390"/>
        <v/>
      </c>
    </row>
    <row r="4962" spans="1:18" hidden="1">
      <c r="A4962" s="196">
        <v>73715</v>
      </c>
      <c r="B4962" s="104" t="s">
        <v>5706</v>
      </c>
      <c r="C4962" s="105" t="s">
        <v>1461</v>
      </c>
      <c r="D4962" s="175">
        <v>59.21</v>
      </c>
      <c r="E4962" s="106">
        <f t="shared" si="1391"/>
        <v>76.84</v>
      </c>
      <c r="F4962" s="107"/>
      <c r="G4962" s="108"/>
      <c r="H4962" s="110">
        <f t="shared" si="1392"/>
        <v>0</v>
      </c>
      <c r="I4962" s="110">
        <f t="shared" si="1393"/>
        <v>0</v>
      </c>
      <c r="J4962" s="111"/>
      <c r="K4962" s="112">
        <f t="shared" si="1394"/>
        <v>0</v>
      </c>
      <c r="L4962" s="112">
        <f t="shared" si="1395"/>
        <v>0</v>
      </c>
      <c r="M4962" s="110">
        <f t="shared" si="1396"/>
        <v>0</v>
      </c>
      <c r="N4962" s="110">
        <f t="shared" si="1397"/>
        <v>0</v>
      </c>
      <c r="O4962" s="103"/>
      <c r="P4962" s="113"/>
      <c r="Q4962" s="94" t="str">
        <f t="shared" si="1389"/>
        <v/>
      </c>
      <c r="R4962" s="94" t="str">
        <f t="shared" si="1390"/>
        <v/>
      </c>
    </row>
    <row r="4963" spans="1:18" hidden="1">
      <c r="A4963" s="196">
        <v>84645</v>
      </c>
      <c r="B4963" s="104" t="s">
        <v>5707</v>
      </c>
      <c r="C4963" s="105" t="s">
        <v>1461</v>
      </c>
      <c r="D4963" s="175">
        <v>14.77</v>
      </c>
      <c r="E4963" s="106">
        <f t="shared" si="1391"/>
        <v>19.170000000000002</v>
      </c>
      <c r="F4963" s="107"/>
      <c r="G4963" s="108"/>
      <c r="H4963" s="110">
        <f t="shared" si="1392"/>
        <v>0</v>
      </c>
      <c r="I4963" s="110">
        <f t="shared" si="1393"/>
        <v>0</v>
      </c>
      <c r="J4963" s="111"/>
      <c r="K4963" s="112">
        <f t="shared" si="1394"/>
        <v>0</v>
      </c>
      <c r="L4963" s="112">
        <f t="shared" si="1395"/>
        <v>0</v>
      </c>
      <c r="M4963" s="110">
        <f t="shared" si="1396"/>
        <v>0</v>
      </c>
      <c r="N4963" s="110">
        <f t="shared" si="1397"/>
        <v>0</v>
      </c>
      <c r="O4963" s="103"/>
      <c r="P4963" s="113"/>
      <c r="Q4963" s="94" t="str">
        <f t="shared" si="1389"/>
        <v/>
      </c>
      <c r="R4963" s="94" t="str">
        <f t="shared" si="1390"/>
        <v/>
      </c>
    </row>
    <row r="4964" spans="1:18" hidden="1">
      <c r="A4964" s="196">
        <v>40905</v>
      </c>
      <c r="B4964" s="104" t="s">
        <v>5708</v>
      </c>
      <c r="C4964" s="105" t="s">
        <v>1461</v>
      </c>
      <c r="D4964" s="175">
        <v>17.13</v>
      </c>
      <c r="E4964" s="106">
        <f t="shared" si="1391"/>
        <v>22.23</v>
      </c>
      <c r="F4964" s="107"/>
      <c r="G4964" s="108"/>
      <c r="H4964" s="110">
        <f t="shared" si="1392"/>
        <v>0</v>
      </c>
      <c r="I4964" s="110">
        <f t="shared" si="1393"/>
        <v>0</v>
      </c>
      <c r="J4964" s="111"/>
      <c r="K4964" s="112">
        <f t="shared" si="1394"/>
        <v>0</v>
      </c>
      <c r="L4964" s="112">
        <f t="shared" si="1395"/>
        <v>0</v>
      </c>
      <c r="M4964" s="110">
        <f t="shared" si="1396"/>
        <v>0</v>
      </c>
      <c r="N4964" s="110">
        <f t="shared" si="1397"/>
        <v>0</v>
      </c>
      <c r="O4964" s="103"/>
      <c r="P4964" s="113"/>
      <c r="Q4964" s="94" t="str">
        <f t="shared" si="1389"/>
        <v/>
      </c>
      <c r="R4964" s="94" t="str">
        <f t="shared" si="1390"/>
        <v/>
      </c>
    </row>
    <row r="4965" spans="1:18" hidden="1">
      <c r="A4965" s="196">
        <v>79466</v>
      </c>
      <c r="B4965" s="104" t="s">
        <v>5709</v>
      </c>
      <c r="C4965" s="105" t="s">
        <v>1461</v>
      </c>
      <c r="D4965" s="175">
        <v>15.55</v>
      </c>
      <c r="E4965" s="106">
        <f t="shared" si="1391"/>
        <v>20.18</v>
      </c>
      <c r="F4965" s="107"/>
      <c r="G4965" s="108"/>
      <c r="H4965" s="110">
        <f t="shared" si="1392"/>
        <v>0</v>
      </c>
      <c r="I4965" s="110">
        <f t="shared" si="1393"/>
        <v>0</v>
      </c>
      <c r="J4965" s="111"/>
      <c r="K4965" s="112">
        <f t="shared" si="1394"/>
        <v>0</v>
      </c>
      <c r="L4965" s="112">
        <f t="shared" si="1395"/>
        <v>0</v>
      </c>
      <c r="M4965" s="110">
        <f t="shared" si="1396"/>
        <v>0</v>
      </c>
      <c r="N4965" s="110">
        <f t="shared" si="1397"/>
        <v>0</v>
      </c>
      <c r="O4965" s="103"/>
      <c r="P4965" s="113"/>
      <c r="Q4965" s="94" t="str">
        <f t="shared" si="1389"/>
        <v/>
      </c>
      <c r="R4965" s="94" t="str">
        <f t="shared" si="1390"/>
        <v/>
      </c>
    </row>
    <row r="4966" spans="1:18" hidden="1">
      <c r="A4966" s="196" t="s">
        <v>338</v>
      </c>
      <c r="B4966" s="104" t="s">
        <v>5710</v>
      </c>
      <c r="C4966" s="105" t="s">
        <v>1461</v>
      </c>
      <c r="D4966" s="175">
        <v>14.95</v>
      </c>
      <c r="E4966" s="106">
        <f t="shared" si="1391"/>
        <v>19.399999999999999</v>
      </c>
      <c r="F4966" s="107"/>
      <c r="G4966" s="108"/>
      <c r="H4966" s="110">
        <f t="shared" si="1392"/>
        <v>0</v>
      </c>
      <c r="I4966" s="110">
        <f t="shared" si="1393"/>
        <v>0</v>
      </c>
      <c r="J4966" s="111"/>
      <c r="K4966" s="112">
        <f t="shared" si="1394"/>
        <v>0</v>
      </c>
      <c r="L4966" s="112">
        <f t="shared" si="1395"/>
        <v>0</v>
      </c>
      <c r="M4966" s="110">
        <f t="shared" si="1396"/>
        <v>0</v>
      </c>
      <c r="N4966" s="110">
        <f t="shared" si="1397"/>
        <v>0</v>
      </c>
      <c r="O4966" s="103"/>
      <c r="P4966" s="113"/>
      <c r="Q4966" s="94" t="str">
        <f t="shared" si="1389"/>
        <v/>
      </c>
      <c r="R4966" s="94" t="str">
        <f t="shared" si="1390"/>
        <v/>
      </c>
    </row>
    <row r="4967" spans="1:18" ht="25.5" hidden="1">
      <c r="A4967" s="196" t="s">
        <v>340</v>
      </c>
      <c r="B4967" s="104" t="s">
        <v>5711</v>
      </c>
      <c r="C4967" s="105" t="s">
        <v>1461</v>
      </c>
      <c r="D4967" s="175">
        <v>22.009999999999998</v>
      </c>
      <c r="E4967" s="106">
        <f t="shared" si="1391"/>
        <v>28.56</v>
      </c>
      <c r="F4967" s="107"/>
      <c r="G4967" s="108"/>
      <c r="H4967" s="110">
        <f t="shared" si="1392"/>
        <v>0</v>
      </c>
      <c r="I4967" s="110">
        <f t="shared" si="1393"/>
        <v>0</v>
      </c>
      <c r="J4967" s="111"/>
      <c r="K4967" s="112">
        <f>F4967</f>
        <v>0</v>
      </c>
      <c r="L4967" s="112">
        <f>G4967</f>
        <v>0</v>
      </c>
      <c r="M4967" s="110">
        <f t="shared" si="1396"/>
        <v>0</v>
      </c>
      <c r="N4967" s="110">
        <f t="shared" si="1397"/>
        <v>0</v>
      </c>
      <c r="O4967" s="103"/>
      <c r="P4967" s="113"/>
      <c r="Q4967" s="94" t="str">
        <f t="shared" si="1389"/>
        <v/>
      </c>
      <c r="R4967" s="94" t="str">
        <f t="shared" si="1390"/>
        <v/>
      </c>
    </row>
    <row r="4968" spans="1:18" hidden="1">
      <c r="A4968" s="196">
        <v>84659</v>
      </c>
      <c r="B4968" s="104" t="s">
        <v>5712</v>
      </c>
      <c r="C4968" s="105" t="s">
        <v>1461</v>
      </c>
      <c r="D4968" s="175">
        <v>13.629999999999999</v>
      </c>
      <c r="E4968" s="106">
        <f t="shared" si="1391"/>
        <v>17.690000000000001</v>
      </c>
      <c r="F4968" s="107"/>
      <c r="G4968" s="108"/>
      <c r="H4968" s="110">
        <f t="shared" si="1392"/>
        <v>0</v>
      </c>
      <c r="I4968" s="110">
        <f t="shared" si="1393"/>
        <v>0</v>
      </c>
      <c r="J4968" s="111"/>
      <c r="K4968" s="112">
        <f t="shared" si="1394"/>
        <v>0</v>
      </c>
      <c r="L4968" s="112">
        <f t="shared" si="1395"/>
        <v>0</v>
      </c>
      <c r="M4968" s="110">
        <f t="shared" si="1396"/>
        <v>0</v>
      </c>
      <c r="N4968" s="110">
        <f t="shared" si="1397"/>
        <v>0</v>
      </c>
      <c r="O4968" s="103"/>
      <c r="P4968" s="113"/>
      <c r="Q4968" s="94" t="str">
        <f t="shared" si="1389"/>
        <v/>
      </c>
      <c r="R4968" s="94" t="str">
        <f t="shared" si="1390"/>
        <v/>
      </c>
    </row>
    <row r="4969" spans="1:18" ht="25.5" hidden="1">
      <c r="A4969" s="196" t="s">
        <v>339</v>
      </c>
      <c r="B4969" s="104" t="s">
        <v>5713</v>
      </c>
      <c r="C4969" s="105" t="s">
        <v>1461</v>
      </c>
      <c r="D4969" s="175">
        <v>22.11</v>
      </c>
      <c r="E4969" s="106">
        <f>IF(D4969=0,0,ROUND(D4969*(1+D$9)*(1-D$10),2))</f>
        <v>28.69</v>
      </c>
      <c r="F4969" s="107"/>
      <c r="G4969" s="108"/>
      <c r="H4969" s="110">
        <f t="shared" si="1392"/>
        <v>0</v>
      </c>
      <c r="I4969" s="110">
        <f t="shared" si="1393"/>
        <v>0</v>
      </c>
      <c r="J4969" s="111"/>
      <c r="K4969" s="112">
        <f t="shared" ref="K4969:L4971" si="1398">F4969</f>
        <v>0</v>
      </c>
      <c r="L4969" s="112">
        <f t="shared" si="1398"/>
        <v>0</v>
      </c>
      <c r="M4969" s="110">
        <f t="shared" si="1396"/>
        <v>0</v>
      </c>
      <c r="N4969" s="110">
        <f t="shared" si="1397"/>
        <v>0</v>
      </c>
      <c r="O4969" s="103"/>
      <c r="P4969" s="113"/>
      <c r="Q4969" s="94" t="str">
        <f>IF(P4969="X","x",IF(P4969="xx","x",IF(N4969&gt;0,"x","")))</f>
        <v/>
      </c>
      <c r="R4969" s="94" t="str">
        <f>IF(P4969="X","x",IF(P4969="xx","x",IF(OR(I4969&gt;0,N4969&gt;0),"x","")))</f>
        <v/>
      </c>
    </row>
    <row r="4970" spans="1:18" ht="25.5" hidden="1">
      <c r="A4970" s="196" t="s">
        <v>341</v>
      </c>
      <c r="B4970" s="104" t="s">
        <v>5714</v>
      </c>
      <c r="C4970" s="105" t="s">
        <v>1461</v>
      </c>
      <c r="D4970" s="175">
        <v>21.78</v>
      </c>
      <c r="E4970" s="106">
        <f t="shared" si="1391"/>
        <v>28.27</v>
      </c>
      <c r="F4970" s="107"/>
      <c r="G4970" s="108"/>
      <c r="H4970" s="110">
        <f t="shared" si="1392"/>
        <v>0</v>
      </c>
      <c r="I4970" s="110">
        <f t="shared" si="1393"/>
        <v>0</v>
      </c>
      <c r="J4970" s="111"/>
      <c r="K4970" s="112">
        <f t="shared" si="1398"/>
        <v>0</v>
      </c>
      <c r="L4970" s="112">
        <f t="shared" si="1398"/>
        <v>0</v>
      </c>
      <c r="M4970" s="110">
        <f t="shared" si="1396"/>
        <v>0</v>
      </c>
      <c r="N4970" s="110">
        <f t="shared" si="1397"/>
        <v>0</v>
      </c>
      <c r="O4970" s="103"/>
      <c r="P4970" s="113"/>
      <c r="Q4970" s="94" t="str">
        <f t="shared" si="1389"/>
        <v/>
      </c>
      <c r="R4970" s="94" t="str">
        <f t="shared" si="1390"/>
        <v/>
      </c>
    </row>
    <row r="4971" spans="1:18" hidden="1">
      <c r="A4971" s="196">
        <v>79463</v>
      </c>
      <c r="B4971" s="104" t="s">
        <v>5715</v>
      </c>
      <c r="C4971" s="105" t="s">
        <v>1461</v>
      </c>
      <c r="D4971" s="175">
        <v>11.91</v>
      </c>
      <c r="E4971" s="106">
        <f t="shared" si="1391"/>
        <v>15.46</v>
      </c>
      <c r="F4971" s="107"/>
      <c r="G4971" s="108"/>
      <c r="H4971" s="110">
        <f t="shared" si="1392"/>
        <v>0</v>
      </c>
      <c r="I4971" s="110">
        <f t="shared" si="1393"/>
        <v>0</v>
      </c>
      <c r="J4971" s="111"/>
      <c r="K4971" s="112">
        <f t="shared" si="1398"/>
        <v>0</v>
      </c>
      <c r="L4971" s="112">
        <f t="shared" si="1398"/>
        <v>0</v>
      </c>
      <c r="M4971" s="110">
        <f t="shared" si="1396"/>
        <v>0</v>
      </c>
      <c r="N4971" s="110">
        <f t="shared" si="1397"/>
        <v>0</v>
      </c>
      <c r="O4971" s="103"/>
      <c r="P4971" s="113"/>
      <c r="Q4971" s="94" t="str">
        <f t="shared" si="1389"/>
        <v/>
      </c>
      <c r="R4971" s="94" t="str">
        <f t="shared" si="1390"/>
        <v/>
      </c>
    </row>
    <row r="4972" spans="1:18" hidden="1">
      <c r="A4972" s="196">
        <v>79464</v>
      </c>
      <c r="B4972" s="104" t="s">
        <v>5716</v>
      </c>
      <c r="C4972" s="105" t="s">
        <v>1461</v>
      </c>
      <c r="D4972" s="175">
        <v>15.9</v>
      </c>
      <c r="E4972" s="106">
        <f t="shared" si="1391"/>
        <v>20.64</v>
      </c>
      <c r="F4972" s="107"/>
      <c r="G4972" s="108"/>
      <c r="H4972" s="110">
        <f t="shared" si="1392"/>
        <v>0</v>
      </c>
      <c r="I4972" s="110">
        <f t="shared" si="1393"/>
        <v>0</v>
      </c>
      <c r="J4972" s="111"/>
      <c r="K4972" s="112">
        <f t="shared" si="1394"/>
        <v>0</v>
      </c>
      <c r="L4972" s="112">
        <f t="shared" si="1395"/>
        <v>0</v>
      </c>
      <c r="M4972" s="110">
        <f t="shared" si="1396"/>
        <v>0</v>
      </c>
      <c r="N4972" s="110">
        <f t="shared" si="1397"/>
        <v>0</v>
      </c>
      <c r="O4972" s="103"/>
      <c r="P4972" s="113"/>
      <c r="Q4972" s="94" t="str">
        <f t="shared" si="1389"/>
        <v/>
      </c>
      <c r="R4972" s="94" t="str">
        <f t="shared" si="1390"/>
        <v/>
      </c>
    </row>
    <row r="4973" spans="1:18" hidden="1">
      <c r="A4973" s="196" t="s">
        <v>342</v>
      </c>
      <c r="B4973" s="104" t="s">
        <v>5717</v>
      </c>
      <c r="C4973" s="105" t="s">
        <v>1461</v>
      </c>
      <c r="D4973" s="175">
        <v>19.649999999999999</v>
      </c>
      <c r="E4973" s="106">
        <f t="shared" si="1391"/>
        <v>25.5</v>
      </c>
      <c r="F4973" s="107"/>
      <c r="G4973" s="108"/>
      <c r="H4973" s="110">
        <f t="shared" si="1392"/>
        <v>0</v>
      </c>
      <c r="I4973" s="110">
        <f t="shared" si="1393"/>
        <v>0</v>
      </c>
      <c r="J4973" s="111"/>
      <c r="K4973" s="112">
        <f t="shared" ref="K4973:L4975" si="1399">F4973</f>
        <v>0</v>
      </c>
      <c r="L4973" s="112">
        <f t="shared" si="1399"/>
        <v>0</v>
      </c>
      <c r="M4973" s="110">
        <f t="shared" si="1396"/>
        <v>0</v>
      </c>
      <c r="N4973" s="110">
        <f t="shared" si="1397"/>
        <v>0</v>
      </c>
      <c r="O4973" s="103"/>
      <c r="P4973" s="113"/>
      <c r="Q4973" s="94" t="str">
        <f t="shared" si="1389"/>
        <v/>
      </c>
      <c r="R4973" s="94" t="str">
        <f t="shared" si="1390"/>
        <v/>
      </c>
    </row>
    <row r="4974" spans="1:18" ht="25.5" hidden="1">
      <c r="A4974" s="196">
        <v>84664</v>
      </c>
      <c r="B4974" s="104" t="s">
        <v>5718</v>
      </c>
      <c r="C4974" s="105" t="s">
        <v>1461</v>
      </c>
      <c r="D4974" s="175">
        <v>3.4699999999999998</v>
      </c>
      <c r="E4974" s="106">
        <f t="shared" si="1391"/>
        <v>4.5</v>
      </c>
      <c r="F4974" s="107"/>
      <c r="G4974" s="108"/>
      <c r="H4974" s="110">
        <f t="shared" si="1392"/>
        <v>0</v>
      </c>
      <c r="I4974" s="110">
        <f t="shared" si="1393"/>
        <v>0</v>
      </c>
      <c r="J4974" s="111"/>
      <c r="K4974" s="112">
        <f t="shared" si="1399"/>
        <v>0</v>
      </c>
      <c r="L4974" s="112">
        <f t="shared" si="1399"/>
        <v>0</v>
      </c>
      <c r="M4974" s="110">
        <f t="shared" si="1396"/>
        <v>0</v>
      </c>
      <c r="N4974" s="110">
        <f t="shared" si="1397"/>
        <v>0</v>
      </c>
      <c r="O4974" s="103"/>
      <c r="P4974" s="113"/>
      <c r="Q4974" s="94" t="str">
        <f t="shared" si="1389"/>
        <v/>
      </c>
      <c r="R4974" s="94" t="str">
        <f t="shared" si="1390"/>
        <v/>
      </c>
    </row>
    <row r="4975" spans="1:18" hidden="1">
      <c r="A4975" s="196">
        <v>84679</v>
      </c>
      <c r="B4975" s="104" t="s">
        <v>5719</v>
      </c>
      <c r="C4975" s="105" t="s">
        <v>1461</v>
      </c>
      <c r="D4975" s="175">
        <v>17.93</v>
      </c>
      <c r="E4975" s="106">
        <f t="shared" si="1391"/>
        <v>23.27</v>
      </c>
      <c r="F4975" s="107"/>
      <c r="G4975" s="108"/>
      <c r="H4975" s="110">
        <f t="shared" si="1392"/>
        <v>0</v>
      </c>
      <c r="I4975" s="110">
        <f t="shared" si="1393"/>
        <v>0</v>
      </c>
      <c r="J4975" s="111"/>
      <c r="K4975" s="112">
        <f t="shared" si="1399"/>
        <v>0</v>
      </c>
      <c r="L4975" s="112">
        <f t="shared" si="1399"/>
        <v>0</v>
      </c>
      <c r="M4975" s="110">
        <f t="shared" si="1396"/>
        <v>0</v>
      </c>
      <c r="N4975" s="110">
        <f t="shared" si="1397"/>
        <v>0</v>
      </c>
      <c r="O4975" s="103"/>
      <c r="P4975" s="113"/>
      <c r="Q4975" s="94" t="str">
        <f t="shared" si="1389"/>
        <v/>
      </c>
      <c r="R4975" s="94" t="str">
        <f t="shared" si="1390"/>
        <v/>
      </c>
    </row>
    <row r="4976" spans="1:18" ht="25.5" hidden="1">
      <c r="A4976" s="196" t="s">
        <v>343</v>
      </c>
      <c r="B4976" s="104" t="s">
        <v>5720</v>
      </c>
      <c r="C4976" s="105" t="s">
        <v>1461</v>
      </c>
      <c r="D4976" s="175">
        <v>11.26</v>
      </c>
      <c r="E4976" s="106">
        <f t="shared" si="1391"/>
        <v>14.61</v>
      </c>
      <c r="F4976" s="107"/>
      <c r="G4976" s="108"/>
      <c r="H4976" s="110">
        <f t="shared" si="1392"/>
        <v>0</v>
      </c>
      <c r="I4976" s="110">
        <f t="shared" si="1393"/>
        <v>0</v>
      </c>
      <c r="J4976" s="111"/>
      <c r="K4976" s="112">
        <f t="shared" si="1394"/>
        <v>0</v>
      </c>
      <c r="L4976" s="112">
        <f t="shared" si="1395"/>
        <v>0</v>
      </c>
      <c r="M4976" s="110">
        <f t="shared" si="1396"/>
        <v>0</v>
      </c>
      <c r="N4976" s="110">
        <f t="shared" si="1397"/>
        <v>0</v>
      </c>
      <c r="O4976" s="103"/>
      <c r="P4976" s="113"/>
      <c r="Q4976" s="94" t="str">
        <f t="shared" si="1389"/>
        <v/>
      </c>
      <c r="R4976" s="94" t="str">
        <f t="shared" si="1390"/>
        <v/>
      </c>
    </row>
    <row r="4977" spans="1:18" hidden="1">
      <c r="A4977" s="196" t="s">
        <v>2689</v>
      </c>
      <c r="B4977" s="145" t="s">
        <v>345</v>
      </c>
      <c r="C4977" s="105" t="s">
        <v>2203</v>
      </c>
      <c r="D4977" s="175"/>
      <c r="E4977" s="106"/>
      <c r="F4977" s="218"/>
      <c r="G4977" s="218"/>
      <c r="H4977" s="219"/>
      <c r="I4977" s="220"/>
      <c r="J4977" s="111"/>
      <c r="K4977" s="218"/>
      <c r="L4977" s="218"/>
      <c r="M4977" s="219"/>
      <c r="N4977" s="220"/>
      <c r="O4977" s="103"/>
      <c r="P4977" s="93" t="str">
        <f>IF(OR(SUM(I4978:I4992)&gt;0,SUM(N4978:N4992)&gt;0),"xx","")</f>
        <v/>
      </c>
      <c r="Q4977" s="94" t="str">
        <f t="shared" si="1389"/>
        <v/>
      </c>
      <c r="R4977" s="94" t="str">
        <f t="shared" si="1390"/>
        <v/>
      </c>
    </row>
    <row r="4978" spans="1:18" ht="25.5" hidden="1">
      <c r="A4978" s="196">
        <v>6067</v>
      </c>
      <c r="B4978" s="104" t="s">
        <v>5721</v>
      </c>
      <c r="C4978" s="105" t="s">
        <v>1461</v>
      </c>
      <c r="D4978" s="175">
        <v>33.4</v>
      </c>
      <c r="E4978" s="106">
        <f>IF(D4978=0,0,ROUND(D4978*(1+D$9)*(1-D$10),2))</f>
        <v>43.35</v>
      </c>
      <c r="F4978" s="107"/>
      <c r="G4978" s="108"/>
      <c r="H4978" s="110">
        <f>IF(ISBLANK(D4978),0,ROUND(E4978*F4978,2))</f>
        <v>0</v>
      </c>
      <c r="I4978" s="110">
        <f>IF(ISBLANK(F4978),0,ROUND(F4978*G4978,2))</f>
        <v>0</v>
      </c>
      <c r="J4978" s="111"/>
      <c r="K4978" s="112">
        <f t="shared" ref="K4978:L4980" si="1400">F4978</f>
        <v>0</v>
      </c>
      <c r="L4978" s="112">
        <f t="shared" si="1400"/>
        <v>0</v>
      </c>
      <c r="M4978" s="110">
        <f>IF(ISBLANK(D4978),0,ROUND(E4978*K4978,2))</f>
        <v>0</v>
      </c>
      <c r="N4978" s="110">
        <f>IF(ISBLANK(K4978),0,ROUND(K4978*L4978,2))</f>
        <v>0</v>
      </c>
      <c r="O4978" s="103"/>
      <c r="P4978" s="113"/>
      <c r="Q4978" s="94" t="str">
        <f t="shared" si="1389"/>
        <v/>
      </c>
      <c r="R4978" s="94" t="str">
        <f t="shared" si="1390"/>
        <v/>
      </c>
    </row>
    <row r="4979" spans="1:18" ht="25.5" hidden="1">
      <c r="A4979" s="196" t="s">
        <v>346</v>
      </c>
      <c r="B4979" s="104" t="s">
        <v>5722</v>
      </c>
      <c r="C4979" s="105" t="s">
        <v>1461</v>
      </c>
      <c r="D4979" s="175">
        <v>30.35</v>
      </c>
      <c r="E4979" s="106">
        <f>IF(D4979=0,0,ROUND(D4979*(1+D$9)*(1-D$10),2))</f>
        <v>39.39</v>
      </c>
      <c r="F4979" s="107"/>
      <c r="G4979" s="108"/>
      <c r="H4979" s="110">
        <f>IF(ISBLANK(D4979),0,ROUND(E4979*F4979,2))</f>
        <v>0</v>
      </c>
      <c r="I4979" s="110">
        <f>IF(ISBLANK(F4979),0,ROUND(F4979*G4979,2))</f>
        <v>0</v>
      </c>
      <c r="J4979" s="111"/>
      <c r="K4979" s="112">
        <f t="shared" si="1400"/>
        <v>0</v>
      </c>
      <c r="L4979" s="112">
        <f t="shared" si="1400"/>
        <v>0</v>
      </c>
      <c r="M4979" s="110">
        <f>IF(ISBLANK(D4979),0,ROUND(E4979*K4979,2))</f>
        <v>0</v>
      </c>
      <c r="N4979" s="110">
        <f>IF(ISBLANK(K4979),0,ROUND(K4979*L4979,2))</f>
        <v>0</v>
      </c>
      <c r="O4979" s="103"/>
      <c r="P4979" s="113"/>
      <c r="Q4979" s="94" t="str">
        <f t="shared" si="1389"/>
        <v/>
      </c>
      <c r="R4979" s="94" t="str">
        <f t="shared" si="1390"/>
        <v/>
      </c>
    </row>
    <row r="4980" spans="1:18" hidden="1">
      <c r="A4980" s="196">
        <v>73446</v>
      </c>
      <c r="B4980" s="104" t="s">
        <v>5723</v>
      </c>
      <c r="C4980" s="105" t="s">
        <v>1461</v>
      </c>
      <c r="D4980" s="175">
        <v>17.39</v>
      </c>
      <c r="E4980" s="106">
        <f>IF(D4980=0,0,ROUND(D4980*(1+D$9)*(1-D$10),2))</f>
        <v>22.57</v>
      </c>
      <c r="F4980" s="107"/>
      <c r="G4980" s="108"/>
      <c r="H4980" s="110">
        <f>IF(ISBLANK(D4980),0,ROUND(E4980*F4980,2))</f>
        <v>0</v>
      </c>
      <c r="I4980" s="110">
        <f>IF(ISBLANK(F4980),0,ROUND(F4980*G4980,2))</f>
        <v>0</v>
      </c>
      <c r="J4980" s="111"/>
      <c r="K4980" s="112">
        <f t="shared" si="1400"/>
        <v>0</v>
      </c>
      <c r="L4980" s="112">
        <f t="shared" si="1400"/>
        <v>0</v>
      </c>
      <c r="M4980" s="110">
        <f>IF(ISBLANK(D4980),0,ROUND(E4980*K4980,2))</f>
        <v>0</v>
      </c>
      <c r="N4980" s="110">
        <f>IF(ISBLANK(K4980),0,ROUND(K4980*L4980,2))</f>
        <v>0</v>
      </c>
      <c r="O4980" s="103"/>
      <c r="P4980" s="93"/>
      <c r="Q4980" s="94" t="str">
        <f t="shared" si="1389"/>
        <v/>
      </c>
      <c r="R4980" s="94" t="str">
        <f t="shared" si="1390"/>
        <v/>
      </c>
    </row>
    <row r="4981" spans="1:18" ht="25.5" hidden="1">
      <c r="A4981" s="196" t="s">
        <v>347</v>
      </c>
      <c r="B4981" s="104" t="s">
        <v>5724</v>
      </c>
      <c r="C4981" s="105" t="s">
        <v>1461</v>
      </c>
      <c r="D4981" s="175">
        <v>22.740000000000002</v>
      </c>
      <c r="E4981" s="106">
        <f t="shared" ref="E4981:E4989" si="1401">IF(D4981=0,0,ROUND(D4981*(1+D$9)*(1-D$10),2))</f>
        <v>29.51</v>
      </c>
      <c r="F4981" s="107"/>
      <c r="G4981" s="108"/>
      <c r="H4981" s="110">
        <f t="shared" ref="H4981:H4989" si="1402">IF(ISBLANK(D4981),0,ROUND(E4981*F4981,2))</f>
        <v>0</v>
      </c>
      <c r="I4981" s="110">
        <f t="shared" ref="I4981:I4989" si="1403">IF(ISBLANK(F4981),0,ROUND(F4981*G4981,2))</f>
        <v>0</v>
      </c>
      <c r="J4981" s="111"/>
      <c r="K4981" s="112">
        <f t="shared" ref="K4981:K4989" si="1404">F4981</f>
        <v>0</v>
      </c>
      <c r="L4981" s="112">
        <f t="shared" ref="L4981:L4989" si="1405">G4981</f>
        <v>0</v>
      </c>
      <c r="M4981" s="110">
        <f t="shared" ref="M4981:M4989" si="1406">IF(ISBLANK(D4981),0,ROUND(E4981*K4981,2))</f>
        <v>0</v>
      </c>
      <c r="N4981" s="110">
        <f t="shared" ref="N4981:N4989" si="1407">IF(ISBLANK(K4981),0,ROUND(K4981*L4981,2))</f>
        <v>0</v>
      </c>
      <c r="O4981" s="103"/>
      <c r="P4981" s="93"/>
      <c r="Q4981" s="94" t="str">
        <f t="shared" ref="Q4981:Q4989" si="1408">IF(P4981="X","x",IF(P4981="xx","x",IF(N4981&gt;0,"x","")))</f>
        <v/>
      </c>
      <c r="R4981" s="94" t="str">
        <f t="shared" ref="R4981:R4989" si="1409">IF(P4981="X","x",IF(P4981="xx","x",IF(OR(I4981&gt;0,N4981&gt;0),"x","")))</f>
        <v/>
      </c>
    </row>
    <row r="4982" spans="1:18" ht="25.5" hidden="1">
      <c r="A4982" s="196" t="s">
        <v>348</v>
      </c>
      <c r="B4982" s="104" t="s">
        <v>5725</v>
      </c>
      <c r="C4982" s="105" t="s">
        <v>1461</v>
      </c>
      <c r="D4982" s="175">
        <v>22.97</v>
      </c>
      <c r="E4982" s="106">
        <f t="shared" si="1401"/>
        <v>29.81</v>
      </c>
      <c r="F4982" s="107"/>
      <c r="G4982" s="108"/>
      <c r="H4982" s="110">
        <f t="shared" si="1402"/>
        <v>0</v>
      </c>
      <c r="I4982" s="110">
        <f t="shared" si="1403"/>
        <v>0</v>
      </c>
      <c r="J4982" s="111"/>
      <c r="K4982" s="112">
        <f t="shared" si="1404"/>
        <v>0</v>
      </c>
      <c r="L4982" s="112">
        <f t="shared" si="1405"/>
        <v>0</v>
      </c>
      <c r="M4982" s="110">
        <f t="shared" si="1406"/>
        <v>0</v>
      </c>
      <c r="N4982" s="110">
        <f t="shared" si="1407"/>
        <v>0</v>
      </c>
      <c r="O4982" s="103"/>
      <c r="P4982" s="93"/>
      <c r="Q4982" s="94" t="str">
        <f t="shared" si="1408"/>
        <v/>
      </c>
      <c r="R4982" s="94" t="str">
        <f t="shared" si="1409"/>
        <v/>
      </c>
    </row>
    <row r="4983" spans="1:18" ht="25.5" hidden="1">
      <c r="A4983" s="196" t="s">
        <v>349</v>
      </c>
      <c r="B4983" s="104" t="s">
        <v>5726</v>
      </c>
      <c r="C4983" s="105" t="s">
        <v>1461</v>
      </c>
      <c r="D4983" s="175">
        <v>23.07</v>
      </c>
      <c r="E4983" s="106">
        <f t="shared" si="1401"/>
        <v>29.94</v>
      </c>
      <c r="F4983" s="107"/>
      <c r="G4983" s="108"/>
      <c r="H4983" s="110">
        <f t="shared" si="1402"/>
        <v>0</v>
      </c>
      <c r="I4983" s="110">
        <f t="shared" si="1403"/>
        <v>0</v>
      </c>
      <c r="J4983" s="111"/>
      <c r="K4983" s="112">
        <f t="shared" si="1404"/>
        <v>0</v>
      </c>
      <c r="L4983" s="112">
        <f t="shared" si="1405"/>
        <v>0</v>
      </c>
      <c r="M4983" s="110">
        <f t="shared" si="1406"/>
        <v>0</v>
      </c>
      <c r="N4983" s="110">
        <f t="shared" si="1407"/>
        <v>0</v>
      </c>
      <c r="O4983" s="103"/>
      <c r="P4983" s="93"/>
      <c r="Q4983" s="94" t="str">
        <f t="shared" si="1408"/>
        <v/>
      </c>
      <c r="R4983" s="94" t="str">
        <f t="shared" si="1409"/>
        <v/>
      </c>
    </row>
    <row r="4984" spans="1:18" ht="38.25" hidden="1">
      <c r="A4984" s="196" t="s">
        <v>350</v>
      </c>
      <c r="B4984" s="104" t="s">
        <v>5727</v>
      </c>
      <c r="C4984" s="105" t="s">
        <v>1461</v>
      </c>
      <c r="D4984" s="175">
        <v>16.060000000000002</v>
      </c>
      <c r="E4984" s="106">
        <f t="shared" si="1401"/>
        <v>20.84</v>
      </c>
      <c r="F4984" s="107"/>
      <c r="G4984" s="108"/>
      <c r="H4984" s="110">
        <f t="shared" si="1402"/>
        <v>0</v>
      </c>
      <c r="I4984" s="110">
        <f t="shared" si="1403"/>
        <v>0</v>
      </c>
      <c r="J4984" s="111"/>
      <c r="K4984" s="112">
        <f t="shared" si="1404"/>
        <v>0</v>
      </c>
      <c r="L4984" s="112">
        <f t="shared" si="1405"/>
        <v>0</v>
      </c>
      <c r="M4984" s="110">
        <f t="shared" si="1406"/>
        <v>0</v>
      </c>
      <c r="N4984" s="110">
        <f t="shared" si="1407"/>
        <v>0</v>
      </c>
      <c r="O4984" s="103"/>
      <c r="P4984" s="93"/>
      <c r="Q4984" s="94" t="str">
        <f t="shared" si="1408"/>
        <v/>
      </c>
      <c r="R4984" s="94" t="str">
        <f t="shared" si="1409"/>
        <v/>
      </c>
    </row>
    <row r="4985" spans="1:18" ht="25.5" hidden="1">
      <c r="A4985" s="196" t="s">
        <v>325</v>
      </c>
      <c r="B4985" s="104" t="s">
        <v>5728</v>
      </c>
      <c r="C4985" s="105" t="s">
        <v>1461</v>
      </c>
      <c r="D4985" s="175">
        <v>14.190000000000001</v>
      </c>
      <c r="E4985" s="106">
        <f t="shared" si="1401"/>
        <v>18.420000000000002</v>
      </c>
      <c r="F4985" s="107"/>
      <c r="G4985" s="108"/>
      <c r="H4985" s="110">
        <f t="shared" si="1402"/>
        <v>0</v>
      </c>
      <c r="I4985" s="110">
        <f t="shared" si="1403"/>
        <v>0</v>
      </c>
      <c r="J4985" s="111"/>
      <c r="K4985" s="112">
        <f t="shared" si="1404"/>
        <v>0</v>
      </c>
      <c r="L4985" s="112">
        <f t="shared" si="1405"/>
        <v>0</v>
      </c>
      <c r="M4985" s="110">
        <f t="shared" si="1406"/>
        <v>0</v>
      </c>
      <c r="N4985" s="110">
        <f t="shared" si="1407"/>
        <v>0</v>
      </c>
      <c r="O4985" s="103"/>
      <c r="P4985" s="93"/>
      <c r="Q4985" s="94" t="str">
        <f t="shared" si="1408"/>
        <v/>
      </c>
      <c r="R4985" s="94" t="str">
        <f t="shared" si="1409"/>
        <v/>
      </c>
    </row>
    <row r="4986" spans="1:18" ht="38.25" hidden="1">
      <c r="A4986" s="196" t="s">
        <v>351</v>
      </c>
      <c r="B4986" s="104" t="s">
        <v>5729</v>
      </c>
      <c r="C4986" s="105" t="s">
        <v>1460</v>
      </c>
      <c r="D4986" s="175">
        <v>19.34</v>
      </c>
      <c r="E4986" s="106">
        <f t="shared" si="1401"/>
        <v>25.1</v>
      </c>
      <c r="F4986" s="107"/>
      <c r="G4986" s="108"/>
      <c r="H4986" s="110">
        <f t="shared" si="1402"/>
        <v>0</v>
      </c>
      <c r="I4986" s="110">
        <f t="shared" si="1403"/>
        <v>0</v>
      </c>
      <c r="J4986" s="111"/>
      <c r="K4986" s="112">
        <f t="shared" si="1404"/>
        <v>0</v>
      </c>
      <c r="L4986" s="112">
        <f t="shared" si="1405"/>
        <v>0</v>
      </c>
      <c r="M4986" s="110">
        <f t="shared" si="1406"/>
        <v>0</v>
      </c>
      <c r="N4986" s="110">
        <f t="shared" si="1407"/>
        <v>0</v>
      </c>
      <c r="O4986" s="103"/>
      <c r="P4986" s="93"/>
      <c r="Q4986" s="94" t="str">
        <f t="shared" si="1408"/>
        <v/>
      </c>
      <c r="R4986" s="94" t="str">
        <f t="shared" si="1409"/>
        <v/>
      </c>
    </row>
    <row r="4987" spans="1:18" ht="25.5" hidden="1">
      <c r="A4987" s="196">
        <v>84661</v>
      </c>
      <c r="B4987" s="104" t="s">
        <v>5730</v>
      </c>
      <c r="C4987" s="105" t="s">
        <v>1461</v>
      </c>
      <c r="D4987" s="175">
        <v>14.77</v>
      </c>
      <c r="E4987" s="106">
        <f t="shared" si="1401"/>
        <v>19.170000000000002</v>
      </c>
      <c r="F4987" s="107"/>
      <c r="G4987" s="108"/>
      <c r="H4987" s="110">
        <f t="shared" si="1402"/>
        <v>0</v>
      </c>
      <c r="I4987" s="110">
        <f t="shared" si="1403"/>
        <v>0</v>
      </c>
      <c r="J4987" s="111"/>
      <c r="K4987" s="112">
        <f t="shared" si="1404"/>
        <v>0</v>
      </c>
      <c r="L4987" s="112">
        <f t="shared" si="1405"/>
        <v>0</v>
      </c>
      <c r="M4987" s="110">
        <f t="shared" si="1406"/>
        <v>0</v>
      </c>
      <c r="N4987" s="110">
        <f t="shared" si="1407"/>
        <v>0</v>
      </c>
      <c r="O4987" s="103"/>
      <c r="P4987" s="93"/>
      <c r="Q4987" s="94" t="str">
        <f t="shared" si="1408"/>
        <v/>
      </c>
      <c r="R4987" s="94" t="str">
        <f t="shared" si="1409"/>
        <v/>
      </c>
    </row>
    <row r="4988" spans="1:18" ht="25.5" hidden="1">
      <c r="A4988" s="196">
        <v>84662</v>
      </c>
      <c r="B4988" s="104" t="s">
        <v>5731</v>
      </c>
      <c r="C4988" s="105" t="s">
        <v>1461</v>
      </c>
      <c r="D4988" s="175">
        <v>23.22</v>
      </c>
      <c r="E4988" s="106">
        <f t="shared" si="1401"/>
        <v>30.13</v>
      </c>
      <c r="F4988" s="107"/>
      <c r="G4988" s="108"/>
      <c r="H4988" s="110">
        <f t="shared" si="1402"/>
        <v>0</v>
      </c>
      <c r="I4988" s="110">
        <f t="shared" si="1403"/>
        <v>0</v>
      </c>
      <c r="J4988" s="111"/>
      <c r="K4988" s="112">
        <f t="shared" si="1404"/>
        <v>0</v>
      </c>
      <c r="L4988" s="112">
        <f t="shared" si="1405"/>
        <v>0</v>
      </c>
      <c r="M4988" s="110">
        <f t="shared" si="1406"/>
        <v>0</v>
      </c>
      <c r="N4988" s="110">
        <f t="shared" si="1407"/>
        <v>0</v>
      </c>
      <c r="O4988" s="103"/>
      <c r="P4988" s="93"/>
      <c r="Q4988" s="94" t="str">
        <f t="shared" si="1408"/>
        <v/>
      </c>
      <c r="R4988" s="94" t="str">
        <f t="shared" si="1409"/>
        <v/>
      </c>
    </row>
    <row r="4989" spans="1:18" ht="25.5" hidden="1">
      <c r="A4989" s="196" t="s">
        <v>352</v>
      </c>
      <c r="B4989" s="104" t="s">
        <v>5732</v>
      </c>
      <c r="C4989" s="105" t="s">
        <v>1461</v>
      </c>
      <c r="D4989" s="175">
        <v>29.35</v>
      </c>
      <c r="E4989" s="106">
        <f t="shared" si="1401"/>
        <v>38.090000000000003</v>
      </c>
      <c r="F4989" s="107"/>
      <c r="G4989" s="108"/>
      <c r="H4989" s="110">
        <f t="shared" si="1402"/>
        <v>0</v>
      </c>
      <c r="I4989" s="110">
        <f t="shared" si="1403"/>
        <v>0</v>
      </c>
      <c r="J4989" s="111"/>
      <c r="K4989" s="112">
        <f t="shared" si="1404"/>
        <v>0</v>
      </c>
      <c r="L4989" s="112">
        <f t="shared" si="1405"/>
        <v>0</v>
      </c>
      <c r="M4989" s="110">
        <f t="shared" si="1406"/>
        <v>0</v>
      </c>
      <c r="N4989" s="110">
        <f t="shared" si="1407"/>
        <v>0</v>
      </c>
      <c r="O4989" s="103"/>
      <c r="P4989" s="93"/>
      <c r="Q4989" s="94" t="str">
        <f t="shared" si="1408"/>
        <v/>
      </c>
      <c r="R4989" s="94" t="str">
        <f t="shared" si="1409"/>
        <v/>
      </c>
    </row>
    <row r="4990" spans="1:18" hidden="1">
      <c r="A4990" s="196">
        <v>79460</v>
      </c>
      <c r="B4990" s="104" t="s">
        <v>5733</v>
      </c>
      <c r="C4990" s="105" t="s">
        <v>1461</v>
      </c>
      <c r="D4990" s="175">
        <v>41.87</v>
      </c>
      <c r="E4990" s="106">
        <f>IF(D4990=0,0,ROUND(D4990*(1+D$9)*(1-D$10),2))</f>
        <v>54.34</v>
      </c>
      <c r="F4990" s="107"/>
      <c r="G4990" s="108"/>
      <c r="H4990" s="110">
        <f>IF(ISBLANK(D4990),0,ROUND(E4990*F4990,2))</f>
        <v>0</v>
      </c>
      <c r="I4990" s="110">
        <f>IF(ISBLANK(F4990),0,ROUND(F4990*G4990,2))</f>
        <v>0</v>
      </c>
      <c r="J4990" s="111"/>
      <c r="K4990" s="112">
        <f t="shared" ref="K4990:L4992" si="1410">F4990</f>
        <v>0</v>
      </c>
      <c r="L4990" s="112">
        <f t="shared" si="1410"/>
        <v>0</v>
      </c>
      <c r="M4990" s="110">
        <f>IF(ISBLANK(D4990),0,ROUND(E4990*K4990,2))</f>
        <v>0</v>
      </c>
      <c r="N4990" s="110">
        <f>IF(ISBLANK(K4990),0,ROUND(K4990*L4990,2))</f>
        <v>0</v>
      </c>
      <c r="O4990" s="103"/>
      <c r="P4990" s="93"/>
      <c r="Q4990" s="94" t="str">
        <f>IF(P4990="X","x",IF(P4990="xx","x",IF(N4990&gt;0,"x","")))</f>
        <v/>
      </c>
      <c r="R4990" s="94" t="str">
        <f>IF(P4990="X","x",IF(P4990="xx","x",IF(OR(I4990&gt;0,N4990&gt;0),"x","")))</f>
        <v/>
      </c>
    </row>
    <row r="4991" spans="1:18" hidden="1">
      <c r="A4991" s="196" t="s">
        <v>360</v>
      </c>
      <c r="B4991" s="104" t="s">
        <v>5734</v>
      </c>
      <c r="C4991" s="105" t="s">
        <v>1461</v>
      </c>
      <c r="D4991" s="175">
        <v>59.09</v>
      </c>
      <c r="E4991" s="106">
        <f>IF(D4991=0,0,ROUND(D4991*(1+D$9)*(1-D$10),2))</f>
        <v>76.69</v>
      </c>
      <c r="F4991" s="107"/>
      <c r="G4991" s="108"/>
      <c r="H4991" s="110">
        <f>IF(ISBLANK(D4991),0,ROUND(E4991*F4991,2))</f>
        <v>0</v>
      </c>
      <c r="I4991" s="110">
        <f>IF(ISBLANK(F4991),0,ROUND(F4991*G4991,2))</f>
        <v>0</v>
      </c>
      <c r="J4991" s="111"/>
      <c r="K4991" s="112">
        <f t="shared" si="1410"/>
        <v>0</v>
      </c>
      <c r="L4991" s="112">
        <f t="shared" si="1410"/>
        <v>0</v>
      </c>
      <c r="M4991" s="110">
        <f>IF(ISBLANK(D4991),0,ROUND(E4991*K4991,2))</f>
        <v>0</v>
      </c>
      <c r="N4991" s="110">
        <f>IF(ISBLANK(K4991),0,ROUND(K4991*L4991,2))</f>
        <v>0</v>
      </c>
      <c r="O4991" s="103"/>
      <c r="P4991" s="93"/>
      <c r="Q4991" s="94" t="str">
        <f>IF(P4991="X","x",IF(P4991="xx","x",IF(N4991&gt;0,"x","")))</f>
        <v/>
      </c>
      <c r="R4991" s="94" t="str">
        <f>IF(P4991="X","x",IF(P4991="xx","x",IF(OR(I4991&gt;0,N4991&gt;0),"x","")))</f>
        <v/>
      </c>
    </row>
    <row r="4992" spans="1:18" hidden="1">
      <c r="A4992" s="196">
        <v>84647</v>
      </c>
      <c r="B4992" s="104" t="s">
        <v>5735</v>
      </c>
      <c r="C4992" s="105" t="s">
        <v>1461</v>
      </c>
      <c r="D4992" s="175">
        <v>127.82</v>
      </c>
      <c r="E4992" s="106">
        <f>IF(D4992=0,0,ROUND(D4992*(1+D$9)*(1-D$10),2))</f>
        <v>165.88</v>
      </c>
      <c r="F4992" s="107"/>
      <c r="G4992" s="108"/>
      <c r="H4992" s="110">
        <f>IF(ISBLANK(D4992),0,ROUND(E4992*F4992,2))</f>
        <v>0</v>
      </c>
      <c r="I4992" s="110">
        <f>IF(ISBLANK(F4992),0,ROUND(F4992*G4992,2))</f>
        <v>0</v>
      </c>
      <c r="J4992" s="111"/>
      <c r="K4992" s="112">
        <f t="shared" si="1410"/>
        <v>0</v>
      </c>
      <c r="L4992" s="112">
        <f t="shared" si="1410"/>
        <v>0</v>
      </c>
      <c r="M4992" s="110">
        <f>IF(ISBLANK(D4992),0,ROUND(E4992*K4992,2))</f>
        <v>0</v>
      </c>
      <c r="N4992" s="110">
        <f>IF(ISBLANK(K4992),0,ROUND(K4992*L4992,2))</f>
        <v>0</v>
      </c>
      <c r="O4992" s="103"/>
      <c r="P4992" s="93"/>
      <c r="Q4992" s="94" t="str">
        <f t="shared" si="1389"/>
        <v/>
      </c>
      <c r="R4992" s="94" t="str">
        <f t="shared" si="1390"/>
        <v/>
      </c>
    </row>
    <row r="4993" spans="1:18" hidden="1">
      <c r="A4993" s="196" t="s">
        <v>2697</v>
      </c>
      <c r="B4993" s="145" t="s">
        <v>2688</v>
      </c>
      <c r="C4993" s="105" t="s">
        <v>2203</v>
      </c>
      <c r="D4993" s="175"/>
      <c r="E4993" s="106"/>
      <c r="F4993" s="218"/>
      <c r="G4993" s="218"/>
      <c r="H4993" s="219"/>
      <c r="I4993" s="220"/>
      <c r="J4993" s="111"/>
      <c r="K4993" s="218"/>
      <c r="L4993" s="218"/>
      <c r="M4993" s="219"/>
      <c r="N4993" s="220"/>
      <c r="O4993" s="103"/>
      <c r="P4993" s="93" t="str">
        <f>IF(OR(SUM(I4994:I4998)&gt;0,SUM(N4994:N4998)&gt;0),"xx","")</f>
        <v/>
      </c>
      <c r="Q4993" s="94" t="str">
        <f t="shared" si="1389"/>
        <v/>
      </c>
      <c r="R4993" s="94" t="str">
        <f t="shared" si="1390"/>
        <v/>
      </c>
    </row>
    <row r="4994" spans="1:18" hidden="1">
      <c r="A4994" s="196">
        <v>83693</v>
      </c>
      <c r="B4994" s="104" t="s">
        <v>5736</v>
      </c>
      <c r="C4994" s="105" t="s">
        <v>1461</v>
      </c>
      <c r="D4994" s="175">
        <v>2.91</v>
      </c>
      <c r="E4994" s="106">
        <f>IF(D4994=0,0,ROUND(D4994*(1+D$9)*(1-D$10),2))</f>
        <v>3.78</v>
      </c>
      <c r="F4994" s="107"/>
      <c r="G4994" s="108"/>
      <c r="H4994" s="110">
        <f>IF(ISBLANK(D4994),0,ROUND(E4994*F4994,2))</f>
        <v>0</v>
      </c>
      <c r="I4994" s="110">
        <f>IF(ISBLANK(F4994),0,ROUND(F4994*G4994,2))</f>
        <v>0</v>
      </c>
      <c r="J4994" s="111"/>
      <c r="K4994" s="112">
        <f t="shared" ref="K4994:L4998" si="1411">F4994</f>
        <v>0</v>
      </c>
      <c r="L4994" s="112">
        <f t="shared" si="1411"/>
        <v>0</v>
      </c>
      <c r="M4994" s="110">
        <f>IF(ISBLANK(D4994),0,ROUND(E4994*K4994,2))</f>
        <v>0</v>
      </c>
      <c r="N4994" s="110">
        <f>IF(ISBLANK(K4994),0,ROUND(K4994*L4994,2))</f>
        <v>0</v>
      </c>
      <c r="O4994" s="103"/>
      <c r="P4994" s="113"/>
      <c r="Q4994" s="94" t="str">
        <f t="shared" si="1389"/>
        <v/>
      </c>
      <c r="R4994" s="94" t="str">
        <f t="shared" si="1390"/>
        <v/>
      </c>
    </row>
    <row r="4995" spans="1:18" ht="25.5" hidden="1">
      <c r="A4995" s="196">
        <v>84678</v>
      </c>
      <c r="B4995" s="104" t="s">
        <v>5737</v>
      </c>
      <c r="C4995" s="105" t="s">
        <v>1461</v>
      </c>
      <c r="D4995" s="175">
        <v>15.68</v>
      </c>
      <c r="E4995" s="106">
        <f>IF(D4995=0,0,ROUND(D4995*(1+D$9)*(1-D$10),2))</f>
        <v>20.350000000000001</v>
      </c>
      <c r="F4995" s="107"/>
      <c r="G4995" s="108"/>
      <c r="H4995" s="110">
        <f>IF(ISBLANK(D4995),0,ROUND(E4995*F4995,2))</f>
        <v>0</v>
      </c>
      <c r="I4995" s="110">
        <f>IF(ISBLANK(F4995),0,ROUND(F4995*G4995,2))</f>
        <v>0</v>
      </c>
      <c r="J4995" s="111"/>
      <c r="K4995" s="112">
        <f t="shared" si="1411"/>
        <v>0</v>
      </c>
      <c r="L4995" s="112">
        <f t="shared" si="1411"/>
        <v>0</v>
      </c>
      <c r="M4995" s="110">
        <f>IF(ISBLANK(D4995),0,ROUND(E4995*K4995,2))</f>
        <v>0</v>
      </c>
      <c r="N4995" s="110">
        <f>IF(ISBLANK(K4995),0,ROUND(K4995*L4995,2))</f>
        <v>0</v>
      </c>
      <c r="O4995" s="103"/>
      <c r="P4995" s="113"/>
      <c r="Q4995" s="94" t="str">
        <f t="shared" si="1389"/>
        <v/>
      </c>
      <c r="R4995" s="94" t="str">
        <f t="shared" si="1390"/>
        <v/>
      </c>
    </row>
    <row r="4996" spans="1:18" ht="25.5" hidden="1">
      <c r="A4996" s="196">
        <v>84677</v>
      </c>
      <c r="B4996" s="104" t="s">
        <v>5738</v>
      </c>
      <c r="C4996" s="105" t="s">
        <v>1461</v>
      </c>
      <c r="D4996" s="175">
        <v>9.0300000000000011</v>
      </c>
      <c r="E4996" s="106">
        <f>IF(D4996=0,0,ROUND(D4996*(1+D$9)*(1-D$10),2))</f>
        <v>11.72</v>
      </c>
      <c r="F4996" s="107"/>
      <c r="G4996" s="108"/>
      <c r="H4996" s="110">
        <f>IF(ISBLANK(D4996),0,ROUND(E4996*F4996,2))</f>
        <v>0</v>
      </c>
      <c r="I4996" s="110">
        <f>IF(ISBLANK(F4996),0,ROUND(F4996*G4996,2))</f>
        <v>0</v>
      </c>
      <c r="J4996" s="111"/>
      <c r="K4996" s="112">
        <f t="shared" si="1411"/>
        <v>0</v>
      </c>
      <c r="L4996" s="112">
        <f t="shared" si="1411"/>
        <v>0</v>
      </c>
      <c r="M4996" s="110">
        <f>IF(ISBLANK(D4996),0,ROUND(E4996*K4996,2))</f>
        <v>0</v>
      </c>
      <c r="N4996" s="110">
        <f>IF(ISBLANK(K4996),0,ROUND(K4996*L4996,2))</f>
        <v>0</v>
      </c>
      <c r="O4996" s="103"/>
      <c r="P4996" s="93"/>
      <c r="Q4996" s="94" t="str">
        <f t="shared" si="1389"/>
        <v/>
      </c>
      <c r="R4996" s="94" t="str">
        <f t="shared" si="1390"/>
        <v/>
      </c>
    </row>
    <row r="4997" spans="1:18" hidden="1">
      <c r="A4997" s="196">
        <v>84656</v>
      </c>
      <c r="B4997" s="104" t="s">
        <v>5739</v>
      </c>
      <c r="C4997" s="105" t="s">
        <v>1461</v>
      </c>
      <c r="D4997" s="175">
        <v>27.98</v>
      </c>
      <c r="E4997" s="106">
        <f>IF(D4997=0,0,ROUND(D4997*(1+D$9)*(1-D$10),2))</f>
        <v>36.31</v>
      </c>
      <c r="F4997" s="107"/>
      <c r="G4997" s="108"/>
      <c r="H4997" s="110">
        <f>IF(ISBLANK(D4997),0,ROUND(E4997*F4997,2))</f>
        <v>0</v>
      </c>
      <c r="I4997" s="110">
        <f>IF(ISBLANK(F4997),0,ROUND(F4997*G4997,2))</f>
        <v>0</v>
      </c>
      <c r="J4997" s="111"/>
      <c r="K4997" s="112">
        <f t="shared" si="1411"/>
        <v>0</v>
      </c>
      <c r="L4997" s="112">
        <f t="shared" si="1411"/>
        <v>0</v>
      </c>
      <c r="M4997" s="110">
        <f>IF(ISBLANK(D4997),0,ROUND(E4997*K4997,2))</f>
        <v>0</v>
      </c>
      <c r="N4997" s="110">
        <f>IF(ISBLANK(K4997),0,ROUND(K4997*L4997,2))</f>
        <v>0</v>
      </c>
      <c r="O4997" s="103"/>
      <c r="P4997" s="93"/>
      <c r="Q4997" s="94" t="str">
        <f t="shared" si="1389"/>
        <v/>
      </c>
      <c r="R4997" s="94" t="str">
        <f t="shared" si="1390"/>
        <v/>
      </c>
    </row>
    <row r="4998" spans="1:18" ht="38.25" hidden="1">
      <c r="A4998" s="196" t="s">
        <v>1818</v>
      </c>
      <c r="B4998" s="104" t="s">
        <v>5740</v>
      </c>
      <c r="C4998" s="105" t="s">
        <v>1461</v>
      </c>
      <c r="D4998" s="175">
        <v>4.53</v>
      </c>
      <c r="E4998" s="106">
        <f>IF(D4998=0,0,ROUND(D4998*(1+D$9)*(1-D$10),2))</f>
        <v>5.88</v>
      </c>
      <c r="F4998" s="107"/>
      <c r="G4998" s="108"/>
      <c r="H4998" s="110">
        <f>IF(ISBLANK(D4998),0,ROUND(E4998*F4998,2))</f>
        <v>0</v>
      </c>
      <c r="I4998" s="110">
        <f>IF(ISBLANK(F4998),0,ROUND(F4998*G4998,2))</f>
        <v>0</v>
      </c>
      <c r="J4998" s="111"/>
      <c r="K4998" s="112">
        <f t="shared" si="1411"/>
        <v>0</v>
      </c>
      <c r="L4998" s="112">
        <f t="shared" si="1411"/>
        <v>0</v>
      </c>
      <c r="M4998" s="110">
        <f>IF(ISBLANK(D4998),0,ROUND(E4998*K4998,2))</f>
        <v>0</v>
      </c>
      <c r="N4998" s="110">
        <f>IF(ISBLANK(K4998),0,ROUND(K4998*L4998,2))</f>
        <v>0</v>
      </c>
      <c r="O4998" s="103"/>
      <c r="P4998" s="113"/>
      <c r="Q4998" s="94" t="str">
        <f t="shared" si="1389"/>
        <v/>
      </c>
      <c r="R4998" s="94" t="str">
        <f t="shared" si="1390"/>
        <v/>
      </c>
    </row>
    <row r="4999" spans="1:18">
      <c r="A4999" s="196" t="s">
        <v>2702</v>
      </c>
      <c r="B4999" s="145" t="s">
        <v>2690</v>
      </c>
      <c r="C4999" s="105" t="s">
        <v>2203</v>
      </c>
      <c r="D4999" s="175"/>
      <c r="E4999" s="106"/>
      <c r="F4999" s="218"/>
      <c r="G4999" s="218"/>
      <c r="H4999" s="219"/>
      <c r="I4999" s="220"/>
      <c r="J4999" s="111"/>
      <c r="K4999" s="218"/>
      <c r="L4999" s="218"/>
      <c r="M4999" s="219"/>
      <c r="N4999" s="220"/>
      <c r="O4999" s="103"/>
      <c r="P4999" s="93" t="str">
        <f>IF(OR(SUM(I5000:I5018)&gt;0,SUM(N5000:N5018)&gt;0),"xx","")</f>
        <v>xx</v>
      </c>
      <c r="Q4999" s="94" t="str">
        <f>IF(P4999="X","x",IF(P4999="xx","x",IF(N4999&gt;0,"x","")))</f>
        <v>x</v>
      </c>
      <c r="R4999" s="94" t="str">
        <f>IF(P4999="X","x",IF(P4999="xx","x",IF(OR(I4999&gt;0,N4999&gt;0),"x","")))</f>
        <v>x</v>
      </c>
    </row>
    <row r="5000" spans="1:18" ht="26.25" thickBot="1">
      <c r="A5000" s="196">
        <v>88489</v>
      </c>
      <c r="B5000" s="104" t="s">
        <v>5741</v>
      </c>
      <c r="C5000" s="105" t="s">
        <v>1461</v>
      </c>
      <c r="D5000" s="175">
        <v>10.379999999999999</v>
      </c>
      <c r="E5000" s="106">
        <f>IF(D5000=0,0,ROUND(D5000*(1+D$9)*(1-D$10),2))</f>
        <v>13.47</v>
      </c>
      <c r="F5000" s="107">
        <v>1276.0899999999999</v>
      </c>
      <c r="G5000" s="108">
        <v>12.98</v>
      </c>
      <c r="H5000" s="110">
        <f>IF(ISBLANK(D5000),0,ROUND(E5000*F5000,2))</f>
        <v>17188.93</v>
      </c>
      <c r="I5000" s="110">
        <f>IF(ISBLANK(F5000),0,ROUND(F5000*G5000,2))</f>
        <v>16563.650000000001</v>
      </c>
      <c r="J5000" s="111"/>
      <c r="K5000" s="112">
        <f>F5000</f>
        <v>1276.0899999999999</v>
      </c>
      <c r="L5000" s="112">
        <f>G5000</f>
        <v>12.98</v>
      </c>
      <c r="M5000" s="110">
        <f>IF(ISBLANK(D5000),0,ROUND(E5000*K5000,2))</f>
        <v>17188.93</v>
      </c>
      <c r="N5000" s="110">
        <f>IF(ISBLANK(K5000),0,ROUND(K5000*L5000,2))</f>
        <v>16563.650000000001</v>
      </c>
      <c r="O5000" s="103"/>
      <c r="P5000" s="113"/>
      <c r="Q5000" s="94" t="str">
        <f>IF(P5000="X","x",IF(P5000="xx","x",IF(N5000&gt;0,"x","")))</f>
        <v>x</v>
      </c>
      <c r="R5000" s="94" t="str">
        <f>IF(P5000="X","x",IF(P5000="xx","x",IF(OR(I5000&gt;0,N5000&gt;0),"x","")))</f>
        <v>x</v>
      </c>
    </row>
    <row r="5001" spans="1:18" ht="26.25" hidden="1" thickBot="1">
      <c r="A5001" s="196">
        <v>88487</v>
      </c>
      <c r="B5001" s="104" t="s">
        <v>5742</v>
      </c>
      <c r="C5001" s="105" t="s">
        <v>1461</v>
      </c>
      <c r="D5001" s="175">
        <v>8.23</v>
      </c>
      <c r="E5001" s="106">
        <f t="shared" ref="E5001:E5012" si="1412">IF(D5001=0,0,ROUND(D5001*(1+D$9)*(1-D$10),2))</f>
        <v>10.68</v>
      </c>
      <c r="F5001" s="107"/>
      <c r="G5001" s="108"/>
      <c r="H5001" s="110">
        <f t="shared" ref="H5001:H5012" si="1413">IF(ISBLANK(D5001),0,ROUND(E5001*F5001,2))</f>
        <v>0</v>
      </c>
      <c r="I5001" s="110">
        <f t="shared" ref="I5001:I5012" si="1414">IF(ISBLANK(F5001),0,ROUND(F5001*G5001,2))</f>
        <v>0</v>
      </c>
      <c r="J5001" s="111"/>
      <c r="K5001" s="112">
        <f t="shared" ref="K5001:K5012" si="1415">F5001</f>
        <v>0</v>
      </c>
      <c r="L5001" s="112">
        <f t="shared" ref="L5001:L5012" si="1416">G5001</f>
        <v>0</v>
      </c>
      <c r="M5001" s="110">
        <f t="shared" ref="M5001:M5012" si="1417">IF(ISBLANK(D5001),0,ROUND(E5001*K5001,2))</f>
        <v>0</v>
      </c>
      <c r="N5001" s="110">
        <f t="shared" ref="N5001:N5012" si="1418">IF(ISBLANK(K5001),0,ROUND(K5001*L5001,2))</f>
        <v>0</v>
      </c>
      <c r="O5001" s="103"/>
      <c r="P5001" s="113"/>
      <c r="Q5001" s="94" t="str">
        <f t="shared" ref="Q5001:Q5012" si="1419">IF(P5001="X","x",IF(P5001="xx","x",IF(N5001&gt;0,"x","")))</f>
        <v/>
      </c>
      <c r="R5001" s="94" t="str">
        <f t="shared" ref="R5001:R5012" si="1420">IF(P5001="X","x",IF(P5001="xx","x",IF(OR(I5001&gt;0,N5001&gt;0),"x","")))</f>
        <v/>
      </c>
    </row>
    <row r="5002" spans="1:18" ht="13.5" hidden="1" thickBot="1">
      <c r="A5002" s="196">
        <v>73415</v>
      </c>
      <c r="B5002" s="104" t="s">
        <v>5743</v>
      </c>
      <c r="C5002" s="105" t="s">
        <v>1461</v>
      </c>
      <c r="D5002" s="175">
        <v>15.469999999999999</v>
      </c>
      <c r="E5002" s="106">
        <f t="shared" si="1412"/>
        <v>20.079999999999998</v>
      </c>
      <c r="F5002" s="107"/>
      <c r="G5002" s="108"/>
      <c r="H5002" s="110">
        <f t="shared" si="1413"/>
        <v>0</v>
      </c>
      <c r="I5002" s="110">
        <f t="shared" si="1414"/>
        <v>0</v>
      </c>
      <c r="J5002" s="111"/>
      <c r="K5002" s="112">
        <f t="shared" si="1415"/>
        <v>0</v>
      </c>
      <c r="L5002" s="112">
        <f t="shared" si="1416"/>
        <v>0</v>
      </c>
      <c r="M5002" s="110">
        <f t="shared" si="1417"/>
        <v>0</v>
      </c>
      <c r="N5002" s="110">
        <f t="shared" si="1418"/>
        <v>0</v>
      </c>
      <c r="O5002" s="103"/>
      <c r="P5002" s="113"/>
      <c r="Q5002" s="94" t="str">
        <f t="shared" si="1419"/>
        <v/>
      </c>
      <c r="R5002" s="94" t="str">
        <f t="shared" si="1420"/>
        <v/>
      </c>
    </row>
    <row r="5003" spans="1:18" ht="39" hidden="1" thickBot="1">
      <c r="A5003" s="196">
        <v>88431</v>
      </c>
      <c r="B5003" s="104" t="s">
        <v>2691</v>
      </c>
      <c r="C5003" s="105" t="s">
        <v>1461</v>
      </c>
      <c r="D5003" s="175">
        <v>17.439999999999998</v>
      </c>
      <c r="E5003" s="106">
        <f t="shared" si="1412"/>
        <v>22.63</v>
      </c>
      <c r="F5003" s="107"/>
      <c r="G5003" s="108"/>
      <c r="H5003" s="110">
        <f t="shared" si="1413"/>
        <v>0</v>
      </c>
      <c r="I5003" s="110">
        <f t="shared" si="1414"/>
        <v>0</v>
      </c>
      <c r="J5003" s="111"/>
      <c r="K5003" s="112">
        <f t="shared" si="1415"/>
        <v>0</v>
      </c>
      <c r="L5003" s="112">
        <f t="shared" si="1416"/>
        <v>0</v>
      </c>
      <c r="M5003" s="110">
        <f t="shared" si="1417"/>
        <v>0</v>
      </c>
      <c r="N5003" s="110">
        <f t="shared" si="1418"/>
        <v>0</v>
      </c>
      <c r="O5003" s="103"/>
      <c r="P5003" s="113"/>
      <c r="Q5003" s="94" t="str">
        <f t="shared" si="1419"/>
        <v/>
      </c>
      <c r="R5003" s="94" t="str">
        <f t="shared" si="1420"/>
        <v/>
      </c>
    </row>
    <row r="5004" spans="1:18" ht="39" hidden="1" thickBot="1">
      <c r="A5004" s="196">
        <v>88423</v>
      </c>
      <c r="B5004" s="104" t="s">
        <v>2692</v>
      </c>
      <c r="C5004" s="105" t="s">
        <v>1461</v>
      </c>
      <c r="D5004" s="175">
        <v>14.700000000000001</v>
      </c>
      <c r="E5004" s="106">
        <f t="shared" si="1412"/>
        <v>19.079999999999998</v>
      </c>
      <c r="F5004" s="107"/>
      <c r="G5004" s="108"/>
      <c r="H5004" s="110">
        <f t="shared" si="1413"/>
        <v>0</v>
      </c>
      <c r="I5004" s="110">
        <f t="shared" si="1414"/>
        <v>0</v>
      </c>
      <c r="J5004" s="111"/>
      <c r="K5004" s="112">
        <f t="shared" si="1415"/>
        <v>0</v>
      </c>
      <c r="L5004" s="112">
        <f t="shared" si="1416"/>
        <v>0</v>
      </c>
      <c r="M5004" s="110">
        <f t="shared" si="1417"/>
        <v>0</v>
      </c>
      <c r="N5004" s="110">
        <f t="shared" si="1418"/>
        <v>0</v>
      </c>
      <c r="O5004" s="103"/>
      <c r="P5004" s="113"/>
      <c r="Q5004" s="94" t="str">
        <f t="shared" si="1419"/>
        <v/>
      </c>
      <c r="R5004" s="94" t="str">
        <f t="shared" si="1420"/>
        <v/>
      </c>
    </row>
    <row r="5005" spans="1:18" ht="39" hidden="1" thickBot="1">
      <c r="A5005" s="196">
        <v>88428</v>
      </c>
      <c r="B5005" s="104" t="s">
        <v>2693</v>
      </c>
      <c r="C5005" s="105" t="s">
        <v>1461</v>
      </c>
      <c r="D5005" s="175">
        <v>22.47</v>
      </c>
      <c r="E5005" s="106">
        <f t="shared" si="1412"/>
        <v>29.16</v>
      </c>
      <c r="F5005" s="107"/>
      <c r="G5005" s="108"/>
      <c r="H5005" s="110">
        <f t="shared" si="1413"/>
        <v>0</v>
      </c>
      <c r="I5005" s="110">
        <f t="shared" si="1414"/>
        <v>0</v>
      </c>
      <c r="J5005" s="111"/>
      <c r="K5005" s="112">
        <f t="shared" si="1415"/>
        <v>0</v>
      </c>
      <c r="L5005" s="112">
        <f t="shared" si="1416"/>
        <v>0</v>
      </c>
      <c r="M5005" s="110">
        <f t="shared" si="1417"/>
        <v>0</v>
      </c>
      <c r="N5005" s="110">
        <f t="shared" si="1418"/>
        <v>0</v>
      </c>
      <c r="O5005" s="103"/>
      <c r="P5005" s="113"/>
      <c r="Q5005" s="94" t="str">
        <f t="shared" si="1419"/>
        <v/>
      </c>
      <c r="R5005" s="94" t="str">
        <f t="shared" si="1420"/>
        <v/>
      </c>
    </row>
    <row r="5006" spans="1:18" ht="39" hidden="1" thickBot="1">
      <c r="A5006" s="196">
        <v>88420</v>
      </c>
      <c r="B5006" s="104" t="s">
        <v>2694</v>
      </c>
      <c r="C5006" s="105" t="s">
        <v>1461</v>
      </c>
      <c r="D5006" s="175">
        <v>17.62</v>
      </c>
      <c r="E5006" s="106">
        <f t="shared" si="1412"/>
        <v>22.87</v>
      </c>
      <c r="F5006" s="107"/>
      <c r="G5006" s="108"/>
      <c r="H5006" s="110">
        <f t="shared" si="1413"/>
        <v>0</v>
      </c>
      <c r="I5006" s="110">
        <f t="shared" si="1414"/>
        <v>0</v>
      </c>
      <c r="J5006" s="111"/>
      <c r="K5006" s="112">
        <f t="shared" si="1415"/>
        <v>0</v>
      </c>
      <c r="L5006" s="112">
        <f t="shared" si="1416"/>
        <v>0</v>
      </c>
      <c r="M5006" s="110">
        <f t="shared" si="1417"/>
        <v>0</v>
      </c>
      <c r="N5006" s="110">
        <f t="shared" si="1418"/>
        <v>0</v>
      </c>
      <c r="O5006" s="103"/>
      <c r="P5006" s="113"/>
      <c r="Q5006" s="94" t="str">
        <f t="shared" si="1419"/>
        <v/>
      </c>
      <c r="R5006" s="94" t="str">
        <f t="shared" si="1420"/>
        <v/>
      </c>
    </row>
    <row r="5007" spans="1:18" ht="39" hidden="1" thickBot="1">
      <c r="A5007" s="196">
        <v>88429</v>
      </c>
      <c r="B5007" s="104" t="s">
        <v>2695</v>
      </c>
      <c r="C5007" s="105" t="s">
        <v>1461</v>
      </c>
      <c r="D5007" s="175">
        <v>24.380000000000003</v>
      </c>
      <c r="E5007" s="106">
        <f t="shared" si="1412"/>
        <v>31.64</v>
      </c>
      <c r="F5007" s="107"/>
      <c r="G5007" s="108"/>
      <c r="H5007" s="110">
        <f t="shared" si="1413"/>
        <v>0</v>
      </c>
      <c r="I5007" s="110">
        <f t="shared" si="1414"/>
        <v>0</v>
      </c>
      <c r="J5007" s="111"/>
      <c r="K5007" s="112">
        <f t="shared" si="1415"/>
        <v>0</v>
      </c>
      <c r="L5007" s="112">
        <f t="shared" si="1416"/>
        <v>0</v>
      </c>
      <c r="M5007" s="110">
        <f t="shared" si="1417"/>
        <v>0</v>
      </c>
      <c r="N5007" s="110">
        <f t="shared" si="1418"/>
        <v>0</v>
      </c>
      <c r="O5007" s="103"/>
      <c r="P5007" s="113"/>
      <c r="Q5007" s="94" t="str">
        <f t="shared" si="1419"/>
        <v/>
      </c>
      <c r="R5007" s="94" t="str">
        <f t="shared" si="1420"/>
        <v/>
      </c>
    </row>
    <row r="5008" spans="1:18" ht="39" hidden="1" thickBot="1">
      <c r="A5008" s="196">
        <v>88421</v>
      </c>
      <c r="B5008" s="104" t="s">
        <v>2696</v>
      </c>
      <c r="C5008" s="105" t="s">
        <v>1461</v>
      </c>
      <c r="D5008" s="175">
        <v>18.71</v>
      </c>
      <c r="E5008" s="106">
        <f t="shared" si="1412"/>
        <v>24.28</v>
      </c>
      <c r="F5008" s="107"/>
      <c r="G5008" s="108"/>
      <c r="H5008" s="110">
        <f t="shared" si="1413"/>
        <v>0</v>
      </c>
      <c r="I5008" s="110">
        <f t="shared" si="1414"/>
        <v>0</v>
      </c>
      <c r="J5008" s="111"/>
      <c r="K5008" s="112">
        <f t="shared" si="1415"/>
        <v>0</v>
      </c>
      <c r="L5008" s="112">
        <f t="shared" si="1416"/>
        <v>0</v>
      </c>
      <c r="M5008" s="110">
        <f t="shared" si="1417"/>
        <v>0</v>
      </c>
      <c r="N5008" s="110">
        <f t="shared" si="1418"/>
        <v>0</v>
      </c>
      <c r="O5008" s="103"/>
      <c r="P5008" s="113"/>
      <c r="Q5008" s="94" t="str">
        <f t="shared" si="1419"/>
        <v/>
      </c>
      <c r="R5008" s="94" t="str">
        <f t="shared" si="1420"/>
        <v/>
      </c>
    </row>
    <row r="5009" spans="1:18" ht="26.25" hidden="1" thickBot="1">
      <c r="A5009" s="196">
        <v>73445</v>
      </c>
      <c r="B5009" s="104" t="s">
        <v>5744</v>
      </c>
      <c r="C5009" s="105" t="s">
        <v>1461</v>
      </c>
      <c r="D5009" s="175">
        <v>7.34</v>
      </c>
      <c r="E5009" s="106">
        <f t="shared" si="1412"/>
        <v>9.5299999999999994</v>
      </c>
      <c r="F5009" s="107"/>
      <c r="G5009" s="108"/>
      <c r="H5009" s="110">
        <f t="shared" si="1413"/>
        <v>0</v>
      </c>
      <c r="I5009" s="110">
        <f t="shared" si="1414"/>
        <v>0</v>
      </c>
      <c r="J5009" s="111"/>
      <c r="K5009" s="112">
        <f t="shared" si="1415"/>
        <v>0</v>
      </c>
      <c r="L5009" s="112">
        <f t="shared" si="1416"/>
        <v>0</v>
      </c>
      <c r="M5009" s="110">
        <f t="shared" si="1417"/>
        <v>0</v>
      </c>
      <c r="N5009" s="110">
        <f t="shared" si="1418"/>
        <v>0</v>
      </c>
      <c r="O5009" s="103"/>
      <c r="P5009" s="113"/>
      <c r="Q5009" s="94" t="str">
        <f t="shared" si="1419"/>
        <v/>
      </c>
      <c r="R5009" s="94" t="str">
        <f t="shared" si="1420"/>
        <v/>
      </c>
    </row>
    <row r="5010" spans="1:18" ht="26.25" hidden="1" thickBot="1">
      <c r="A5010" s="196">
        <v>84652</v>
      </c>
      <c r="B5010" s="104" t="s">
        <v>5745</v>
      </c>
      <c r="C5010" s="105" t="s">
        <v>1461</v>
      </c>
      <c r="D5010" s="175">
        <v>6.3900000000000006</v>
      </c>
      <c r="E5010" s="106">
        <f t="shared" si="1412"/>
        <v>8.2899999999999991</v>
      </c>
      <c r="F5010" s="107"/>
      <c r="G5010" s="108"/>
      <c r="H5010" s="110">
        <f t="shared" si="1413"/>
        <v>0</v>
      </c>
      <c r="I5010" s="110">
        <f t="shared" si="1414"/>
        <v>0</v>
      </c>
      <c r="J5010" s="111"/>
      <c r="K5010" s="112">
        <f t="shared" si="1415"/>
        <v>0</v>
      </c>
      <c r="L5010" s="112">
        <f t="shared" si="1416"/>
        <v>0</v>
      </c>
      <c r="M5010" s="110">
        <f t="shared" si="1417"/>
        <v>0</v>
      </c>
      <c r="N5010" s="110">
        <f t="shared" si="1418"/>
        <v>0</v>
      </c>
      <c r="O5010" s="103"/>
      <c r="P5010" s="113"/>
      <c r="Q5010" s="94" t="str">
        <f t="shared" si="1419"/>
        <v/>
      </c>
      <c r="R5010" s="94" t="str">
        <f t="shared" si="1420"/>
        <v/>
      </c>
    </row>
    <row r="5011" spans="1:18" ht="26.25" hidden="1" thickBot="1">
      <c r="A5011" s="196" t="s">
        <v>354</v>
      </c>
      <c r="B5011" s="104" t="s">
        <v>5746</v>
      </c>
      <c r="C5011" s="105" t="s">
        <v>1461</v>
      </c>
      <c r="D5011" s="175">
        <v>5.83</v>
      </c>
      <c r="E5011" s="106">
        <f t="shared" si="1412"/>
        <v>7.57</v>
      </c>
      <c r="F5011" s="107"/>
      <c r="G5011" s="108"/>
      <c r="H5011" s="110">
        <f t="shared" si="1413"/>
        <v>0</v>
      </c>
      <c r="I5011" s="110">
        <f t="shared" si="1414"/>
        <v>0</v>
      </c>
      <c r="J5011" s="111"/>
      <c r="K5011" s="112">
        <f t="shared" si="1415"/>
        <v>0</v>
      </c>
      <c r="L5011" s="112">
        <f t="shared" si="1416"/>
        <v>0</v>
      </c>
      <c r="M5011" s="110">
        <f t="shared" si="1417"/>
        <v>0</v>
      </c>
      <c r="N5011" s="110">
        <f t="shared" si="1418"/>
        <v>0</v>
      </c>
      <c r="O5011" s="103"/>
      <c r="P5011" s="113"/>
      <c r="Q5011" s="94" t="str">
        <f t="shared" si="1419"/>
        <v/>
      </c>
      <c r="R5011" s="94" t="str">
        <f t="shared" si="1420"/>
        <v/>
      </c>
    </row>
    <row r="5012" spans="1:18" ht="26.25" hidden="1" thickBot="1">
      <c r="A5012" s="196" t="s">
        <v>353</v>
      </c>
      <c r="B5012" s="104" t="s">
        <v>5747</v>
      </c>
      <c r="C5012" s="105" t="s">
        <v>1461</v>
      </c>
      <c r="D5012" s="175">
        <v>6.26</v>
      </c>
      <c r="E5012" s="106">
        <f t="shared" si="1412"/>
        <v>8.1199999999999992</v>
      </c>
      <c r="F5012" s="107"/>
      <c r="G5012" s="108"/>
      <c r="H5012" s="110">
        <f t="shared" si="1413"/>
        <v>0</v>
      </c>
      <c r="I5012" s="110">
        <f t="shared" si="1414"/>
        <v>0</v>
      </c>
      <c r="J5012" s="111"/>
      <c r="K5012" s="112">
        <f t="shared" si="1415"/>
        <v>0</v>
      </c>
      <c r="L5012" s="112">
        <f t="shared" si="1416"/>
        <v>0</v>
      </c>
      <c r="M5012" s="110">
        <f t="shared" si="1417"/>
        <v>0</v>
      </c>
      <c r="N5012" s="110">
        <f t="shared" si="1418"/>
        <v>0</v>
      </c>
      <c r="O5012" s="103"/>
      <c r="P5012" s="113"/>
      <c r="Q5012" s="94" t="str">
        <f t="shared" si="1419"/>
        <v/>
      </c>
      <c r="R5012" s="94" t="str">
        <f t="shared" si="1420"/>
        <v/>
      </c>
    </row>
    <row r="5013" spans="1:18" ht="26.25" hidden="1" thickBot="1">
      <c r="A5013" s="196" t="s">
        <v>355</v>
      </c>
      <c r="B5013" s="104" t="s">
        <v>5748</v>
      </c>
      <c r="C5013" s="105" t="s">
        <v>1461</v>
      </c>
      <c r="D5013" s="175">
        <v>6.9799999999999995</v>
      </c>
      <c r="E5013" s="106">
        <f t="shared" ref="E5013:E5018" si="1421">IF(D5013=0,0,ROUND(D5013*(1+D$9)*(1-D$10),2))</f>
        <v>9.06</v>
      </c>
      <c r="F5013" s="107"/>
      <c r="G5013" s="108"/>
      <c r="H5013" s="110">
        <f t="shared" ref="H5013:H5018" si="1422">IF(ISBLANK(D5013),0,ROUND(E5013*F5013,2))</f>
        <v>0</v>
      </c>
      <c r="I5013" s="110">
        <f t="shared" ref="I5013:I5018" si="1423">IF(ISBLANK(F5013),0,ROUND(F5013*G5013,2))</f>
        <v>0</v>
      </c>
      <c r="J5013" s="111"/>
      <c r="K5013" s="112">
        <f t="shared" ref="K5013:L5018" si="1424">F5013</f>
        <v>0</v>
      </c>
      <c r="L5013" s="112">
        <f t="shared" si="1424"/>
        <v>0</v>
      </c>
      <c r="M5013" s="110">
        <f t="shared" ref="M5013:M5018" si="1425">IF(ISBLANK(D5013),0,ROUND(E5013*K5013,2))</f>
        <v>0</v>
      </c>
      <c r="N5013" s="110">
        <f t="shared" ref="N5013:N5018" si="1426">IF(ISBLANK(K5013),0,ROUND(K5013*L5013,2))</f>
        <v>0</v>
      </c>
      <c r="O5013" s="103"/>
      <c r="P5013" s="113"/>
      <c r="Q5013" s="94" t="str">
        <f t="shared" ref="Q5013:Q5018" si="1427">IF(P5013="X","x",IF(P5013="xx","x",IF(N5013&gt;0,"x","")))</f>
        <v/>
      </c>
      <c r="R5013" s="94" t="str">
        <f t="shared" ref="R5013:R5018" si="1428">IF(P5013="X","x",IF(P5013="xx","x",IF(OR(I5013&gt;0,N5013&gt;0),"x","")))</f>
        <v/>
      </c>
    </row>
    <row r="5014" spans="1:18" ht="26.25" hidden="1" thickBot="1">
      <c r="A5014" s="196">
        <v>84649</v>
      </c>
      <c r="B5014" s="104" t="s">
        <v>5749</v>
      </c>
      <c r="C5014" s="105" t="s">
        <v>1461</v>
      </c>
      <c r="D5014" s="175">
        <v>7.16</v>
      </c>
      <c r="E5014" s="106">
        <f t="shared" si="1421"/>
        <v>9.2899999999999991</v>
      </c>
      <c r="F5014" s="107"/>
      <c r="G5014" s="108"/>
      <c r="H5014" s="110">
        <f t="shared" si="1422"/>
        <v>0</v>
      </c>
      <c r="I5014" s="110">
        <f t="shared" si="1423"/>
        <v>0</v>
      </c>
      <c r="J5014" s="111"/>
      <c r="K5014" s="112">
        <f t="shared" si="1424"/>
        <v>0</v>
      </c>
      <c r="L5014" s="112">
        <f t="shared" si="1424"/>
        <v>0</v>
      </c>
      <c r="M5014" s="110">
        <f t="shared" si="1425"/>
        <v>0</v>
      </c>
      <c r="N5014" s="110">
        <f t="shared" si="1426"/>
        <v>0</v>
      </c>
      <c r="O5014" s="103"/>
      <c r="P5014" s="93"/>
      <c r="Q5014" s="94" t="str">
        <f t="shared" si="1427"/>
        <v/>
      </c>
      <c r="R5014" s="94" t="str">
        <f t="shared" si="1428"/>
        <v/>
      </c>
    </row>
    <row r="5015" spans="1:18" ht="26.25" hidden="1" thickBot="1">
      <c r="A5015" s="196" t="s">
        <v>356</v>
      </c>
      <c r="B5015" s="104" t="s">
        <v>5750</v>
      </c>
      <c r="C5015" s="105" t="s">
        <v>1461</v>
      </c>
      <c r="D5015" s="175">
        <v>5.51</v>
      </c>
      <c r="E5015" s="106">
        <f t="shared" si="1421"/>
        <v>7.15</v>
      </c>
      <c r="F5015" s="107"/>
      <c r="G5015" s="108"/>
      <c r="H5015" s="110">
        <f t="shared" si="1422"/>
        <v>0</v>
      </c>
      <c r="I5015" s="110">
        <f t="shared" si="1423"/>
        <v>0</v>
      </c>
      <c r="J5015" s="111"/>
      <c r="K5015" s="112">
        <f t="shared" si="1424"/>
        <v>0</v>
      </c>
      <c r="L5015" s="112">
        <f t="shared" si="1424"/>
        <v>0</v>
      </c>
      <c r="M5015" s="110">
        <f t="shared" si="1425"/>
        <v>0</v>
      </c>
      <c r="N5015" s="110">
        <f t="shared" si="1426"/>
        <v>0</v>
      </c>
      <c r="O5015" s="103"/>
      <c r="P5015" s="93"/>
      <c r="Q5015" s="94" t="str">
        <f t="shared" si="1427"/>
        <v/>
      </c>
      <c r="R5015" s="94" t="str">
        <f t="shared" si="1428"/>
        <v/>
      </c>
    </row>
    <row r="5016" spans="1:18" ht="26.25" hidden="1" thickBot="1">
      <c r="A5016" s="196">
        <v>84651</v>
      </c>
      <c r="B5016" s="104" t="s">
        <v>5751</v>
      </c>
      <c r="C5016" s="105" t="s">
        <v>1461</v>
      </c>
      <c r="D5016" s="175">
        <v>9.34</v>
      </c>
      <c r="E5016" s="106">
        <f t="shared" si="1421"/>
        <v>12.12</v>
      </c>
      <c r="F5016" s="107"/>
      <c r="G5016" s="108"/>
      <c r="H5016" s="110">
        <f t="shared" si="1422"/>
        <v>0</v>
      </c>
      <c r="I5016" s="110">
        <f t="shared" si="1423"/>
        <v>0</v>
      </c>
      <c r="J5016" s="111"/>
      <c r="K5016" s="112">
        <f t="shared" si="1424"/>
        <v>0</v>
      </c>
      <c r="L5016" s="112">
        <f t="shared" si="1424"/>
        <v>0</v>
      </c>
      <c r="M5016" s="110">
        <f t="shared" si="1425"/>
        <v>0</v>
      </c>
      <c r="N5016" s="110">
        <f t="shared" si="1426"/>
        <v>0</v>
      </c>
      <c r="O5016" s="103"/>
      <c r="P5016" s="113"/>
      <c r="Q5016" s="94" t="str">
        <f t="shared" si="1427"/>
        <v/>
      </c>
      <c r="R5016" s="94" t="str">
        <f t="shared" si="1428"/>
        <v/>
      </c>
    </row>
    <row r="5017" spans="1:18" ht="13.5" hidden="1" thickBot="1">
      <c r="A5017" s="196">
        <v>84671</v>
      </c>
      <c r="B5017" s="104" t="s">
        <v>5752</v>
      </c>
      <c r="C5017" s="105" t="s">
        <v>1461</v>
      </c>
      <c r="D5017" s="175">
        <v>8.77</v>
      </c>
      <c r="E5017" s="106">
        <f t="shared" si="1421"/>
        <v>11.38</v>
      </c>
      <c r="F5017" s="107"/>
      <c r="G5017" s="108"/>
      <c r="H5017" s="110">
        <f t="shared" si="1422"/>
        <v>0</v>
      </c>
      <c r="I5017" s="110">
        <f t="shared" si="1423"/>
        <v>0</v>
      </c>
      <c r="J5017" s="111"/>
      <c r="K5017" s="112">
        <f t="shared" si="1424"/>
        <v>0</v>
      </c>
      <c r="L5017" s="112">
        <f t="shared" si="1424"/>
        <v>0</v>
      </c>
      <c r="M5017" s="110">
        <f t="shared" si="1425"/>
        <v>0</v>
      </c>
      <c r="N5017" s="110">
        <f t="shared" si="1426"/>
        <v>0</v>
      </c>
      <c r="O5017" s="103"/>
      <c r="P5017" s="113"/>
      <c r="Q5017" s="94" t="str">
        <f t="shared" si="1427"/>
        <v/>
      </c>
      <c r="R5017" s="94" t="str">
        <f t="shared" si="1428"/>
        <v/>
      </c>
    </row>
    <row r="5018" spans="1:18" ht="13.5" hidden="1" thickBot="1">
      <c r="A5018" s="196">
        <v>79461</v>
      </c>
      <c r="B5018" s="104" t="s">
        <v>5753</v>
      </c>
      <c r="C5018" s="105" t="s">
        <v>1461</v>
      </c>
      <c r="D5018" s="175">
        <v>7.34</v>
      </c>
      <c r="E5018" s="106">
        <f t="shared" si="1421"/>
        <v>9.5299999999999994</v>
      </c>
      <c r="F5018" s="107"/>
      <c r="G5018" s="108"/>
      <c r="H5018" s="110">
        <f t="shared" si="1422"/>
        <v>0</v>
      </c>
      <c r="I5018" s="110">
        <f t="shared" si="1423"/>
        <v>0</v>
      </c>
      <c r="J5018" s="111"/>
      <c r="K5018" s="112">
        <f t="shared" si="1424"/>
        <v>0</v>
      </c>
      <c r="L5018" s="112">
        <f t="shared" si="1424"/>
        <v>0</v>
      </c>
      <c r="M5018" s="110">
        <f t="shared" si="1425"/>
        <v>0</v>
      </c>
      <c r="N5018" s="110">
        <f t="shared" si="1426"/>
        <v>0</v>
      </c>
      <c r="O5018" s="103"/>
      <c r="P5018" s="113"/>
      <c r="Q5018" s="94" t="str">
        <f t="shared" si="1427"/>
        <v/>
      </c>
      <c r="R5018" s="94" t="str">
        <f t="shared" si="1428"/>
        <v/>
      </c>
    </row>
    <row r="5019" spans="1:18" ht="13.5" hidden="1" thickBot="1">
      <c r="A5019" s="196" t="s">
        <v>2706</v>
      </c>
      <c r="B5019" s="145" t="s">
        <v>5754</v>
      </c>
      <c r="C5019" s="105" t="s">
        <v>2203</v>
      </c>
      <c r="D5019" s="175"/>
      <c r="E5019" s="106"/>
      <c r="F5019" s="218"/>
      <c r="G5019" s="218"/>
      <c r="H5019" s="219"/>
      <c r="I5019" s="220"/>
      <c r="J5019" s="111"/>
      <c r="K5019" s="218"/>
      <c r="L5019" s="218"/>
      <c r="M5019" s="219"/>
      <c r="N5019" s="220"/>
      <c r="O5019" s="103"/>
      <c r="P5019" s="93" t="str">
        <f>IF(OR(SUM(I5020:I5023)&gt;0,SUM(N5020:N5023)&gt;0),"xx","")</f>
        <v/>
      </c>
      <c r="Q5019" s="94" t="str">
        <f t="shared" si="1389"/>
        <v/>
      </c>
      <c r="R5019" s="94" t="str">
        <f t="shared" si="1390"/>
        <v/>
      </c>
    </row>
    <row r="5020" spans="1:18" ht="51.75" hidden="1" thickBot="1">
      <c r="A5020" s="196">
        <v>88426</v>
      </c>
      <c r="B5020" s="104" t="s">
        <v>2698</v>
      </c>
      <c r="C5020" s="105" t="s">
        <v>1461</v>
      </c>
      <c r="D5020" s="175">
        <v>13.55</v>
      </c>
      <c r="E5020" s="106">
        <f>IF(D5020=0,0,ROUND(D5020*(1+D$9)*(1-D$10),2))</f>
        <v>17.59</v>
      </c>
      <c r="F5020" s="107"/>
      <c r="G5020" s="108"/>
      <c r="H5020" s="110">
        <f t="shared" ref="H5020:H5026" si="1429">IF(ISBLANK(D5020),0,ROUND(E5020*F5020,2))</f>
        <v>0</v>
      </c>
      <c r="I5020" s="110">
        <f t="shared" ref="I5020:I5026" si="1430">IF(ISBLANK(F5020),0,ROUND(F5020*G5020,2))</f>
        <v>0</v>
      </c>
      <c r="J5020" s="111"/>
      <c r="K5020" s="112">
        <f t="shared" ref="K5020:L5023" si="1431">F5020</f>
        <v>0</v>
      </c>
      <c r="L5020" s="112">
        <f t="shared" si="1431"/>
        <v>0</v>
      </c>
      <c r="M5020" s="110">
        <f t="shared" ref="M5020:M5026" si="1432">IF(ISBLANK(D5020),0,ROUND(E5020*K5020,2))</f>
        <v>0</v>
      </c>
      <c r="N5020" s="110">
        <f t="shared" ref="N5020:N5026" si="1433">IF(ISBLANK(K5020),0,ROUND(K5020*L5020,2))</f>
        <v>0</v>
      </c>
      <c r="O5020" s="103"/>
      <c r="P5020" s="113"/>
      <c r="Q5020" s="94" t="str">
        <f t="shared" si="1389"/>
        <v/>
      </c>
      <c r="R5020" s="94" t="str">
        <f t="shared" si="1390"/>
        <v/>
      </c>
    </row>
    <row r="5021" spans="1:18" ht="51.75" hidden="1" thickBot="1">
      <c r="A5021" s="196">
        <v>88417</v>
      </c>
      <c r="B5021" s="104" t="s">
        <v>2699</v>
      </c>
      <c r="C5021" s="105" t="s">
        <v>1461</v>
      </c>
      <c r="D5021" s="175">
        <v>12.44</v>
      </c>
      <c r="E5021" s="106">
        <f>IF(D5021=0,0,ROUND(D5021*(1+D$9)*(1-D$10),2))</f>
        <v>16.14</v>
      </c>
      <c r="F5021" s="107"/>
      <c r="G5021" s="108"/>
      <c r="H5021" s="110">
        <f t="shared" si="1429"/>
        <v>0</v>
      </c>
      <c r="I5021" s="110">
        <f t="shared" si="1430"/>
        <v>0</v>
      </c>
      <c r="J5021" s="111"/>
      <c r="K5021" s="112">
        <f t="shared" si="1431"/>
        <v>0</v>
      </c>
      <c r="L5021" s="112">
        <f t="shared" si="1431"/>
        <v>0</v>
      </c>
      <c r="M5021" s="110">
        <f t="shared" si="1432"/>
        <v>0</v>
      </c>
      <c r="N5021" s="110">
        <f t="shared" si="1433"/>
        <v>0</v>
      </c>
      <c r="O5021" s="103"/>
      <c r="P5021" s="113"/>
      <c r="Q5021" s="94" t="str">
        <f t="shared" si="1389"/>
        <v/>
      </c>
      <c r="R5021" s="94" t="str">
        <f t="shared" si="1390"/>
        <v/>
      </c>
    </row>
    <row r="5022" spans="1:18" ht="39" hidden="1" thickBot="1">
      <c r="A5022" s="196">
        <v>88424</v>
      </c>
      <c r="B5022" s="104" t="s">
        <v>2700</v>
      </c>
      <c r="C5022" s="105" t="s">
        <v>1461</v>
      </c>
      <c r="D5022" s="175">
        <v>16.509999999999998</v>
      </c>
      <c r="E5022" s="106">
        <f>IF(D5022=0,0,ROUND(D5022*(1+D$9)*(1-D$10),2))</f>
        <v>21.43</v>
      </c>
      <c r="F5022" s="107"/>
      <c r="G5022" s="108"/>
      <c r="H5022" s="110">
        <f t="shared" si="1429"/>
        <v>0</v>
      </c>
      <c r="I5022" s="110">
        <f t="shared" si="1430"/>
        <v>0</v>
      </c>
      <c r="J5022" s="111"/>
      <c r="K5022" s="112">
        <f t="shared" si="1431"/>
        <v>0</v>
      </c>
      <c r="L5022" s="112">
        <f t="shared" si="1431"/>
        <v>0</v>
      </c>
      <c r="M5022" s="110">
        <f t="shared" si="1432"/>
        <v>0</v>
      </c>
      <c r="N5022" s="110">
        <f t="shared" si="1433"/>
        <v>0</v>
      </c>
      <c r="O5022" s="103"/>
      <c r="P5022" s="93"/>
      <c r="Q5022" s="94" t="str">
        <f t="shared" si="1389"/>
        <v/>
      </c>
      <c r="R5022" s="94" t="str">
        <f t="shared" si="1390"/>
        <v/>
      </c>
    </row>
    <row r="5023" spans="1:18" ht="39" hidden="1" thickBot="1">
      <c r="A5023" s="196">
        <v>88416</v>
      </c>
      <c r="B5023" s="104" t="s">
        <v>2701</v>
      </c>
      <c r="C5023" s="105" t="s">
        <v>1461</v>
      </c>
      <c r="D5023" s="175">
        <v>14.16</v>
      </c>
      <c r="E5023" s="106">
        <f>IF(D5023=0,0,ROUND(D5023*(1+D$9)*(1-D$10),2))</f>
        <v>18.38</v>
      </c>
      <c r="F5023" s="107"/>
      <c r="G5023" s="108"/>
      <c r="H5023" s="110">
        <f t="shared" si="1429"/>
        <v>0</v>
      </c>
      <c r="I5023" s="110">
        <f t="shared" si="1430"/>
        <v>0</v>
      </c>
      <c r="J5023" s="111"/>
      <c r="K5023" s="112">
        <f t="shared" si="1431"/>
        <v>0</v>
      </c>
      <c r="L5023" s="112">
        <f t="shared" si="1431"/>
        <v>0</v>
      </c>
      <c r="M5023" s="110">
        <f t="shared" si="1432"/>
        <v>0</v>
      </c>
      <c r="N5023" s="110">
        <f t="shared" si="1433"/>
        <v>0</v>
      </c>
      <c r="O5023" s="103"/>
      <c r="P5023" s="93"/>
      <c r="Q5023" s="94" t="str">
        <f t="shared" si="1389"/>
        <v/>
      </c>
      <c r="R5023" s="94" t="str">
        <f t="shared" si="1390"/>
        <v/>
      </c>
    </row>
    <row r="5024" spans="1:18" ht="13.5" hidden="1" thickBot="1">
      <c r="A5024" s="196" t="s">
        <v>5755</v>
      </c>
      <c r="B5024" s="145" t="s">
        <v>2703</v>
      </c>
      <c r="C5024" s="105" t="s">
        <v>2203</v>
      </c>
      <c r="D5024" s="175"/>
      <c r="E5024" s="106"/>
      <c r="F5024" s="218"/>
      <c r="G5024" s="218"/>
      <c r="H5024" s="219"/>
      <c r="I5024" s="220"/>
      <c r="J5024" s="111"/>
      <c r="K5024" s="218"/>
      <c r="L5024" s="218"/>
      <c r="M5024" s="219"/>
      <c r="N5024" s="220"/>
      <c r="O5024" s="103"/>
      <c r="P5024" s="93" t="str">
        <f>IF(OR(SUM(I5025:I5026)&gt;0,SUM(N5025:N5026)&gt;0),"xx","")</f>
        <v/>
      </c>
      <c r="Q5024" s="94" t="str">
        <f t="shared" si="1389"/>
        <v/>
      </c>
      <c r="R5024" s="94" t="str">
        <f t="shared" si="1390"/>
        <v/>
      </c>
    </row>
    <row r="5025" spans="1:18" ht="26.25" hidden="1" thickBot="1">
      <c r="A5025" s="196">
        <v>88488</v>
      </c>
      <c r="B5025" s="104" t="s">
        <v>2704</v>
      </c>
      <c r="C5025" s="105" t="s">
        <v>1461</v>
      </c>
      <c r="D5025" s="175">
        <v>11.7</v>
      </c>
      <c r="E5025" s="106">
        <f>IF(D5025=0,0,ROUND(D5025*(1+D$9)*(1-D$10),2))</f>
        <v>15.18</v>
      </c>
      <c r="F5025" s="107"/>
      <c r="G5025" s="108"/>
      <c r="H5025" s="110">
        <f t="shared" si="1429"/>
        <v>0</v>
      </c>
      <c r="I5025" s="110">
        <f t="shared" si="1430"/>
        <v>0</v>
      </c>
      <c r="J5025" s="111"/>
      <c r="K5025" s="112">
        <f>F5025</f>
        <v>0</v>
      </c>
      <c r="L5025" s="112">
        <f>G5025</f>
        <v>0</v>
      </c>
      <c r="M5025" s="110">
        <f t="shared" si="1432"/>
        <v>0</v>
      </c>
      <c r="N5025" s="110">
        <f t="shared" si="1433"/>
        <v>0</v>
      </c>
      <c r="O5025" s="103"/>
      <c r="P5025" s="113"/>
      <c r="Q5025" s="94" t="str">
        <f>IF(P5025="X","x",IF(P5025="xx","x",IF(N5025&gt;0,"x","")))</f>
        <v/>
      </c>
      <c r="R5025" s="94" t="str">
        <f>IF(P5025="X","x",IF(P5025="xx","x",IF(OR(I5025&gt;0,N5025&gt;0),"x","")))</f>
        <v/>
      </c>
    </row>
    <row r="5026" spans="1:18" ht="26.25" hidden="1" thickBot="1">
      <c r="A5026" s="196">
        <v>88486</v>
      </c>
      <c r="B5026" s="104" t="s">
        <v>2705</v>
      </c>
      <c r="C5026" s="105" t="s">
        <v>1461</v>
      </c>
      <c r="D5026" s="175">
        <v>9.15</v>
      </c>
      <c r="E5026" s="106">
        <f>IF(D5026=0,0,ROUND(D5026*(1+D$9)*(1-D$10),2))</f>
        <v>11.87</v>
      </c>
      <c r="F5026" s="107"/>
      <c r="G5026" s="108"/>
      <c r="H5026" s="110">
        <f t="shared" si="1429"/>
        <v>0</v>
      </c>
      <c r="I5026" s="110">
        <f t="shared" si="1430"/>
        <v>0</v>
      </c>
      <c r="J5026" s="111"/>
      <c r="K5026" s="112">
        <f>F5026</f>
        <v>0</v>
      </c>
      <c r="L5026" s="112">
        <f>G5026</f>
        <v>0</v>
      </c>
      <c r="M5026" s="110">
        <f t="shared" si="1432"/>
        <v>0</v>
      </c>
      <c r="N5026" s="110">
        <f t="shared" si="1433"/>
        <v>0</v>
      </c>
      <c r="O5026" s="103"/>
      <c r="P5026" s="113"/>
      <c r="Q5026" s="94" t="str">
        <f>IF(P5026="X","x",IF(P5026="xx","x",IF(N5026&gt;0,"x","")))</f>
        <v/>
      </c>
      <c r="R5026" s="94" t="str">
        <f>IF(P5026="X","x",IF(P5026="xx","x",IF(OR(I5026&gt;0,N5026&gt;0),"x","")))</f>
        <v/>
      </c>
    </row>
    <row r="5027" spans="1:18" ht="13.5" hidden="1" thickBot="1">
      <c r="A5027" s="196" t="s">
        <v>5756</v>
      </c>
      <c r="B5027" s="145" t="s">
        <v>2707</v>
      </c>
      <c r="C5027" s="105" t="s">
        <v>2203</v>
      </c>
      <c r="D5027" s="175"/>
      <c r="E5027" s="106"/>
      <c r="F5027" s="218"/>
      <c r="G5027" s="218"/>
      <c r="H5027" s="219"/>
      <c r="I5027" s="220"/>
      <c r="J5027" s="111"/>
      <c r="K5027" s="218"/>
      <c r="L5027" s="218"/>
      <c r="M5027" s="219"/>
      <c r="N5027" s="220"/>
      <c r="O5027" s="103"/>
      <c r="P5027" s="93" t="str">
        <f>IF(OR(SUM(I5028:I5028)&gt;0,SUM(N5028:N5028)&gt;0),"xx","")</f>
        <v/>
      </c>
      <c r="Q5027" s="94" t="str">
        <f>IF(P5027="X","x",IF(P5027="xx","x",IF(N5027&gt;0,"x","")))</f>
        <v/>
      </c>
      <c r="R5027" s="94" t="str">
        <f>IF(P5027="X","x",IF(P5027="xx","x",IF(OR(I5027&gt;0,N5027&gt;0),"x","")))</f>
        <v/>
      </c>
    </row>
    <row r="5028" spans="1:18" ht="39" hidden="1" thickBot="1">
      <c r="A5028" s="196">
        <v>88432</v>
      </c>
      <c r="B5028" s="104" t="s">
        <v>2708</v>
      </c>
      <c r="C5028" s="105" t="s">
        <v>1461</v>
      </c>
      <c r="D5028" s="175">
        <v>12.49</v>
      </c>
      <c r="E5028" s="106">
        <f>IF(D5028=0,0,ROUND(D5028*(1+D$9)*(1-D$10),2))</f>
        <v>16.21</v>
      </c>
      <c r="F5028" s="107"/>
      <c r="G5028" s="108"/>
      <c r="H5028" s="110">
        <f>IF(ISBLANK(D5028),0,ROUND(E5028*F5028,2))</f>
        <v>0</v>
      </c>
      <c r="I5028" s="110">
        <f>IF(ISBLANK(F5028),0,ROUND(F5028*G5028,2))</f>
        <v>0</v>
      </c>
      <c r="J5028" s="111"/>
      <c r="K5028" s="112">
        <f>F5028</f>
        <v>0</v>
      </c>
      <c r="L5028" s="112">
        <f>G5028</f>
        <v>0</v>
      </c>
      <c r="M5028" s="110">
        <f>IF(ISBLANK(D5028),0,ROUND(E5028*K5028,2))</f>
        <v>0</v>
      </c>
      <c r="N5028" s="110">
        <f>IF(ISBLANK(K5028),0,ROUND(K5028*L5028,2))</f>
        <v>0</v>
      </c>
      <c r="O5028" s="103"/>
      <c r="P5028" s="113"/>
      <c r="Q5028" s="94" t="str">
        <f t="shared" si="1389"/>
        <v/>
      </c>
      <c r="R5028" s="94" t="str">
        <f t="shared" si="1390"/>
        <v/>
      </c>
    </row>
    <row r="5029" spans="1:18" ht="13.5" hidden="1" thickBot="1">
      <c r="A5029" s="196" t="s">
        <v>5757</v>
      </c>
      <c r="B5029" s="145" t="s">
        <v>2098</v>
      </c>
      <c r="C5029" s="105" t="s">
        <v>2203</v>
      </c>
      <c r="D5029" s="175"/>
      <c r="E5029" s="106"/>
      <c r="F5029" s="218"/>
      <c r="G5029" s="218"/>
      <c r="H5029" s="219"/>
      <c r="I5029" s="220"/>
      <c r="J5029" s="111"/>
      <c r="K5029" s="218"/>
      <c r="L5029" s="218"/>
      <c r="M5029" s="219"/>
      <c r="N5029" s="220"/>
      <c r="O5029" s="103"/>
      <c r="P5029" s="93" t="str">
        <f>IF(OR(SUM(I5030:I5030)&gt;0,SUM(N5030:N5030)&gt;0),"xx","")</f>
        <v/>
      </c>
      <c r="Q5029" s="94" t="str">
        <f t="shared" ref="Q5029:Q5038" si="1434">IF(P5029="X","x",IF(P5029="xx","x",IF(N5029&gt;0,"x","")))</f>
        <v/>
      </c>
      <c r="R5029" s="94" t="str">
        <f t="shared" ref="R5029:R5038" si="1435">IF(P5029="X","x",IF(P5029="xx","x",IF(OR(I5029&gt;0,N5029&gt;0),"x","")))</f>
        <v/>
      </c>
    </row>
    <row r="5030" spans="1:18" ht="26.25" hidden="1" thickBot="1">
      <c r="A5030" s="196">
        <v>75889</v>
      </c>
      <c r="B5030" s="104" t="s">
        <v>5758</v>
      </c>
      <c r="C5030" s="105" t="s">
        <v>1461</v>
      </c>
      <c r="D5030" s="175">
        <v>16.36</v>
      </c>
      <c r="E5030" s="106">
        <f>IF(D5030=0,0,ROUND(D5030*(1+D$9)*(1-D$10),2))</f>
        <v>21.23</v>
      </c>
      <c r="F5030" s="107"/>
      <c r="G5030" s="108"/>
      <c r="H5030" s="110">
        <f>IF(ISBLANK(D5030),0,ROUND(E5030*F5030,2))</f>
        <v>0</v>
      </c>
      <c r="I5030" s="110">
        <f>IF(ISBLANK(F5030),0,ROUND(F5030*G5030,2))</f>
        <v>0</v>
      </c>
      <c r="J5030" s="111"/>
      <c r="K5030" s="112">
        <f>F5030</f>
        <v>0</v>
      </c>
      <c r="L5030" s="112">
        <f>G5030</f>
        <v>0</v>
      </c>
      <c r="M5030" s="110">
        <f>IF(ISBLANK(D5030),0,ROUND(E5030*K5030,2))</f>
        <v>0</v>
      </c>
      <c r="N5030" s="110">
        <f>IF(ISBLANK(K5030),0,ROUND(K5030*L5030,2))</f>
        <v>0</v>
      </c>
      <c r="O5030" s="103"/>
      <c r="P5030" s="113"/>
      <c r="Q5030" s="94" t="str">
        <f t="shared" si="1434"/>
        <v/>
      </c>
      <c r="R5030" s="94" t="str">
        <f t="shared" si="1435"/>
        <v/>
      </c>
    </row>
    <row r="5031" spans="1:18" ht="13.5" hidden="1" thickBot="1">
      <c r="A5031" s="196" t="s">
        <v>5759</v>
      </c>
      <c r="B5031" s="145" t="s">
        <v>2100</v>
      </c>
      <c r="C5031" s="105" t="s">
        <v>2203</v>
      </c>
      <c r="D5031" s="175"/>
      <c r="E5031" s="106"/>
      <c r="F5031" s="218"/>
      <c r="G5031" s="218"/>
      <c r="H5031" s="219"/>
      <c r="I5031" s="220"/>
      <c r="J5031" s="111"/>
      <c r="K5031" s="218"/>
      <c r="L5031" s="218"/>
      <c r="M5031" s="219"/>
      <c r="N5031" s="220"/>
      <c r="O5031" s="103"/>
      <c r="P5031" s="93" t="str">
        <f>IF(OR(SUM(I5032:I5038)&gt;0,SUM(N5032:N5038)&gt;0),"xx","")</f>
        <v/>
      </c>
      <c r="Q5031" s="94" t="str">
        <f t="shared" si="1434"/>
        <v/>
      </c>
      <c r="R5031" s="94" t="str">
        <f t="shared" si="1435"/>
        <v/>
      </c>
    </row>
    <row r="5032" spans="1:18" ht="39" hidden="1" thickBot="1">
      <c r="A5032" s="196">
        <v>79467</v>
      </c>
      <c r="B5032" s="104" t="s">
        <v>5760</v>
      </c>
      <c r="C5032" s="105" t="s">
        <v>653</v>
      </c>
      <c r="D5032" s="175">
        <v>10.44</v>
      </c>
      <c r="E5032" s="106">
        <f t="shared" ref="E5032:E5038" si="1436">IF(D5032=0,0,ROUND(D5032*(1+D$9)*(1-D$10),2))</f>
        <v>13.55</v>
      </c>
      <c r="F5032" s="107"/>
      <c r="G5032" s="108"/>
      <c r="H5032" s="110">
        <f t="shared" ref="H5032:H5038" si="1437">IF(ISBLANK(D5032),0,ROUND(E5032*F5032,2))</f>
        <v>0</v>
      </c>
      <c r="I5032" s="110">
        <f t="shared" ref="I5032:I5038" si="1438">IF(ISBLANK(F5032),0,ROUND(F5032*G5032,2))</f>
        <v>0</v>
      </c>
      <c r="J5032" s="111"/>
      <c r="K5032" s="112">
        <f t="shared" ref="K5032:K5038" si="1439">F5032</f>
        <v>0</v>
      </c>
      <c r="L5032" s="112">
        <f t="shared" ref="L5032:L5038" si="1440">G5032</f>
        <v>0</v>
      </c>
      <c r="M5032" s="110">
        <f t="shared" ref="M5032:M5038" si="1441">IF(ISBLANK(D5032),0,ROUND(E5032*K5032,2))</f>
        <v>0</v>
      </c>
      <c r="N5032" s="110">
        <f t="shared" ref="N5032:N5038" si="1442">IF(ISBLANK(K5032),0,ROUND(K5032*L5032,2))</f>
        <v>0</v>
      </c>
      <c r="O5032" s="103"/>
      <c r="P5032" s="113"/>
      <c r="Q5032" s="94" t="str">
        <f t="shared" si="1434"/>
        <v/>
      </c>
      <c r="R5032" s="94" t="str">
        <f t="shared" si="1435"/>
        <v/>
      </c>
    </row>
    <row r="5033" spans="1:18" ht="26.25" hidden="1" thickBot="1">
      <c r="A5033" s="196">
        <v>41595</v>
      </c>
      <c r="B5033" s="104" t="s">
        <v>5761</v>
      </c>
      <c r="C5033" s="105" t="s">
        <v>1477</v>
      </c>
      <c r="D5033" s="175">
        <v>9.42</v>
      </c>
      <c r="E5033" s="106">
        <f t="shared" si="1436"/>
        <v>12.23</v>
      </c>
      <c r="F5033" s="107"/>
      <c r="G5033" s="108"/>
      <c r="H5033" s="110">
        <f t="shared" si="1437"/>
        <v>0</v>
      </c>
      <c r="I5033" s="110">
        <f t="shared" si="1438"/>
        <v>0</v>
      </c>
      <c r="J5033" s="111"/>
      <c r="K5033" s="112">
        <f t="shared" si="1439"/>
        <v>0</v>
      </c>
      <c r="L5033" s="112">
        <f t="shared" si="1440"/>
        <v>0</v>
      </c>
      <c r="M5033" s="110">
        <f t="shared" si="1441"/>
        <v>0</v>
      </c>
      <c r="N5033" s="110">
        <f t="shared" si="1442"/>
        <v>0</v>
      </c>
      <c r="O5033" s="103"/>
      <c r="P5033" s="113"/>
      <c r="Q5033" s="94" t="str">
        <f t="shared" si="1434"/>
        <v/>
      </c>
      <c r="R5033" s="94" t="str">
        <f t="shared" si="1435"/>
        <v/>
      </c>
    </row>
    <row r="5034" spans="1:18" ht="13.5" hidden="1" thickBot="1">
      <c r="A5034" s="196" t="s">
        <v>358</v>
      </c>
      <c r="B5034" s="104" t="s">
        <v>5762</v>
      </c>
      <c r="C5034" s="105" t="s">
        <v>1461</v>
      </c>
      <c r="D5034" s="175">
        <v>11.94</v>
      </c>
      <c r="E5034" s="106">
        <f t="shared" si="1436"/>
        <v>15.5</v>
      </c>
      <c r="F5034" s="107"/>
      <c r="G5034" s="108"/>
      <c r="H5034" s="110">
        <f t="shared" si="1437"/>
        <v>0</v>
      </c>
      <c r="I5034" s="110">
        <f t="shared" si="1438"/>
        <v>0</v>
      </c>
      <c r="J5034" s="111"/>
      <c r="K5034" s="112">
        <f t="shared" si="1439"/>
        <v>0</v>
      </c>
      <c r="L5034" s="112">
        <f t="shared" si="1440"/>
        <v>0</v>
      </c>
      <c r="M5034" s="110">
        <f t="shared" si="1441"/>
        <v>0</v>
      </c>
      <c r="N5034" s="110">
        <f t="shared" si="1442"/>
        <v>0</v>
      </c>
      <c r="O5034" s="103"/>
      <c r="P5034" s="113"/>
      <c r="Q5034" s="94" t="str">
        <f t="shared" si="1434"/>
        <v/>
      </c>
      <c r="R5034" s="94" t="str">
        <f t="shared" si="1435"/>
        <v/>
      </c>
    </row>
    <row r="5035" spans="1:18" ht="13.5" hidden="1" thickBot="1">
      <c r="A5035" s="196" t="s">
        <v>359</v>
      </c>
      <c r="B5035" s="104" t="s">
        <v>5763</v>
      </c>
      <c r="C5035" s="105" t="s">
        <v>1461</v>
      </c>
      <c r="D5035" s="175">
        <v>16.7</v>
      </c>
      <c r="E5035" s="106">
        <f t="shared" si="1436"/>
        <v>21.67</v>
      </c>
      <c r="F5035" s="107"/>
      <c r="G5035" s="108"/>
      <c r="H5035" s="110">
        <f t="shared" si="1437"/>
        <v>0</v>
      </c>
      <c r="I5035" s="110">
        <f t="shared" si="1438"/>
        <v>0</v>
      </c>
      <c r="J5035" s="111"/>
      <c r="K5035" s="112">
        <f t="shared" si="1439"/>
        <v>0</v>
      </c>
      <c r="L5035" s="112">
        <f t="shared" si="1440"/>
        <v>0</v>
      </c>
      <c r="M5035" s="110">
        <f t="shared" si="1441"/>
        <v>0</v>
      </c>
      <c r="N5035" s="110">
        <f t="shared" si="1442"/>
        <v>0</v>
      </c>
      <c r="O5035" s="103"/>
      <c r="P5035" s="113"/>
      <c r="Q5035" s="94" t="str">
        <f t="shared" si="1434"/>
        <v/>
      </c>
      <c r="R5035" s="94" t="str">
        <f t="shared" si="1435"/>
        <v/>
      </c>
    </row>
    <row r="5036" spans="1:18" ht="26.25" hidden="1" thickBot="1">
      <c r="A5036" s="196" t="s">
        <v>357</v>
      </c>
      <c r="B5036" s="104" t="s">
        <v>5764</v>
      </c>
      <c r="C5036" s="105" t="s">
        <v>1461</v>
      </c>
      <c r="D5036" s="175">
        <v>15.66</v>
      </c>
      <c r="E5036" s="106">
        <f t="shared" si="1436"/>
        <v>20.32</v>
      </c>
      <c r="F5036" s="107"/>
      <c r="G5036" s="108"/>
      <c r="H5036" s="110">
        <f t="shared" si="1437"/>
        <v>0</v>
      </c>
      <c r="I5036" s="110">
        <f t="shared" si="1438"/>
        <v>0</v>
      </c>
      <c r="J5036" s="111"/>
      <c r="K5036" s="112">
        <f t="shared" si="1439"/>
        <v>0</v>
      </c>
      <c r="L5036" s="112">
        <f t="shared" si="1440"/>
        <v>0</v>
      </c>
      <c r="M5036" s="110">
        <f t="shared" si="1441"/>
        <v>0</v>
      </c>
      <c r="N5036" s="110">
        <f t="shared" si="1442"/>
        <v>0</v>
      </c>
      <c r="O5036" s="103"/>
      <c r="P5036" s="113"/>
      <c r="Q5036" s="94" t="str">
        <f t="shared" si="1434"/>
        <v/>
      </c>
      <c r="R5036" s="94" t="str">
        <f t="shared" si="1435"/>
        <v/>
      </c>
    </row>
    <row r="5037" spans="1:18" ht="26.25" hidden="1" thickBot="1">
      <c r="A5037" s="196">
        <v>79465</v>
      </c>
      <c r="B5037" s="104" t="s">
        <v>5765</v>
      </c>
      <c r="C5037" s="105" t="s">
        <v>1461</v>
      </c>
      <c r="D5037" s="175">
        <v>26.14</v>
      </c>
      <c r="E5037" s="106">
        <f t="shared" si="1436"/>
        <v>33.92</v>
      </c>
      <c r="F5037" s="107"/>
      <c r="G5037" s="108"/>
      <c r="H5037" s="110">
        <f t="shared" si="1437"/>
        <v>0</v>
      </c>
      <c r="I5037" s="110">
        <f t="shared" si="1438"/>
        <v>0</v>
      </c>
      <c r="J5037" s="111"/>
      <c r="K5037" s="112">
        <f t="shared" si="1439"/>
        <v>0</v>
      </c>
      <c r="L5037" s="112">
        <f t="shared" si="1440"/>
        <v>0</v>
      </c>
      <c r="M5037" s="110">
        <f t="shared" si="1441"/>
        <v>0</v>
      </c>
      <c r="N5037" s="110">
        <f t="shared" si="1442"/>
        <v>0</v>
      </c>
      <c r="O5037" s="103"/>
      <c r="P5037" s="113"/>
      <c r="Q5037" s="94" t="str">
        <f t="shared" si="1434"/>
        <v/>
      </c>
      <c r="R5037" s="94" t="str">
        <f t="shared" si="1435"/>
        <v/>
      </c>
    </row>
    <row r="5038" spans="1:18" ht="26.25" hidden="1" thickBot="1">
      <c r="A5038" s="196">
        <v>84665</v>
      </c>
      <c r="B5038" s="104" t="s">
        <v>5766</v>
      </c>
      <c r="C5038" s="105" t="s">
        <v>1461</v>
      </c>
      <c r="D5038" s="175">
        <v>24.22</v>
      </c>
      <c r="E5038" s="106">
        <f t="shared" si="1436"/>
        <v>31.43</v>
      </c>
      <c r="F5038" s="107"/>
      <c r="G5038" s="108"/>
      <c r="H5038" s="110">
        <f t="shared" si="1437"/>
        <v>0</v>
      </c>
      <c r="I5038" s="110">
        <f t="shared" si="1438"/>
        <v>0</v>
      </c>
      <c r="J5038" s="111"/>
      <c r="K5038" s="112">
        <f t="shared" si="1439"/>
        <v>0</v>
      </c>
      <c r="L5038" s="112">
        <f t="shared" si="1440"/>
        <v>0</v>
      </c>
      <c r="M5038" s="110">
        <f t="shared" si="1441"/>
        <v>0</v>
      </c>
      <c r="N5038" s="110">
        <f t="shared" si="1442"/>
        <v>0</v>
      </c>
      <c r="O5038" s="103"/>
      <c r="P5038" s="113"/>
      <c r="Q5038" s="94" t="str">
        <f t="shared" si="1434"/>
        <v/>
      </c>
      <c r="R5038" s="94" t="str">
        <f t="shared" si="1435"/>
        <v/>
      </c>
    </row>
    <row r="5039" spans="1:18" ht="13.5" hidden="1" thickBot="1">
      <c r="A5039" s="197" t="s">
        <v>6755</v>
      </c>
      <c r="B5039" s="178" t="s">
        <v>361</v>
      </c>
      <c r="C5039" s="105"/>
      <c r="D5039" s="105"/>
      <c r="E5039" s="106"/>
      <c r="F5039" s="218"/>
      <c r="G5039" s="218"/>
      <c r="H5039" s="219"/>
      <c r="I5039" s="220"/>
      <c r="J5039" s="111"/>
      <c r="K5039" s="218"/>
      <c r="L5039" s="218"/>
      <c r="M5039" s="219"/>
      <c r="N5039" s="220"/>
      <c r="O5039" s="103"/>
      <c r="P5039" s="93" t="str">
        <f>IF(OR(SUM(I5040:I5079)&gt;0,SUM(N5040:N5079)&gt;0),"xx","")</f>
        <v/>
      </c>
      <c r="Q5039" s="94" t="str">
        <f t="shared" ref="Q5039:Q5080" si="1443">IF(P5039="X","x",IF(P5039="xx","x",IF(N5039&gt;0,"x","")))</f>
        <v/>
      </c>
      <c r="R5039" s="94" t="str">
        <f t="shared" ref="R5039:R5082" si="1444">IF(P5039="X","x",IF(P5039="xx","x",IF(OR(I5039&gt;0,N5039&gt;0),"x","")))</f>
        <v/>
      </c>
    </row>
    <row r="5040" spans="1:18" ht="13.5" hidden="1" thickBot="1">
      <c r="A5040" s="198" t="s">
        <v>1609</v>
      </c>
      <c r="B5040" s="173"/>
      <c r="C5040" s="174"/>
      <c r="D5040" s="135"/>
      <c r="E5040" s="106">
        <f t="shared" ref="E5040:E5079" si="1445">IF(D5040=0,0,ROUND(D5040*(1+D$9)*(1-D$10),2))</f>
        <v>0</v>
      </c>
      <c r="F5040" s="107"/>
      <c r="G5040" s="108"/>
      <c r="H5040" s="110">
        <f t="shared" ref="H5040:H5066" si="1446">IF(ISBLANK(D5040),0,ROUND(E5040*F5040,2))</f>
        <v>0</v>
      </c>
      <c r="I5040" s="110">
        <f t="shared" ref="I5040:I5066" si="1447">IF(ISBLANK(F5040),0,ROUND(F5040*G5040,2))</f>
        <v>0</v>
      </c>
      <c r="J5040" s="111"/>
      <c r="K5040" s="112">
        <f t="shared" ref="K5040:K5077" si="1448">F5040</f>
        <v>0</v>
      </c>
      <c r="L5040" s="112">
        <f t="shared" ref="L5040:L5077" si="1449">G5040</f>
        <v>0</v>
      </c>
      <c r="M5040" s="110">
        <f t="shared" ref="M5040:M5066" si="1450">IF(ISBLANK(D5040),0,ROUND(E5040*K5040,2))</f>
        <v>0</v>
      </c>
      <c r="N5040" s="110">
        <f t="shared" ref="N5040:N5066" si="1451">IF(ISBLANK(K5040),0,ROUND(K5040*L5040,2))</f>
        <v>0</v>
      </c>
      <c r="O5040" s="103"/>
      <c r="P5040" s="113"/>
      <c r="Q5040" s="94" t="str">
        <f t="shared" si="1443"/>
        <v/>
      </c>
      <c r="R5040" s="94" t="str">
        <f t="shared" si="1444"/>
        <v/>
      </c>
    </row>
    <row r="5041" spans="1:18" ht="13.5" hidden="1" thickBot="1">
      <c r="A5041" s="198" t="s">
        <v>1609</v>
      </c>
      <c r="B5041" s="173"/>
      <c r="C5041" s="174"/>
      <c r="D5041" s="135"/>
      <c r="E5041" s="97">
        <f t="shared" si="1445"/>
        <v>0</v>
      </c>
      <c r="F5041" s="107"/>
      <c r="G5041" s="108"/>
      <c r="H5041" s="110">
        <f t="shared" si="1446"/>
        <v>0</v>
      </c>
      <c r="I5041" s="110">
        <f t="shared" si="1447"/>
        <v>0</v>
      </c>
      <c r="J5041" s="111"/>
      <c r="K5041" s="112">
        <f t="shared" si="1448"/>
        <v>0</v>
      </c>
      <c r="L5041" s="112">
        <f t="shared" si="1449"/>
        <v>0</v>
      </c>
      <c r="M5041" s="110">
        <f t="shared" si="1450"/>
        <v>0</v>
      </c>
      <c r="N5041" s="110">
        <f t="shared" si="1451"/>
        <v>0</v>
      </c>
      <c r="O5041" s="103"/>
      <c r="P5041" s="113"/>
      <c r="Q5041" s="94" t="str">
        <f t="shared" si="1443"/>
        <v/>
      </c>
      <c r="R5041" s="94" t="str">
        <f t="shared" si="1444"/>
        <v/>
      </c>
    </row>
    <row r="5042" spans="1:18" ht="13.5" hidden="1" thickBot="1">
      <c r="A5042" s="198" t="s">
        <v>1609</v>
      </c>
      <c r="B5042" s="173"/>
      <c r="C5042" s="174"/>
      <c r="D5042" s="135"/>
      <c r="E5042" s="97">
        <f t="shared" si="1445"/>
        <v>0</v>
      </c>
      <c r="F5042" s="107"/>
      <c r="G5042" s="108"/>
      <c r="H5042" s="110">
        <f t="shared" si="1446"/>
        <v>0</v>
      </c>
      <c r="I5042" s="110">
        <f t="shared" si="1447"/>
        <v>0</v>
      </c>
      <c r="J5042" s="111"/>
      <c r="K5042" s="112">
        <f t="shared" si="1448"/>
        <v>0</v>
      </c>
      <c r="L5042" s="112">
        <f t="shared" si="1449"/>
        <v>0</v>
      </c>
      <c r="M5042" s="110">
        <f t="shared" si="1450"/>
        <v>0</v>
      </c>
      <c r="N5042" s="110">
        <f t="shared" si="1451"/>
        <v>0</v>
      </c>
      <c r="O5042" s="103"/>
      <c r="P5042" s="113"/>
      <c r="Q5042" s="94" t="str">
        <f t="shared" si="1443"/>
        <v/>
      </c>
      <c r="R5042" s="94" t="str">
        <f t="shared" si="1444"/>
        <v/>
      </c>
    </row>
    <row r="5043" spans="1:18" ht="13.5" hidden="1" thickBot="1">
      <c r="A5043" s="198" t="s">
        <v>1609</v>
      </c>
      <c r="B5043" s="173"/>
      <c r="C5043" s="174"/>
      <c r="D5043" s="135"/>
      <c r="E5043" s="97">
        <f t="shared" si="1445"/>
        <v>0</v>
      </c>
      <c r="F5043" s="107"/>
      <c r="G5043" s="108"/>
      <c r="H5043" s="110">
        <f t="shared" si="1446"/>
        <v>0</v>
      </c>
      <c r="I5043" s="110">
        <f t="shared" si="1447"/>
        <v>0</v>
      </c>
      <c r="J5043" s="111"/>
      <c r="K5043" s="112">
        <f t="shared" si="1448"/>
        <v>0</v>
      </c>
      <c r="L5043" s="112">
        <f t="shared" si="1449"/>
        <v>0</v>
      </c>
      <c r="M5043" s="110">
        <f t="shared" si="1450"/>
        <v>0</v>
      </c>
      <c r="N5043" s="110">
        <f t="shared" si="1451"/>
        <v>0</v>
      </c>
      <c r="O5043" s="103"/>
      <c r="P5043" s="113"/>
      <c r="Q5043" s="94" t="str">
        <f t="shared" si="1443"/>
        <v/>
      </c>
      <c r="R5043" s="94" t="str">
        <f t="shared" si="1444"/>
        <v/>
      </c>
    </row>
    <row r="5044" spans="1:18" ht="13.5" hidden="1" thickBot="1">
      <c r="A5044" s="198" t="s">
        <v>1609</v>
      </c>
      <c r="B5044" s="173"/>
      <c r="C5044" s="174"/>
      <c r="D5044" s="135"/>
      <c r="E5044" s="97">
        <f t="shared" si="1445"/>
        <v>0</v>
      </c>
      <c r="F5044" s="107"/>
      <c r="G5044" s="108"/>
      <c r="H5044" s="110">
        <f t="shared" si="1446"/>
        <v>0</v>
      </c>
      <c r="I5044" s="110">
        <f t="shared" si="1447"/>
        <v>0</v>
      </c>
      <c r="J5044" s="111"/>
      <c r="K5044" s="112">
        <f t="shared" si="1448"/>
        <v>0</v>
      </c>
      <c r="L5044" s="112">
        <f t="shared" si="1449"/>
        <v>0</v>
      </c>
      <c r="M5044" s="110">
        <f t="shared" si="1450"/>
        <v>0</v>
      </c>
      <c r="N5044" s="110">
        <f t="shared" si="1451"/>
        <v>0</v>
      </c>
      <c r="O5044" s="103"/>
      <c r="P5044" s="113"/>
      <c r="Q5044" s="94" t="str">
        <f t="shared" si="1443"/>
        <v/>
      </c>
      <c r="R5044" s="94" t="str">
        <f t="shared" si="1444"/>
        <v/>
      </c>
    </row>
    <row r="5045" spans="1:18" ht="13.5" hidden="1" thickBot="1">
      <c r="A5045" s="198" t="s">
        <v>1609</v>
      </c>
      <c r="B5045" s="173"/>
      <c r="C5045" s="174"/>
      <c r="D5045" s="135"/>
      <c r="E5045" s="97">
        <f t="shared" si="1445"/>
        <v>0</v>
      </c>
      <c r="F5045" s="107"/>
      <c r="G5045" s="108"/>
      <c r="H5045" s="110">
        <f t="shared" si="1446"/>
        <v>0</v>
      </c>
      <c r="I5045" s="110">
        <f t="shared" si="1447"/>
        <v>0</v>
      </c>
      <c r="J5045" s="111"/>
      <c r="K5045" s="112">
        <f t="shared" si="1448"/>
        <v>0</v>
      </c>
      <c r="L5045" s="112">
        <f t="shared" si="1449"/>
        <v>0</v>
      </c>
      <c r="M5045" s="110">
        <f t="shared" si="1450"/>
        <v>0</v>
      </c>
      <c r="N5045" s="110">
        <f t="shared" si="1451"/>
        <v>0</v>
      </c>
      <c r="O5045" s="103"/>
      <c r="P5045" s="113"/>
      <c r="Q5045" s="94" t="str">
        <f t="shared" si="1443"/>
        <v/>
      </c>
      <c r="R5045" s="94" t="str">
        <f t="shared" si="1444"/>
        <v/>
      </c>
    </row>
    <row r="5046" spans="1:18" ht="13.5" hidden="1" thickBot="1">
      <c r="A5046" s="198" t="s">
        <v>1609</v>
      </c>
      <c r="B5046" s="173"/>
      <c r="C5046" s="174"/>
      <c r="D5046" s="135"/>
      <c r="E5046" s="97">
        <f t="shared" si="1445"/>
        <v>0</v>
      </c>
      <c r="F5046" s="107"/>
      <c r="G5046" s="108"/>
      <c r="H5046" s="110">
        <f t="shared" si="1446"/>
        <v>0</v>
      </c>
      <c r="I5046" s="110">
        <f t="shared" si="1447"/>
        <v>0</v>
      </c>
      <c r="J5046" s="111"/>
      <c r="K5046" s="112">
        <f t="shared" si="1448"/>
        <v>0</v>
      </c>
      <c r="L5046" s="112">
        <f t="shared" si="1449"/>
        <v>0</v>
      </c>
      <c r="M5046" s="110">
        <f t="shared" si="1450"/>
        <v>0</v>
      </c>
      <c r="N5046" s="110">
        <f t="shared" si="1451"/>
        <v>0</v>
      </c>
      <c r="O5046" s="103"/>
      <c r="P5046" s="113"/>
      <c r="Q5046" s="94" t="str">
        <f t="shared" si="1443"/>
        <v/>
      </c>
      <c r="R5046" s="94" t="str">
        <f t="shared" si="1444"/>
        <v/>
      </c>
    </row>
    <row r="5047" spans="1:18" ht="13.5" hidden="1" thickBot="1">
      <c r="A5047" s="198" t="s">
        <v>1609</v>
      </c>
      <c r="B5047" s="173"/>
      <c r="C5047" s="174"/>
      <c r="D5047" s="135"/>
      <c r="E5047" s="97">
        <f t="shared" si="1445"/>
        <v>0</v>
      </c>
      <c r="F5047" s="107"/>
      <c r="G5047" s="108"/>
      <c r="H5047" s="110">
        <f t="shared" si="1446"/>
        <v>0</v>
      </c>
      <c r="I5047" s="110">
        <f t="shared" si="1447"/>
        <v>0</v>
      </c>
      <c r="J5047" s="111"/>
      <c r="K5047" s="112">
        <f t="shared" si="1448"/>
        <v>0</v>
      </c>
      <c r="L5047" s="112">
        <f t="shared" si="1449"/>
        <v>0</v>
      </c>
      <c r="M5047" s="110">
        <f t="shared" si="1450"/>
        <v>0</v>
      </c>
      <c r="N5047" s="110">
        <f t="shared" si="1451"/>
        <v>0</v>
      </c>
      <c r="O5047" s="103"/>
      <c r="P5047" s="113"/>
      <c r="Q5047" s="94" t="str">
        <f t="shared" si="1443"/>
        <v/>
      </c>
      <c r="R5047" s="94" t="str">
        <f t="shared" si="1444"/>
        <v/>
      </c>
    </row>
    <row r="5048" spans="1:18" ht="13.5" hidden="1" thickBot="1">
      <c r="A5048" s="198" t="s">
        <v>1609</v>
      </c>
      <c r="B5048" s="173"/>
      <c r="C5048" s="174"/>
      <c r="D5048" s="135"/>
      <c r="E5048" s="97">
        <f t="shared" si="1445"/>
        <v>0</v>
      </c>
      <c r="F5048" s="107"/>
      <c r="G5048" s="108"/>
      <c r="H5048" s="110">
        <f t="shared" si="1446"/>
        <v>0</v>
      </c>
      <c r="I5048" s="110">
        <f t="shared" si="1447"/>
        <v>0</v>
      </c>
      <c r="J5048" s="111"/>
      <c r="K5048" s="112">
        <f t="shared" si="1448"/>
        <v>0</v>
      </c>
      <c r="L5048" s="112">
        <f t="shared" si="1449"/>
        <v>0</v>
      </c>
      <c r="M5048" s="110">
        <f t="shared" si="1450"/>
        <v>0</v>
      </c>
      <c r="N5048" s="110">
        <f t="shared" si="1451"/>
        <v>0</v>
      </c>
      <c r="O5048" s="103"/>
      <c r="P5048" s="113"/>
      <c r="Q5048" s="94" t="str">
        <f t="shared" si="1443"/>
        <v/>
      </c>
      <c r="R5048" s="94" t="str">
        <f t="shared" si="1444"/>
        <v/>
      </c>
    </row>
    <row r="5049" spans="1:18" ht="13.5" hidden="1" thickBot="1">
      <c r="A5049" s="198" t="s">
        <v>1609</v>
      </c>
      <c r="B5049" s="173"/>
      <c r="C5049" s="174"/>
      <c r="D5049" s="135"/>
      <c r="E5049" s="97">
        <f t="shared" si="1445"/>
        <v>0</v>
      </c>
      <c r="F5049" s="107"/>
      <c r="G5049" s="108"/>
      <c r="H5049" s="110">
        <f t="shared" si="1446"/>
        <v>0</v>
      </c>
      <c r="I5049" s="110">
        <f t="shared" si="1447"/>
        <v>0</v>
      </c>
      <c r="J5049" s="111"/>
      <c r="K5049" s="112">
        <f t="shared" si="1448"/>
        <v>0</v>
      </c>
      <c r="L5049" s="112">
        <f t="shared" si="1449"/>
        <v>0</v>
      </c>
      <c r="M5049" s="110">
        <f t="shared" si="1450"/>
        <v>0</v>
      </c>
      <c r="N5049" s="110">
        <f t="shared" si="1451"/>
        <v>0</v>
      </c>
      <c r="O5049" s="103"/>
      <c r="P5049" s="113"/>
      <c r="Q5049" s="94" t="str">
        <f t="shared" si="1443"/>
        <v/>
      </c>
      <c r="R5049" s="94" t="str">
        <f t="shared" si="1444"/>
        <v/>
      </c>
    </row>
    <row r="5050" spans="1:18" ht="13.5" hidden="1" thickBot="1">
      <c r="A5050" s="198" t="s">
        <v>1609</v>
      </c>
      <c r="B5050" s="173"/>
      <c r="C5050" s="174"/>
      <c r="D5050" s="135"/>
      <c r="E5050" s="97">
        <f t="shared" si="1445"/>
        <v>0</v>
      </c>
      <c r="F5050" s="107"/>
      <c r="G5050" s="108"/>
      <c r="H5050" s="110">
        <f t="shared" si="1446"/>
        <v>0</v>
      </c>
      <c r="I5050" s="110">
        <f t="shared" si="1447"/>
        <v>0</v>
      </c>
      <c r="J5050" s="111"/>
      <c r="K5050" s="112">
        <f t="shared" si="1448"/>
        <v>0</v>
      </c>
      <c r="L5050" s="112">
        <f t="shared" si="1449"/>
        <v>0</v>
      </c>
      <c r="M5050" s="110">
        <f t="shared" si="1450"/>
        <v>0</v>
      </c>
      <c r="N5050" s="110">
        <f t="shared" si="1451"/>
        <v>0</v>
      </c>
      <c r="O5050" s="103"/>
      <c r="P5050" s="113"/>
      <c r="Q5050" s="94" t="str">
        <f t="shared" si="1443"/>
        <v/>
      </c>
      <c r="R5050" s="94" t="str">
        <f t="shared" si="1444"/>
        <v/>
      </c>
    </row>
    <row r="5051" spans="1:18" ht="13.5" hidden="1" thickBot="1">
      <c r="A5051" s="198" t="s">
        <v>1609</v>
      </c>
      <c r="B5051" s="173"/>
      <c r="C5051" s="174"/>
      <c r="D5051" s="135"/>
      <c r="E5051" s="97">
        <f t="shared" si="1445"/>
        <v>0</v>
      </c>
      <c r="F5051" s="107"/>
      <c r="G5051" s="108"/>
      <c r="H5051" s="110">
        <f t="shared" si="1446"/>
        <v>0</v>
      </c>
      <c r="I5051" s="110">
        <f t="shared" si="1447"/>
        <v>0</v>
      </c>
      <c r="J5051" s="111"/>
      <c r="K5051" s="112">
        <f t="shared" si="1448"/>
        <v>0</v>
      </c>
      <c r="L5051" s="112">
        <f t="shared" si="1449"/>
        <v>0</v>
      </c>
      <c r="M5051" s="110">
        <f t="shared" si="1450"/>
        <v>0</v>
      </c>
      <c r="N5051" s="110">
        <f t="shared" si="1451"/>
        <v>0</v>
      </c>
      <c r="O5051" s="103"/>
      <c r="P5051" s="113"/>
      <c r="Q5051" s="94" t="str">
        <f t="shared" si="1443"/>
        <v/>
      </c>
      <c r="R5051" s="94" t="str">
        <f t="shared" si="1444"/>
        <v/>
      </c>
    </row>
    <row r="5052" spans="1:18" ht="13.5" hidden="1" thickBot="1">
      <c r="A5052" s="198" t="s">
        <v>1609</v>
      </c>
      <c r="B5052" s="173"/>
      <c r="C5052" s="174"/>
      <c r="D5052" s="135"/>
      <c r="E5052" s="97">
        <f t="shared" si="1445"/>
        <v>0</v>
      </c>
      <c r="F5052" s="107"/>
      <c r="G5052" s="108"/>
      <c r="H5052" s="110">
        <f t="shared" si="1446"/>
        <v>0</v>
      </c>
      <c r="I5052" s="110">
        <f t="shared" si="1447"/>
        <v>0</v>
      </c>
      <c r="J5052" s="111"/>
      <c r="K5052" s="112">
        <f t="shared" si="1448"/>
        <v>0</v>
      </c>
      <c r="L5052" s="112">
        <f t="shared" si="1449"/>
        <v>0</v>
      </c>
      <c r="M5052" s="110">
        <f t="shared" si="1450"/>
        <v>0</v>
      </c>
      <c r="N5052" s="110">
        <f t="shared" si="1451"/>
        <v>0</v>
      </c>
      <c r="O5052" s="103"/>
      <c r="P5052" s="113"/>
      <c r="Q5052" s="94" t="str">
        <f t="shared" si="1443"/>
        <v/>
      </c>
      <c r="R5052" s="94" t="str">
        <f t="shared" si="1444"/>
        <v/>
      </c>
    </row>
    <row r="5053" spans="1:18" ht="13.5" hidden="1" thickBot="1">
      <c r="A5053" s="198" t="s">
        <v>1609</v>
      </c>
      <c r="B5053" s="173"/>
      <c r="C5053" s="174"/>
      <c r="D5053" s="135"/>
      <c r="E5053" s="97">
        <f t="shared" si="1445"/>
        <v>0</v>
      </c>
      <c r="F5053" s="107"/>
      <c r="G5053" s="108"/>
      <c r="H5053" s="110">
        <f t="shared" si="1446"/>
        <v>0</v>
      </c>
      <c r="I5053" s="110">
        <f t="shared" si="1447"/>
        <v>0</v>
      </c>
      <c r="J5053" s="111"/>
      <c r="K5053" s="112">
        <f t="shared" si="1448"/>
        <v>0</v>
      </c>
      <c r="L5053" s="112">
        <f t="shared" si="1449"/>
        <v>0</v>
      </c>
      <c r="M5053" s="110">
        <f t="shared" si="1450"/>
        <v>0</v>
      </c>
      <c r="N5053" s="110">
        <f t="shared" si="1451"/>
        <v>0</v>
      </c>
      <c r="O5053" s="103"/>
      <c r="P5053" s="113"/>
      <c r="Q5053" s="94" t="str">
        <f t="shared" si="1443"/>
        <v/>
      </c>
      <c r="R5053" s="94" t="str">
        <f t="shared" si="1444"/>
        <v/>
      </c>
    </row>
    <row r="5054" spans="1:18" ht="13.5" hidden="1" thickBot="1">
      <c r="A5054" s="198" t="s">
        <v>1609</v>
      </c>
      <c r="B5054" s="173"/>
      <c r="C5054" s="174"/>
      <c r="D5054" s="135"/>
      <c r="E5054" s="97">
        <f t="shared" si="1445"/>
        <v>0</v>
      </c>
      <c r="F5054" s="107"/>
      <c r="G5054" s="108"/>
      <c r="H5054" s="110">
        <f t="shared" si="1446"/>
        <v>0</v>
      </c>
      <c r="I5054" s="110">
        <f t="shared" si="1447"/>
        <v>0</v>
      </c>
      <c r="J5054" s="111"/>
      <c r="K5054" s="112">
        <f t="shared" si="1448"/>
        <v>0</v>
      </c>
      <c r="L5054" s="112">
        <f t="shared" si="1449"/>
        <v>0</v>
      </c>
      <c r="M5054" s="110">
        <f t="shared" si="1450"/>
        <v>0</v>
      </c>
      <c r="N5054" s="110">
        <f t="shared" si="1451"/>
        <v>0</v>
      </c>
      <c r="O5054" s="103"/>
      <c r="P5054" s="113"/>
      <c r="Q5054" s="94" t="str">
        <f t="shared" si="1443"/>
        <v/>
      </c>
      <c r="R5054" s="94" t="str">
        <f t="shared" si="1444"/>
        <v/>
      </c>
    </row>
    <row r="5055" spans="1:18" ht="13.5" hidden="1" thickBot="1">
      <c r="A5055" s="198" t="s">
        <v>1609</v>
      </c>
      <c r="B5055" s="173"/>
      <c r="C5055" s="174"/>
      <c r="D5055" s="135"/>
      <c r="E5055" s="97">
        <f t="shared" si="1445"/>
        <v>0</v>
      </c>
      <c r="F5055" s="107"/>
      <c r="G5055" s="108"/>
      <c r="H5055" s="110">
        <f t="shared" si="1446"/>
        <v>0</v>
      </c>
      <c r="I5055" s="110">
        <f t="shared" si="1447"/>
        <v>0</v>
      </c>
      <c r="J5055" s="111"/>
      <c r="K5055" s="112">
        <f t="shared" si="1448"/>
        <v>0</v>
      </c>
      <c r="L5055" s="112">
        <f t="shared" si="1449"/>
        <v>0</v>
      </c>
      <c r="M5055" s="110">
        <f t="shared" si="1450"/>
        <v>0</v>
      </c>
      <c r="N5055" s="110">
        <f t="shared" si="1451"/>
        <v>0</v>
      </c>
      <c r="O5055" s="103"/>
      <c r="P5055" s="113"/>
      <c r="Q5055" s="94" t="str">
        <f t="shared" si="1443"/>
        <v/>
      </c>
      <c r="R5055" s="94" t="str">
        <f t="shared" si="1444"/>
        <v/>
      </c>
    </row>
    <row r="5056" spans="1:18" ht="13.5" hidden="1" thickBot="1">
      <c r="A5056" s="198" t="s">
        <v>1609</v>
      </c>
      <c r="B5056" s="173"/>
      <c r="C5056" s="174"/>
      <c r="D5056" s="135"/>
      <c r="E5056" s="97">
        <f t="shared" si="1445"/>
        <v>0</v>
      </c>
      <c r="F5056" s="107"/>
      <c r="G5056" s="108"/>
      <c r="H5056" s="110">
        <f t="shared" si="1446"/>
        <v>0</v>
      </c>
      <c r="I5056" s="110">
        <f t="shared" si="1447"/>
        <v>0</v>
      </c>
      <c r="J5056" s="111"/>
      <c r="K5056" s="112">
        <f t="shared" si="1448"/>
        <v>0</v>
      </c>
      <c r="L5056" s="112">
        <f t="shared" si="1449"/>
        <v>0</v>
      </c>
      <c r="M5056" s="110">
        <f t="shared" si="1450"/>
        <v>0</v>
      </c>
      <c r="N5056" s="110">
        <f t="shared" si="1451"/>
        <v>0</v>
      </c>
      <c r="O5056" s="103"/>
      <c r="P5056" s="113"/>
      <c r="Q5056" s="94" t="str">
        <f t="shared" si="1443"/>
        <v/>
      </c>
      <c r="R5056" s="94" t="str">
        <f t="shared" si="1444"/>
        <v/>
      </c>
    </row>
    <row r="5057" spans="1:18" ht="13.5" hidden="1" thickBot="1">
      <c r="A5057" s="198" t="s">
        <v>1609</v>
      </c>
      <c r="B5057" s="173"/>
      <c r="C5057" s="174"/>
      <c r="D5057" s="135"/>
      <c r="E5057" s="97">
        <f t="shared" si="1445"/>
        <v>0</v>
      </c>
      <c r="F5057" s="107"/>
      <c r="G5057" s="108"/>
      <c r="H5057" s="110">
        <f t="shared" si="1446"/>
        <v>0</v>
      </c>
      <c r="I5057" s="110">
        <f t="shared" si="1447"/>
        <v>0</v>
      </c>
      <c r="J5057" s="111"/>
      <c r="K5057" s="112">
        <f t="shared" si="1448"/>
        <v>0</v>
      </c>
      <c r="L5057" s="112">
        <f t="shared" si="1449"/>
        <v>0</v>
      </c>
      <c r="M5057" s="110">
        <f t="shared" si="1450"/>
        <v>0</v>
      </c>
      <c r="N5057" s="110">
        <f t="shared" si="1451"/>
        <v>0</v>
      </c>
      <c r="O5057" s="103"/>
      <c r="P5057" s="113"/>
      <c r="Q5057" s="94" t="str">
        <f t="shared" si="1443"/>
        <v/>
      </c>
      <c r="R5057" s="94" t="str">
        <f t="shared" si="1444"/>
        <v/>
      </c>
    </row>
    <row r="5058" spans="1:18" ht="13.5" hidden="1" thickBot="1">
      <c r="A5058" s="198" t="s">
        <v>1609</v>
      </c>
      <c r="B5058" s="173"/>
      <c r="C5058" s="174"/>
      <c r="D5058" s="135"/>
      <c r="E5058" s="97">
        <f t="shared" si="1445"/>
        <v>0</v>
      </c>
      <c r="F5058" s="107"/>
      <c r="G5058" s="108"/>
      <c r="H5058" s="110">
        <f t="shared" si="1446"/>
        <v>0</v>
      </c>
      <c r="I5058" s="110">
        <f t="shared" si="1447"/>
        <v>0</v>
      </c>
      <c r="J5058" s="111"/>
      <c r="K5058" s="112">
        <f t="shared" si="1448"/>
        <v>0</v>
      </c>
      <c r="L5058" s="112">
        <f t="shared" si="1449"/>
        <v>0</v>
      </c>
      <c r="M5058" s="110">
        <f t="shared" si="1450"/>
        <v>0</v>
      </c>
      <c r="N5058" s="110">
        <f t="shared" si="1451"/>
        <v>0</v>
      </c>
      <c r="O5058" s="103"/>
      <c r="P5058" s="113"/>
      <c r="Q5058" s="94" t="str">
        <f t="shared" si="1443"/>
        <v/>
      </c>
      <c r="R5058" s="94" t="str">
        <f t="shared" si="1444"/>
        <v/>
      </c>
    </row>
    <row r="5059" spans="1:18" ht="13.5" hidden="1" thickBot="1">
      <c r="A5059" s="198" t="s">
        <v>1609</v>
      </c>
      <c r="B5059" s="173"/>
      <c r="C5059" s="174"/>
      <c r="D5059" s="135"/>
      <c r="E5059" s="97">
        <f t="shared" si="1445"/>
        <v>0</v>
      </c>
      <c r="F5059" s="107"/>
      <c r="G5059" s="108"/>
      <c r="H5059" s="110">
        <f t="shared" si="1446"/>
        <v>0</v>
      </c>
      <c r="I5059" s="110">
        <f t="shared" si="1447"/>
        <v>0</v>
      </c>
      <c r="J5059" s="111"/>
      <c r="K5059" s="112">
        <f t="shared" si="1448"/>
        <v>0</v>
      </c>
      <c r="L5059" s="112">
        <f t="shared" si="1449"/>
        <v>0</v>
      </c>
      <c r="M5059" s="110">
        <f t="shared" si="1450"/>
        <v>0</v>
      </c>
      <c r="N5059" s="110">
        <f t="shared" si="1451"/>
        <v>0</v>
      </c>
      <c r="O5059" s="103"/>
      <c r="P5059" s="113"/>
      <c r="Q5059" s="94" t="str">
        <f t="shared" si="1443"/>
        <v/>
      </c>
      <c r="R5059" s="94" t="str">
        <f t="shared" si="1444"/>
        <v/>
      </c>
    </row>
    <row r="5060" spans="1:18" ht="13.5" hidden="1" thickBot="1">
      <c r="A5060" s="198" t="s">
        <v>1609</v>
      </c>
      <c r="B5060" s="173"/>
      <c r="C5060" s="174"/>
      <c r="D5060" s="135"/>
      <c r="E5060" s="97">
        <f t="shared" si="1445"/>
        <v>0</v>
      </c>
      <c r="F5060" s="107"/>
      <c r="G5060" s="108"/>
      <c r="H5060" s="110">
        <f t="shared" si="1446"/>
        <v>0</v>
      </c>
      <c r="I5060" s="110">
        <f t="shared" si="1447"/>
        <v>0</v>
      </c>
      <c r="J5060" s="111"/>
      <c r="K5060" s="112">
        <f t="shared" si="1448"/>
        <v>0</v>
      </c>
      <c r="L5060" s="112">
        <f t="shared" si="1449"/>
        <v>0</v>
      </c>
      <c r="M5060" s="110">
        <f t="shared" si="1450"/>
        <v>0</v>
      </c>
      <c r="N5060" s="110">
        <f t="shared" si="1451"/>
        <v>0</v>
      </c>
      <c r="O5060" s="103"/>
      <c r="P5060" s="113"/>
      <c r="Q5060" s="94" t="str">
        <f t="shared" si="1443"/>
        <v/>
      </c>
      <c r="R5060" s="94" t="str">
        <f t="shared" si="1444"/>
        <v/>
      </c>
    </row>
    <row r="5061" spans="1:18" ht="13.5" hidden="1" thickBot="1">
      <c r="A5061" s="198" t="s">
        <v>1609</v>
      </c>
      <c r="B5061" s="173"/>
      <c r="C5061" s="174"/>
      <c r="D5061" s="135"/>
      <c r="E5061" s="97">
        <f t="shared" si="1445"/>
        <v>0</v>
      </c>
      <c r="F5061" s="107"/>
      <c r="G5061" s="108"/>
      <c r="H5061" s="110">
        <f t="shared" si="1446"/>
        <v>0</v>
      </c>
      <c r="I5061" s="110">
        <f t="shared" si="1447"/>
        <v>0</v>
      </c>
      <c r="J5061" s="111"/>
      <c r="K5061" s="112">
        <f t="shared" si="1448"/>
        <v>0</v>
      </c>
      <c r="L5061" s="112">
        <f t="shared" si="1449"/>
        <v>0</v>
      </c>
      <c r="M5061" s="110">
        <f t="shared" si="1450"/>
        <v>0</v>
      </c>
      <c r="N5061" s="110">
        <f t="shared" si="1451"/>
        <v>0</v>
      </c>
      <c r="O5061" s="103"/>
      <c r="P5061" s="113"/>
      <c r="Q5061" s="94" t="str">
        <f t="shared" si="1443"/>
        <v/>
      </c>
      <c r="R5061" s="94" t="str">
        <f t="shared" si="1444"/>
        <v/>
      </c>
    </row>
    <row r="5062" spans="1:18" ht="13.5" hidden="1" thickBot="1">
      <c r="A5062" s="198" t="s">
        <v>1609</v>
      </c>
      <c r="B5062" s="173"/>
      <c r="C5062" s="174"/>
      <c r="D5062" s="135"/>
      <c r="E5062" s="97">
        <f t="shared" si="1445"/>
        <v>0</v>
      </c>
      <c r="F5062" s="107"/>
      <c r="G5062" s="108"/>
      <c r="H5062" s="110">
        <f t="shared" si="1446"/>
        <v>0</v>
      </c>
      <c r="I5062" s="110">
        <f t="shared" si="1447"/>
        <v>0</v>
      </c>
      <c r="J5062" s="111"/>
      <c r="K5062" s="112">
        <f t="shared" si="1448"/>
        <v>0</v>
      </c>
      <c r="L5062" s="112">
        <f t="shared" si="1449"/>
        <v>0</v>
      </c>
      <c r="M5062" s="110">
        <f t="shared" si="1450"/>
        <v>0</v>
      </c>
      <c r="N5062" s="110">
        <f t="shared" si="1451"/>
        <v>0</v>
      </c>
      <c r="O5062" s="103"/>
      <c r="P5062" s="113"/>
      <c r="Q5062" s="94" t="str">
        <f t="shared" si="1443"/>
        <v/>
      </c>
      <c r="R5062" s="94" t="str">
        <f t="shared" si="1444"/>
        <v/>
      </c>
    </row>
    <row r="5063" spans="1:18" ht="13.5" hidden="1" thickBot="1">
      <c r="A5063" s="198" t="s">
        <v>1609</v>
      </c>
      <c r="B5063" s="173"/>
      <c r="C5063" s="174"/>
      <c r="D5063" s="135"/>
      <c r="E5063" s="97">
        <f t="shared" si="1445"/>
        <v>0</v>
      </c>
      <c r="F5063" s="107"/>
      <c r="G5063" s="108"/>
      <c r="H5063" s="110">
        <f t="shared" si="1446"/>
        <v>0</v>
      </c>
      <c r="I5063" s="110">
        <f t="shared" si="1447"/>
        <v>0</v>
      </c>
      <c r="J5063" s="111"/>
      <c r="K5063" s="112">
        <f t="shared" si="1448"/>
        <v>0</v>
      </c>
      <c r="L5063" s="112">
        <f t="shared" si="1449"/>
        <v>0</v>
      </c>
      <c r="M5063" s="110">
        <f t="shared" si="1450"/>
        <v>0</v>
      </c>
      <c r="N5063" s="110">
        <f t="shared" si="1451"/>
        <v>0</v>
      </c>
      <c r="O5063" s="103"/>
      <c r="P5063" s="113"/>
      <c r="Q5063" s="94" t="str">
        <f t="shared" si="1443"/>
        <v/>
      </c>
      <c r="R5063" s="94" t="str">
        <f t="shared" si="1444"/>
        <v/>
      </c>
    </row>
    <row r="5064" spans="1:18" ht="13.5" hidden="1" thickBot="1">
      <c r="A5064" s="198" t="s">
        <v>1609</v>
      </c>
      <c r="B5064" s="173"/>
      <c r="C5064" s="174"/>
      <c r="D5064" s="135"/>
      <c r="E5064" s="97">
        <f t="shared" si="1445"/>
        <v>0</v>
      </c>
      <c r="F5064" s="107"/>
      <c r="G5064" s="108"/>
      <c r="H5064" s="110">
        <f t="shared" si="1446"/>
        <v>0</v>
      </c>
      <c r="I5064" s="110">
        <f t="shared" si="1447"/>
        <v>0</v>
      </c>
      <c r="J5064" s="111"/>
      <c r="K5064" s="112">
        <f t="shared" si="1448"/>
        <v>0</v>
      </c>
      <c r="L5064" s="112">
        <f t="shared" si="1449"/>
        <v>0</v>
      </c>
      <c r="M5064" s="110">
        <f t="shared" si="1450"/>
        <v>0</v>
      </c>
      <c r="N5064" s="110">
        <f t="shared" si="1451"/>
        <v>0</v>
      </c>
      <c r="O5064" s="103"/>
      <c r="P5064" s="113"/>
      <c r="Q5064" s="94" t="str">
        <f t="shared" si="1443"/>
        <v/>
      </c>
      <c r="R5064" s="94" t="str">
        <f t="shared" si="1444"/>
        <v/>
      </c>
    </row>
    <row r="5065" spans="1:18" ht="13.5" hidden="1" thickBot="1">
      <c r="A5065" s="198" t="s">
        <v>1609</v>
      </c>
      <c r="B5065" s="173"/>
      <c r="C5065" s="174"/>
      <c r="D5065" s="135"/>
      <c r="E5065" s="97">
        <f t="shared" si="1445"/>
        <v>0</v>
      </c>
      <c r="F5065" s="107"/>
      <c r="G5065" s="108"/>
      <c r="H5065" s="110">
        <f t="shared" si="1446"/>
        <v>0</v>
      </c>
      <c r="I5065" s="110">
        <f t="shared" si="1447"/>
        <v>0</v>
      </c>
      <c r="J5065" s="111"/>
      <c r="K5065" s="112">
        <f t="shared" si="1448"/>
        <v>0</v>
      </c>
      <c r="L5065" s="112">
        <f t="shared" si="1449"/>
        <v>0</v>
      </c>
      <c r="M5065" s="110">
        <f t="shared" si="1450"/>
        <v>0</v>
      </c>
      <c r="N5065" s="110">
        <f t="shared" si="1451"/>
        <v>0</v>
      </c>
      <c r="O5065" s="103"/>
      <c r="P5065" s="113"/>
      <c r="Q5065" s="94" t="str">
        <f t="shared" si="1443"/>
        <v/>
      </c>
      <c r="R5065" s="94" t="str">
        <f t="shared" si="1444"/>
        <v/>
      </c>
    </row>
    <row r="5066" spans="1:18" ht="13.5" hidden="1" thickBot="1">
      <c r="A5066" s="198" t="s">
        <v>1609</v>
      </c>
      <c r="B5066" s="173"/>
      <c r="C5066" s="174"/>
      <c r="D5066" s="135"/>
      <c r="E5066" s="97">
        <f t="shared" si="1445"/>
        <v>0</v>
      </c>
      <c r="F5066" s="107"/>
      <c r="G5066" s="108"/>
      <c r="H5066" s="110">
        <f t="shared" si="1446"/>
        <v>0</v>
      </c>
      <c r="I5066" s="110">
        <f t="shared" si="1447"/>
        <v>0</v>
      </c>
      <c r="J5066" s="111"/>
      <c r="K5066" s="112">
        <f t="shared" si="1448"/>
        <v>0</v>
      </c>
      <c r="L5066" s="112">
        <f t="shared" si="1449"/>
        <v>0</v>
      </c>
      <c r="M5066" s="110">
        <f t="shared" si="1450"/>
        <v>0</v>
      </c>
      <c r="N5066" s="110">
        <f t="shared" si="1451"/>
        <v>0</v>
      </c>
      <c r="O5066" s="103"/>
      <c r="P5066" s="113"/>
      <c r="Q5066" s="94" t="str">
        <f t="shared" si="1443"/>
        <v/>
      </c>
      <c r="R5066" s="94" t="str">
        <f t="shared" si="1444"/>
        <v/>
      </c>
    </row>
    <row r="5067" spans="1:18" ht="13.5" hidden="1" thickBot="1">
      <c r="A5067" s="198" t="s">
        <v>1609</v>
      </c>
      <c r="B5067" s="173"/>
      <c r="C5067" s="174"/>
      <c r="D5067" s="135"/>
      <c r="E5067" s="97">
        <f t="shared" si="1445"/>
        <v>0</v>
      </c>
      <c r="F5067" s="107"/>
      <c r="G5067" s="108"/>
      <c r="H5067" s="110">
        <f t="shared" ref="H5067:H5132" si="1452">IF(ISBLANK(D5067),0,ROUND(E5067*F5067,2))</f>
        <v>0</v>
      </c>
      <c r="I5067" s="110">
        <f t="shared" ref="I5067:I5132" si="1453">IF(ISBLANK(F5067),0,ROUND(F5067*G5067,2))</f>
        <v>0</v>
      </c>
      <c r="J5067" s="111"/>
      <c r="K5067" s="112">
        <f t="shared" si="1448"/>
        <v>0</v>
      </c>
      <c r="L5067" s="112">
        <f t="shared" si="1449"/>
        <v>0</v>
      </c>
      <c r="M5067" s="110">
        <f t="shared" ref="M5067:M5132" si="1454">IF(ISBLANK(D5067),0,ROUND(E5067*K5067,2))</f>
        <v>0</v>
      </c>
      <c r="N5067" s="110">
        <f t="shared" ref="N5067:N5132" si="1455">IF(ISBLANK(K5067),0,ROUND(K5067*L5067,2))</f>
        <v>0</v>
      </c>
      <c r="O5067" s="103"/>
      <c r="P5067" s="113"/>
      <c r="Q5067" s="94" t="str">
        <f t="shared" si="1443"/>
        <v/>
      </c>
      <c r="R5067" s="94" t="str">
        <f t="shared" si="1444"/>
        <v/>
      </c>
    </row>
    <row r="5068" spans="1:18" ht="13.5" hidden="1" thickBot="1">
      <c r="A5068" s="198" t="s">
        <v>1609</v>
      </c>
      <c r="B5068" s="173"/>
      <c r="C5068" s="174"/>
      <c r="D5068" s="135"/>
      <c r="E5068" s="97">
        <f t="shared" si="1445"/>
        <v>0</v>
      </c>
      <c r="F5068" s="107"/>
      <c r="G5068" s="108"/>
      <c r="H5068" s="110">
        <f t="shared" si="1452"/>
        <v>0</v>
      </c>
      <c r="I5068" s="110">
        <f t="shared" si="1453"/>
        <v>0</v>
      </c>
      <c r="J5068" s="111"/>
      <c r="K5068" s="112">
        <f t="shared" si="1448"/>
        <v>0</v>
      </c>
      <c r="L5068" s="112">
        <f t="shared" si="1449"/>
        <v>0</v>
      </c>
      <c r="M5068" s="110">
        <f t="shared" si="1454"/>
        <v>0</v>
      </c>
      <c r="N5068" s="110">
        <f t="shared" si="1455"/>
        <v>0</v>
      </c>
      <c r="O5068" s="103"/>
      <c r="P5068" s="113"/>
      <c r="Q5068" s="94" t="str">
        <f t="shared" si="1443"/>
        <v/>
      </c>
      <c r="R5068" s="94" t="str">
        <f t="shared" si="1444"/>
        <v/>
      </c>
    </row>
    <row r="5069" spans="1:18" ht="13.5" hidden="1" thickBot="1">
      <c r="A5069" s="198" t="s">
        <v>1609</v>
      </c>
      <c r="B5069" s="173"/>
      <c r="C5069" s="174"/>
      <c r="D5069" s="135"/>
      <c r="E5069" s="97">
        <f t="shared" si="1445"/>
        <v>0</v>
      </c>
      <c r="F5069" s="107"/>
      <c r="G5069" s="108"/>
      <c r="H5069" s="110">
        <f t="shared" si="1452"/>
        <v>0</v>
      </c>
      <c r="I5069" s="110">
        <f t="shared" si="1453"/>
        <v>0</v>
      </c>
      <c r="J5069" s="111"/>
      <c r="K5069" s="112">
        <f t="shared" si="1448"/>
        <v>0</v>
      </c>
      <c r="L5069" s="112">
        <f t="shared" si="1449"/>
        <v>0</v>
      </c>
      <c r="M5069" s="110">
        <f t="shared" si="1454"/>
        <v>0</v>
      </c>
      <c r="N5069" s="110">
        <f t="shared" si="1455"/>
        <v>0</v>
      </c>
      <c r="O5069" s="103"/>
      <c r="P5069" s="113"/>
      <c r="Q5069" s="94" t="str">
        <f t="shared" si="1443"/>
        <v/>
      </c>
      <c r="R5069" s="94" t="str">
        <f t="shared" si="1444"/>
        <v/>
      </c>
    </row>
    <row r="5070" spans="1:18" ht="13.5" hidden="1" thickBot="1">
      <c r="A5070" s="198" t="s">
        <v>1609</v>
      </c>
      <c r="B5070" s="173"/>
      <c r="C5070" s="174"/>
      <c r="D5070" s="135"/>
      <c r="E5070" s="97">
        <f t="shared" si="1445"/>
        <v>0</v>
      </c>
      <c r="F5070" s="107"/>
      <c r="G5070" s="108"/>
      <c r="H5070" s="110">
        <f t="shared" si="1452"/>
        <v>0</v>
      </c>
      <c r="I5070" s="110">
        <f t="shared" si="1453"/>
        <v>0</v>
      </c>
      <c r="J5070" s="111"/>
      <c r="K5070" s="112">
        <f t="shared" si="1448"/>
        <v>0</v>
      </c>
      <c r="L5070" s="112">
        <f t="shared" si="1449"/>
        <v>0</v>
      </c>
      <c r="M5070" s="110">
        <f t="shared" si="1454"/>
        <v>0</v>
      </c>
      <c r="N5070" s="110">
        <f t="shared" si="1455"/>
        <v>0</v>
      </c>
      <c r="O5070" s="103"/>
      <c r="P5070" s="113"/>
      <c r="Q5070" s="94" t="str">
        <f t="shared" si="1443"/>
        <v/>
      </c>
      <c r="R5070" s="94" t="str">
        <f t="shared" si="1444"/>
        <v/>
      </c>
    </row>
    <row r="5071" spans="1:18" ht="13.5" hidden="1" thickBot="1">
      <c r="A5071" s="198" t="s">
        <v>1609</v>
      </c>
      <c r="B5071" s="173"/>
      <c r="C5071" s="174"/>
      <c r="D5071" s="135"/>
      <c r="E5071" s="97">
        <f t="shared" si="1445"/>
        <v>0</v>
      </c>
      <c r="F5071" s="107"/>
      <c r="G5071" s="108"/>
      <c r="H5071" s="110">
        <f t="shared" si="1452"/>
        <v>0</v>
      </c>
      <c r="I5071" s="110">
        <f t="shared" si="1453"/>
        <v>0</v>
      </c>
      <c r="J5071" s="111"/>
      <c r="K5071" s="112">
        <f t="shared" si="1448"/>
        <v>0</v>
      </c>
      <c r="L5071" s="112">
        <f t="shared" si="1449"/>
        <v>0</v>
      </c>
      <c r="M5071" s="110">
        <f t="shared" si="1454"/>
        <v>0</v>
      </c>
      <c r="N5071" s="110">
        <f t="shared" si="1455"/>
        <v>0</v>
      </c>
      <c r="O5071" s="103"/>
      <c r="P5071" s="113"/>
      <c r="Q5071" s="94" t="str">
        <f t="shared" si="1443"/>
        <v/>
      </c>
      <c r="R5071" s="94" t="str">
        <f t="shared" si="1444"/>
        <v/>
      </c>
    </row>
    <row r="5072" spans="1:18" ht="13.5" hidden="1" thickBot="1">
      <c r="A5072" s="198" t="s">
        <v>1609</v>
      </c>
      <c r="B5072" s="173"/>
      <c r="C5072" s="174"/>
      <c r="D5072" s="135"/>
      <c r="E5072" s="97">
        <f t="shared" si="1445"/>
        <v>0</v>
      </c>
      <c r="F5072" s="107"/>
      <c r="G5072" s="108"/>
      <c r="H5072" s="110">
        <f t="shared" si="1452"/>
        <v>0</v>
      </c>
      <c r="I5072" s="110">
        <f t="shared" si="1453"/>
        <v>0</v>
      </c>
      <c r="J5072" s="111"/>
      <c r="K5072" s="112">
        <f t="shared" si="1448"/>
        <v>0</v>
      </c>
      <c r="L5072" s="112">
        <f t="shared" si="1449"/>
        <v>0</v>
      </c>
      <c r="M5072" s="110">
        <f t="shared" si="1454"/>
        <v>0</v>
      </c>
      <c r="N5072" s="110">
        <f t="shared" si="1455"/>
        <v>0</v>
      </c>
      <c r="O5072" s="103"/>
      <c r="P5072" s="113"/>
      <c r="Q5072" s="94" t="str">
        <f t="shared" si="1443"/>
        <v/>
      </c>
      <c r="R5072" s="94" t="str">
        <f t="shared" si="1444"/>
        <v/>
      </c>
    </row>
    <row r="5073" spans="1:18" ht="13.5" hidden="1" thickBot="1">
      <c r="A5073" s="198" t="s">
        <v>1609</v>
      </c>
      <c r="B5073" s="173"/>
      <c r="C5073" s="174"/>
      <c r="D5073" s="135"/>
      <c r="E5073" s="97">
        <f t="shared" si="1445"/>
        <v>0</v>
      </c>
      <c r="F5073" s="107"/>
      <c r="G5073" s="108"/>
      <c r="H5073" s="110">
        <f t="shared" si="1452"/>
        <v>0</v>
      </c>
      <c r="I5073" s="110">
        <f t="shared" si="1453"/>
        <v>0</v>
      </c>
      <c r="J5073" s="111"/>
      <c r="K5073" s="112">
        <f t="shared" si="1448"/>
        <v>0</v>
      </c>
      <c r="L5073" s="112">
        <f t="shared" si="1449"/>
        <v>0</v>
      </c>
      <c r="M5073" s="110">
        <f t="shared" si="1454"/>
        <v>0</v>
      </c>
      <c r="N5073" s="110">
        <f t="shared" si="1455"/>
        <v>0</v>
      </c>
      <c r="O5073" s="103"/>
      <c r="P5073" s="113"/>
      <c r="Q5073" s="94" t="str">
        <f t="shared" si="1443"/>
        <v/>
      </c>
      <c r="R5073" s="94" t="str">
        <f t="shared" si="1444"/>
        <v/>
      </c>
    </row>
    <row r="5074" spans="1:18" ht="13.5" hidden="1" thickBot="1">
      <c r="A5074" s="198" t="s">
        <v>1609</v>
      </c>
      <c r="B5074" s="173"/>
      <c r="C5074" s="174"/>
      <c r="D5074" s="135"/>
      <c r="E5074" s="97">
        <f t="shared" si="1445"/>
        <v>0</v>
      </c>
      <c r="F5074" s="107"/>
      <c r="G5074" s="108"/>
      <c r="H5074" s="110">
        <f t="shared" si="1452"/>
        <v>0</v>
      </c>
      <c r="I5074" s="110">
        <f t="shared" si="1453"/>
        <v>0</v>
      </c>
      <c r="J5074" s="111"/>
      <c r="K5074" s="112">
        <f t="shared" si="1448"/>
        <v>0</v>
      </c>
      <c r="L5074" s="112">
        <f t="shared" si="1449"/>
        <v>0</v>
      </c>
      <c r="M5074" s="110">
        <f t="shared" si="1454"/>
        <v>0</v>
      </c>
      <c r="N5074" s="110">
        <f t="shared" si="1455"/>
        <v>0</v>
      </c>
      <c r="O5074" s="103"/>
      <c r="P5074" s="113"/>
      <c r="Q5074" s="94" t="str">
        <f t="shared" si="1443"/>
        <v/>
      </c>
      <c r="R5074" s="94" t="str">
        <f t="shared" si="1444"/>
        <v/>
      </c>
    </row>
    <row r="5075" spans="1:18" ht="13.5" hidden="1" thickBot="1">
      <c r="A5075" s="198" t="s">
        <v>1609</v>
      </c>
      <c r="B5075" s="173"/>
      <c r="C5075" s="174"/>
      <c r="D5075" s="135"/>
      <c r="E5075" s="97">
        <f t="shared" si="1445"/>
        <v>0</v>
      </c>
      <c r="F5075" s="107"/>
      <c r="G5075" s="108"/>
      <c r="H5075" s="110">
        <f t="shared" si="1452"/>
        <v>0</v>
      </c>
      <c r="I5075" s="110">
        <f t="shared" si="1453"/>
        <v>0</v>
      </c>
      <c r="J5075" s="111"/>
      <c r="K5075" s="112">
        <f t="shared" si="1448"/>
        <v>0</v>
      </c>
      <c r="L5075" s="112">
        <f t="shared" si="1449"/>
        <v>0</v>
      </c>
      <c r="M5075" s="110">
        <f t="shared" si="1454"/>
        <v>0</v>
      </c>
      <c r="N5075" s="110">
        <f t="shared" si="1455"/>
        <v>0</v>
      </c>
      <c r="O5075" s="103"/>
      <c r="P5075" s="113"/>
      <c r="Q5075" s="94" t="str">
        <f t="shared" si="1443"/>
        <v/>
      </c>
      <c r="R5075" s="94" t="str">
        <f t="shared" si="1444"/>
        <v/>
      </c>
    </row>
    <row r="5076" spans="1:18" ht="13.5" hidden="1" thickBot="1">
      <c r="A5076" s="198" t="s">
        <v>1609</v>
      </c>
      <c r="B5076" s="173"/>
      <c r="C5076" s="174"/>
      <c r="D5076" s="135"/>
      <c r="E5076" s="97">
        <f t="shared" si="1445"/>
        <v>0</v>
      </c>
      <c r="F5076" s="107"/>
      <c r="G5076" s="108"/>
      <c r="H5076" s="110">
        <f t="shared" si="1452"/>
        <v>0</v>
      </c>
      <c r="I5076" s="110">
        <f t="shared" si="1453"/>
        <v>0</v>
      </c>
      <c r="J5076" s="111"/>
      <c r="K5076" s="112">
        <f t="shared" si="1448"/>
        <v>0</v>
      </c>
      <c r="L5076" s="112">
        <f t="shared" si="1449"/>
        <v>0</v>
      </c>
      <c r="M5076" s="110">
        <f t="shared" si="1454"/>
        <v>0</v>
      </c>
      <c r="N5076" s="110">
        <f t="shared" si="1455"/>
        <v>0</v>
      </c>
      <c r="O5076" s="103"/>
      <c r="P5076" s="113"/>
      <c r="Q5076" s="94" t="str">
        <f t="shared" si="1443"/>
        <v/>
      </c>
      <c r="R5076" s="94" t="str">
        <f t="shared" si="1444"/>
        <v/>
      </c>
    </row>
    <row r="5077" spans="1:18" ht="13.5" hidden="1" thickBot="1">
      <c r="A5077" s="198" t="s">
        <v>1609</v>
      </c>
      <c r="B5077" s="173"/>
      <c r="C5077" s="174"/>
      <c r="D5077" s="135"/>
      <c r="E5077" s="97">
        <f t="shared" si="1445"/>
        <v>0</v>
      </c>
      <c r="F5077" s="107"/>
      <c r="G5077" s="108"/>
      <c r="H5077" s="110">
        <f t="shared" si="1452"/>
        <v>0</v>
      </c>
      <c r="I5077" s="110">
        <f t="shared" si="1453"/>
        <v>0</v>
      </c>
      <c r="J5077" s="111"/>
      <c r="K5077" s="112">
        <f t="shared" si="1448"/>
        <v>0</v>
      </c>
      <c r="L5077" s="112">
        <f t="shared" si="1449"/>
        <v>0</v>
      </c>
      <c r="M5077" s="110">
        <f t="shared" si="1454"/>
        <v>0</v>
      </c>
      <c r="N5077" s="110">
        <f t="shared" si="1455"/>
        <v>0</v>
      </c>
      <c r="O5077" s="103"/>
      <c r="P5077" s="113"/>
      <c r="Q5077" s="94" t="str">
        <f t="shared" si="1443"/>
        <v/>
      </c>
      <c r="R5077" s="94" t="str">
        <f t="shared" si="1444"/>
        <v/>
      </c>
    </row>
    <row r="5078" spans="1:18" ht="13.5" hidden="1" thickBot="1">
      <c r="A5078" s="198" t="s">
        <v>1609</v>
      </c>
      <c r="B5078" s="173"/>
      <c r="C5078" s="174"/>
      <c r="D5078" s="135"/>
      <c r="E5078" s="97">
        <f t="shared" si="1445"/>
        <v>0</v>
      </c>
      <c r="F5078" s="107"/>
      <c r="G5078" s="108"/>
      <c r="H5078" s="110">
        <f t="shared" si="1452"/>
        <v>0</v>
      </c>
      <c r="I5078" s="110">
        <f t="shared" si="1453"/>
        <v>0</v>
      </c>
      <c r="J5078" s="111"/>
      <c r="K5078" s="112">
        <f>F5078</f>
        <v>0</v>
      </c>
      <c r="L5078" s="112">
        <f>G5078</f>
        <v>0</v>
      </c>
      <c r="M5078" s="110">
        <f t="shared" si="1454"/>
        <v>0</v>
      </c>
      <c r="N5078" s="110">
        <f t="shared" si="1455"/>
        <v>0</v>
      </c>
      <c r="O5078" s="103"/>
      <c r="P5078" s="113"/>
      <c r="Q5078" s="94" t="str">
        <f t="shared" si="1443"/>
        <v/>
      </c>
      <c r="R5078" s="94" t="str">
        <f t="shared" si="1444"/>
        <v/>
      </c>
    </row>
    <row r="5079" spans="1:18" ht="13.5" hidden="1" thickBot="1">
      <c r="A5079" s="198" t="s">
        <v>1609</v>
      </c>
      <c r="B5079" s="173"/>
      <c r="C5079" s="174"/>
      <c r="D5079" s="135"/>
      <c r="E5079" s="106">
        <f t="shared" si="1445"/>
        <v>0</v>
      </c>
      <c r="F5079" s="107"/>
      <c r="G5079" s="108"/>
      <c r="H5079" s="110">
        <f t="shared" si="1452"/>
        <v>0</v>
      </c>
      <c r="I5079" s="110">
        <f t="shared" si="1453"/>
        <v>0</v>
      </c>
      <c r="J5079" s="111"/>
      <c r="K5079" s="112">
        <f>F5079</f>
        <v>0</v>
      </c>
      <c r="L5079" s="112">
        <f>G5079</f>
        <v>0</v>
      </c>
      <c r="M5079" s="110">
        <f t="shared" si="1454"/>
        <v>0</v>
      </c>
      <c r="N5079" s="110">
        <f t="shared" si="1455"/>
        <v>0</v>
      </c>
      <c r="O5079" s="103"/>
      <c r="P5079" s="113"/>
      <c r="Q5079" s="94" t="str">
        <f t="shared" si="1443"/>
        <v/>
      </c>
      <c r="R5079" s="94" t="str">
        <f t="shared" si="1444"/>
        <v/>
      </c>
    </row>
    <row r="5080" spans="1:18" ht="13.5" thickBot="1">
      <c r="A5080" s="195">
        <v>33</v>
      </c>
      <c r="B5080" s="180" t="s">
        <v>362</v>
      </c>
      <c r="C5080" s="85"/>
      <c r="D5080" s="86"/>
      <c r="E5080" s="87"/>
      <c r="F5080" s="88"/>
      <c r="G5080" s="88"/>
      <c r="H5080" s="89"/>
      <c r="I5080" s="89"/>
      <c r="J5080" s="90">
        <f>SUM(I5082:I5233)</f>
        <v>5435.55</v>
      </c>
      <c r="K5080" s="88"/>
      <c r="L5080" s="88"/>
      <c r="M5080" s="89"/>
      <c r="N5080" s="91"/>
      <c r="O5080" s="92">
        <f>SUM(N5082:N5233)</f>
        <v>5435.55</v>
      </c>
      <c r="P5080" s="93" t="str">
        <f>IF(OR(J5080&gt;0,O5080&gt;0),"X","")</f>
        <v>X</v>
      </c>
      <c r="Q5080" s="94" t="str">
        <f t="shared" si="1443"/>
        <v>x</v>
      </c>
      <c r="R5080" s="94" t="str">
        <f t="shared" si="1444"/>
        <v>x</v>
      </c>
    </row>
    <row r="5081" spans="1:18" hidden="1">
      <c r="A5081" s="201" t="s">
        <v>363</v>
      </c>
      <c r="B5081" s="148" t="s">
        <v>364</v>
      </c>
      <c r="C5081" s="105" t="s">
        <v>2203</v>
      </c>
      <c r="D5081" s="175"/>
      <c r="E5081" s="106"/>
      <c r="F5081" s="218"/>
      <c r="G5081" s="218"/>
      <c r="H5081" s="219"/>
      <c r="I5081" s="220"/>
      <c r="J5081" s="111"/>
      <c r="K5081" s="218"/>
      <c r="L5081" s="218"/>
      <c r="M5081" s="219"/>
      <c r="N5081" s="220"/>
      <c r="O5081" s="103"/>
      <c r="P5081" s="93" t="str">
        <f>IF(OR(SUM(I5082:I5097)&gt;0,SUM(N5082:N5097)&gt;0),"xx","")</f>
        <v/>
      </c>
      <c r="Q5081" s="94" t="str">
        <f t="shared" ref="Q5081:Q5146" si="1456">IF(P5081="X","x",IF(P5081="xx","x",IF(N5081&gt;0,"x","")))</f>
        <v/>
      </c>
      <c r="R5081" s="94" t="str">
        <f t="shared" si="1444"/>
        <v/>
      </c>
    </row>
    <row r="5082" spans="1:18" ht="25.5" hidden="1">
      <c r="A5082" s="196">
        <v>72949</v>
      </c>
      <c r="B5082" s="104" t="s">
        <v>5767</v>
      </c>
      <c r="C5082" s="105" t="s">
        <v>1482</v>
      </c>
      <c r="D5082" s="175">
        <v>19.04</v>
      </c>
      <c r="E5082" s="106">
        <f t="shared" ref="E5082:E5152" si="1457">IF(D5082=0,0,ROUND(D5082*(1+D$9)*(1-D$10),2))</f>
        <v>24.71</v>
      </c>
      <c r="F5082" s="107"/>
      <c r="G5082" s="112"/>
      <c r="H5082" s="110">
        <f t="shared" si="1452"/>
        <v>0</v>
      </c>
      <c r="I5082" s="110">
        <f t="shared" si="1453"/>
        <v>0</v>
      </c>
      <c r="J5082" s="111"/>
      <c r="K5082" s="112">
        <f t="shared" ref="K5082:K5152" si="1458">F5082</f>
        <v>0</v>
      </c>
      <c r="L5082" s="112">
        <f t="shared" ref="L5082:L5152" si="1459">G5082</f>
        <v>0</v>
      </c>
      <c r="M5082" s="109">
        <f t="shared" si="1454"/>
        <v>0</v>
      </c>
      <c r="N5082" s="109">
        <f t="shared" si="1455"/>
        <v>0</v>
      </c>
      <c r="O5082" s="103"/>
      <c r="P5082" s="113"/>
      <c r="Q5082" s="94" t="str">
        <f t="shared" si="1456"/>
        <v/>
      </c>
      <c r="R5082" s="94" t="str">
        <f t="shared" si="1444"/>
        <v/>
      </c>
    </row>
    <row r="5083" spans="1:18" ht="25.5" hidden="1">
      <c r="A5083" s="196">
        <v>85366</v>
      </c>
      <c r="B5083" s="104" t="s">
        <v>5768</v>
      </c>
      <c r="C5083" s="105" t="s">
        <v>1461</v>
      </c>
      <c r="D5083" s="175">
        <v>18.420000000000002</v>
      </c>
      <c r="E5083" s="106">
        <f>IF(D5083=0,0,ROUND(D5083*(1+D$9)*(1-D$10),2))</f>
        <v>23.91</v>
      </c>
      <c r="F5083" s="107"/>
      <c r="G5083" s="112"/>
      <c r="H5083" s="110">
        <f t="shared" si="1452"/>
        <v>0</v>
      </c>
      <c r="I5083" s="110">
        <f t="shared" si="1453"/>
        <v>0</v>
      </c>
      <c r="J5083" s="111"/>
      <c r="K5083" s="112">
        <f t="shared" ref="K5083:L5085" si="1460">F5083</f>
        <v>0</v>
      </c>
      <c r="L5083" s="112">
        <f t="shared" si="1460"/>
        <v>0</v>
      </c>
      <c r="M5083" s="109">
        <f t="shared" si="1454"/>
        <v>0</v>
      </c>
      <c r="N5083" s="109">
        <f t="shared" si="1455"/>
        <v>0</v>
      </c>
      <c r="O5083" s="103"/>
      <c r="P5083" s="113"/>
      <c r="Q5083" s="94" t="str">
        <f t="shared" si="1456"/>
        <v/>
      </c>
      <c r="R5083" s="94" t="str">
        <f t="shared" ref="R5083:R5148" si="1461">IF(P5083="X","x",IF(P5083="xx","x",IF(OR(I5083&gt;0,N5083&gt;0),"x","")))</f>
        <v/>
      </c>
    </row>
    <row r="5084" spans="1:18" ht="25.5" hidden="1">
      <c r="A5084" s="196">
        <v>85365</v>
      </c>
      <c r="B5084" s="104" t="s">
        <v>5769</v>
      </c>
      <c r="C5084" s="105" t="s">
        <v>1482</v>
      </c>
      <c r="D5084" s="175">
        <v>52.43</v>
      </c>
      <c r="E5084" s="106">
        <f>IF(D5084=0,0,ROUND(D5084*(1+D$9)*(1-D$10),2))</f>
        <v>68.040000000000006</v>
      </c>
      <c r="F5084" s="107"/>
      <c r="G5084" s="112"/>
      <c r="H5084" s="110">
        <f t="shared" si="1452"/>
        <v>0</v>
      </c>
      <c r="I5084" s="110">
        <f t="shared" si="1453"/>
        <v>0</v>
      </c>
      <c r="J5084" s="111"/>
      <c r="K5084" s="112">
        <f t="shared" si="1460"/>
        <v>0</v>
      </c>
      <c r="L5084" s="112">
        <f t="shared" si="1460"/>
        <v>0</v>
      </c>
      <c r="M5084" s="109">
        <f t="shared" si="1454"/>
        <v>0</v>
      </c>
      <c r="N5084" s="109">
        <f t="shared" si="1455"/>
        <v>0</v>
      </c>
      <c r="O5084" s="103"/>
      <c r="P5084" s="113"/>
      <c r="Q5084" s="94" t="str">
        <f t="shared" si="1456"/>
        <v/>
      </c>
      <c r="R5084" s="94" t="str">
        <f t="shared" si="1461"/>
        <v/>
      </c>
    </row>
    <row r="5085" spans="1:18" hidden="1">
      <c r="A5085" s="196">
        <v>85335</v>
      </c>
      <c r="B5085" s="104" t="s">
        <v>5770</v>
      </c>
      <c r="C5085" s="105" t="s">
        <v>1477</v>
      </c>
      <c r="D5085" s="175">
        <v>6.7799999999999994</v>
      </c>
      <c r="E5085" s="106">
        <f>IF(D5085=0,0,ROUND(D5085*(1+D$9)*(1-D$10),2))</f>
        <v>8.8000000000000007</v>
      </c>
      <c r="F5085" s="107"/>
      <c r="G5085" s="112"/>
      <c r="H5085" s="110">
        <f t="shared" si="1452"/>
        <v>0</v>
      </c>
      <c r="I5085" s="110">
        <f t="shared" si="1453"/>
        <v>0</v>
      </c>
      <c r="J5085" s="111"/>
      <c r="K5085" s="112">
        <f t="shared" si="1460"/>
        <v>0</v>
      </c>
      <c r="L5085" s="112">
        <f t="shared" si="1460"/>
        <v>0</v>
      </c>
      <c r="M5085" s="109">
        <f t="shared" si="1454"/>
        <v>0</v>
      </c>
      <c r="N5085" s="109">
        <f t="shared" si="1455"/>
        <v>0</v>
      </c>
      <c r="O5085" s="103"/>
      <c r="P5085" s="113"/>
      <c r="Q5085" s="94" t="str">
        <f t="shared" si="1456"/>
        <v/>
      </c>
      <c r="R5085" s="94" t="str">
        <f t="shared" si="1461"/>
        <v/>
      </c>
    </row>
    <row r="5086" spans="1:18" ht="51" hidden="1">
      <c r="A5086" s="196" t="s">
        <v>1495</v>
      </c>
      <c r="B5086" s="104" t="s">
        <v>5771</v>
      </c>
      <c r="C5086" s="105" t="s">
        <v>1461</v>
      </c>
      <c r="D5086" s="175">
        <v>55.06</v>
      </c>
      <c r="E5086" s="106">
        <f t="shared" si="1457"/>
        <v>71.459999999999994</v>
      </c>
      <c r="F5086" s="107"/>
      <c r="G5086" s="112"/>
      <c r="H5086" s="110">
        <f t="shared" si="1452"/>
        <v>0</v>
      </c>
      <c r="I5086" s="110">
        <f t="shared" si="1453"/>
        <v>0</v>
      </c>
      <c r="J5086" s="111"/>
      <c r="K5086" s="112">
        <f t="shared" si="1458"/>
        <v>0</v>
      </c>
      <c r="L5086" s="112">
        <f t="shared" si="1459"/>
        <v>0</v>
      </c>
      <c r="M5086" s="109">
        <f t="shared" si="1454"/>
        <v>0</v>
      </c>
      <c r="N5086" s="109">
        <f t="shared" si="1455"/>
        <v>0</v>
      </c>
      <c r="O5086" s="103"/>
      <c r="P5086" s="113"/>
      <c r="Q5086" s="94" t="str">
        <f t="shared" si="1456"/>
        <v/>
      </c>
      <c r="R5086" s="94" t="str">
        <f t="shared" si="1461"/>
        <v/>
      </c>
    </row>
    <row r="5087" spans="1:18" ht="51" hidden="1">
      <c r="A5087" s="196" t="s">
        <v>1497</v>
      </c>
      <c r="B5087" s="104" t="s">
        <v>5772</v>
      </c>
      <c r="C5087" s="105" t="s">
        <v>1461</v>
      </c>
      <c r="D5087" s="175">
        <v>53.83</v>
      </c>
      <c r="E5087" s="106">
        <f t="shared" si="1457"/>
        <v>69.86</v>
      </c>
      <c r="F5087" s="107"/>
      <c r="G5087" s="112"/>
      <c r="H5087" s="110">
        <f t="shared" si="1452"/>
        <v>0</v>
      </c>
      <c r="I5087" s="110">
        <f t="shared" si="1453"/>
        <v>0</v>
      </c>
      <c r="J5087" s="111"/>
      <c r="K5087" s="112">
        <f t="shared" si="1458"/>
        <v>0</v>
      </c>
      <c r="L5087" s="112">
        <f t="shared" si="1459"/>
        <v>0</v>
      </c>
      <c r="M5087" s="109">
        <f t="shared" si="1454"/>
        <v>0</v>
      </c>
      <c r="N5087" s="109">
        <f t="shared" si="1455"/>
        <v>0</v>
      </c>
      <c r="O5087" s="103"/>
      <c r="P5087" s="93"/>
      <c r="Q5087" s="94" t="str">
        <f t="shared" si="1456"/>
        <v/>
      </c>
      <c r="R5087" s="94" t="str">
        <f t="shared" si="1461"/>
        <v/>
      </c>
    </row>
    <row r="5088" spans="1:18" hidden="1">
      <c r="A5088" s="196">
        <v>85384</v>
      </c>
      <c r="B5088" s="104" t="s">
        <v>5773</v>
      </c>
      <c r="C5088" s="105" t="s">
        <v>1461</v>
      </c>
      <c r="D5088" s="175">
        <v>7.7799999999999994</v>
      </c>
      <c r="E5088" s="106">
        <f>IF(D5088=0,0,ROUND(D5088*(1+D$9)*(1-D$10),2))</f>
        <v>10.1</v>
      </c>
      <c r="F5088" s="107"/>
      <c r="G5088" s="112"/>
      <c r="H5088" s="110">
        <f t="shared" si="1452"/>
        <v>0</v>
      </c>
      <c r="I5088" s="110">
        <f t="shared" si="1453"/>
        <v>0</v>
      </c>
      <c r="J5088" s="111"/>
      <c r="K5088" s="112">
        <f>F5088</f>
        <v>0</v>
      </c>
      <c r="L5088" s="112">
        <f>G5088</f>
        <v>0</v>
      </c>
      <c r="M5088" s="109">
        <f t="shared" si="1454"/>
        <v>0</v>
      </c>
      <c r="N5088" s="109">
        <f t="shared" si="1455"/>
        <v>0</v>
      </c>
      <c r="O5088" s="103"/>
      <c r="P5088" s="113"/>
      <c r="Q5088" s="94" t="str">
        <f t="shared" si="1456"/>
        <v/>
      </c>
      <c r="R5088" s="94" t="str">
        <f t="shared" si="1461"/>
        <v/>
      </c>
    </row>
    <row r="5089" spans="1:18" ht="25.5" hidden="1">
      <c r="A5089" s="196">
        <v>85386</v>
      </c>
      <c r="B5089" s="104" t="s">
        <v>5774</v>
      </c>
      <c r="C5089" s="105" t="s">
        <v>1461</v>
      </c>
      <c r="D5089" s="175">
        <v>17</v>
      </c>
      <c r="E5089" s="106">
        <f>IF(D5089=0,0,ROUND(D5089*(1+D$9)*(1-D$10),2))</f>
        <v>22.06</v>
      </c>
      <c r="F5089" s="107"/>
      <c r="G5089" s="112"/>
      <c r="H5089" s="110">
        <f t="shared" si="1452"/>
        <v>0</v>
      </c>
      <c r="I5089" s="110">
        <f t="shared" si="1453"/>
        <v>0</v>
      </c>
      <c r="J5089" s="111"/>
      <c r="K5089" s="112">
        <f>F5089</f>
        <v>0</v>
      </c>
      <c r="L5089" s="112">
        <f>G5089</f>
        <v>0</v>
      </c>
      <c r="M5089" s="109">
        <f t="shared" si="1454"/>
        <v>0</v>
      </c>
      <c r="N5089" s="109">
        <f t="shared" si="1455"/>
        <v>0</v>
      </c>
      <c r="O5089" s="103"/>
      <c r="P5089" s="113"/>
      <c r="Q5089" s="94" t="str">
        <f t="shared" si="1456"/>
        <v/>
      </c>
      <c r="R5089" s="94" t="str">
        <f t="shared" si="1461"/>
        <v/>
      </c>
    </row>
    <row r="5090" spans="1:18" ht="51" hidden="1">
      <c r="A5090" s="196" t="s">
        <v>1496</v>
      </c>
      <c r="B5090" s="104" t="s">
        <v>5775</v>
      </c>
      <c r="C5090" s="105" t="s">
        <v>1461</v>
      </c>
      <c r="D5090" s="175">
        <v>36.64</v>
      </c>
      <c r="E5090" s="106">
        <f t="shared" si="1457"/>
        <v>47.55</v>
      </c>
      <c r="F5090" s="107"/>
      <c r="G5090" s="112"/>
      <c r="H5090" s="110">
        <f t="shared" si="1452"/>
        <v>0</v>
      </c>
      <c r="I5090" s="110">
        <f t="shared" si="1453"/>
        <v>0</v>
      </c>
      <c r="J5090" s="111"/>
      <c r="K5090" s="112">
        <f t="shared" si="1458"/>
        <v>0</v>
      </c>
      <c r="L5090" s="112">
        <f t="shared" si="1459"/>
        <v>0</v>
      </c>
      <c r="M5090" s="109">
        <f t="shared" si="1454"/>
        <v>0</v>
      </c>
      <c r="N5090" s="109">
        <f t="shared" si="1455"/>
        <v>0</v>
      </c>
      <c r="O5090" s="103"/>
      <c r="P5090" s="113"/>
      <c r="Q5090" s="94" t="str">
        <f t="shared" si="1456"/>
        <v/>
      </c>
      <c r="R5090" s="94" t="str">
        <f t="shared" si="1461"/>
        <v/>
      </c>
    </row>
    <row r="5091" spans="1:18" ht="51" hidden="1">
      <c r="A5091" s="196" t="s">
        <v>1498</v>
      </c>
      <c r="B5091" s="104" t="s">
        <v>5776</v>
      </c>
      <c r="C5091" s="105" t="s">
        <v>1461</v>
      </c>
      <c r="D5091" s="175">
        <v>34.660000000000004</v>
      </c>
      <c r="E5091" s="106">
        <f t="shared" si="1457"/>
        <v>44.98</v>
      </c>
      <c r="F5091" s="107"/>
      <c r="G5091" s="112"/>
      <c r="H5091" s="110">
        <f t="shared" si="1452"/>
        <v>0</v>
      </c>
      <c r="I5091" s="110">
        <f t="shared" si="1453"/>
        <v>0</v>
      </c>
      <c r="J5091" s="111"/>
      <c r="K5091" s="112">
        <f t="shared" si="1458"/>
        <v>0</v>
      </c>
      <c r="L5091" s="112">
        <f t="shared" si="1459"/>
        <v>0</v>
      </c>
      <c r="M5091" s="109">
        <f t="shared" si="1454"/>
        <v>0</v>
      </c>
      <c r="N5091" s="109">
        <f t="shared" si="1455"/>
        <v>0</v>
      </c>
      <c r="O5091" s="103"/>
      <c r="P5091" s="113"/>
      <c r="Q5091" s="94" t="str">
        <f t="shared" si="1456"/>
        <v/>
      </c>
      <c r="R5091" s="94" t="str">
        <f t="shared" si="1461"/>
        <v/>
      </c>
    </row>
    <row r="5092" spans="1:18" ht="25.5" hidden="1">
      <c r="A5092" s="196">
        <v>83717</v>
      </c>
      <c r="B5092" s="104" t="s">
        <v>5777</v>
      </c>
      <c r="C5092" s="105" t="s">
        <v>1477</v>
      </c>
      <c r="D5092" s="175">
        <v>15.8</v>
      </c>
      <c r="E5092" s="106">
        <f t="shared" si="1457"/>
        <v>20.51</v>
      </c>
      <c r="F5092" s="107"/>
      <c r="G5092" s="112"/>
      <c r="H5092" s="110">
        <f t="shared" si="1452"/>
        <v>0</v>
      </c>
      <c r="I5092" s="110">
        <f t="shared" si="1453"/>
        <v>0</v>
      </c>
      <c r="J5092" s="111"/>
      <c r="K5092" s="112">
        <f t="shared" si="1458"/>
        <v>0</v>
      </c>
      <c r="L5092" s="112">
        <f t="shared" si="1459"/>
        <v>0</v>
      </c>
      <c r="M5092" s="109">
        <f t="shared" si="1454"/>
        <v>0</v>
      </c>
      <c r="N5092" s="109">
        <f t="shared" si="1455"/>
        <v>0</v>
      </c>
      <c r="O5092" s="103"/>
      <c r="P5092" s="113"/>
      <c r="Q5092" s="94" t="str">
        <f t="shared" si="1456"/>
        <v/>
      </c>
      <c r="R5092" s="94" t="str">
        <f t="shared" si="1461"/>
        <v/>
      </c>
    </row>
    <row r="5093" spans="1:18" ht="25.5" hidden="1">
      <c r="A5093" s="196">
        <v>83694</v>
      </c>
      <c r="B5093" s="104" t="s">
        <v>5778</v>
      </c>
      <c r="C5093" s="105" t="s">
        <v>1461</v>
      </c>
      <c r="D5093" s="175">
        <v>12.98</v>
      </c>
      <c r="E5093" s="106">
        <f t="shared" si="1457"/>
        <v>16.850000000000001</v>
      </c>
      <c r="F5093" s="107"/>
      <c r="G5093" s="112"/>
      <c r="H5093" s="110">
        <f t="shared" si="1452"/>
        <v>0</v>
      </c>
      <c r="I5093" s="110">
        <f t="shared" si="1453"/>
        <v>0</v>
      </c>
      <c r="J5093" s="111"/>
      <c r="K5093" s="112">
        <f t="shared" si="1458"/>
        <v>0</v>
      </c>
      <c r="L5093" s="112">
        <f t="shared" si="1459"/>
        <v>0</v>
      </c>
      <c r="M5093" s="109">
        <f t="shared" si="1454"/>
        <v>0</v>
      </c>
      <c r="N5093" s="109">
        <f t="shared" si="1455"/>
        <v>0</v>
      </c>
      <c r="O5093" s="103"/>
      <c r="P5093" s="113"/>
      <c r="Q5093" s="94" t="str">
        <f t="shared" si="1456"/>
        <v/>
      </c>
      <c r="R5093" s="94" t="str">
        <f t="shared" si="1461"/>
        <v/>
      </c>
    </row>
    <row r="5094" spans="1:18" ht="25.5" hidden="1">
      <c r="A5094" s="196" t="s">
        <v>1817</v>
      </c>
      <c r="B5094" s="104" t="s">
        <v>5779</v>
      </c>
      <c r="C5094" s="105" t="s">
        <v>1461</v>
      </c>
      <c r="D5094" s="175">
        <v>15.08</v>
      </c>
      <c r="E5094" s="106">
        <f t="shared" si="1457"/>
        <v>19.57</v>
      </c>
      <c r="F5094" s="107"/>
      <c r="G5094" s="112"/>
      <c r="H5094" s="110">
        <f t="shared" si="1452"/>
        <v>0</v>
      </c>
      <c r="I5094" s="110">
        <f t="shared" si="1453"/>
        <v>0</v>
      </c>
      <c r="J5094" s="111"/>
      <c r="K5094" s="112">
        <f t="shared" si="1458"/>
        <v>0</v>
      </c>
      <c r="L5094" s="112">
        <f t="shared" si="1459"/>
        <v>0</v>
      </c>
      <c r="M5094" s="109">
        <f t="shared" si="1454"/>
        <v>0</v>
      </c>
      <c r="N5094" s="109">
        <f t="shared" si="1455"/>
        <v>0</v>
      </c>
      <c r="O5094" s="103"/>
      <c r="P5094" s="113"/>
      <c r="Q5094" s="94" t="str">
        <f t="shared" si="1456"/>
        <v/>
      </c>
      <c r="R5094" s="94" t="str">
        <f t="shared" si="1461"/>
        <v/>
      </c>
    </row>
    <row r="5095" spans="1:18" ht="25.5" hidden="1">
      <c r="A5095" s="196">
        <v>83771</v>
      </c>
      <c r="B5095" s="104" t="s">
        <v>5780</v>
      </c>
      <c r="C5095" s="105" t="s">
        <v>1482</v>
      </c>
      <c r="D5095" s="175">
        <v>6.15</v>
      </c>
      <c r="E5095" s="106">
        <f>IF(D5095=0,0,ROUND(D5095*(1+D$9)*(1-D$10),2))</f>
        <v>7.98</v>
      </c>
      <c r="F5095" s="107"/>
      <c r="G5095" s="112"/>
      <c r="H5095" s="110">
        <f>IF(ISBLANK(D5095),0,ROUND(E5095*F5095,2))</f>
        <v>0</v>
      </c>
      <c r="I5095" s="110">
        <f>IF(ISBLANK(F5095),0,ROUND(F5095*G5095,2))</f>
        <v>0</v>
      </c>
      <c r="J5095" s="111"/>
      <c r="K5095" s="112">
        <f>F5095</f>
        <v>0</v>
      </c>
      <c r="L5095" s="112">
        <f>G5095</f>
        <v>0</v>
      </c>
      <c r="M5095" s="109">
        <f>IF(ISBLANK(D5095),0,ROUND(E5095*K5095,2))</f>
        <v>0</v>
      </c>
      <c r="N5095" s="109">
        <f>IF(ISBLANK(K5095),0,ROUND(K5095*L5095,2))</f>
        <v>0</v>
      </c>
      <c r="O5095" s="103"/>
      <c r="P5095" s="113"/>
      <c r="Q5095" s="94" t="str">
        <f>IF(P5095="X","x",IF(P5095="xx","x",IF(N5095&gt;0,"x","")))</f>
        <v/>
      </c>
      <c r="R5095" s="94" t="str">
        <f>IF(P5095="X","x",IF(P5095="xx","x",IF(OR(I5095&gt;0,N5095&gt;0),"x","")))</f>
        <v/>
      </c>
    </row>
    <row r="5096" spans="1:18" ht="38.25" hidden="1">
      <c r="A5096" s="196">
        <v>73564</v>
      </c>
      <c r="B5096" s="104" t="s">
        <v>5781</v>
      </c>
      <c r="C5096" s="105" t="s">
        <v>1477</v>
      </c>
      <c r="D5096" s="175">
        <v>244.72</v>
      </c>
      <c r="E5096" s="106">
        <f>IF(D5096=0,0,ROUND(D5096*(1+D$9)*(1-D$10),2))</f>
        <v>317.60000000000002</v>
      </c>
      <c r="F5096" s="107"/>
      <c r="G5096" s="112"/>
      <c r="H5096" s="110">
        <f>IF(ISBLANK(D5096),0,ROUND(E5096*F5096,2))</f>
        <v>0</v>
      </c>
      <c r="I5096" s="110">
        <f>IF(ISBLANK(F5096),0,ROUND(F5096*G5096,2))</f>
        <v>0</v>
      </c>
      <c r="J5096" s="111"/>
      <c r="K5096" s="112">
        <f>F5096</f>
        <v>0</v>
      </c>
      <c r="L5096" s="112">
        <f>G5096</f>
        <v>0</v>
      </c>
      <c r="M5096" s="109">
        <f>IF(ISBLANK(D5096),0,ROUND(E5096*K5096,2))</f>
        <v>0</v>
      </c>
      <c r="N5096" s="109">
        <f>IF(ISBLANK(K5096),0,ROUND(K5096*L5096,2))</f>
        <v>0</v>
      </c>
      <c r="O5096" s="103"/>
      <c r="P5096" s="113"/>
      <c r="Q5096" s="94" t="str">
        <f>IF(P5096="X","x",IF(P5096="xx","x",IF(N5096&gt;0,"x","")))</f>
        <v/>
      </c>
      <c r="R5096" s="94" t="str">
        <f>IF(P5096="X","x",IF(P5096="xx","x",IF(OR(I5096&gt;0,N5096&gt;0),"x","")))</f>
        <v/>
      </c>
    </row>
    <row r="5097" spans="1:18" ht="25.5" hidden="1">
      <c r="A5097" s="196">
        <v>83499</v>
      </c>
      <c r="B5097" s="104" t="s">
        <v>5782</v>
      </c>
      <c r="C5097" s="105" t="s">
        <v>1477</v>
      </c>
      <c r="D5097" s="175">
        <v>680.94999999999993</v>
      </c>
      <c r="E5097" s="106">
        <f t="shared" si="1457"/>
        <v>883.74</v>
      </c>
      <c r="F5097" s="107"/>
      <c r="G5097" s="112"/>
      <c r="H5097" s="110">
        <f t="shared" si="1452"/>
        <v>0</v>
      </c>
      <c r="I5097" s="110">
        <f t="shared" si="1453"/>
        <v>0</v>
      </c>
      <c r="J5097" s="111"/>
      <c r="K5097" s="112">
        <f t="shared" si="1458"/>
        <v>0</v>
      </c>
      <c r="L5097" s="112">
        <f t="shared" si="1459"/>
        <v>0</v>
      </c>
      <c r="M5097" s="109">
        <f t="shared" si="1454"/>
        <v>0</v>
      </c>
      <c r="N5097" s="109">
        <f t="shared" si="1455"/>
        <v>0</v>
      </c>
      <c r="O5097" s="103"/>
      <c r="P5097" s="113"/>
      <c r="Q5097" s="94" t="str">
        <f t="shared" si="1456"/>
        <v/>
      </c>
      <c r="R5097" s="94" t="str">
        <f t="shared" si="1461"/>
        <v/>
      </c>
    </row>
    <row r="5098" spans="1:18" hidden="1">
      <c r="A5098" s="196" t="s">
        <v>365</v>
      </c>
      <c r="B5098" s="145" t="s">
        <v>366</v>
      </c>
      <c r="C5098" s="105"/>
      <c r="D5098" s="175"/>
      <c r="E5098" s="106"/>
      <c r="F5098" s="218"/>
      <c r="G5098" s="218"/>
      <c r="H5098" s="219"/>
      <c r="I5098" s="220"/>
      <c r="J5098" s="111"/>
      <c r="K5098" s="218"/>
      <c r="L5098" s="218"/>
      <c r="M5098" s="219"/>
      <c r="N5098" s="220"/>
      <c r="O5098" s="103"/>
      <c r="P5098" s="93" t="str">
        <f>IF(OR(SUM(I5099:I5101)&gt;0,SUM(N5099:N5101)&gt;0),"xx","")</f>
        <v/>
      </c>
      <c r="Q5098" s="94" t="str">
        <f t="shared" si="1456"/>
        <v/>
      </c>
      <c r="R5098" s="94" t="str">
        <f t="shared" si="1461"/>
        <v/>
      </c>
    </row>
    <row r="5099" spans="1:18" ht="25.5" hidden="1">
      <c r="A5099" s="196">
        <v>5622</v>
      </c>
      <c r="B5099" s="104" t="s">
        <v>5783</v>
      </c>
      <c r="C5099" s="105" t="s">
        <v>1461</v>
      </c>
      <c r="D5099" s="175">
        <v>4.67</v>
      </c>
      <c r="E5099" s="106">
        <f t="shared" si="1457"/>
        <v>6.06</v>
      </c>
      <c r="F5099" s="107"/>
      <c r="G5099" s="112"/>
      <c r="H5099" s="110">
        <f t="shared" si="1452"/>
        <v>0</v>
      </c>
      <c r="I5099" s="110">
        <f t="shared" si="1453"/>
        <v>0</v>
      </c>
      <c r="J5099" s="111"/>
      <c r="K5099" s="112">
        <f t="shared" si="1458"/>
        <v>0</v>
      </c>
      <c r="L5099" s="112">
        <f t="shared" si="1459"/>
        <v>0</v>
      </c>
      <c r="M5099" s="109">
        <f t="shared" si="1454"/>
        <v>0</v>
      </c>
      <c r="N5099" s="109">
        <f t="shared" si="1455"/>
        <v>0</v>
      </c>
      <c r="O5099" s="103"/>
      <c r="P5099" s="113"/>
      <c r="Q5099" s="94" t="str">
        <f t="shared" si="1456"/>
        <v/>
      </c>
      <c r="R5099" s="94" t="str">
        <f t="shared" si="1461"/>
        <v/>
      </c>
    </row>
    <row r="5100" spans="1:18" ht="25.5" hidden="1">
      <c r="A5100" s="196">
        <v>72961</v>
      </c>
      <c r="B5100" s="104" t="s">
        <v>5784</v>
      </c>
      <c r="C5100" s="105" t="s">
        <v>1461</v>
      </c>
      <c r="D5100" s="175">
        <v>1.0899999999999999</v>
      </c>
      <c r="E5100" s="106">
        <f t="shared" si="1457"/>
        <v>1.41</v>
      </c>
      <c r="F5100" s="107"/>
      <c r="G5100" s="112"/>
      <c r="H5100" s="110">
        <f t="shared" si="1452"/>
        <v>0</v>
      </c>
      <c r="I5100" s="110">
        <f t="shared" si="1453"/>
        <v>0</v>
      </c>
      <c r="J5100" s="111"/>
      <c r="K5100" s="112">
        <f t="shared" si="1458"/>
        <v>0</v>
      </c>
      <c r="L5100" s="112">
        <f t="shared" si="1459"/>
        <v>0</v>
      </c>
      <c r="M5100" s="109">
        <f t="shared" si="1454"/>
        <v>0</v>
      </c>
      <c r="N5100" s="109">
        <f t="shared" si="1455"/>
        <v>0</v>
      </c>
      <c r="O5100" s="103"/>
      <c r="P5100" s="113"/>
      <c r="Q5100" s="94" t="str">
        <f t="shared" si="1456"/>
        <v/>
      </c>
      <c r="R5100" s="94" t="str">
        <f t="shared" si="1461"/>
        <v/>
      </c>
    </row>
    <row r="5101" spans="1:18" ht="25.5" hidden="1">
      <c r="A5101" s="196">
        <v>79472</v>
      </c>
      <c r="B5101" s="104" t="s">
        <v>5785</v>
      </c>
      <c r="C5101" s="105" t="s">
        <v>1461</v>
      </c>
      <c r="D5101" s="175">
        <v>0.43</v>
      </c>
      <c r="E5101" s="106">
        <f t="shared" si="1457"/>
        <v>0.56000000000000005</v>
      </c>
      <c r="F5101" s="107"/>
      <c r="G5101" s="112"/>
      <c r="H5101" s="110">
        <f t="shared" si="1452"/>
        <v>0</v>
      </c>
      <c r="I5101" s="110">
        <f t="shared" si="1453"/>
        <v>0</v>
      </c>
      <c r="J5101" s="111"/>
      <c r="K5101" s="112">
        <f t="shared" si="1458"/>
        <v>0</v>
      </c>
      <c r="L5101" s="112">
        <f t="shared" si="1459"/>
        <v>0</v>
      </c>
      <c r="M5101" s="109">
        <f t="shared" si="1454"/>
        <v>0</v>
      </c>
      <c r="N5101" s="109">
        <f t="shared" si="1455"/>
        <v>0</v>
      </c>
      <c r="O5101" s="103"/>
      <c r="P5101" s="113"/>
      <c r="Q5101" s="94" t="str">
        <f t="shared" si="1456"/>
        <v/>
      </c>
      <c r="R5101" s="94" t="str">
        <f t="shared" si="1461"/>
        <v/>
      </c>
    </row>
    <row r="5102" spans="1:18" hidden="1">
      <c r="A5102" s="196" t="s">
        <v>367</v>
      </c>
      <c r="B5102" s="145" t="s">
        <v>368</v>
      </c>
      <c r="C5102" s="105"/>
      <c r="D5102" s="175"/>
      <c r="E5102" s="106"/>
      <c r="F5102" s="218"/>
      <c r="G5102" s="218"/>
      <c r="H5102" s="219"/>
      <c r="I5102" s="220"/>
      <c r="J5102" s="111"/>
      <c r="K5102" s="218"/>
      <c r="L5102" s="218"/>
      <c r="M5102" s="219"/>
      <c r="N5102" s="220"/>
      <c r="O5102" s="103"/>
      <c r="P5102" s="93" t="str">
        <f>IF(OR(SUM(I5103)&gt;0,SUM(N5103)&gt;0),"xx","")</f>
        <v/>
      </c>
      <c r="Q5102" s="94" t="str">
        <f t="shared" si="1456"/>
        <v/>
      </c>
      <c r="R5102" s="94" t="str">
        <f t="shared" si="1461"/>
        <v/>
      </c>
    </row>
    <row r="5103" spans="1:18" ht="25.5" hidden="1">
      <c r="A5103" s="196">
        <v>41879</v>
      </c>
      <c r="B5103" s="104" t="s">
        <v>5786</v>
      </c>
      <c r="C5103" s="105" t="s">
        <v>1461</v>
      </c>
      <c r="D5103" s="175">
        <v>0.1</v>
      </c>
      <c r="E5103" s="106">
        <f t="shared" si="1457"/>
        <v>0.13</v>
      </c>
      <c r="F5103" s="107"/>
      <c r="G5103" s="112"/>
      <c r="H5103" s="110">
        <f t="shared" si="1452"/>
        <v>0</v>
      </c>
      <c r="I5103" s="110">
        <f t="shared" si="1453"/>
        <v>0</v>
      </c>
      <c r="J5103" s="111"/>
      <c r="K5103" s="112">
        <f t="shared" si="1458"/>
        <v>0</v>
      </c>
      <c r="L5103" s="112">
        <f t="shared" si="1459"/>
        <v>0</v>
      </c>
      <c r="M5103" s="109">
        <f t="shared" si="1454"/>
        <v>0</v>
      </c>
      <c r="N5103" s="109">
        <f t="shared" si="1455"/>
        <v>0</v>
      </c>
      <c r="O5103" s="103"/>
      <c r="P5103" s="113"/>
      <c r="Q5103" s="94" t="str">
        <f t="shared" si="1456"/>
        <v/>
      </c>
      <c r="R5103" s="94" t="str">
        <f t="shared" si="1461"/>
        <v/>
      </c>
    </row>
    <row r="5104" spans="1:18" hidden="1">
      <c r="A5104" s="196" t="s">
        <v>369</v>
      </c>
      <c r="B5104" s="145" t="s">
        <v>370</v>
      </c>
      <c r="C5104" s="105"/>
      <c r="D5104" s="175"/>
      <c r="E5104" s="106"/>
      <c r="F5104" s="218"/>
      <c r="G5104" s="218"/>
      <c r="H5104" s="219"/>
      <c r="I5104" s="220"/>
      <c r="J5104" s="111"/>
      <c r="K5104" s="218"/>
      <c r="L5104" s="218"/>
      <c r="M5104" s="219"/>
      <c r="N5104" s="220"/>
      <c r="O5104" s="103"/>
      <c r="P5104" s="93" t="str">
        <f>IF(OR(SUM(I5105:I5119)&gt;0,SUM(N5105:N5119)&gt;0),"xx","")</f>
        <v/>
      </c>
      <c r="Q5104" s="94" t="str">
        <f t="shared" si="1456"/>
        <v/>
      </c>
      <c r="R5104" s="94" t="str">
        <f t="shared" si="1461"/>
        <v/>
      </c>
    </row>
    <row r="5105" spans="1:18" ht="25.5" hidden="1">
      <c r="A5105" s="196">
        <v>73710</v>
      </c>
      <c r="B5105" s="104" t="s">
        <v>5787</v>
      </c>
      <c r="C5105" s="105" t="s">
        <v>1482</v>
      </c>
      <c r="D5105" s="175">
        <v>64.72</v>
      </c>
      <c r="E5105" s="106">
        <f t="shared" si="1457"/>
        <v>83.99</v>
      </c>
      <c r="F5105" s="107"/>
      <c r="G5105" s="112"/>
      <c r="H5105" s="110">
        <f t="shared" si="1452"/>
        <v>0</v>
      </c>
      <c r="I5105" s="110">
        <f t="shared" si="1453"/>
        <v>0</v>
      </c>
      <c r="J5105" s="111"/>
      <c r="K5105" s="112">
        <f t="shared" si="1458"/>
        <v>0</v>
      </c>
      <c r="L5105" s="112">
        <f t="shared" si="1459"/>
        <v>0</v>
      </c>
      <c r="M5105" s="109">
        <f t="shared" si="1454"/>
        <v>0</v>
      </c>
      <c r="N5105" s="109">
        <f t="shared" si="1455"/>
        <v>0</v>
      </c>
      <c r="O5105" s="103"/>
      <c r="P5105" s="113"/>
      <c r="Q5105" s="94" t="str">
        <f t="shared" si="1456"/>
        <v/>
      </c>
      <c r="R5105" s="94" t="str">
        <f t="shared" si="1461"/>
        <v/>
      </c>
    </row>
    <row r="5106" spans="1:18" ht="25.5" hidden="1">
      <c r="A5106" s="196">
        <v>73711</v>
      </c>
      <c r="B5106" s="104" t="s">
        <v>5788</v>
      </c>
      <c r="C5106" s="105" t="s">
        <v>1482</v>
      </c>
      <c r="D5106" s="175">
        <v>56.74</v>
      </c>
      <c r="E5106" s="106">
        <f>IF(D5106=0,0,ROUND(D5106*(1+D$9)*(1-D$10),2))</f>
        <v>73.64</v>
      </c>
      <c r="F5106" s="107"/>
      <c r="G5106" s="112"/>
      <c r="H5106" s="110">
        <f t="shared" si="1452"/>
        <v>0</v>
      </c>
      <c r="I5106" s="110">
        <f t="shared" si="1453"/>
        <v>0</v>
      </c>
      <c r="J5106" s="111"/>
      <c r="K5106" s="112">
        <f>F5106</f>
        <v>0</v>
      </c>
      <c r="L5106" s="112">
        <f>G5106</f>
        <v>0</v>
      </c>
      <c r="M5106" s="109">
        <f t="shared" si="1454"/>
        <v>0</v>
      </c>
      <c r="N5106" s="109">
        <f t="shared" si="1455"/>
        <v>0</v>
      </c>
      <c r="O5106" s="103"/>
      <c r="P5106" s="113"/>
      <c r="Q5106" s="94" t="str">
        <f t="shared" si="1456"/>
        <v/>
      </c>
      <c r="R5106" s="94" t="str">
        <f t="shared" si="1461"/>
        <v/>
      </c>
    </row>
    <row r="5107" spans="1:18" ht="25.5" hidden="1">
      <c r="A5107" s="196">
        <v>72948</v>
      </c>
      <c r="B5107" s="104" t="s">
        <v>5789</v>
      </c>
      <c r="C5107" s="105" t="s">
        <v>1482</v>
      </c>
      <c r="D5107" s="175">
        <v>67.760000000000005</v>
      </c>
      <c r="E5107" s="106">
        <f t="shared" si="1457"/>
        <v>87.94</v>
      </c>
      <c r="F5107" s="107"/>
      <c r="G5107" s="112"/>
      <c r="H5107" s="110">
        <f t="shared" si="1452"/>
        <v>0</v>
      </c>
      <c r="I5107" s="110">
        <f t="shared" si="1453"/>
        <v>0</v>
      </c>
      <c r="J5107" s="111"/>
      <c r="K5107" s="112">
        <f t="shared" si="1458"/>
        <v>0</v>
      </c>
      <c r="L5107" s="112">
        <f t="shared" si="1459"/>
        <v>0</v>
      </c>
      <c r="M5107" s="109">
        <f t="shared" si="1454"/>
        <v>0</v>
      </c>
      <c r="N5107" s="109">
        <f t="shared" si="1455"/>
        <v>0</v>
      </c>
      <c r="O5107" s="103"/>
      <c r="P5107" s="113"/>
      <c r="Q5107" s="94" t="str">
        <f t="shared" si="1456"/>
        <v/>
      </c>
      <c r="R5107" s="94" t="str">
        <f t="shared" si="1461"/>
        <v/>
      </c>
    </row>
    <row r="5108" spans="1:18" ht="25.5" hidden="1">
      <c r="A5108" s="196">
        <v>72910</v>
      </c>
      <c r="B5108" s="104" t="s">
        <v>5790</v>
      </c>
      <c r="C5108" s="105" t="s">
        <v>1482</v>
      </c>
      <c r="D5108" s="175">
        <v>10.18</v>
      </c>
      <c r="E5108" s="106">
        <f t="shared" si="1457"/>
        <v>13.21</v>
      </c>
      <c r="F5108" s="107"/>
      <c r="G5108" s="112"/>
      <c r="H5108" s="110">
        <f t="shared" si="1452"/>
        <v>0</v>
      </c>
      <c r="I5108" s="110">
        <f t="shared" si="1453"/>
        <v>0</v>
      </c>
      <c r="J5108" s="111"/>
      <c r="K5108" s="112">
        <f t="shared" si="1458"/>
        <v>0</v>
      </c>
      <c r="L5108" s="112">
        <f t="shared" si="1459"/>
        <v>0</v>
      </c>
      <c r="M5108" s="109">
        <f t="shared" si="1454"/>
        <v>0</v>
      </c>
      <c r="N5108" s="109">
        <f t="shared" si="1455"/>
        <v>0</v>
      </c>
      <c r="O5108" s="103"/>
      <c r="P5108" s="113"/>
      <c r="Q5108" s="94" t="str">
        <f t="shared" si="1456"/>
        <v/>
      </c>
      <c r="R5108" s="94" t="str">
        <f t="shared" si="1461"/>
        <v/>
      </c>
    </row>
    <row r="5109" spans="1:18" ht="38.25" hidden="1">
      <c r="A5109" s="196">
        <v>72911</v>
      </c>
      <c r="B5109" s="104" t="s">
        <v>5791</v>
      </c>
      <c r="C5109" s="105" t="s">
        <v>1482</v>
      </c>
      <c r="D5109" s="175">
        <v>8.64</v>
      </c>
      <c r="E5109" s="106">
        <f t="shared" si="1457"/>
        <v>11.21</v>
      </c>
      <c r="F5109" s="107"/>
      <c r="G5109" s="112"/>
      <c r="H5109" s="110">
        <f t="shared" si="1452"/>
        <v>0</v>
      </c>
      <c r="I5109" s="110">
        <f t="shared" si="1453"/>
        <v>0</v>
      </c>
      <c r="J5109" s="111"/>
      <c r="K5109" s="112">
        <f t="shared" si="1458"/>
        <v>0</v>
      </c>
      <c r="L5109" s="112">
        <f t="shared" si="1459"/>
        <v>0</v>
      </c>
      <c r="M5109" s="109">
        <f t="shared" si="1454"/>
        <v>0</v>
      </c>
      <c r="N5109" s="109">
        <f t="shared" si="1455"/>
        <v>0</v>
      </c>
      <c r="O5109" s="103"/>
      <c r="P5109" s="113"/>
      <c r="Q5109" s="94" t="str">
        <f t="shared" si="1456"/>
        <v/>
      </c>
      <c r="R5109" s="94" t="str">
        <f t="shared" si="1461"/>
        <v/>
      </c>
    </row>
    <row r="5110" spans="1:18" ht="38.25" hidden="1">
      <c r="A5110" s="196">
        <v>72912</v>
      </c>
      <c r="B5110" s="104" t="s">
        <v>5792</v>
      </c>
      <c r="C5110" s="105" t="s">
        <v>1482</v>
      </c>
      <c r="D5110" s="175">
        <v>29.26</v>
      </c>
      <c r="E5110" s="106">
        <f t="shared" si="1457"/>
        <v>37.97</v>
      </c>
      <c r="F5110" s="107"/>
      <c r="G5110" s="112"/>
      <c r="H5110" s="110">
        <f t="shared" si="1452"/>
        <v>0</v>
      </c>
      <c r="I5110" s="110">
        <f t="shared" si="1453"/>
        <v>0</v>
      </c>
      <c r="J5110" s="111"/>
      <c r="K5110" s="112">
        <f t="shared" si="1458"/>
        <v>0</v>
      </c>
      <c r="L5110" s="112">
        <f t="shared" si="1459"/>
        <v>0</v>
      </c>
      <c r="M5110" s="109">
        <f t="shared" si="1454"/>
        <v>0</v>
      </c>
      <c r="N5110" s="109">
        <f t="shared" si="1455"/>
        <v>0</v>
      </c>
      <c r="O5110" s="103"/>
      <c r="P5110" s="113"/>
      <c r="Q5110" s="94" t="str">
        <f t="shared" si="1456"/>
        <v/>
      </c>
      <c r="R5110" s="94" t="str">
        <f t="shared" si="1461"/>
        <v/>
      </c>
    </row>
    <row r="5111" spans="1:18" ht="25.5" hidden="1">
      <c r="A5111" s="196">
        <v>72913</v>
      </c>
      <c r="B5111" s="104" t="s">
        <v>5793</v>
      </c>
      <c r="C5111" s="105" t="s">
        <v>1482</v>
      </c>
      <c r="D5111" s="175">
        <v>45.78</v>
      </c>
      <c r="E5111" s="106">
        <f t="shared" si="1457"/>
        <v>59.41</v>
      </c>
      <c r="F5111" s="107"/>
      <c r="G5111" s="112"/>
      <c r="H5111" s="110">
        <f t="shared" si="1452"/>
        <v>0</v>
      </c>
      <c r="I5111" s="110">
        <f t="shared" si="1453"/>
        <v>0</v>
      </c>
      <c r="J5111" s="111"/>
      <c r="K5111" s="112">
        <f t="shared" si="1458"/>
        <v>0</v>
      </c>
      <c r="L5111" s="112">
        <f t="shared" si="1459"/>
        <v>0</v>
      </c>
      <c r="M5111" s="109">
        <f t="shared" si="1454"/>
        <v>0</v>
      </c>
      <c r="N5111" s="109">
        <f t="shared" si="1455"/>
        <v>0</v>
      </c>
      <c r="O5111" s="103"/>
      <c r="P5111" s="113"/>
      <c r="Q5111" s="94" t="str">
        <f t="shared" si="1456"/>
        <v/>
      </c>
      <c r="R5111" s="94" t="str">
        <f t="shared" si="1461"/>
        <v/>
      </c>
    </row>
    <row r="5112" spans="1:18" ht="38.25" hidden="1">
      <c r="A5112" s="196">
        <v>72914</v>
      </c>
      <c r="B5112" s="104" t="s">
        <v>5794</v>
      </c>
      <c r="C5112" s="105" t="s">
        <v>1482</v>
      </c>
      <c r="D5112" s="175">
        <v>65.100000000000009</v>
      </c>
      <c r="E5112" s="106">
        <f t="shared" si="1457"/>
        <v>84.49</v>
      </c>
      <c r="F5112" s="107"/>
      <c r="G5112" s="112"/>
      <c r="H5112" s="110">
        <f t="shared" si="1452"/>
        <v>0</v>
      </c>
      <c r="I5112" s="110">
        <f t="shared" si="1453"/>
        <v>0</v>
      </c>
      <c r="J5112" s="111"/>
      <c r="K5112" s="112">
        <f t="shared" si="1458"/>
        <v>0</v>
      </c>
      <c r="L5112" s="112">
        <f t="shared" si="1459"/>
        <v>0</v>
      </c>
      <c r="M5112" s="109">
        <f t="shared" si="1454"/>
        <v>0</v>
      </c>
      <c r="N5112" s="109">
        <f t="shared" si="1455"/>
        <v>0</v>
      </c>
      <c r="O5112" s="103"/>
      <c r="P5112" s="113"/>
      <c r="Q5112" s="94" t="str">
        <f t="shared" si="1456"/>
        <v/>
      </c>
      <c r="R5112" s="94" t="str">
        <f t="shared" si="1461"/>
        <v/>
      </c>
    </row>
    <row r="5113" spans="1:18" ht="38.25" hidden="1">
      <c r="A5113" s="196">
        <v>72916</v>
      </c>
      <c r="B5113" s="104" t="s">
        <v>5795</v>
      </c>
      <c r="C5113" s="105" t="s">
        <v>1482</v>
      </c>
      <c r="D5113" s="175">
        <v>30.87</v>
      </c>
      <c r="E5113" s="106">
        <f t="shared" si="1457"/>
        <v>40.06</v>
      </c>
      <c r="F5113" s="107"/>
      <c r="G5113" s="112"/>
      <c r="H5113" s="110">
        <f t="shared" si="1452"/>
        <v>0</v>
      </c>
      <c r="I5113" s="110">
        <f t="shared" si="1453"/>
        <v>0</v>
      </c>
      <c r="J5113" s="111"/>
      <c r="K5113" s="112">
        <f t="shared" si="1458"/>
        <v>0</v>
      </c>
      <c r="L5113" s="112">
        <f t="shared" si="1459"/>
        <v>0</v>
      </c>
      <c r="M5113" s="109">
        <f t="shared" si="1454"/>
        <v>0</v>
      </c>
      <c r="N5113" s="109">
        <f t="shared" si="1455"/>
        <v>0</v>
      </c>
      <c r="O5113" s="103"/>
      <c r="P5113" s="113"/>
      <c r="Q5113" s="94" t="str">
        <f t="shared" si="1456"/>
        <v/>
      </c>
      <c r="R5113" s="94" t="str">
        <f t="shared" si="1461"/>
        <v/>
      </c>
    </row>
    <row r="5114" spans="1:18" ht="38.25" hidden="1">
      <c r="A5114" s="196">
        <v>72919</v>
      </c>
      <c r="B5114" s="104" t="s">
        <v>5796</v>
      </c>
      <c r="C5114" s="105" t="s">
        <v>1482</v>
      </c>
      <c r="D5114" s="175">
        <v>45.44</v>
      </c>
      <c r="E5114" s="106">
        <f t="shared" si="1457"/>
        <v>58.97</v>
      </c>
      <c r="F5114" s="107"/>
      <c r="G5114" s="112"/>
      <c r="H5114" s="110">
        <f t="shared" si="1452"/>
        <v>0</v>
      </c>
      <c r="I5114" s="110">
        <f t="shared" si="1453"/>
        <v>0</v>
      </c>
      <c r="J5114" s="111"/>
      <c r="K5114" s="112">
        <f t="shared" si="1458"/>
        <v>0</v>
      </c>
      <c r="L5114" s="112">
        <f t="shared" si="1459"/>
        <v>0</v>
      </c>
      <c r="M5114" s="109">
        <f t="shared" si="1454"/>
        <v>0</v>
      </c>
      <c r="N5114" s="109">
        <f t="shared" si="1455"/>
        <v>0</v>
      </c>
      <c r="O5114" s="103"/>
      <c r="P5114" s="113"/>
      <c r="Q5114" s="94" t="str">
        <f t="shared" si="1456"/>
        <v/>
      </c>
      <c r="R5114" s="94" t="str">
        <f t="shared" si="1461"/>
        <v/>
      </c>
    </row>
    <row r="5115" spans="1:18" ht="38.25" hidden="1">
      <c r="A5115" s="196">
        <v>72922</v>
      </c>
      <c r="B5115" s="104" t="s">
        <v>5797</v>
      </c>
      <c r="C5115" s="105" t="s">
        <v>1482</v>
      </c>
      <c r="D5115" s="175">
        <v>62.749999999999993</v>
      </c>
      <c r="E5115" s="106">
        <f t="shared" si="1457"/>
        <v>81.44</v>
      </c>
      <c r="F5115" s="107"/>
      <c r="G5115" s="112"/>
      <c r="H5115" s="110">
        <f t="shared" si="1452"/>
        <v>0</v>
      </c>
      <c r="I5115" s="110">
        <f t="shared" si="1453"/>
        <v>0</v>
      </c>
      <c r="J5115" s="111"/>
      <c r="K5115" s="112">
        <f t="shared" si="1458"/>
        <v>0</v>
      </c>
      <c r="L5115" s="112">
        <f t="shared" si="1459"/>
        <v>0</v>
      </c>
      <c r="M5115" s="109">
        <f t="shared" si="1454"/>
        <v>0</v>
      </c>
      <c r="N5115" s="109">
        <f t="shared" si="1455"/>
        <v>0</v>
      </c>
      <c r="O5115" s="103"/>
      <c r="P5115" s="113"/>
      <c r="Q5115" s="94" t="str">
        <f t="shared" si="1456"/>
        <v/>
      </c>
      <c r="R5115" s="94" t="str">
        <f t="shared" si="1461"/>
        <v/>
      </c>
    </row>
    <row r="5116" spans="1:18" ht="38.25" hidden="1">
      <c r="A5116" s="196">
        <v>72923</v>
      </c>
      <c r="B5116" s="104" t="s">
        <v>5798</v>
      </c>
      <c r="C5116" s="105" t="s">
        <v>1482</v>
      </c>
      <c r="D5116" s="175">
        <v>40.429999999999993</v>
      </c>
      <c r="E5116" s="106">
        <f t="shared" si="1457"/>
        <v>52.47</v>
      </c>
      <c r="F5116" s="107"/>
      <c r="G5116" s="112"/>
      <c r="H5116" s="110">
        <f t="shared" si="1452"/>
        <v>0</v>
      </c>
      <c r="I5116" s="110">
        <f t="shared" si="1453"/>
        <v>0</v>
      </c>
      <c r="J5116" s="111"/>
      <c r="K5116" s="112">
        <f t="shared" si="1458"/>
        <v>0</v>
      </c>
      <c r="L5116" s="112">
        <f t="shared" si="1459"/>
        <v>0</v>
      </c>
      <c r="M5116" s="109">
        <f t="shared" si="1454"/>
        <v>0</v>
      </c>
      <c r="N5116" s="109">
        <f t="shared" si="1455"/>
        <v>0</v>
      </c>
      <c r="O5116" s="103"/>
      <c r="P5116" s="113"/>
      <c r="Q5116" s="94" t="str">
        <f t="shared" si="1456"/>
        <v/>
      </c>
      <c r="R5116" s="94" t="str">
        <f t="shared" si="1461"/>
        <v/>
      </c>
    </row>
    <row r="5117" spans="1:18" ht="38.25" hidden="1">
      <c r="A5117" s="196">
        <v>72924</v>
      </c>
      <c r="B5117" s="104" t="s">
        <v>5799</v>
      </c>
      <c r="C5117" s="105" t="s">
        <v>1482</v>
      </c>
      <c r="D5117" s="175">
        <v>35.19</v>
      </c>
      <c r="E5117" s="106">
        <f t="shared" si="1457"/>
        <v>45.67</v>
      </c>
      <c r="F5117" s="107"/>
      <c r="G5117" s="112"/>
      <c r="H5117" s="110">
        <f t="shared" si="1452"/>
        <v>0</v>
      </c>
      <c r="I5117" s="110">
        <f t="shared" si="1453"/>
        <v>0</v>
      </c>
      <c r="J5117" s="111"/>
      <c r="K5117" s="112">
        <f t="shared" si="1458"/>
        <v>0</v>
      </c>
      <c r="L5117" s="112">
        <f t="shared" si="1459"/>
        <v>0</v>
      </c>
      <c r="M5117" s="109">
        <f t="shared" si="1454"/>
        <v>0</v>
      </c>
      <c r="N5117" s="109">
        <f t="shared" si="1455"/>
        <v>0</v>
      </c>
      <c r="O5117" s="103"/>
      <c r="P5117" s="113"/>
      <c r="Q5117" s="94" t="str">
        <f t="shared" si="1456"/>
        <v/>
      </c>
      <c r="R5117" s="94" t="str">
        <f t="shared" si="1461"/>
        <v/>
      </c>
    </row>
    <row r="5118" spans="1:18" ht="25.5" hidden="1">
      <c r="A5118" s="196" t="s">
        <v>1564</v>
      </c>
      <c r="B5118" s="104" t="s">
        <v>5800</v>
      </c>
      <c r="C5118" s="105" t="s">
        <v>1482</v>
      </c>
      <c r="D5118" s="175">
        <v>90.399999999999991</v>
      </c>
      <c r="E5118" s="106">
        <f t="shared" si="1457"/>
        <v>117.32</v>
      </c>
      <c r="F5118" s="107"/>
      <c r="G5118" s="112"/>
      <c r="H5118" s="110">
        <f t="shared" si="1452"/>
        <v>0</v>
      </c>
      <c r="I5118" s="110">
        <f t="shared" si="1453"/>
        <v>0</v>
      </c>
      <c r="J5118" s="111"/>
      <c r="K5118" s="112">
        <f t="shared" si="1458"/>
        <v>0</v>
      </c>
      <c r="L5118" s="112">
        <f t="shared" si="1459"/>
        <v>0</v>
      </c>
      <c r="M5118" s="109">
        <f t="shared" si="1454"/>
        <v>0</v>
      </c>
      <c r="N5118" s="109">
        <f t="shared" si="1455"/>
        <v>0</v>
      </c>
      <c r="O5118" s="103"/>
      <c r="P5118" s="113"/>
      <c r="Q5118" s="94" t="str">
        <f t="shared" si="1456"/>
        <v/>
      </c>
      <c r="R5118" s="94" t="str">
        <f t="shared" si="1461"/>
        <v/>
      </c>
    </row>
    <row r="5119" spans="1:18" ht="38.25" hidden="1">
      <c r="A5119" s="196">
        <v>83772</v>
      </c>
      <c r="B5119" s="104" t="s">
        <v>5801</v>
      </c>
      <c r="C5119" s="105" t="s">
        <v>1482</v>
      </c>
      <c r="D5119" s="175">
        <v>11.700000000000001</v>
      </c>
      <c r="E5119" s="106">
        <f t="shared" si="1457"/>
        <v>15.18</v>
      </c>
      <c r="F5119" s="107"/>
      <c r="G5119" s="112"/>
      <c r="H5119" s="110">
        <f t="shared" si="1452"/>
        <v>0</v>
      </c>
      <c r="I5119" s="110">
        <f t="shared" si="1453"/>
        <v>0</v>
      </c>
      <c r="J5119" s="111"/>
      <c r="K5119" s="112">
        <f t="shared" si="1458"/>
        <v>0</v>
      </c>
      <c r="L5119" s="112">
        <f t="shared" si="1459"/>
        <v>0</v>
      </c>
      <c r="M5119" s="109">
        <f t="shared" si="1454"/>
        <v>0</v>
      </c>
      <c r="N5119" s="109">
        <f t="shared" si="1455"/>
        <v>0</v>
      </c>
      <c r="O5119" s="103"/>
      <c r="P5119" s="113"/>
      <c r="Q5119" s="94" t="str">
        <f t="shared" si="1456"/>
        <v/>
      </c>
      <c r="R5119" s="94" t="str">
        <f t="shared" si="1461"/>
        <v/>
      </c>
    </row>
    <row r="5120" spans="1:18" hidden="1">
      <c r="A5120" s="196" t="s">
        <v>371</v>
      </c>
      <c r="B5120" s="145" t="s">
        <v>372</v>
      </c>
      <c r="C5120" s="105"/>
      <c r="D5120" s="175"/>
      <c r="E5120" s="106"/>
      <c r="F5120" s="218"/>
      <c r="G5120" s="218"/>
      <c r="H5120" s="219"/>
      <c r="I5120" s="220"/>
      <c r="J5120" s="111"/>
      <c r="K5120" s="218"/>
      <c r="L5120" s="218"/>
      <c r="M5120" s="219"/>
      <c r="N5120" s="220"/>
      <c r="O5120" s="103"/>
      <c r="P5120" s="93" t="str">
        <f>IF(OR(SUM(I5121:I5125)&gt;0,SUM(N5121:N5125)&gt;0),"xx","")</f>
        <v/>
      </c>
      <c r="Q5120" s="94" t="str">
        <f t="shared" si="1456"/>
        <v/>
      </c>
      <c r="R5120" s="94" t="str">
        <f t="shared" si="1461"/>
        <v/>
      </c>
    </row>
    <row r="5121" spans="1:18" ht="25.5" hidden="1">
      <c r="A5121" s="196">
        <v>6122</v>
      </c>
      <c r="B5121" s="104" t="s">
        <v>373</v>
      </c>
      <c r="C5121" s="105" t="s">
        <v>1482</v>
      </c>
      <c r="D5121" s="175">
        <v>323.97000000000003</v>
      </c>
      <c r="E5121" s="106">
        <f t="shared" si="1457"/>
        <v>420.45</v>
      </c>
      <c r="F5121" s="107"/>
      <c r="G5121" s="112"/>
      <c r="H5121" s="110">
        <f t="shared" si="1452"/>
        <v>0</v>
      </c>
      <c r="I5121" s="110">
        <f t="shared" si="1453"/>
        <v>0</v>
      </c>
      <c r="J5121" s="111"/>
      <c r="K5121" s="112">
        <f t="shared" si="1458"/>
        <v>0</v>
      </c>
      <c r="L5121" s="112">
        <f t="shared" si="1459"/>
        <v>0</v>
      </c>
      <c r="M5121" s="109">
        <f t="shared" si="1454"/>
        <v>0</v>
      </c>
      <c r="N5121" s="109">
        <f t="shared" si="1455"/>
        <v>0</v>
      </c>
      <c r="O5121" s="103"/>
      <c r="P5121" s="113"/>
      <c r="Q5121" s="94" t="str">
        <f t="shared" si="1456"/>
        <v/>
      </c>
      <c r="R5121" s="94" t="str">
        <f t="shared" si="1461"/>
        <v/>
      </c>
    </row>
    <row r="5122" spans="1:18" hidden="1">
      <c r="A5122" s="196" t="s">
        <v>374</v>
      </c>
      <c r="B5122" s="104" t="s">
        <v>5802</v>
      </c>
      <c r="C5122" s="105" t="s">
        <v>1482</v>
      </c>
      <c r="D5122" s="175">
        <v>57.39</v>
      </c>
      <c r="E5122" s="106">
        <f t="shared" si="1457"/>
        <v>74.48</v>
      </c>
      <c r="F5122" s="107"/>
      <c r="G5122" s="112"/>
      <c r="H5122" s="110">
        <f t="shared" si="1452"/>
        <v>0</v>
      </c>
      <c r="I5122" s="110">
        <f t="shared" si="1453"/>
        <v>0</v>
      </c>
      <c r="J5122" s="111"/>
      <c r="K5122" s="112">
        <f t="shared" si="1458"/>
        <v>0</v>
      </c>
      <c r="L5122" s="112">
        <f t="shared" si="1459"/>
        <v>0</v>
      </c>
      <c r="M5122" s="109">
        <f t="shared" si="1454"/>
        <v>0</v>
      </c>
      <c r="N5122" s="109">
        <f t="shared" si="1455"/>
        <v>0</v>
      </c>
      <c r="O5122" s="103"/>
      <c r="P5122" s="113"/>
      <c r="Q5122" s="94" t="str">
        <f t="shared" si="1456"/>
        <v/>
      </c>
      <c r="R5122" s="94" t="str">
        <f t="shared" si="1461"/>
        <v/>
      </c>
    </row>
    <row r="5123" spans="1:18" hidden="1">
      <c r="A5123" s="196" t="s">
        <v>375</v>
      </c>
      <c r="B5123" s="104" t="s">
        <v>5803</v>
      </c>
      <c r="C5123" s="105" t="s">
        <v>1482</v>
      </c>
      <c r="D5123" s="175">
        <v>79.959999999999994</v>
      </c>
      <c r="E5123" s="106">
        <f t="shared" si="1457"/>
        <v>103.77</v>
      </c>
      <c r="F5123" s="107"/>
      <c r="G5123" s="112"/>
      <c r="H5123" s="110">
        <f t="shared" si="1452"/>
        <v>0</v>
      </c>
      <c r="I5123" s="110">
        <f t="shared" si="1453"/>
        <v>0</v>
      </c>
      <c r="J5123" s="111"/>
      <c r="K5123" s="112">
        <f t="shared" si="1458"/>
        <v>0</v>
      </c>
      <c r="L5123" s="112">
        <f t="shared" si="1459"/>
        <v>0</v>
      </c>
      <c r="M5123" s="109">
        <f t="shared" si="1454"/>
        <v>0</v>
      </c>
      <c r="N5123" s="109">
        <f t="shared" si="1455"/>
        <v>0</v>
      </c>
      <c r="O5123" s="103"/>
      <c r="P5123" s="113"/>
      <c r="Q5123" s="94" t="str">
        <f t="shared" si="1456"/>
        <v/>
      </c>
      <c r="R5123" s="94" t="str">
        <f t="shared" si="1461"/>
        <v/>
      </c>
    </row>
    <row r="5124" spans="1:18" ht="25.5" hidden="1">
      <c r="A5124" s="196" t="s">
        <v>376</v>
      </c>
      <c r="B5124" s="104" t="s">
        <v>5804</v>
      </c>
      <c r="C5124" s="105" t="s">
        <v>1461</v>
      </c>
      <c r="D5124" s="175">
        <v>24.96</v>
      </c>
      <c r="E5124" s="106">
        <f t="shared" si="1457"/>
        <v>32.39</v>
      </c>
      <c r="F5124" s="107"/>
      <c r="G5124" s="112"/>
      <c r="H5124" s="110">
        <f t="shared" si="1452"/>
        <v>0</v>
      </c>
      <c r="I5124" s="110">
        <f t="shared" si="1453"/>
        <v>0</v>
      </c>
      <c r="J5124" s="111"/>
      <c r="K5124" s="112">
        <f t="shared" si="1458"/>
        <v>0</v>
      </c>
      <c r="L5124" s="112">
        <f t="shared" si="1459"/>
        <v>0</v>
      </c>
      <c r="M5124" s="109">
        <f t="shared" si="1454"/>
        <v>0</v>
      </c>
      <c r="N5124" s="109">
        <f t="shared" si="1455"/>
        <v>0</v>
      </c>
      <c r="O5124" s="103"/>
      <c r="P5124" s="113"/>
      <c r="Q5124" s="94" t="str">
        <f t="shared" si="1456"/>
        <v/>
      </c>
      <c r="R5124" s="94" t="str">
        <f t="shared" si="1461"/>
        <v/>
      </c>
    </row>
    <row r="5125" spans="1:18" ht="25.5" hidden="1">
      <c r="A5125" s="196" t="s">
        <v>377</v>
      </c>
      <c r="B5125" s="104" t="s">
        <v>5805</v>
      </c>
      <c r="C5125" s="105" t="s">
        <v>1461</v>
      </c>
      <c r="D5125" s="175">
        <v>12.48</v>
      </c>
      <c r="E5125" s="106">
        <f t="shared" si="1457"/>
        <v>16.2</v>
      </c>
      <c r="F5125" s="107"/>
      <c r="G5125" s="112"/>
      <c r="H5125" s="110">
        <f t="shared" si="1452"/>
        <v>0</v>
      </c>
      <c r="I5125" s="110">
        <f t="shared" si="1453"/>
        <v>0</v>
      </c>
      <c r="J5125" s="111"/>
      <c r="K5125" s="112">
        <f t="shared" si="1458"/>
        <v>0</v>
      </c>
      <c r="L5125" s="112">
        <f t="shared" si="1459"/>
        <v>0</v>
      </c>
      <c r="M5125" s="109">
        <f t="shared" si="1454"/>
        <v>0</v>
      </c>
      <c r="N5125" s="109">
        <f t="shared" si="1455"/>
        <v>0</v>
      </c>
      <c r="O5125" s="103"/>
      <c r="P5125" s="93"/>
      <c r="Q5125" s="94" t="str">
        <f t="shared" si="1456"/>
        <v/>
      </c>
      <c r="R5125" s="94" t="str">
        <f t="shared" si="1461"/>
        <v/>
      </c>
    </row>
    <row r="5126" spans="1:18">
      <c r="A5126" s="196" t="s">
        <v>378</v>
      </c>
      <c r="B5126" s="145" t="s">
        <v>379</v>
      </c>
      <c r="C5126" s="105"/>
      <c r="D5126" s="175"/>
      <c r="E5126" s="106"/>
      <c r="F5126" s="218"/>
      <c r="G5126" s="218"/>
      <c r="H5126" s="219"/>
      <c r="I5126" s="220"/>
      <c r="J5126" s="111"/>
      <c r="K5126" s="218"/>
      <c r="L5126" s="218"/>
      <c r="M5126" s="219"/>
      <c r="N5126" s="220"/>
      <c r="O5126" s="103"/>
      <c r="P5126" s="93" t="str">
        <f>IF(OR(SUM(I5127:I5153)&gt;0,SUM(N5127:N5153)&gt;0),"xx","")</f>
        <v>xx</v>
      </c>
      <c r="Q5126" s="94" t="str">
        <f t="shared" si="1456"/>
        <v>x</v>
      </c>
      <c r="R5126" s="94" t="str">
        <f t="shared" si="1461"/>
        <v>x</v>
      </c>
    </row>
    <row r="5127" spans="1:18" hidden="1">
      <c r="A5127" s="196" t="s">
        <v>380</v>
      </c>
      <c r="B5127" s="104" t="s">
        <v>5806</v>
      </c>
      <c r="C5127" s="105" t="s">
        <v>1461</v>
      </c>
      <c r="D5127" s="175">
        <v>5.09</v>
      </c>
      <c r="E5127" s="106">
        <f t="shared" si="1457"/>
        <v>6.61</v>
      </c>
      <c r="F5127" s="107"/>
      <c r="G5127" s="112"/>
      <c r="H5127" s="110">
        <f t="shared" si="1452"/>
        <v>0</v>
      </c>
      <c r="I5127" s="110">
        <f t="shared" si="1453"/>
        <v>0</v>
      </c>
      <c r="J5127" s="111"/>
      <c r="K5127" s="112">
        <f t="shared" si="1458"/>
        <v>0</v>
      </c>
      <c r="L5127" s="112">
        <f t="shared" si="1459"/>
        <v>0</v>
      </c>
      <c r="M5127" s="109">
        <f t="shared" si="1454"/>
        <v>0</v>
      </c>
      <c r="N5127" s="109">
        <f t="shared" si="1455"/>
        <v>0</v>
      </c>
      <c r="O5127" s="103"/>
      <c r="P5127" s="93"/>
      <c r="Q5127" s="94" t="str">
        <f t="shared" si="1456"/>
        <v/>
      </c>
      <c r="R5127" s="94" t="str">
        <f t="shared" si="1461"/>
        <v/>
      </c>
    </row>
    <row r="5128" spans="1:18" ht="38.25" hidden="1">
      <c r="A5128" s="196">
        <v>73608</v>
      </c>
      <c r="B5128" s="104" t="s">
        <v>5807</v>
      </c>
      <c r="C5128" s="105" t="s">
        <v>1461</v>
      </c>
      <c r="D5128" s="175">
        <v>90.390000000000015</v>
      </c>
      <c r="E5128" s="106">
        <f t="shared" si="1457"/>
        <v>117.31</v>
      </c>
      <c r="F5128" s="107"/>
      <c r="G5128" s="112"/>
      <c r="H5128" s="110">
        <f t="shared" si="1452"/>
        <v>0</v>
      </c>
      <c r="I5128" s="110">
        <f t="shared" si="1453"/>
        <v>0</v>
      </c>
      <c r="J5128" s="111"/>
      <c r="K5128" s="112">
        <f t="shared" si="1458"/>
        <v>0</v>
      </c>
      <c r="L5128" s="112">
        <f t="shared" si="1459"/>
        <v>0</v>
      </c>
      <c r="M5128" s="109">
        <f t="shared" si="1454"/>
        <v>0</v>
      </c>
      <c r="N5128" s="109">
        <f t="shared" si="1455"/>
        <v>0</v>
      </c>
      <c r="O5128" s="103"/>
      <c r="P5128" s="113"/>
      <c r="Q5128" s="94" t="str">
        <f t="shared" si="1456"/>
        <v/>
      </c>
      <c r="R5128" s="94" t="str">
        <f t="shared" si="1461"/>
        <v/>
      </c>
    </row>
    <row r="5129" spans="1:18" hidden="1">
      <c r="A5129" s="196">
        <v>73475</v>
      </c>
      <c r="B5129" s="104" t="s">
        <v>381</v>
      </c>
      <c r="C5129" s="105" t="s">
        <v>1460</v>
      </c>
      <c r="D5129" s="175">
        <v>0.4</v>
      </c>
      <c r="E5129" s="106">
        <f t="shared" si="1457"/>
        <v>0.52</v>
      </c>
      <c r="F5129" s="107"/>
      <c r="G5129" s="112"/>
      <c r="H5129" s="110">
        <f t="shared" si="1452"/>
        <v>0</v>
      </c>
      <c r="I5129" s="110">
        <f t="shared" si="1453"/>
        <v>0</v>
      </c>
      <c r="J5129" s="111"/>
      <c r="K5129" s="112">
        <f t="shared" si="1458"/>
        <v>0</v>
      </c>
      <c r="L5129" s="112">
        <f t="shared" si="1459"/>
        <v>0</v>
      </c>
      <c r="M5129" s="109">
        <f t="shared" si="1454"/>
        <v>0</v>
      </c>
      <c r="N5129" s="109">
        <f t="shared" si="1455"/>
        <v>0</v>
      </c>
      <c r="O5129" s="103"/>
      <c r="P5129" s="93"/>
      <c r="Q5129" s="94" t="str">
        <f t="shared" si="1456"/>
        <v/>
      </c>
      <c r="R5129" s="94" t="str">
        <f t="shared" si="1461"/>
        <v/>
      </c>
    </row>
    <row r="5130" spans="1:18" ht="38.25" hidden="1">
      <c r="A5130" s="196">
        <v>72799</v>
      </c>
      <c r="B5130" s="104" t="s">
        <v>5808</v>
      </c>
      <c r="C5130" s="105" t="s">
        <v>1461</v>
      </c>
      <c r="D5130" s="175">
        <v>69.570000000000007</v>
      </c>
      <c r="E5130" s="106">
        <f t="shared" si="1457"/>
        <v>90.29</v>
      </c>
      <c r="F5130" s="107"/>
      <c r="G5130" s="112"/>
      <c r="H5130" s="110">
        <f t="shared" si="1452"/>
        <v>0</v>
      </c>
      <c r="I5130" s="110">
        <f t="shared" si="1453"/>
        <v>0</v>
      </c>
      <c r="J5130" s="111"/>
      <c r="K5130" s="112">
        <f t="shared" si="1458"/>
        <v>0</v>
      </c>
      <c r="L5130" s="112">
        <f t="shared" si="1459"/>
        <v>0</v>
      </c>
      <c r="M5130" s="109">
        <f t="shared" si="1454"/>
        <v>0</v>
      </c>
      <c r="N5130" s="109">
        <f t="shared" si="1455"/>
        <v>0</v>
      </c>
      <c r="O5130" s="103"/>
      <c r="P5130" s="113"/>
      <c r="Q5130" s="94" t="str">
        <f t="shared" si="1456"/>
        <v/>
      </c>
      <c r="R5130" s="94" t="str">
        <f t="shared" si="1461"/>
        <v/>
      </c>
    </row>
    <row r="5131" spans="1:18" ht="38.25" hidden="1">
      <c r="A5131" s="196" t="s">
        <v>1447</v>
      </c>
      <c r="B5131" s="104" t="s">
        <v>5809</v>
      </c>
      <c r="C5131" s="105" t="s">
        <v>1461</v>
      </c>
      <c r="D5131" s="175">
        <v>76.399999999999991</v>
      </c>
      <c r="E5131" s="106">
        <f t="shared" si="1457"/>
        <v>99.15</v>
      </c>
      <c r="F5131" s="107"/>
      <c r="G5131" s="112"/>
      <c r="H5131" s="110">
        <f t="shared" si="1452"/>
        <v>0</v>
      </c>
      <c r="I5131" s="110">
        <f t="shared" si="1453"/>
        <v>0</v>
      </c>
      <c r="J5131" s="111"/>
      <c r="K5131" s="112">
        <f t="shared" si="1458"/>
        <v>0</v>
      </c>
      <c r="L5131" s="112">
        <f t="shared" si="1459"/>
        <v>0</v>
      </c>
      <c r="M5131" s="109">
        <f t="shared" si="1454"/>
        <v>0</v>
      </c>
      <c r="N5131" s="109">
        <f t="shared" si="1455"/>
        <v>0</v>
      </c>
      <c r="O5131" s="103"/>
      <c r="P5131" s="113"/>
      <c r="Q5131" s="94" t="str">
        <f t="shared" si="1456"/>
        <v/>
      </c>
      <c r="R5131" s="94" t="str">
        <f t="shared" si="1461"/>
        <v/>
      </c>
    </row>
    <row r="5132" spans="1:18" ht="38.25" hidden="1">
      <c r="A5132" s="196" t="s">
        <v>1448</v>
      </c>
      <c r="B5132" s="104" t="s">
        <v>5810</v>
      </c>
      <c r="C5132" s="105" t="s">
        <v>1461</v>
      </c>
      <c r="D5132" s="175">
        <v>76.940000000000012</v>
      </c>
      <c r="E5132" s="106">
        <f t="shared" si="1457"/>
        <v>99.85</v>
      </c>
      <c r="F5132" s="107"/>
      <c r="G5132" s="112"/>
      <c r="H5132" s="110">
        <f t="shared" si="1452"/>
        <v>0</v>
      </c>
      <c r="I5132" s="110">
        <f t="shared" si="1453"/>
        <v>0</v>
      </c>
      <c r="J5132" s="111"/>
      <c r="K5132" s="112">
        <f t="shared" si="1458"/>
        <v>0</v>
      </c>
      <c r="L5132" s="112">
        <f t="shared" si="1459"/>
        <v>0</v>
      </c>
      <c r="M5132" s="109">
        <f t="shared" si="1454"/>
        <v>0</v>
      </c>
      <c r="N5132" s="109">
        <f t="shared" si="1455"/>
        <v>0</v>
      </c>
      <c r="O5132" s="103"/>
      <c r="P5132" s="113"/>
      <c r="Q5132" s="94" t="str">
        <f t="shared" si="1456"/>
        <v/>
      </c>
      <c r="R5132" s="94" t="str">
        <f t="shared" si="1461"/>
        <v/>
      </c>
    </row>
    <row r="5133" spans="1:18" hidden="1">
      <c r="A5133" s="196">
        <v>72195</v>
      </c>
      <c r="B5133" s="104" t="s">
        <v>2709</v>
      </c>
      <c r="C5133" s="105" t="s">
        <v>1461</v>
      </c>
      <c r="D5133" s="175">
        <v>48.61</v>
      </c>
      <c r="E5133" s="106">
        <f t="shared" si="1457"/>
        <v>63.09</v>
      </c>
      <c r="F5133" s="107"/>
      <c r="G5133" s="112"/>
      <c r="H5133" s="110">
        <f t="shared" ref="H5133:H5192" si="1462">IF(ISBLANK(D5133),0,ROUND(E5133*F5133,2))</f>
        <v>0</v>
      </c>
      <c r="I5133" s="110">
        <f t="shared" ref="I5133:I5192" si="1463">IF(ISBLANK(F5133),0,ROUND(F5133*G5133,2))</f>
        <v>0</v>
      </c>
      <c r="J5133" s="111"/>
      <c r="K5133" s="112">
        <f t="shared" si="1458"/>
        <v>0</v>
      </c>
      <c r="L5133" s="112">
        <f t="shared" si="1459"/>
        <v>0</v>
      </c>
      <c r="M5133" s="109">
        <f t="shared" ref="M5133:M5192" si="1464">IF(ISBLANK(D5133),0,ROUND(E5133*K5133,2))</f>
        <v>0</v>
      </c>
      <c r="N5133" s="109">
        <f t="shared" ref="N5133:N5192" si="1465">IF(ISBLANK(K5133),0,ROUND(K5133*L5133,2))</f>
        <v>0</v>
      </c>
      <c r="O5133" s="103"/>
      <c r="P5133" s="113"/>
      <c r="Q5133" s="94" t="str">
        <f t="shared" si="1456"/>
        <v/>
      </c>
      <c r="R5133" s="94" t="str">
        <f t="shared" si="1461"/>
        <v/>
      </c>
    </row>
    <row r="5134" spans="1:18" ht="25.5" hidden="1">
      <c r="A5134" s="196" t="s">
        <v>382</v>
      </c>
      <c r="B5134" s="104" t="s">
        <v>5811</v>
      </c>
      <c r="C5134" s="105" t="s">
        <v>1461</v>
      </c>
      <c r="D5134" s="175">
        <v>33.82</v>
      </c>
      <c r="E5134" s="106">
        <f t="shared" si="1457"/>
        <v>43.89</v>
      </c>
      <c r="F5134" s="107"/>
      <c r="G5134" s="112"/>
      <c r="H5134" s="110">
        <f t="shared" si="1462"/>
        <v>0</v>
      </c>
      <c r="I5134" s="110">
        <f t="shared" si="1463"/>
        <v>0</v>
      </c>
      <c r="J5134" s="111"/>
      <c r="K5134" s="112">
        <f t="shared" si="1458"/>
        <v>0</v>
      </c>
      <c r="L5134" s="112">
        <f t="shared" si="1459"/>
        <v>0</v>
      </c>
      <c r="M5134" s="109">
        <f t="shared" si="1464"/>
        <v>0</v>
      </c>
      <c r="N5134" s="109">
        <f t="shared" si="1465"/>
        <v>0</v>
      </c>
      <c r="O5134" s="103"/>
      <c r="P5134" s="113"/>
      <c r="Q5134" s="94" t="str">
        <f t="shared" si="1456"/>
        <v/>
      </c>
      <c r="R5134" s="94" t="str">
        <f t="shared" si="1461"/>
        <v/>
      </c>
    </row>
    <row r="5135" spans="1:18" ht="51">
      <c r="A5135" s="196" t="s">
        <v>1441</v>
      </c>
      <c r="B5135" s="104" t="s">
        <v>5812</v>
      </c>
      <c r="C5135" s="105" t="s">
        <v>1461</v>
      </c>
      <c r="D5135" s="175">
        <v>50.759999999999991</v>
      </c>
      <c r="E5135" s="106">
        <f t="shared" si="1457"/>
        <v>65.88</v>
      </c>
      <c r="F5135" s="107">
        <v>63</v>
      </c>
      <c r="G5135" s="112">
        <v>63.45</v>
      </c>
      <c r="H5135" s="110">
        <f t="shared" si="1462"/>
        <v>4150.4399999999996</v>
      </c>
      <c r="I5135" s="110">
        <f t="shared" si="1463"/>
        <v>3997.35</v>
      </c>
      <c r="J5135" s="111"/>
      <c r="K5135" s="112">
        <f t="shared" si="1458"/>
        <v>63</v>
      </c>
      <c r="L5135" s="112">
        <f t="shared" si="1459"/>
        <v>63.45</v>
      </c>
      <c r="M5135" s="109">
        <f t="shared" si="1464"/>
        <v>4150.4399999999996</v>
      </c>
      <c r="N5135" s="109">
        <f t="shared" si="1465"/>
        <v>3997.35</v>
      </c>
      <c r="O5135" s="103"/>
      <c r="P5135" s="113"/>
      <c r="Q5135" s="94" t="str">
        <f t="shared" si="1456"/>
        <v>x</v>
      </c>
      <c r="R5135" s="94" t="str">
        <f t="shared" si="1461"/>
        <v>x</v>
      </c>
    </row>
    <row r="5136" spans="1:18" ht="51" hidden="1">
      <c r="A5136" s="196" t="s">
        <v>1442</v>
      </c>
      <c r="B5136" s="104" t="s">
        <v>5813</v>
      </c>
      <c r="C5136" s="105" t="s">
        <v>1461</v>
      </c>
      <c r="D5136" s="175">
        <v>55.68</v>
      </c>
      <c r="E5136" s="106">
        <f t="shared" si="1457"/>
        <v>72.260000000000005</v>
      </c>
      <c r="F5136" s="107"/>
      <c r="G5136" s="112"/>
      <c r="H5136" s="110">
        <f t="shared" si="1462"/>
        <v>0</v>
      </c>
      <c r="I5136" s="110">
        <f t="shared" si="1463"/>
        <v>0</v>
      </c>
      <c r="J5136" s="111"/>
      <c r="K5136" s="112">
        <f t="shared" si="1458"/>
        <v>0</v>
      </c>
      <c r="L5136" s="112">
        <f t="shared" si="1459"/>
        <v>0</v>
      </c>
      <c r="M5136" s="109">
        <f t="shared" si="1464"/>
        <v>0</v>
      </c>
      <c r="N5136" s="109">
        <f t="shared" si="1465"/>
        <v>0</v>
      </c>
      <c r="O5136" s="103"/>
      <c r="P5136" s="113"/>
      <c r="Q5136" s="94" t="str">
        <f t="shared" si="1456"/>
        <v/>
      </c>
      <c r="R5136" s="94" t="str">
        <f t="shared" si="1461"/>
        <v/>
      </c>
    </row>
    <row r="5137" spans="1:18" ht="51" hidden="1">
      <c r="A5137" s="196" t="s">
        <v>1443</v>
      </c>
      <c r="B5137" s="104" t="s">
        <v>5814</v>
      </c>
      <c r="C5137" s="105" t="s">
        <v>1461</v>
      </c>
      <c r="D5137" s="175">
        <v>65.77</v>
      </c>
      <c r="E5137" s="106">
        <f t="shared" si="1457"/>
        <v>85.36</v>
      </c>
      <c r="F5137" s="107"/>
      <c r="G5137" s="112"/>
      <c r="H5137" s="110">
        <f t="shared" si="1462"/>
        <v>0</v>
      </c>
      <c r="I5137" s="110">
        <f t="shared" si="1463"/>
        <v>0</v>
      </c>
      <c r="J5137" s="111"/>
      <c r="K5137" s="112">
        <f t="shared" si="1458"/>
        <v>0</v>
      </c>
      <c r="L5137" s="112">
        <f t="shared" si="1459"/>
        <v>0</v>
      </c>
      <c r="M5137" s="109">
        <f t="shared" si="1464"/>
        <v>0</v>
      </c>
      <c r="N5137" s="109">
        <f t="shared" si="1465"/>
        <v>0</v>
      </c>
      <c r="O5137" s="103"/>
      <c r="P5137" s="113"/>
      <c r="Q5137" s="94" t="str">
        <f t="shared" si="1456"/>
        <v/>
      </c>
      <c r="R5137" s="94" t="str">
        <f t="shared" si="1461"/>
        <v/>
      </c>
    </row>
    <row r="5138" spans="1:18" ht="38.25" hidden="1">
      <c r="A5138" s="196" t="s">
        <v>1444</v>
      </c>
      <c r="B5138" s="104" t="s">
        <v>5815</v>
      </c>
      <c r="C5138" s="105" t="s">
        <v>1461</v>
      </c>
      <c r="D5138" s="175">
        <v>31.02</v>
      </c>
      <c r="E5138" s="106">
        <f t="shared" si="1457"/>
        <v>40.26</v>
      </c>
      <c r="F5138" s="107"/>
      <c r="G5138" s="112"/>
      <c r="H5138" s="110">
        <f t="shared" si="1462"/>
        <v>0</v>
      </c>
      <c r="I5138" s="110">
        <f t="shared" si="1463"/>
        <v>0</v>
      </c>
      <c r="J5138" s="111"/>
      <c r="K5138" s="112">
        <f t="shared" si="1458"/>
        <v>0</v>
      </c>
      <c r="L5138" s="112">
        <f t="shared" si="1459"/>
        <v>0</v>
      </c>
      <c r="M5138" s="109">
        <f t="shared" si="1464"/>
        <v>0</v>
      </c>
      <c r="N5138" s="109">
        <f t="shared" si="1465"/>
        <v>0</v>
      </c>
      <c r="O5138" s="103"/>
      <c r="P5138" s="113"/>
      <c r="Q5138" s="94" t="str">
        <f t="shared" si="1456"/>
        <v/>
      </c>
      <c r="R5138" s="94" t="str">
        <f t="shared" si="1461"/>
        <v/>
      </c>
    </row>
    <row r="5139" spans="1:18" ht="38.25" hidden="1">
      <c r="A5139" s="196" t="s">
        <v>1445</v>
      </c>
      <c r="B5139" s="104" t="s">
        <v>5816</v>
      </c>
      <c r="C5139" s="105" t="s">
        <v>1461</v>
      </c>
      <c r="D5139" s="175">
        <v>36.93</v>
      </c>
      <c r="E5139" s="106">
        <f t="shared" si="1457"/>
        <v>47.93</v>
      </c>
      <c r="F5139" s="107"/>
      <c r="G5139" s="112"/>
      <c r="H5139" s="110">
        <f t="shared" si="1462"/>
        <v>0</v>
      </c>
      <c r="I5139" s="110">
        <f t="shared" si="1463"/>
        <v>0</v>
      </c>
      <c r="J5139" s="111"/>
      <c r="K5139" s="112">
        <f t="shared" si="1458"/>
        <v>0</v>
      </c>
      <c r="L5139" s="112">
        <f t="shared" si="1459"/>
        <v>0</v>
      </c>
      <c r="M5139" s="109">
        <f t="shared" si="1464"/>
        <v>0</v>
      </c>
      <c r="N5139" s="109">
        <f t="shared" si="1465"/>
        <v>0</v>
      </c>
      <c r="O5139" s="103"/>
      <c r="P5139" s="113"/>
      <c r="Q5139" s="94" t="str">
        <f t="shared" si="1456"/>
        <v/>
      </c>
      <c r="R5139" s="94" t="str">
        <f t="shared" si="1461"/>
        <v/>
      </c>
    </row>
    <row r="5140" spans="1:18" ht="38.25" hidden="1">
      <c r="A5140" s="196" t="s">
        <v>1446</v>
      </c>
      <c r="B5140" s="104" t="s">
        <v>5817</v>
      </c>
      <c r="C5140" s="105" t="s">
        <v>1461</v>
      </c>
      <c r="D5140" s="175">
        <v>45.13</v>
      </c>
      <c r="E5140" s="106">
        <f t="shared" si="1457"/>
        <v>58.57</v>
      </c>
      <c r="F5140" s="107"/>
      <c r="G5140" s="112"/>
      <c r="H5140" s="110">
        <f t="shared" si="1462"/>
        <v>0</v>
      </c>
      <c r="I5140" s="110">
        <f t="shared" si="1463"/>
        <v>0</v>
      </c>
      <c r="J5140" s="111"/>
      <c r="K5140" s="112">
        <f t="shared" si="1458"/>
        <v>0</v>
      </c>
      <c r="L5140" s="112">
        <f t="shared" si="1459"/>
        <v>0</v>
      </c>
      <c r="M5140" s="109">
        <f t="shared" si="1464"/>
        <v>0</v>
      </c>
      <c r="N5140" s="109">
        <f t="shared" si="1465"/>
        <v>0</v>
      </c>
      <c r="O5140" s="103"/>
      <c r="P5140" s="113"/>
      <c r="Q5140" s="94" t="str">
        <f t="shared" si="1456"/>
        <v/>
      </c>
      <c r="R5140" s="94" t="str">
        <f t="shared" si="1461"/>
        <v/>
      </c>
    </row>
    <row r="5141" spans="1:18" ht="51" hidden="1">
      <c r="A5141" s="196" t="s">
        <v>1451</v>
      </c>
      <c r="B5141" s="104" t="s">
        <v>2711</v>
      </c>
      <c r="C5141" s="105" t="s">
        <v>1461</v>
      </c>
      <c r="D5141" s="175">
        <v>32.81</v>
      </c>
      <c r="E5141" s="106">
        <f t="shared" si="1457"/>
        <v>42.58</v>
      </c>
      <c r="F5141" s="107"/>
      <c r="G5141" s="112"/>
      <c r="H5141" s="110">
        <f t="shared" si="1462"/>
        <v>0</v>
      </c>
      <c r="I5141" s="110">
        <f t="shared" si="1463"/>
        <v>0</v>
      </c>
      <c r="J5141" s="111"/>
      <c r="K5141" s="112">
        <f t="shared" si="1458"/>
        <v>0</v>
      </c>
      <c r="L5141" s="112">
        <f t="shared" si="1459"/>
        <v>0</v>
      </c>
      <c r="M5141" s="109">
        <f t="shared" si="1464"/>
        <v>0</v>
      </c>
      <c r="N5141" s="109">
        <f t="shared" si="1465"/>
        <v>0</v>
      </c>
      <c r="O5141" s="103"/>
      <c r="P5141" s="113"/>
      <c r="Q5141" s="94" t="str">
        <f t="shared" si="1456"/>
        <v/>
      </c>
      <c r="R5141" s="94" t="str">
        <f t="shared" si="1461"/>
        <v/>
      </c>
    </row>
    <row r="5142" spans="1:18" ht="51" hidden="1">
      <c r="A5142" s="196" t="s">
        <v>1452</v>
      </c>
      <c r="B5142" s="104" t="s">
        <v>2710</v>
      </c>
      <c r="C5142" s="105" t="s">
        <v>1461</v>
      </c>
      <c r="D5142" s="175">
        <v>31.7</v>
      </c>
      <c r="E5142" s="106">
        <f t="shared" si="1457"/>
        <v>41.14</v>
      </c>
      <c r="F5142" s="107"/>
      <c r="G5142" s="112"/>
      <c r="H5142" s="110">
        <f t="shared" si="1462"/>
        <v>0</v>
      </c>
      <c r="I5142" s="110">
        <f t="shared" si="1463"/>
        <v>0</v>
      </c>
      <c r="J5142" s="111"/>
      <c r="K5142" s="112">
        <f t="shared" si="1458"/>
        <v>0</v>
      </c>
      <c r="L5142" s="112">
        <f t="shared" si="1459"/>
        <v>0</v>
      </c>
      <c r="M5142" s="109">
        <f t="shared" si="1464"/>
        <v>0</v>
      </c>
      <c r="N5142" s="109">
        <f t="shared" si="1465"/>
        <v>0</v>
      </c>
      <c r="O5142" s="103"/>
      <c r="P5142" s="113"/>
      <c r="Q5142" s="94" t="str">
        <f t="shared" si="1456"/>
        <v/>
      </c>
      <c r="R5142" s="94" t="str">
        <f t="shared" si="1461"/>
        <v/>
      </c>
    </row>
    <row r="5143" spans="1:18" ht="25.5" hidden="1">
      <c r="A5143" s="196">
        <v>72944</v>
      </c>
      <c r="B5143" s="104" t="s">
        <v>5818</v>
      </c>
      <c r="C5143" s="105" t="s">
        <v>1461</v>
      </c>
      <c r="D5143" s="175">
        <v>56.02</v>
      </c>
      <c r="E5143" s="106">
        <f t="shared" si="1457"/>
        <v>72.7</v>
      </c>
      <c r="F5143" s="107"/>
      <c r="G5143" s="112"/>
      <c r="H5143" s="110">
        <f t="shared" si="1462"/>
        <v>0</v>
      </c>
      <c r="I5143" s="110">
        <f t="shared" si="1463"/>
        <v>0</v>
      </c>
      <c r="J5143" s="111"/>
      <c r="K5143" s="112">
        <f t="shared" si="1458"/>
        <v>0</v>
      </c>
      <c r="L5143" s="112">
        <f t="shared" si="1459"/>
        <v>0</v>
      </c>
      <c r="M5143" s="109">
        <f t="shared" si="1464"/>
        <v>0</v>
      </c>
      <c r="N5143" s="109">
        <f t="shared" si="1465"/>
        <v>0</v>
      </c>
      <c r="O5143" s="103"/>
      <c r="P5143" s="93"/>
      <c r="Q5143" s="94" t="str">
        <f t="shared" si="1456"/>
        <v/>
      </c>
      <c r="R5143" s="94" t="str">
        <f t="shared" si="1461"/>
        <v/>
      </c>
    </row>
    <row r="5144" spans="1:18" hidden="1">
      <c r="A5144" s="196">
        <v>72971</v>
      </c>
      <c r="B5144" s="104" t="s">
        <v>5819</v>
      </c>
      <c r="C5144" s="105" t="s">
        <v>1461</v>
      </c>
      <c r="D5144" s="175">
        <v>0.29000000000000004</v>
      </c>
      <c r="E5144" s="106">
        <f t="shared" si="1457"/>
        <v>0.38</v>
      </c>
      <c r="F5144" s="107"/>
      <c r="G5144" s="112"/>
      <c r="H5144" s="110">
        <f t="shared" si="1462"/>
        <v>0</v>
      </c>
      <c r="I5144" s="110">
        <f t="shared" si="1463"/>
        <v>0</v>
      </c>
      <c r="J5144" s="111"/>
      <c r="K5144" s="112">
        <f t="shared" si="1458"/>
        <v>0</v>
      </c>
      <c r="L5144" s="112">
        <f t="shared" si="1459"/>
        <v>0</v>
      </c>
      <c r="M5144" s="109">
        <f t="shared" si="1464"/>
        <v>0</v>
      </c>
      <c r="N5144" s="109">
        <f t="shared" si="1465"/>
        <v>0</v>
      </c>
      <c r="O5144" s="103"/>
      <c r="P5144" s="113"/>
      <c r="Q5144" s="94" t="str">
        <f t="shared" si="1456"/>
        <v/>
      </c>
      <c r="R5144" s="94" t="str">
        <f t="shared" si="1461"/>
        <v/>
      </c>
    </row>
    <row r="5145" spans="1:18" hidden="1">
      <c r="A5145" s="196">
        <v>72969</v>
      </c>
      <c r="B5145" s="104" t="s">
        <v>5820</v>
      </c>
      <c r="C5145" s="105" t="s">
        <v>1461</v>
      </c>
      <c r="D5145" s="175">
        <v>0.94</v>
      </c>
      <c r="E5145" s="106">
        <f t="shared" si="1457"/>
        <v>1.22</v>
      </c>
      <c r="F5145" s="107"/>
      <c r="G5145" s="112"/>
      <c r="H5145" s="110">
        <f t="shared" si="1462"/>
        <v>0</v>
      </c>
      <c r="I5145" s="110">
        <f t="shared" si="1463"/>
        <v>0</v>
      </c>
      <c r="J5145" s="111"/>
      <c r="K5145" s="112">
        <f t="shared" si="1458"/>
        <v>0</v>
      </c>
      <c r="L5145" s="112">
        <f t="shared" si="1459"/>
        <v>0</v>
      </c>
      <c r="M5145" s="109">
        <f t="shared" si="1464"/>
        <v>0</v>
      </c>
      <c r="N5145" s="109">
        <f t="shared" si="1465"/>
        <v>0</v>
      </c>
      <c r="O5145" s="103"/>
      <c r="P5145" s="113"/>
      <c r="Q5145" s="94" t="str">
        <f t="shared" si="1456"/>
        <v/>
      </c>
      <c r="R5145" s="94" t="str">
        <f t="shared" si="1461"/>
        <v/>
      </c>
    </row>
    <row r="5146" spans="1:18" ht="25.5" hidden="1">
      <c r="A5146" s="196">
        <v>72972</v>
      </c>
      <c r="B5146" s="104" t="s">
        <v>5821</v>
      </c>
      <c r="C5146" s="105" t="s">
        <v>1461</v>
      </c>
      <c r="D5146" s="175">
        <v>0.75</v>
      </c>
      <c r="E5146" s="106">
        <f t="shared" si="1457"/>
        <v>0.97</v>
      </c>
      <c r="F5146" s="107"/>
      <c r="G5146" s="112"/>
      <c r="H5146" s="110">
        <f t="shared" si="1462"/>
        <v>0</v>
      </c>
      <c r="I5146" s="110">
        <f t="shared" si="1463"/>
        <v>0</v>
      </c>
      <c r="J5146" s="111"/>
      <c r="K5146" s="112">
        <f t="shared" si="1458"/>
        <v>0</v>
      </c>
      <c r="L5146" s="112">
        <f t="shared" si="1459"/>
        <v>0</v>
      </c>
      <c r="M5146" s="109">
        <f t="shared" si="1464"/>
        <v>0</v>
      </c>
      <c r="N5146" s="109">
        <f t="shared" si="1465"/>
        <v>0</v>
      </c>
      <c r="O5146" s="103"/>
      <c r="P5146" s="93"/>
      <c r="Q5146" s="94" t="str">
        <f t="shared" si="1456"/>
        <v/>
      </c>
      <c r="R5146" s="94" t="str">
        <f t="shared" si="1461"/>
        <v/>
      </c>
    </row>
    <row r="5147" spans="1:18" ht="25.5" hidden="1">
      <c r="A5147" s="196">
        <v>72973</v>
      </c>
      <c r="B5147" s="104" t="s">
        <v>5822</v>
      </c>
      <c r="C5147" s="105" t="s">
        <v>1477</v>
      </c>
      <c r="D5147" s="175">
        <v>1.41</v>
      </c>
      <c r="E5147" s="106">
        <f t="shared" si="1457"/>
        <v>1.83</v>
      </c>
      <c r="F5147" s="107"/>
      <c r="G5147" s="112"/>
      <c r="H5147" s="110">
        <f t="shared" si="1462"/>
        <v>0</v>
      </c>
      <c r="I5147" s="110">
        <f t="shared" si="1463"/>
        <v>0</v>
      </c>
      <c r="J5147" s="111"/>
      <c r="K5147" s="112">
        <f t="shared" si="1458"/>
        <v>0</v>
      </c>
      <c r="L5147" s="112">
        <f t="shared" si="1459"/>
        <v>0</v>
      </c>
      <c r="M5147" s="109">
        <f t="shared" si="1464"/>
        <v>0</v>
      </c>
      <c r="N5147" s="109">
        <f t="shared" si="1465"/>
        <v>0</v>
      </c>
      <c r="O5147" s="103"/>
      <c r="P5147" s="113"/>
      <c r="Q5147" s="94" t="str">
        <f t="shared" ref="Q5147:Q5205" si="1466">IF(P5147="X","x",IF(P5147="xx","x",IF(N5147&gt;0,"x","")))</f>
        <v/>
      </c>
      <c r="R5147" s="94" t="str">
        <f t="shared" si="1461"/>
        <v/>
      </c>
    </row>
    <row r="5148" spans="1:18" hidden="1">
      <c r="A5148" s="196">
        <v>72974</v>
      </c>
      <c r="B5148" s="104" t="s">
        <v>5823</v>
      </c>
      <c r="C5148" s="105" t="s">
        <v>1461</v>
      </c>
      <c r="D5148" s="175">
        <v>4.71</v>
      </c>
      <c r="E5148" s="106">
        <f t="shared" si="1457"/>
        <v>6.11</v>
      </c>
      <c r="F5148" s="107"/>
      <c r="G5148" s="112"/>
      <c r="H5148" s="110">
        <f t="shared" si="1462"/>
        <v>0</v>
      </c>
      <c r="I5148" s="110">
        <f t="shared" si="1463"/>
        <v>0</v>
      </c>
      <c r="J5148" s="111"/>
      <c r="K5148" s="112">
        <f t="shared" si="1458"/>
        <v>0</v>
      </c>
      <c r="L5148" s="112">
        <f t="shared" si="1459"/>
        <v>0</v>
      </c>
      <c r="M5148" s="109">
        <f t="shared" si="1464"/>
        <v>0</v>
      </c>
      <c r="N5148" s="109">
        <f t="shared" si="1465"/>
        <v>0</v>
      </c>
      <c r="O5148" s="103"/>
      <c r="P5148" s="113"/>
      <c r="Q5148" s="94" t="str">
        <f t="shared" si="1466"/>
        <v/>
      </c>
      <c r="R5148" s="94" t="str">
        <f t="shared" si="1461"/>
        <v/>
      </c>
    </row>
    <row r="5149" spans="1:18" hidden="1">
      <c r="A5149" s="196">
        <v>72975</v>
      </c>
      <c r="B5149" s="104" t="s">
        <v>5824</v>
      </c>
      <c r="C5149" s="105" t="s">
        <v>1461</v>
      </c>
      <c r="D5149" s="175">
        <v>0.52</v>
      </c>
      <c r="E5149" s="106">
        <f t="shared" si="1457"/>
        <v>0.67</v>
      </c>
      <c r="F5149" s="107"/>
      <c r="G5149" s="112"/>
      <c r="H5149" s="110">
        <f t="shared" si="1462"/>
        <v>0</v>
      </c>
      <c r="I5149" s="110">
        <f t="shared" si="1463"/>
        <v>0</v>
      </c>
      <c r="J5149" s="111"/>
      <c r="K5149" s="112">
        <f t="shared" si="1458"/>
        <v>0</v>
      </c>
      <c r="L5149" s="112">
        <f t="shared" si="1459"/>
        <v>0</v>
      </c>
      <c r="M5149" s="109">
        <f t="shared" si="1464"/>
        <v>0</v>
      </c>
      <c r="N5149" s="109">
        <f t="shared" si="1465"/>
        <v>0</v>
      </c>
      <c r="O5149" s="103"/>
      <c r="P5149" s="113"/>
      <c r="Q5149" s="94" t="str">
        <f t="shared" si="1466"/>
        <v/>
      </c>
      <c r="R5149" s="94" t="str">
        <f t="shared" ref="R5149:R5207" si="1467">IF(P5149="X","x",IF(P5149="xx","x",IF(OR(I5149&gt;0,N5149&gt;0),"x","")))</f>
        <v/>
      </c>
    </row>
    <row r="5150" spans="1:18" hidden="1">
      <c r="A5150" s="196">
        <v>72976</v>
      </c>
      <c r="B5150" s="104" t="s">
        <v>5825</v>
      </c>
      <c r="C5150" s="105" t="s">
        <v>1477</v>
      </c>
      <c r="D5150" s="175">
        <v>0.47</v>
      </c>
      <c r="E5150" s="106">
        <f t="shared" si="1457"/>
        <v>0.61</v>
      </c>
      <c r="F5150" s="107"/>
      <c r="G5150" s="112"/>
      <c r="H5150" s="110">
        <f t="shared" si="1462"/>
        <v>0</v>
      </c>
      <c r="I5150" s="110">
        <f t="shared" si="1463"/>
        <v>0</v>
      </c>
      <c r="J5150" s="111"/>
      <c r="K5150" s="112">
        <f t="shared" si="1458"/>
        <v>0</v>
      </c>
      <c r="L5150" s="112">
        <f t="shared" si="1459"/>
        <v>0</v>
      </c>
      <c r="M5150" s="109">
        <f t="shared" si="1464"/>
        <v>0</v>
      </c>
      <c r="N5150" s="109">
        <f t="shared" si="1465"/>
        <v>0</v>
      </c>
      <c r="O5150" s="103"/>
      <c r="P5150" s="113"/>
      <c r="Q5150" s="94" t="str">
        <f t="shared" si="1466"/>
        <v/>
      </c>
      <c r="R5150" s="94" t="str">
        <f t="shared" si="1467"/>
        <v/>
      </c>
    </row>
    <row r="5151" spans="1:18" ht="38.25" hidden="1">
      <c r="A5151" s="196">
        <v>72977</v>
      </c>
      <c r="B5151" s="104" t="s">
        <v>5826</v>
      </c>
      <c r="C5151" s="105" t="s">
        <v>1461</v>
      </c>
      <c r="D5151" s="175">
        <v>0.39999999999999997</v>
      </c>
      <c r="E5151" s="106">
        <f t="shared" si="1457"/>
        <v>0.52</v>
      </c>
      <c r="F5151" s="107"/>
      <c r="G5151" s="112"/>
      <c r="H5151" s="110">
        <f t="shared" si="1462"/>
        <v>0</v>
      </c>
      <c r="I5151" s="110">
        <f t="shared" si="1463"/>
        <v>0</v>
      </c>
      <c r="J5151" s="111"/>
      <c r="K5151" s="112">
        <f t="shared" si="1458"/>
        <v>0</v>
      </c>
      <c r="L5151" s="112">
        <f t="shared" si="1459"/>
        <v>0</v>
      </c>
      <c r="M5151" s="109">
        <f t="shared" si="1464"/>
        <v>0</v>
      </c>
      <c r="N5151" s="109">
        <f t="shared" si="1465"/>
        <v>0</v>
      </c>
      <c r="O5151" s="103"/>
      <c r="P5151" s="113"/>
      <c r="Q5151" s="94" t="str">
        <f t="shared" si="1466"/>
        <v/>
      </c>
      <c r="R5151" s="94" t="str">
        <f t="shared" si="1467"/>
        <v/>
      </c>
    </row>
    <row r="5152" spans="1:18" ht="38.25" hidden="1">
      <c r="A5152" s="196">
        <v>72978</v>
      </c>
      <c r="B5152" s="104" t="s">
        <v>5827</v>
      </c>
      <c r="C5152" s="105" t="s">
        <v>1477</v>
      </c>
      <c r="D5152" s="175">
        <v>4.71</v>
      </c>
      <c r="E5152" s="106">
        <f t="shared" si="1457"/>
        <v>6.11</v>
      </c>
      <c r="F5152" s="107"/>
      <c r="G5152" s="112"/>
      <c r="H5152" s="110">
        <f t="shared" si="1462"/>
        <v>0</v>
      </c>
      <c r="I5152" s="110">
        <f t="shared" si="1463"/>
        <v>0</v>
      </c>
      <c r="J5152" s="111"/>
      <c r="K5152" s="112">
        <f t="shared" si="1458"/>
        <v>0</v>
      </c>
      <c r="L5152" s="112">
        <f t="shared" si="1459"/>
        <v>0</v>
      </c>
      <c r="M5152" s="109">
        <f t="shared" si="1464"/>
        <v>0</v>
      </c>
      <c r="N5152" s="109">
        <f t="shared" si="1465"/>
        <v>0</v>
      </c>
      <c r="O5152" s="103"/>
      <c r="P5152" s="113"/>
      <c r="Q5152" s="94" t="str">
        <f t="shared" si="1466"/>
        <v/>
      </c>
      <c r="R5152" s="94" t="str">
        <f t="shared" si="1467"/>
        <v/>
      </c>
    </row>
    <row r="5153" spans="1:18" ht="38.25" hidden="1">
      <c r="A5153" s="196">
        <v>72979</v>
      </c>
      <c r="B5153" s="104" t="s">
        <v>5828</v>
      </c>
      <c r="C5153" s="105" t="s">
        <v>1461</v>
      </c>
      <c r="D5153" s="175">
        <v>9.02</v>
      </c>
      <c r="E5153" s="106">
        <f t="shared" ref="E5153:E5192" si="1468">IF(D5153=0,0,ROUND(D5153*(1+D$9)*(1-D$10),2))</f>
        <v>11.71</v>
      </c>
      <c r="F5153" s="107"/>
      <c r="G5153" s="112"/>
      <c r="H5153" s="110">
        <f t="shared" si="1462"/>
        <v>0</v>
      </c>
      <c r="I5153" s="110">
        <f t="shared" si="1463"/>
        <v>0</v>
      </c>
      <c r="J5153" s="111"/>
      <c r="K5153" s="112">
        <f t="shared" ref="K5153:K5192" si="1469">F5153</f>
        <v>0</v>
      </c>
      <c r="L5153" s="112">
        <f t="shared" ref="L5153:L5192" si="1470">G5153</f>
        <v>0</v>
      </c>
      <c r="M5153" s="109">
        <f t="shared" si="1464"/>
        <v>0</v>
      </c>
      <c r="N5153" s="109">
        <f t="shared" si="1465"/>
        <v>0</v>
      </c>
      <c r="O5153" s="103"/>
      <c r="P5153" s="113"/>
      <c r="Q5153" s="94" t="str">
        <f t="shared" si="1466"/>
        <v/>
      </c>
      <c r="R5153" s="94" t="str">
        <f t="shared" si="1467"/>
        <v/>
      </c>
    </row>
    <row r="5154" spans="1:18" hidden="1">
      <c r="A5154" s="196" t="s">
        <v>40</v>
      </c>
      <c r="B5154" s="145" t="s">
        <v>41</v>
      </c>
      <c r="C5154" s="105"/>
      <c r="D5154" s="175"/>
      <c r="E5154" s="106"/>
      <c r="F5154" s="218"/>
      <c r="G5154" s="218"/>
      <c r="H5154" s="219"/>
      <c r="I5154" s="220"/>
      <c r="J5154" s="111"/>
      <c r="K5154" s="218"/>
      <c r="L5154" s="218"/>
      <c r="M5154" s="219"/>
      <c r="N5154" s="220"/>
      <c r="O5154" s="103"/>
      <c r="P5154" s="93" t="str">
        <f>IF(OR(SUM(I5155:I5157)&gt;0,SUM(N5155:N5157)&gt;0),"xx","")</f>
        <v/>
      </c>
      <c r="Q5154" s="94" t="str">
        <f t="shared" si="1466"/>
        <v/>
      </c>
      <c r="R5154" s="94" t="str">
        <f t="shared" si="1467"/>
        <v/>
      </c>
    </row>
    <row r="5155" spans="1:18" hidden="1">
      <c r="A5155" s="196">
        <v>72942</v>
      </c>
      <c r="B5155" s="104" t="s">
        <v>5829</v>
      </c>
      <c r="C5155" s="105" t="s">
        <v>1461</v>
      </c>
      <c r="D5155" s="175">
        <v>1.1100000000000001</v>
      </c>
      <c r="E5155" s="106">
        <f t="shared" si="1468"/>
        <v>1.44</v>
      </c>
      <c r="F5155" s="107"/>
      <c r="G5155" s="112"/>
      <c r="H5155" s="110">
        <f t="shared" si="1462"/>
        <v>0</v>
      </c>
      <c r="I5155" s="110">
        <f t="shared" si="1463"/>
        <v>0</v>
      </c>
      <c r="J5155" s="111"/>
      <c r="K5155" s="112">
        <f t="shared" si="1469"/>
        <v>0</v>
      </c>
      <c r="L5155" s="112">
        <f t="shared" si="1470"/>
        <v>0</v>
      </c>
      <c r="M5155" s="109">
        <f t="shared" si="1464"/>
        <v>0</v>
      </c>
      <c r="N5155" s="109">
        <f t="shared" si="1465"/>
        <v>0</v>
      </c>
      <c r="O5155" s="103"/>
      <c r="P5155" s="113"/>
      <c r="Q5155" s="94" t="str">
        <f t="shared" si="1466"/>
        <v/>
      </c>
      <c r="R5155" s="94" t="str">
        <f t="shared" si="1467"/>
        <v/>
      </c>
    </row>
    <row r="5156" spans="1:18" hidden="1">
      <c r="A5156" s="196">
        <v>72943</v>
      </c>
      <c r="B5156" s="104" t="s">
        <v>5830</v>
      </c>
      <c r="C5156" s="105" t="s">
        <v>1461</v>
      </c>
      <c r="D5156" s="175">
        <v>1.1900000000000002</v>
      </c>
      <c r="E5156" s="106">
        <f t="shared" si="1468"/>
        <v>1.54</v>
      </c>
      <c r="F5156" s="107"/>
      <c r="G5156" s="112"/>
      <c r="H5156" s="110">
        <f t="shared" si="1462"/>
        <v>0</v>
      </c>
      <c r="I5156" s="110">
        <f t="shared" si="1463"/>
        <v>0</v>
      </c>
      <c r="J5156" s="111"/>
      <c r="K5156" s="112">
        <f t="shared" si="1469"/>
        <v>0</v>
      </c>
      <c r="L5156" s="112">
        <f t="shared" si="1470"/>
        <v>0</v>
      </c>
      <c r="M5156" s="109">
        <f t="shared" si="1464"/>
        <v>0</v>
      </c>
      <c r="N5156" s="109">
        <f t="shared" si="1465"/>
        <v>0</v>
      </c>
      <c r="O5156" s="103"/>
      <c r="P5156" s="113"/>
      <c r="Q5156" s="94" t="str">
        <f t="shared" si="1466"/>
        <v/>
      </c>
      <c r="R5156" s="94" t="str">
        <f t="shared" si="1467"/>
        <v/>
      </c>
    </row>
    <row r="5157" spans="1:18" hidden="1">
      <c r="A5157" s="196">
        <v>72945</v>
      </c>
      <c r="B5157" s="104" t="s">
        <v>5831</v>
      </c>
      <c r="C5157" s="105" t="s">
        <v>1461</v>
      </c>
      <c r="D5157" s="175">
        <v>3.8699999999999997</v>
      </c>
      <c r="E5157" s="106">
        <f t="shared" si="1468"/>
        <v>5.0199999999999996</v>
      </c>
      <c r="F5157" s="107"/>
      <c r="G5157" s="112"/>
      <c r="H5157" s="110">
        <f t="shared" si="1462"/>
        <v>0</v>
      </c>
      <c r="I5157" s="110">
        <f t="shared" si="1463"/>
        <v>0</v>
      </c>
      <c r="J5157" s="111"/>
      <c r="K5157" s="112">
        <f t="shared" si="1469"/>
        <v>0</v>
      </c>
      <c r="L5157" s="112">
        <f t="shared" si="1470"/>
        <v>0</v>
      </c>
      <c r="M5157" s="109">
        <f t="shared" si="1464"/>
        <v>0</v>
      </c>
      <c r="N5157" s="109">
        <f t="shared" si="1465"/>
        <v>0</v>
      </c>
      <c r="O5157" s="103"/>
      <c r="P5157" s="113"/>
      <c r="Q5157" s="94" t="str">
        <f t="shared" si="1466"/>
        <v/>
      </c>
      <c r="R5157" s="94" t="str">
        <f t="shared" si="1467"/>
        <v/>
      </c>
    </row>
    <row r="5158" spans="1:18" hidden="1">
      <c r="A5158" s="196" t="s">
        <v>42</v>
      </c>
      <c r="B5158" s="145" t="s">
        <v>43</v>
      </c>
      <c r="C5158" s="105"/>
      <c r="D5158" s="175"/>
      <c r="E5158" s="106"/>
      <c r="F5158" s="218"/>
      <c r="G5158" s="218"/>
      <c r="H5158" s="219"/>
      <c r="I5158" s="220"/>
      <c r="J5158" s="111"/>
      <c r="K5158" s="218"/>
      <c r="L5158" s="218"/>
      <c r="M5158" s="219"/>
      <c r="N5158" s="220"/>
      <c r="O5158" s="103"/>
      <c r="P5158" s="93" t="str">
        <f>IF(OR(SUM(I5159:I5167)&gt;0,SUM(N5159:N5167)&gt;0),"xx","")</f>
        <v/>
      </c>
      <c r="Q5158" s="94" t="str">
        <f t="shared" si="1466"/>
        <v/>
      </c>
      <c r="R5158" s="94" t="str">
        <f t="shared" si="1467"/>
        <v/>
      </c>
    </row>
    <row r="5159" spans="1:18" ht="51" hidden="1">
      <c r="A5159" s="196" t="s">
        <v>1440</v>
      </c>
      <c r="B5159" s="104" t="s">
        <v>5832</v>
      </c>
      <c r="C5159" s="105" t="s">
        <v>1461</v>
      </c>
      <c r="D5159" s="175">
        <v>2.2399999999999998</v>
      </c>
      <c r="E5159" s="106">
        <f t="shared" si="1468"/>
        <v>2.91</v>
      </c>
      <c r="F5159" s="107"/>
      <c r="G5159" s="112"/>
      <c r="H5159" s="110">
        <f t="shared" si="1462"/>
        <v>0</v>
      </c>
      <c r="I5159" s="110">
        <f t="shared" si="1463"/>
        <v>0</v>
      </c>
      <c r="J5159" s="111"/>
      <c r="K5159" s="112">
        <f t="shared" si="1469"/>
        <v>0</v>
      </c>
      <c r="L5159" s="112">
        <f t="shared" si="1470"/>
        <v>0</v>
      </c>
      <c r="M5159" s="109">
        <f t="shared" si="1464"/>
        <v>0</v>
      </c>
      <c r="N5159" s="109">
        <f t="shared" si="1465"/>
        <v>0</v>
      </c>
      <c r="O5159" s="103"/>
      <c r="P5159" s="113"/>
      <c r="Q5159" s="94" t="str">
        <f t="shared" si="1466"/>
        <v/>
      </c>
      <c r="R5159" s="94" t="str">
        <f t="shared" si="1467"/>
        <v/>
      </c>
    </row>
    <row r="5160" spans="1:18" ht="25.5" hidden="1">
      <c r="A5160" s="196">
        <v>72956</v>
      </c>
      <c r="B5160" s="104" t="s">
        <v>5833</v>
      </c>
      <c r="C5160" s="105" t="s">
        <v>1461</v>
      </c>
      <c r="D5160" s="175">
        <v>4.41</v>
      </c>
      <c r="E5160" s="106">
        <f t="shared" si="1468"/>
        <v>5.72</v>
      </c>
      <c r="F5160" s="107"/>
      <c r="G5160" s="112"/>
      <c r="H5160" s="110">
        <f t="shared" si="1462"/>
        <v>0</v>
      </c>
      <c r="I5160" s="110">
        <f t="shared" si="1463"/>
        <v>0</v>
      </c>
      <c r="J5160" s="111"/>
      <c r="K5160" s="112">
        <f t="shared" si="1469"/>
        <v>0</v>
      </c>
      <c r="L5160" s="112">
        <f t="shared" si="1470"/>
        <v>0</v>
      </c>
      <c r="M5160" s="109">
        <f t="shared" si="1464"/>
        <v>0</v>
      </c>
      <c r="N5160" s="109">
        <f t="shared" si="1465"/>
        <v>0</v>
      </c>
      <c r="O5160" s="103"/>
      <c r="P5160" s="113"/>
      <c r="Q5160" s="94" t="str">
        <f t="shared" si="1466"/>
        <v/>
      </c>
      <c r="R5160" s="94" t="str">
        <f t="shared" si="1467"/>
        <v/>
      </c>
    </row>
    <row r="5161" spans="1:18" hidden="1">
      <c r="A5161" s="196">
        <v>72958</v>
      </c>
      <c r="B5161" s="104" t="s">
        <v>5834</v>
      </c>
      <c r="C5161" s="105" t="s">
        <v>1461</v>
      </c>
      <c r="D5161" s="175">
        <v>7.6</v>
      </c>
      <c r="E5161" s="106">
        <f t="shared" si="1468"/>
        <v>9.86</v>
      </c>
      <c r="F5161" s="107"/>
      <c r="G5161" s="112"/>
      <c r="H5161" s="110">
        <f t="shared" si="1462"/>
        <v>0</v>
      </c>
      <c r="I5161" s="110">
        <f t="shared" si="1463"/>
        <v>0</v>
      </c>
      <c r="J5161" s="111"/>
      <c r="K5161" s="112">
        <f t="shared" si="1469"/>
        <v>0</v>
      </c>
      <c r="L5161" s="112">
        <f t="shared" si="1470"/>
        <v>0</v>
      </c>
      <c r="M5161" s="109">
        <f t="shared" si="1464"/>
        <v>0</v>
      </c>
      <c r="N5161" s="109">
        <f t="shared" si="1465"/>
        <v>0</v>
      </c>
      <c r="O5161" s="103"/>
      <c r="P5161" s="113"/>
      <c r="Q5161" s="94" t="str">
        <f t="shared" si="1466"/>
        <v/>
      </c>
      <c r="R5161" s="94" t="str">
        <f t="shared" si="1467"/>
        <v/>
      </c>
    </row>
    <row r="5162" spans="1:18" hidden="1">
      <c r="A5162" s="196">
        <v>72960</v>
      </c>
      <c r="B5162" s="104" t="s">
        <v>5835</v>
      </c>
      <c r="C5162" s="105" t="s">
        <v>1461</v>
      </c>
      <c r="D5162" s="175">
        <v>10.050000000000001</v>
      </c>
      <c r="E5162" s="106">
        <f t="shared" si="1468"/>
        <v>13.04</v>
      </c>
      <c r="F5162" s="107"/>
      <c r="G5162" s="112"/>
      <c r="H5162" s="110">
        <f t="shared" si="1462"/>
        <v>0</v>
      </c>
      <c r="I5162" s="110">
        <f t="shared" si="1463"/>
        <v>0</v>
      </c>
      <c r="J5162" s="111"/>
      <c r="K5162" s="112">
        <f t="shared" si="1469"/>
        <v>0</v>
      </c>
      <c r="L5162" s="112">
        <f t="shared" si="1470"/>
        <v>0</v>
      </c>
      <c r="M5162" s="109">
        <f t="shared" si="1464"/>
        <v>0</v>
      </c>
      <c r="N5162" s="109">
        <f t="shared" si="1465"/>
        <v>0</v>
      </c>
      <c r="O5162" s="103"/>
      <c r="P5162" s="113"/>
      <c r="Q5162" s="94" t="str">
        <f t="shared" si="1466"/>
        <v/>
      </c>
      <c r="R5162" s="94" t="str">
        <f t="shared" si="1467"/>
        <v/>
      </c>
    </row>
    <row r="5163" spans="1:18" ht="25.5" hidden="1">
      <c r="A5163" s="196" t="s">
        <v>1449</v>
      </c>
      <c r="B5163" s="104" t="s">
        <v>5836</v>
      </c>
      <c r="C5163" s="105" t="s">
        <v>1482</v>
      </c>
      <c r="D5163" s="175">
        <v>493.49</v>
      </c>
      <c r="E5163" s="106">
        <f t="shared" si="1468"/>
        <v>640.45000000000005</v>
      </c>
      <c r="F5163" s="107"/>
      <c r="G5163" s="112"/>
      <c r="H5163" s="110">
        <f t="shared" si="1462"/>
        <v>0</v>
      </c>
      <c r="I5163" s="110">
        <f t="shared" si="1463"/>
        <v>0</v>
      </c>
      <c r="J5163" s="111"/>
      <c r="K5163" s="112">
        <f t="shared" si="1469"/>
        <v>0</v>
      </c>
      <c r="L5163" s="112">
        <f t="shared" si="1470"/>
        <v>0</v>
      </c>
      <c r="M5163" s="109">
        <f t="shared" si="1464"/>
        <v>0</v>
      </c>
      <c r="N5163" s="109">
        <f t="shared" si="1465"/>
        <v>0</v>
      </c>
      <c r="O5163" s="103"/>
      <c r="P5163" s="113"/>
      <c r="Q5163" s="94" t="str">
        <f t="shared" si="1466"/>
        <v/>
      </c>
      <c r="R5163" s="94" t="str">
        <f t="shared" si="1467"/>
        <v/>
      </c>
    </row>
    <row r="5164" spans="1:18" ht="25.5" hidden="1">
      <c r="A5164" s="196" t="s">
        <v>1450</v>
      </c>
      <c r="B5164" s="104" t="s">
        <v>5837</v>
      </c>
      <c r="C5164" s="105" t="s">
        <v>1482</v>
      </c>
      <c r="D5164" s="175">
        <v>396.3</v>
      </c>
      <c r="E5164" s="106">
        <f t="shared" si="1468"/>
        <v>514.32000000000005</v>
      </c>
      <c r="F5164" s="107"/>
      <c r="G5164" s="112"/>
      <c r="H5164" s="110">
        <f t="shared" si="1462"/>
        <v>0</v>
      </c>
      <c r="I5164" s="110">
        <f t="shared" si="1463"/>
        <v>0</v>
      </c>
      <c r="J5164" s="111"/>
      <c r="K5164" s="112">
        <f t="shared" si="1469"/>
        <v>0</v>
      </c>
      <c r="L5164" s="112">
        <f t="shared" si="1470"/>
        <v>0</v>
      </c>
      <c r="M5164" s="109">
        <f t="shared" si="1464"/>
        <v>0</v>
      </c>
      <c r="N5164" s="109">
        <f t="shared" si="1465"/>
        <v>0</v>
      </c>
      <c r="O5164" s="103"/>
      <c r="P5164" s="113"/>
      <c r="Q5164" s="94" t="str">
        <f t="shared" si="1466"/>
        <v/>
      </c>
      <c r="R5164" s="94" t="str">
        <f t="shared" si="1467"/>
        <v/>
      </c>
    </row>
    <row r="5165" spans="1:18" ht="38.25" hidden="1">
      <c r="A5165" s="196">
        <v>72964</v>
      </c>
      <c r="B5165" s="104" t="s">
        <v>5838</v>
      </c>
      <c r="C5165" s="105" t="s">
        <v>1951</v>
      </c>
      <c r="D5165" s="175">
        <v>141.27000000000001</v>
      </c>
      <c r="E5165" s="106">
        <f t="shared" si="1468"/>
        <v>183.34</v>
      </c>
      <c r="F5165" s="107"/>
      <c r="G5165" s="112"/>
      <c r="H5165" s="110">
        <f t="shared" si="1462"/>
        <v>0</v>
      </c>
      <c r="I5165" s="110">
        <f t="shared" si="1463"/>
        <v>0</v>
      </c>
      <c r="J5165" s="111"/>
      <c r="K5165" s="112">
        <f t="shared" si="1469"/>
        <v>0</v>
      </c>
      <c r="L5165" s="112">
        <f t="shared" si="1470"/>
        <v>0</v>
      </c>
      <c r="M5165" s="109">
        <f t="shared" si="1464"/>
        <v>0</v>
      </c>
      <c r="N5165" s="109">
        <f t="shared" si="1465"/>
        <v>0</v>
      </c>
      <c r="O5165" s="103"/>
      <c r="P5165" s="113"/>
      <c r="Q5165" s="94" t="str">
        <f t="shared" si="1466"/>
        <v/>
      </c>
      <c r="R5165" s="94" t="str">
        <f t="shared" si="1467"/>
        <v/>
      </c>
    </row>
    <row r="5166" spans="1:18" ht="25.5" hidden="1">
      <c r="A5166" s="196">
        <v>72965</v>
      </c>
      <c r="B5166" s="104" t="s">
        <v>5839</v>
      </c>
      <c r="C5166" s="105" t="s">
        <v>1951</v>
      </c>
      <c r="D5166" s="175">
        <v>172.76000000000002</v>
      </c>
      <c r="E5166" s="106">
        <f t="shared" si="1468"/>
        <v>224.21</v>
      </c>
      <c r="F5166" s="107"/>
      <c r="G5166" s="112"/>
      <c r="H5166" s="110">
        <f t="shared" si="1462"/>
        <v>0</v>
      </c>
      <c r="I5166" s="110">
        <f t="shared" si="1463"/>
        <v>0</v>
      </c>
      <c r="J5166" s="111"/>
      <c r="K5166" s="112">
        <f t="shared" si="1469"/>
        <v>0</v>
      </c>
      <c r="L5166" s="112">
        <f t="shared" si="1470"/>
        <v>0</v>
      </c>
      <c r="M5166" s="109">
        <f t="shared" si="1464"/>
        <v>0</v>
      </c>
      <c r="N5166" s="109">
        <f t="shared" si="1465"/>
        <v>0</v>
      </c>
      <c r="O5166" s="103"/>
      <c r="P5166" s="113"/>
      <c r="Q5166" s="94" t="str">
        <f t="shared" si="1466"/>
        <v/>
      </c>
      <c r="R5166" s="94" t="str">
        <f t="shared" si="1467"/>
        <v/>
      </c>
    </row>
    <row r="5167" spans="1:18" ht="25.5" hidden="1">
      <c r="A5167" s="196" t="s">
        <v>44</v>
      </c>
      <c r="B5167" s="104" t="s">
        <v>5840</v>
      </c>
      <c r="C5167" s="105" t="s">
        <v>1482</v>
      </c>
      <c r="D5167" s="175">
        <v>314.87999999999994</v>
      </c>
      <c r="E5167" s="106">
        <f t="shared" si="1468"/>
        <v>408.65</v>
      </c>
      <c r="F5167" s="107"/>
      <c r="G5167" s="112"/>
      <c r="H5167" s="110">
        <f t="shared" si="1462"/>
        <v>0</v>
      </c>
      <c r="I5167" s="110">
        <f t="shared" si="1463"/>
        <v>0</v>
      </c>
      <c r="J5167" s="111"/>
      <c r="K5167" s="112">
        <f t="shared" si="1469"/>
        <v>0</v>
      </c>
      <c r="L5167" s="112">
        <f t="shared" si="1470"/>
        <v>0</v>
      </c>
      <c r="M5167" s="109">
        <f t="shared" si="1464"/>
        <v>0</v>
      </c>
      <c r="N5167" s="109">
        <f t="shared" si="1465"/>
        <v>0</v>
      </c>
      <c r="O5167" s="103"/>
      <c r="P5167" s="113"/>
      <c r="Q5167" s="94" t="str">
        <f t="shared" si="1466"/>
        <v/>
      </c>
      <c r="R5167" s="94" t="str">
        <f t="shared" si="1467"/>
        <v/>
      </c>
    </row>
    <row r="5168" spans="1:18">
      <c r="A5168" s="196" t="s">
        <v>45</v>
      </c>
      <c r="B5168" s="145" t="s">
        <v>46</v>
      </c>
      <c r="C5168" s="105"/>
      <c r="D5168" s="175"/>
      <c r="E5168" s="106"/>
      <c r="F5168" s="218"/>
      <c r="G5168" s="218"/>
      <c r="H5168" s="219"/>
      <c r="I5168" s="220"/>
      <c r="J5168" s="111"/>
      <c r="K5168" s="218"/>
      <c r="L5168" s="218"/>
      <c r="M5168" s="219"/>
      <c r="N5168" s="220"/>
      <c r="O5168" s="103"/>
      <c r="P5168" s="93" t="str">
        <f>IF(OR(SUM(I5169:I5187)&gt;0,SUM(N5169:N5187)&gt;0),"xx","")</f>
        <v>xx</v>
      </c>
      <c r="Q5168" s="94" t="str">
        <f t="shared" si="1466"/>
        <v>x</v>
      </c>
      <c r="R5168" s="94" t="str">
        <f t="shared" si="1467"/>
        <v>x</v>
      </c>
    </row>
    <row r="5169" spans="1:18" ht="38.25" hidden="1">
      <c r="A5169" s="196">
        <v>72966</v>
      </c>
      <c r="B5169" s="104" t="s">
        <v>5847</v>
      </c>
      <c r="C5169" s="105" t="s">
        <v>1477</v>
      </c>
      <c r="D5169" s="175">
        <v>52.09</v>
      </c>
      <c r="E5169" s="106">
        <f t="shared" si="1468"/>
        <v>67.599999999999994</v>
      </c>
      <c r="F5169" s="107"/>
      <c r="G5169" s="112"/>
      <c r="H5169" s="110">
        <f t="shared" si="1462"/>
        <v>0</v>
      </c>
      <c r="I5169" s="110">
        <f t="shared" si="1463"/>
        <v>0</v>
      </c>
      <c r="J5169" s="111"/>
      <c r="K5169" s="112">
        <f t="shared" si="1469"/>
        <v>0</v>
      </c>
      <c r="L5169" s="112">
        <f t="shared" si="1470"/>
        <v>0</v>
      </c>
      <c r="M5169" s="109">
        <f t="shared" si="1464"/>
        <v>0</v>
      </c>
      <c r="N5169" s="109">
        <f t="shared" si="1465"/>
        <v>0</v>
      </c>
      <c r="O5169" s="103"/>
      <c r="P5169" s="113"/>
      <c r="Q5169" s="94" t="str">
        <f t="shared" si="1466"/>
        <v/>
      </c>
      <c r="R5169" s="94" t="str">
        <f t="shared" si="1467"/>
        <v/>
      </c>
    </row>
    <row r="5170" spans="1:18" ht="38.25" hidden="1">
      <c r="A5170" s="196">
        <v>72967</v>
      </c>
      <c r="B5170" s="104" t="s">
        <v>5848</v>
      </c>
      <c r="C5170" s="105" t="s">
        <v>1477</v>
      </c>
      <c r="D5170" s="175">
        <v>27.62</v>
      </c>
      <c r="E5170" s="106">
        <f t="shared" si="1468"/>
        <v>35.85</v>
      </c>
      <c r="F5170" s="107"/>
      <c r="G5170" s="112"/>
      <c r="H5170" s="110">
        <f t="shared" si="1462"/>
        <v>0</v>
      </c>
      <c r="I5170" s="110">
        <f t="shared" si="1463"/>
        <v>0</v>
      </c>
      <c r="J5170" s="111"/>
      <c r="K5170" s="112">
        <f t="shared" si="1469"/>
        <v>0</v>
      </c>
      <c r="L5170" s="112">
        <f t="shared" si="1470"/>
        <v>0</v>
      </c>
      <c r="M5170" s="109">
        <f t="shared" si="1464"/>
        <v>0</v>
      </c>
      <c r="N5170" s="109">
        <f t="shared" si="1465"/>
        <v>0</v>
      </c>
      <c r="O5170" s="103"/>
      <c r="P5170" s="93"/>
      <c r="Q5170" s="94" t="str">
        <f t="shared" si="1466"/>
        <v/>
      </c>
      <c r="R5170" s="94" t="str">
        <f t="shared" si="1467"/>
        <v/>
      </c>
    </row>
    <row r="5171" spans="1:18" ht="38.25" hidden="1">
      <c r="A5171" s="196" t="s">
        <v>1344</v>
      </c>
      <c r="B5171" s="104" t="s">
        <v>5849</v>
      </c>
      <c r="C5171" s="105" t="s">
        <v>1477</v>
      </c>
      <c r="D5171" s="175">
        <v>88.74</v>
      </c>
      <c r="E5171" s="106">
        <f t="shared" si="1468"/>
        <v>115.17</v>
      </c>
      <c r="F5171" s="107"/>
      <c r="G5171" s="112"/>
      <c r="H5171" s="110">
        <f t="shared" si="1462"/>
        <v>0</v>
      </c>
      <c r="I5171" s="110">
        <f t="shared" si="1463"/>
        <v>0</v>
      </c>
      <c r="J5171" s="111"/>
      <c r="K5171" s="112">
        <f t="shared" si="1469"/>
        <v>0</v>
      </c>
      <c r="L5171" s="112">
        <f t="shared" si="1470"/>
        <v>0</v>
      </c>
      <c r="M5171" s="109">
        <f t="shared" si="1464"/>
        <v>0</v>
      </c>
      <c r="N5171" s="109">
        <f t="shared" si="1465"/>
        <v>0</v>
      </c>
      <c r="O5171" s="103"/>
      <c r="P5171" s="113"/>
      <c r="Q5171" s="94" t="str">
        <f t="shared" si="1466"/>
        <v/>
      </c>
      <c r="R5171" s="94" t="str">
        <f t="shared" si="1467"/>
        <v/>
      </c>
    </row>
    <row r="5172" spans="1:18" ht="38.25" hidden="1">
      <c r="A5172" s="196" t="s">
        <v>1345</v>
      </c>
      <c r="B5172" s="104" t="s">
        <v>5850</v>
      </c>
      <c r="C5172" s="105" t="s">
        <v>1477</v>
      </c>
      <c r="D5172" s="175">
        <v>70.180000000000007</v>
      </c>
      <c r="E5172" s="106">
        <f t="shared" si="1468"/>
        <v>91.08</v>
      </c>
      <c r="F5172" s="107"/>
      <c r="G5172" s="112"/>
      <c r="H5172" s="110">
        <f t="shared" si="1462"/>
        <v>0</v>
      </c>
      <c r="I5172" s="110">
        <f t="shared" si="1463"/>
        <v>0</v>
      </c>
      <c r="J5172" s="111"/>
      <c r="K5172" s="112">
        <f t="shared" si="1469"/>
        <v>0</v>
      </c>
      <c r="L5172" s="112">
        <f t="shared" si="1470"/>
        <v>0</v>
      </c>
      <c r="M5172" s="109">
        <f t="shared" si="1464"/>
        <v>0</v>
      </c>
      <c r="N5172" s="109">
        <f t="shared" si="1465"/>
        <v>0</v>
      </c>
      <c r="O5172" s="103"/>
      <c r="P5172" s="93"/>
      <c r="Q5172" s="94" t="str">
        <f t="shared" si="1466"/>
        <v/>
      </c>
      <c r="R5172" s="94" t="str">
        <f t="shared" si="1467"/>
        <v/>
      </c>
    </row>
    <row r="5173" spans="1:18" ht="38.25" hidden="1">
      <c r="A5173" s="196" t="s">
        <v>1346</v>
      </c>
      <c r="B5173" s="104" t="s">
        <v>1347</v>
      </c>
      <c r="C5173" s="105" t="s">
        <v>1477</v>
      </c>
      <c r="D5173" s="175">
        <v>31.720000000000002</v>
      </c>
      <c r="E5173" s="106">
        <f t="shared" si="1468"/>
        <v>41.17</v>
      </c>
      <c r="F5173" s="107"/>
      <c r="G5173" s="112"/>
      <c r="H5173" s="110">
        <f t="shared" si="1462"/>
        <v>0</v>
      </c>
      <c r="I5173" s="110">
        <f t="shared" si="1463"/>
        <v>0</v>
      </c>
      <c r="J5173" s="111"/>
      <c r="K5173" s="112">
        <f t="shared" si="1469"/>
        <v>0</v>
      </c>
      <c r="L5173" s="112">
        <f t="shared" si="1470"/>
        <v>0</v>
      </c>
      <c r="M5173" s="109">
        <f t="shared" si="1464"/>
        <v>0</v>
      </c>
      <c r="N5173" s="109">
        <f t="shared" si="1465"/>
        <v>0</v>
      </c>
      <c r="O5173" s="103"/>
      <c r="P5173" s="113"/>
      <c r="Q5173" s="94" t="str">
        <f t="shared" si="1466"/>
        <v/>
      </c>
      <c r="R5173" s="94" t="str">
        <f t="shared" si="1467"/>
        <v/>
      </c>
    </row>
    <row r="5174" spans="1:18" ht="38.25" hidden="1">
      <c r="A5174" s="196" t="s">
        <v>1348</v>
      </c>
      <c r="B5174" s="104" t="s">
        <v>1349</v>
      </c>
      <c r="C5174" s="105" t="s">
        <v>1477</v>
      </c>
      <c r="D5174" s="175">
        <v>26.590000000000003</v>
      </c>
      <c r="E5174" s="106">
        <f t="shared" si="1468"/>
        <v>34.51</v>
      </c>
      <c r="F5174" s="107"/>
      <c r="G5174" s="112"/>
      <c r="H5174" s="110">
        <f t="shared" si="1462"/>
        <v>0</v>
      </c>
      <c r="I5174" s="110">
        <f t="shared" si="1463"/>
        <v>0</v>
      </c>
      <c r="J5174" s="111"/>
      <c r="K5174" s="112">
        <f t="shared" si="1469"/>
        <v>0</v>
      </c>
      <c r="L5174" s="112">
        <f t="shared" si="1470"/>
        <v>0</v>
      </c>
      <c r="M5174" s="109">
        <f t="shared" si="1464"/>
        <v>0</v>
      </c>
      <c r="N5174" s="109">
        <f t="shared" si="1465"/>
        <v>0</v>
      </c>
      <c r="O5174" s="103"/>
      <c r="P5174" s="113"/>
      <c r="Q5174" s="94" t="str">
        <f t="shared" si="1466"/>
        <v/>
      </c>
      <c r="R5174" s="94" t="str">
        <f t="shared" si="1467"/>
        <v/>
      </c>
    </row>
    <row r="5175" spans="1:18" ht="38.25" hidden="1">
      <c r="A5175" s="196" t="s">
        <v>1350</v>
      </c>
      <c r="B5175" s="104" t="s">
        <v>1351</v>
      </c>
      <c r="C5175" s="105" t="s">
        <v>1477</v>
      </c>
      <c r="D5175" s="175">
        <v>19.420000000000002</v>
      </c>
      <c r="E5175" s="106">
        <f t="shared" si="1468"/>
        <v>25.2</v>
      </c>
      <c r="F5175" s="107"/>
      <c r="G5175" s="112"/>
      <c r="H5175" s="110">
        <f t="shared" si="1462"/>
        <v>0</v>
      </c>
      <c r="I5175" s="110">
        <f t="shared" si="1463"/>
        <v>0</v>
      </c>
      <c r="J5175" s="111"/>
      <c r="K5175" s="112">
        <f t="shared" si="1469"/>
        <v>0</v>
      </c>
      <c r="L5175" s="112">
        <f t="shared" si="1470"/>
        <v>0</v>
      </c>
      <c r="M5175" s="109">
        <f t="shared" si="1464"/>
        <v>0</v>
      </c>
      <c r="N5175" s="109">
        <f t="shared" si="1465"/>
        <v>0</v>
      </c>
      <c r="O5175" s="103"/>
      <c r="P5175" s="113"/>
      <c r="Q5175" s="94" t="str">
        <f t="shared" si="1466"/>
        <v/>
      </c>
      <c r="R5175" s="94" t="str">
        <f t="shared" si="1467"/>
        <v/>
      </c>
    </row>
    <row r="5176" spans="1:18" ht="38.25" hidden="1">
      <c r="A5176" s="196" t="s">
        <v>1352</v>
      </c>
      <c r="B5176" s="104" t="s">
        <v>5841</v>
      </c>
      <c r="C5176" s="105" t="s">
        <v>1477</v>
      </c>
      <c r="D5176" s="175">
        <v>72.67</v>
      </c>
      <c r="E5176" s="106">
        <f t="shared" si="1468"/>
        <v>94.31</v>
      </c>
      <c r="F5176" s="107"/>
      <c r="G5176" s="112"/>
      <c r="H5176" s="110">
        <f t="shared" si="1462"/>
        <v>0</v>
      </c>
      <c r="I5176" s="110">
        <f t="shared" si="1463"/>
        <v>0</v>
      </c>
      <c r="J5176" s="111"/>
      <c r="K5176" s="112">
        <f t="shared" si="1469"/>
        <v>0</v>
      </c>
      <c r="L5176" s="112">
        <f t="shared" si="1470"/>
        <v>0</v>
      </c>
      <c r="M5176" s="109">
        <f t="shared" si="1464"/>
        <v>0</v>
      </c>
      <c r="N5176" s="109">
        <f t="shared" si="1465"/>
        <v>0</v>
      </c>
      <c r="O5176" s="103"/>
      <c r="P5176" s="113"/>
      <c r="Q5176" s="94" t="str">
        <f t="shared" si="1466"/>
        <v/>
      </c>
      <c r="R5176" s="94" t="str">
        <f t="shared" si="1467"/>
        <v/>
      </c>
    </row>
    <row r="5177" spans="1:18" ht="38.25" hidden="1">
      <c r="A5177" s="196" t="s">
        <v>1353</v>
      </c>
      <c r="B5177" s="104" t="s">
        <v>5842</v>
      </c>
      <c r="C5177" s="105" t="s">
        <v>1477</v>
      </c>
      <c r="D5177" s="175">
        <v>49.69</v>
      </c>
      <c r="E5177" s="106">
        <f t="shared" si="1468"/>
        <v>64.489999999999995</v>
      </c>
      <c r="F5177" s="107"/>
      <c r="G5177" s="112"/>
      <c r="H5177" s="110">
        <f t="shared" si="1462"/>
        <v>0</v>
      </c>
      <c r="I5177" s="110">
        <f t="shared" si="1463"/>
        <v>0</v>
      </c>
      <c r="J5177" s="111"/>
      <c r="K5177" s="112">
        <f t="shared" si="1469"/>
        <v>0</v>
      </c>
      <c r="L5177" s="112">
        <f t="shared" si="1470"/>
        <v>0</v>
      </c>
      <c r="M5177" s="109">
        <f t="shared" si="1464"/>
        <v>0</v>
      </c>
      <c r="N5177" s="109">
        <f t="shared" si="1465"/>
        <v>0</v>
      </c>
      <c r="O5177" s="103"/>
      <c r="P5177" s="113"/>
      <c r="Q5177" s="94" t="str">
        <f t="shared" si="1466"/>
        <v/>
      </c>
      <c r="R5177" s="94" t="str">
        <f t="shared" si="1467"/>
        <v/>
      </c>
    </row>
    <row r="5178" spans="1:18" ht="25.5" hidden="1">
      <c r="A5178" s="196" t="s">
        <v>1354</v>
      </c>
      <c r="B5178" s="104" t="s">
        <v>5843</v>
      </c>
      <c r="C5178" s="105" t="s">
        <v>1477</v>
      </c>
      <c r="D5178" s="175">
        <v>39.47</v>
      </c>
      <c r="E5178" s="106">
        <f t="shared" si="1468"/>
        <v>51.22</v>
      </c>
      <c r="F5178" s="107"/>
      <c r="G5178" s="112"/>
      <c r="H5178" s="110">
        <f t="shared" si="1462"/>
        <v>0</v>
      </c>
      <c r="I5178" s="110">
        <f t="shared" si="1463"/>
        <v>0</v>
      </c>
      <c r="J5178" s="111"/>
      <c r="K5178" s="112">
        <f t="shared" si="1469"/>
        <v>0</v>
      </c>
      <c r="L5178" s="112">
        <f t="shared" si="1470"/>
        <v>0</v>
      </c>
      <c r="M5178" s="109">
        <f t="shared" si="1464"/>
        <v>0</v>
      </c>
      <c r="N5178" s="109">
        <f t="shared" si="1465"/>
        <v>0</v>
      </c>
      <c r="O5178" s="103"/>
      <c r="P5178" s="113"/>
      <c r="Q5178" s="94" t="str">
        <f t="shared" si="1466"/>
        <v/>
      </c>
      <c r="R5178" s="94" t="str">
        <f t="shared" si="1467"/>
        <v/>
      </c>
    </row>
    <row r="5179" spans="1:18" ht="38.25" hidden="1">
      <c r="A5179" s="196">
        <v>83719</v>
      </c>
      <c r="B5179" s="104" t="s">
        <v>5844</v>
      </c>
      <c r="C5179" s="105" t="s">
        <v>1477</v>
      </c>
      <c r="D5179" s="175">
        <v>64.530000000000015</v>
      </c>
      <c r="E5179" s="106">
        <f t="shared" si="1468"/>
        <v>83.75</v>
      </c>
      <c r="F5179" s="107"/>
      <c r="G5179" s="112"/>
      <c r="H5179" s="110">
        <f t="shared" si="1462"/>
        <v>0</v>
      </c>
      <c r="I5179" s="110">
        <f t="shared" si="1463"/>
        <v>0</v>
      </c>
      <c r="J5179" s="111"/>
      <c r="K5179" s="112">
        <f t="shared" si="1469"/>
        <v>0</v>
      </c>
      <c r="L5179" s="112">
        <f t="shared" si="1470"/>
        <v>0</v>
      </c>
      <c r="M5179" s="109">
        <f t="shared" si="1464"/>
        <v>0</v>
      </c>
      <c r="N5179" s="109">
        <f t="shared" si="1465"/>
        <v>0</v>
      </c>
      <c r="O5179" s="103"/>
      <c r="P5179" s="93"/>
      <c r="Q5179" s="94" t="str">
        <f t="shared" si="1466"/>
        <v/>
      </c>
      <c r="R5179" s="94" t="str">
        <f t="shared" si="1467"/>
        <v/>
      </c>
    </row>
    <row r="5180" spans="1:18" ht="38.25" hidden="1">
      <c r="A5180" s="196">
        <v>83720</v>
      </c>
      <c r="B5180" s="104" t="s">
        <v>5845</v>
      </c>
      <c r="C5180" s="105" t="s">
        <v>1477</v>
      </c>
      <c r="D5180" s="175">
        <v>76.67</v>
      </c>
      <c r="E5180" s="106">
        <f t="shared" si="1468"/>
        <v>99.5</v>
      </c>
      <c r="F5180" s="107"/>
      <c r="G5180" s="112"/>
      <c r="H5180" s="110">
        <f t="shared" si="1462"/>
        <v>0</v>
      </c>
      <c r="I5180" s="110">
        <f t="shared" si="1463"/>
        <v>0</v>
      </c>
      <c r="J5180" s="111"/>
      <c r="K5180" s="112">
        <f t="shared" si="1469"/>
        <v>0</v>
      </c>
      <c r="L5180" s="112">
        <f t="shared" si="1470"/>
        <v>0</v>
      </c>
      <c r="M5180" s="109">
        <f t="shared" si="1464"/>
        <v>0</v>
      </c>
      <c r="N5180" s="109">
        <f t="shared" si="1465"/>
        <v>0</v>
      </c>
      <c r="O5180" s="103"/>
      <c r="P5180" s="113"/>
      <c r="Q5180" s="94" t="str">
        <f t="shared" si="1466"/>
        <v/>
      </c>
      <c r="R5180" s="94" t="str">
        <f t="shared" si="1467"/>
        <v/>
      </c>
    </row>
    <row r="5181" spans="1:18" ht="38.25" hidden="1">
      <c r="A5181" s="196">
        <v>83721</v>
      </c>
      <c r="B5181" s="104" t="s">
        <v>5846</v>
      </c>
      <c r="C5181" s="105" t="s">
        <v>1477</v>
      </c>
      <c r="D5181" s="175">
        <v>94.160000000000011</v>
      </c>
      <c r="E5181" s="106">
        <f t="shared" si="1468"/>
        <v>122.2</v>
      </c>
      <c r="F5181" s="107"/>
      <c r="G5181" s="112"/>
      <c r="H5181" s="110">
        <f t="shared" si="1462"/>
        <v>0</v>
      </c>
      <c r="I5181" s="110">
        <f t="shared" si="1463"/>
        <v>0</v>
      </c>
      <c r="J5181" s="111"/>
      <c r="K5181" s="112">
        <f t="shared" si="1469"/>
        <v>0</v>
      </c>
      <c r="L5181" s="112">
        <f t="shared" si="1470"/>
        <v>0</v>
      </c>
      <c r="M5181" s="109">
        <f t="shared" si="1464"/>
        <v>0</v>
      </c>
      <c r="N5181" s="109">
        <f t="shared" si="1465"/>
        <v>0</v>
      </c>
      <c r="O5181" s="103"/>
      <c r="P5181" s="113"/>
      <c r="Q5181" s="94" t="str">
        <f t="shared" si="1466"/>
        <v/>
      </c>
      <c r="R5181" s="94" t="str">
        <f t="shared" si="1467"/>
        <v/>
      </c>
    </row>
    <row r="5182" spans="1:18" ht="76.5" hidden="1">
      <c r="A5182" s="196" t="s">
        <v>1355</v>
      </c>
      <c r="B5182" s="104" t="s">
        <v>5851</v>
      </c>
      <c r="C5182" s="105" t="s">
        <v>1477</v>
      </c>
      <c r="D5182" s="175">
        <v>81.05</v>
      </c>
      <c r="E5182" s="106">
        <f t="shared" si="1468"/>
        <v>105.19</v>
      </c>
      <c r="F5182" s="107"/>
      <c r="G5182" s="112"/>
      <c r="H5182" s="110">
        <f t="shared" si="1462"/>
        <v>0</v>
      </c>
      <c r="I5182" s="110">
        <f t="shared" si="1463"/>
        <v>0</v>
      </c>
      <c r="J5182" s="111"/>
      <c r="K5182" s="112">
        <f t="shared" si="1469"/>
        <v>0</v>
      </c>
      <c r="L5182" s="112">
        <f t="shared" si="1470"/>
        <v>0</v>
      </c>
      <c r="M5182" s="109">
        <f t="shared" si="1464"/>
        <v>0</v>
      </c>
      <c r="N5182" s="109">
        <f t="shared" si="1465"/>
        <v>0</v>
      </c>
      <c r="O5182" s="103"/>
      <c r="P5182" s="93"/>
      <c r="Q5182" s="94" t="str">
        <f t="shared" si="1466"/>
        <v/>
      </c>
      <c r="R5182" s="94" t="str">
        <f t="shared" si="1467"/>
        <v/>
      </c>
    </row>
    <row r="5183" spans="1:18" ht="38.25" hidden="1">
      <c r="A5183" s="196" t="s">
        <v>1356</v>
      </c>
      <c r="B5183" s="104" t="s">
        <v>5852</v>
      </c>
      <c r="C5183" s="105" t="s">
        <v>1477</v>
      </c>
      <c r="D5183" s="175">
        <v>36.78</v>
      </c>
      <c r="E5183" s="106">
        <f t="shared" si="1468"/>
        <v>47.73</v>
      </c>
      <c r="F5183" s="107"/>
      <c r="G5183" s="112"/>
      <c r="H5183" s="110">
        <f t="shared" si="1462"/>
        <v>0</v>
      </c>
      <c r="I5183" s="110">
        <f t="shared" si="1463"/>
        <v>0</v>
      </c>
      <c r="J5183" s="111"/>
      <c r="K5183" s="112">
        <f t="shared" si="1469"/>
        <v>0</v>
      </c>
      <c r="L5183" s="112">
        <f t="shared" si="1470"/>
        <v>0</v>
      </c>
      <c r="M5183" s="109">
        <f t="shared" si="1464"/>
        <v>0</v>
      </c>
      <c r="N5183" s="109">
        <f t="shared" si="1465"/>
        <v>0</v>
      </c>
      <c r="O5183" s="103"/>
      <c r="P5183" s="113"/>
      <c r="Q5183" s="94" t="str">
        <f t="shared" si="1466"/>
        <v/>
      </c>
      <c r="R5183" s="94" t="str">
        <f t="shared" si="1467"/>
        <v/>
      </c>
    </row>
    <row r="5184" spans="1:18" ht="51.75" thickBot="1">
      <c r="A5184" s="196" t="s">
        <v>1357</v>
      </c>
      <c r="B5184" s="104" t="s">
        <v>5853</v>
      </c>
      <c r="C5184" s="105" t="s">
        <v>1477</v>
      </c>
      <c r="D5184" s="175">
        <v>38.35</v>
      </c>
      <c r="E5184" s="106">
        <f t="shared" si="1468"/>
        <v>49.77</v>
      </c>
      <c r="F5184" s="107">
        <v>30</v>
      </c>
      <c r="G5184" s="112">
        <v>47.94</v>
      </c>
      <c r="H5184" s="110">
        <f t="shared" si="1462"/>
        <v>1493.1</v>
      </c>
      <c r="I5184" s="110">
        <f t="shared" si="1463"/>
        <v>1438.2</v>
      </c>
      <c r="J5184" s="111"/>
      <c r="K5184" s="112">
        <f t="shared" si="1469"/>
        <v>30</v>
      </c>
      <c r="L5184" s="112">
        <f t="shared" si="1470"/>
        <v>47.94</v>
      </c>
      <c r="M5184" s="109">
        <f t="shared" si="1464"/>
        <v>1493.1</v>
      </c>
      <c r="N5184" s="109">
        <f t="shared" si="1465"/>
        <v>1438.2</v>
      </c>
      <c r="O5184" s="103"/>
      <c r="P5184" s="113"/>
      <c r="Q5184" s="94" t="str">
        <f t="shared" si="1466"/>
        <v>x</v>
      </c>
      <c r="R5184" s="94" t="str">
        <f t="shared" si="1467"/>
        <v>x</v>
      </c>
    </row>
    <row r="5185" spans="1:18" ht="26.25" hidden="1" thickBot="1">
      <c r="A5185" s="196" t="s">
        <v>1358</v>
      </c>
      <c r="B5185" s="104" t="s">
        <v>1359</v>
      </c>
      <c r="C5185" s="105" t="s">
        <v>1477</v>
      </c>
      <c r="D5185" s="175">
        <v>41.849999999999994</v>
      </c>
      <c r="E5185" s="106">
        <f t="shared" si="1468"/>
        <v>54.31</v>
      </c>
      <c r="F5185" s="107"/>
      <c r="G5185" s="112"/>
      <c r="H5185" s="110">
        <f t="shared" si="1462"/>
        <v>0</v>
      </c>
      <c r="I5185" s="110">
        <f t="shared" si="1463"/>
        <v>0</v>
      </c>
      <c r="J5185" s="111"/>
      <c r="K5185" s="112">
        <f t="shared" si="1469"/>
        <v>0</v>
      </c>
      <c r="L5185" s="112">
        <f t="shared" si="1470"/>
        <v>0</v>
      </c>
      <c r="M5185" s="109">
        <f t="shared" si="1464"/>
        <v>0</v>
      </c>
      <c r="N5185" s="109">
        <f t="shared" si="1465"/>
        <v>0</v>
      </c>
      <c r="O5185" s="103"/>
      <c r="P5185" s="93"/>
      <c r="Q5185" s="94" t="str">
        <f t="shared" si="1466"/>
        <v/>
      </c>
      <c r="R5185" s="94" t="str">
        <f t="shared" si="1467"/>
        <v/>
      </c>
    </row>
    <row r="5186" spans="1:18" ht="39" hidden="1" thickBot="1">
      <c r="A5186" s="196" t="s">
        <v>1360</v>
      </c>
      <c r="B5186" s="104" t="s">
        <v>5854</v>
      </c>
      <c r="C5186" s="105" t="s">
        <v>1477</v>
      </c>
      <c r="D5186" s="175">
        <v>26.27</v>
      </c>
      <c r="E5186" s="106">
        <f t="shared" si="1468"/>
        <v>34.090000000000003</v>
      </c>
      <c r="F5186" s="107"/>
      <c r="G5186" s="112"/>
      <c r="H5186" s="110">
        <f t="shared" si="1462"/>
        <v>0</v>
      </c>
      <c r="I5186" s="110">
        <f t="shared" si="1463"/>
        <v>0</v>
      </c>
      <c r="J5186" s="111"/>
      <c r="K5186" s="112">
        <f t="shared" si="1469"/>
        <v>0</v>
      </c>
      <c r="L5186" s="112">
        <f t="shared" si="1470"/>
        <v>0</v>
      </c>
      <c r="M5186" s="109">
        <f t="shared" si="1464"/>
        <v>0</v>
      </c>
      <c r="N5186" s="109">
        <f t="shared" si="1465"/>
        <v>0</v>
      </c>
      <c r="O5186" s="103"/>
      <c r="P5186" s="113"/>
      <c r="Q5186" s="94" t="str">
        <f t="shared" si="1466"/>
        <v/>
      </c>
      <c r="R5186" s="94" t="str">
        <f t="shared" si="1467"/>
        <v/>
      </c>
    </row>
    <row r="5187" spans="1:18" ht="26.25" hidden="1" thickBot="1">
      <c r="A5187" s="196">
        <v>83718</v>
      </c>
      <c r="B5187" s="104" t="s">
        <v>47</v>
      </c>
      <c r="C5187" s="105" t="s">
        <v>1477</v>
      </c>
      <c r="D5187" s="175">
        <v>3.25</v>
      </c>
      <c r="E5187" s="106">
        <f t="shared" si="1468"/>
        <v>4.22</v>
      </c>
      <c r="F5187" s="107"/>
      <c r="G5187" s="112"/>
      <c r="H5187" s="110">
        <f t="shared" si="1462"/>
        <v>0</v>
      </c>
      <c r="I5187" s="110">
        <f t="shared" si="1463"/>
        <v>0</v>
      </c>
      <c r="J5187" s="111"/>
      <c r="K5187" s="112">
        <f t="shared" si="1469"/>
        <v>0</v>
      </c>
      <c r="L5187" s="112">
        <f t="shared" si="1470"/>
        <v>0</v>
      </c>
      <c r="M5187" s="109">
        <f t="shared" si="1464"/>
        <v>0</v>
      </c>
      <c r="N5187" s="109">
        <f t="shared" si="1465"/>
        <v>0</v>
      </c>
      <c r="O5187" s="103"/>
      <c r="P5187" s="113"/>
      <c r="Q5187" s="94" t="str">
        <f t="shared" si="1466"/>
        <v/>
      </c>
      <c r="R5187" s="94" t="str">
        <f t="shared" si="1467"/>
        <v/>
      </c>
    </row>
    <row r="5188" spans="1:18" ht="13.5" hidden="1" thickBot="1">
      <c r="A5188" s="196" t="s">
        <v>48</v>
      </c>
      <c r="B5188" s="145" t="s">
        <v>5855</v>
      </c>
      <c r="C5188" s="105"/>
      <c r="D5188" s="175"/>
      <c r="E5188" s="106"/>
      <c r="F5188" s="218"/>
      <c r="G5188" s="218"/>
      <c r="H5188" s="219"/>
      <c r="I5188" s="220"/>
      <c r="J5188" s="111"/>
      <c r="K5188" s="218"/>
      <c r="L5188" s="218"/>
      <c r="M5188" s="219"/>
      <c r="N5188" s="220"/>
      <c r="O5188" s="103"/>
      <c r="P5188" s="93" t="str">
        <f>IF(OR(SUM(I5189)&gt;0,SUM(N5189)&gt;0),"xx","")</f>
        <v/>
      </c>
      <c r="Q5188" s="94" t="str">
        <f t="shared" si="1466"/>
        <v/>
      </c>
      <c r="R5188" s="94" t="str">
        <f t="shared" si="1467"/>
        <v/>
      </c>
    </row>
    <row r="5189" spans="1:18" ht="26.25" hidden="1" thickBot="1">
      <c r="A5189" s="196">
        <v>72947</v>
      </c>
      <c r="B5189" s="104" t="s">
        <v>5856</v>
      </c>
      <c r="C5189" s="105" t="s">
        <v>1461</v>
      </c>
      <c r="D5189" s="175">
        <v>16.559999999999999</v>
      </c>
      <c r="E5189" s="106">
        <f t="shared" si="1468"/>
        <v>21.49</v>
      </c>
      <c r="F5189" s="107"/>
      <c r="G5189" s="112"/>
      <c r="H5189" s="110">
        <f t="shared" si="1462"/>
        <v>0</v>
      </c>
      <c r="I5189" s="110">
        <f t="shared" si="1463"/>
        <v>0</v>
      </c>
      <c r="J5189" s="111"/>
      <c r="K5189" s="112">
        <f t="shared" si="1469"/>
        <v>0</v>
      </c>
      <c r="L5189" s="112">
        <f t="shared" si="1470"/>
        <v>0</v>
      </c>
      <c r="M5189" s="109">
        <f t="shared" si="1464"/>
        <v>0</v>
      </c>
      <c r="N5189" s="109">
        <f t="shared" si="1465"/>
        <v>0</v>
      </c>
      <c r="O5189" s="103"/>
      <c r="P5189" s="113"/>
      <c r="Q5189" s="94" t="str">
        <f t="shared" si="1466"/>
        <v/>
      </c>
      <c r="R5189" s="94" t="str">
        <f t="shared" si="1467"/>
        <v/>
      </c>
    </row>
    <row r="5190" spans="1:18" ht="13.5" hidden="1" thickBot="1">
      <c r="A5190" s="196" t="s">
        <v>49</v>
      </c>
      <c r="B5190" s="145" t="s">
        <v>50</v>
      </c>
      <c r="C5190" s="105"/>
      <c r="D5190" s="175"/>
      <c r="E5190" s="106"/>
      <c r="F5190" s="218"/>
      <c r="G5190" s="218"/>
      <c r="H5190" s="219"/>
      <c r="I5190" s="220"/>
      <c r="J5190" s="111"/>
      <c r="K5190" s="218"/>
      <c r="L5190" s="218"/>
      <c r="M5190" s="219"/>
      <c r="N5190" s="220"/>
      <c r="O5190" s="103"/>
      <c r="P5190" s="93" t="str">
        <f>IF(OR(SUM(I5191:I5192)&gt;0,SUM(N5191:N5192)&gt;0),"xx","")</f>
        <v/>
      </c>
      <c r="Q5190" s="94" t="str">
        <f t="shared" si="1466"/>
        <v/>
      </c>
      <c r="R5190" s="94" t="str">
        <f t="shared" si="1467"/>
        <v/>
      </c>
    </row>
    <row r="5191" spans="1:18" ht="51.75" hidden="1" thickBot="1">
      <c r="A5191" s="196" t="s">
        <v>950</v>
      </c>
      <c r="B5191" s="104" t="s">
        <v>5857</v>
      </c>
      <c r="C5191" s="105" t="s">
        <v>1477</v>
      </c>
      <c r="D5191" s="175">
        <v>457.05</v>
      </c>
      <c r="E5191" s="106">
        <f t="shared" si="1468"/>
        <v>593.16</v>
      </c>
      <c r="F5191" s="107"/>
      <c r="G5191" s="112"/>
      <c r="H5191" s="110">
        <f t="shared" si="1462"/>
        <v>0</v>
      </c>
      <c r="I5191" s="110">
        <f t="shared" si="1463"/>
        <v>0</v>
      </c>
      <c r="J5191" s="111"/>
      <c r="K5191" s="112">
        <f t="shared" si="1469"/>
        <v>0</v>
      </c>
      <c r="L5191" s="112">
        <f t="shared" si="1470"/>
        <v>0</v>
      </c>
      <c r="M5191" s="109">
        <f t="shared" si="1464"/>
        <v>0</v>
      </c>
      <c r="N5191" s="109">
        <f t="shared" si="1465"/>
        <v>0</v>
      </c>
      <c r="O5191" s="103"/>
      <c r="P5191" s="93"/>
      <c r="Q5191" s="94" t="str">
        <f t="shared" si="1466"/>
        <v/>
      </c>
      <c r="R5191" s="94" t="str">
        <f t="shared" si="1467"/>
        <v/>
      </c>
    </row>
    <row r="5192" spans="1:18" ht="39" hidden="1" thickBot="1">
      <c r="A5192" s="196" t="s">
        <v>951</v>
      </c>
      <c r="B5192" s="104" t="s">
        <v>5858</v>
      </c>
      <c r="C5192" s="105" t="s">
        <v>1477</v>
      </c>
      <c r="D5192" s="175">
        <v>353.81</v>
      </c>
      <c r="E5192" s="106">
        <f t="shared" si="1468"/>
        <v>459.17</v>
      </c>
      <c r="F5192" s="107"/>
      <c r="G5192" s="112"/>
      <c r="H5192" s="110">
        <f t="shared" si="1462"/>
        <v>0</v>
      </c>
      <c r="I5192" s="110">
        <f t="shared" si="1463"/>
        <v>0</v>
      </c>
      <c r="J5192" s="111"/>
      <c r="K5192" s="112">
        <f t="shared" si="1469"/>
        <v>0</v>
      </c>
      <c r="L5192" s="112">
        <f t="shared" si="1470"/>
        <v>0</v>
      </c>
      <c r="M5192" s="109">
        <f t="shared" si="1464"/>
        <v>0</v>
      </c>
      <c r="N5192" s="109">
        <f t="shared" si="1465"/>
        <v>0</v>
      </c>
      <c r="O5192" s="103"/>
      <c r="P5192" s="93"/>
      <c r="Q5192" s="94" t="str">
        <f t="shared" si="1466"/>
        <v/>
      </c>
      <c r="R5192" s="94" t="str">
        <f t="shared" si="1467"/>
        <v/>
      </c>
    </row>
    <row r="5193" spans="1:18" ht="13.5" hidden="1" thickBot="1">
      <c r="A5193" s="197" t="s">
        <v>6755</v>
      </c>
      <c r="B5193" s="178" t="s">
        <v>51</v>
      </c>
      <c r="C5193" s="105"/>
      <c r="D5193" s="105"/>
      <c r="E5193" s="106"/>
      <c r="F5193" s="218"/>
      <c r="G5193" s="218"/>
      <c r="H5193" s="219"/>
      <c r="I5193" s="220"/>
      <c r="J5193" s="111"/>
      <c r="K5193" s="218"/>
      <c r="L5193" s="218"/>
      <c r="M5193" s="219"/>
      <c r="N5193" s="220"/>
      <c r="O5193" s="103"/>
      <c r="P5193" s="93" t="str">
        <f>IF(OR(SUM(I5194:I5233)&gt;0,SUM(N5194:N5233)&gt;0),"xx","")</f>
        <v/>
      </c>
      <c r="Q5193" s="94" t="str">
        <f t="shared" si="1466"/>
        <v/>
      </c>
      <c r="R5193" s="94" t="str">
        <f t="shared" si="1467"/>
        <v/>
      </c>
    </row>
    <row r="5194" spans="1:18" ht="13.5" hidden="1" thickBot="1">
      <c r="A5194" s="198" t="s">
        <v>1609</v>
      </c>
      <c r="B5194" s="173"/>
      <c r="C5194" s="174"/>
      <c r="D5194" s="135"/>
      <c r="E5194" s="106">
        <f t="shared" ref="E5194:E5233" si="1471">IF(D5194=0,0,ROUND(D5194*(1+D$9)*(1-D$10),2))</f>
        <v>0</v>
      </c>
      <c r="F5194" s="107"/>
      <c r="G5194" s="108"/>
      <c r="H5194" s="110">
        <f t="shared" ref="H5194:H5251" si="1472">IF(ISBLANK(D5194),0,ROUND(E5194*F5194,2))</f>
        <v>0</v>
      </c>
      <c r="I5194" s="110">
        <f t="shared" ref="I5194:I5251" si="1473">IF(ISBLANK(F5194),0,ROUND(F5194*G5194,2))</f>
        <v>0</v>
      </c>
      <c r="J5194" s="111"/>
      <c r="K5194" s="112">
        <f t="shared" ref="K5194:K5233" si="1474">F5194</f>
        <v>0</v>
      </c>
      <c r="L5194" s="112">
        <f t="shared" ref="L5194:L5233" si="1475">G5194</f>
        <v>0</v>
      </c>
      <c r="M5194" s="110">
        <f t="shared" ref="M5194:M5251" si="1476">IF(ISBLANK(D5194),0,ROUND(E5194*K5194,2))</f>
        <v>0</v>
      </c>
      <c r="N5194" s="110">
        <f t="shared" ref="N5194:N5251" si="1477">IF(ISBLANK(K5194),0,ROUND(K5194*L5194,2))</f>
        <v>0</v>
      </c>
      <c r="O5194" s="103"/>
      <c r="P5194" s="113"/>
      <c r="Q5194" s="94" t="str">
        <f t="shared" si="1466"/>
        <v/>
      </c>
      <c r="R5194" s="94" t="str">
        <f t="shared" si="1467"/>
        <v/>
      </c>
    </row>
    <row r="5195" spans="1:18" ht="13.5" hidden="1" thickBot="1">
      <c r="A5195" s="198" t="s">
        <v>1609</v>
      </c>
      <c r="B5195" s="173"/>
      <c r="C5195" s="174"/>
      <c r="D5195" s="135"/>
      <c r="E5195" s="97">
        <f t="shared" si="1471"/>
        <v>0</v>
      </c>
      <c r="F5195" s="107"/>
      <c r="G5195" s="108"/>
      <c r="H5195" s="110">
        <f t="shared" si="1472"/>
        <v>0</v>
      </c>
      <c r="I5195" s="110">
        <f t="shared" si="1473"/>
        <v>0</v>
      </c>
      <c r="J5195" s="111"/>
      <c r="K5195" s="112">
        <f t="shared" si="1474"/>
        <v>0</v>
      </c>
      <c r="L5195" s="112">
        <f t="shared" si="1475"/>
        <v>0</v>
      </c>
      <c r="M5195" s="110">
        <f t="shared" si="1476"/>
        <v>0</v>
      </c>
      <c r="N5195" s="110">
        <f t="shared" si="1477"/>
        <v>0</v>
      </c>
      <c r="O5195" s="103"/>
      <c r="P5195" s="113"/>
      <c r="Q5195" s="94" t="str">
        <f t="shared" si="1466"/>
        <v/>
      </c>
      <c r="R5195" s="94" t="str">
        <f t="shared" si="1467"/>
        <v/>
      </c>
    </row>
    <row r="5196" spans="1:18" ht="13.5" hidden="1" thickBot="1">
      <c r="A5196" s="198" t="s">
        <v>1609</v>
      </c>
      <c r="B5196" s="173"/>
      <c r="C5196" s="174"/>
      <c r="D5196" s="135"/>
      <c r="E5196" s="97">
        <f t="shared" si="1471"/>
        <v>0</v>
      </c>
      <c r="F5196" s="107"/>
      <c r="G5196" s="108"/>
      <c r="H5196" s="110">
        <f t="shared" si="1472"/>
        <v>0</v>
      </c>
      <c r="I5196" s="110">
        <f t="shared" si="1473"/>
        <v>0</v>
      </c>
      <c r="J5196" s="111"/>
      <c r="K5196" s="112">
        <f t="shared" si="1474"/>
        <v>0</v>
      </c>
      <c r="L5196" s="112">
        <f t="shared" si="1475"/>
        <v>0</v>
      </c>
      <c r="M5196" s="110">
        <f t="shared" si="1476"/>
        <v>0</v>
      </c>
      <c r="N5196" s="110">
        <f t="shared" si="1477"/>
        <v>0</v>
      </c>
      <c r="O5196" s="103"/>
      <c r="P5196" s="113"/>
      <c r="Q5196" s="94" t="str">
        <f t="shared" si="1466"/>
        <v/>
      </c>
      <c r="R5196" s="94" t="str">
        <f t="shared" si="1467"/>
        <v/>
      </c>
    </row>
    <row r="5197" spans="1:18" ht="13.5" hidden="1" thickBot="1">
      <c r="A5197" s="198" t="s">
        <v>1609</v>
      </c>
      <c r="B5197" s="173"/>
      <c r="C5197" s="174"/>
      <c r="D5197" s="135"/>
      <c r="E5197" s="97">
        <f t="shared" si="1471"/>
        <v>0</v>
      </c>
      <c r="F5197" s="107"/>
      <c r="G5197" s="108"/>
      <c r="H5197" s="110">
        <f t="shared" si="1472"/>
        <v>0</v>
      </c>
      <c r="I5197" s="110">
        <f t="shared" si="1473"/>
        <v>0</v>
      </c>
      <c r="J5197" s="111"/>
      <c r="K5197" s="112">
        <f t="shared" si="1474"/>
        <v>0</v>
      </c>
      <c r="L5197" s="112">
        <f t="shared" si="1475"/>
        <v>0</v>
      </c>
      <c r="M5197" s="110">
        <f t="shared" si="1476"/>
        <v>0</v>
      </c>
      <c r="N5197" s="110">
        <f t="shared" si="1477"/>
        <v>0</v>
      </c>
      <c r="O5197" s="103"/>
      <c r="P5197" s="113"/>
      <c r="Q5197" s="94" t="str">
        <f t="shared" si="1466"/>
        <v/>
      </c>
      <c r="R5197" s="94" t="str">
        <f t="shared" si="1467"/>
        <v/>
      </c>
    </row>
    <row r="5198" spans="1:18" ht="13.5" hidden="1" thickBot="1">
      <c r="A5198" s="198" t="s">
        <v>1609</v>
      </c>
      <c r="B5198" s="173"/>
      <c r="C5198" s="174"/>
      <c r="D5198" s="135"/>
      <c r="E5198" s="97">
        <f t="shared" si="1471"/>
        <v>0</v>
      </c>
      <c r="F5198" s="107"/>
      <c r="G5198" s="108"/>
      <c r="H5198" s="110">
        <f t="shared" si="1472"/>
        <v>0</v>
      </c>
      <c r="I5198" s="110">
        <f t="shared" si="1473"/>
        <v>0</v>
      </c>
      <c r="J5198" s="111"/>
      <c r="K5198" s="112">
        <f t="shared" si="1474"/>
        <v>0</v>
      </c>
      <c r="L5198" s="112">
        <f t="shared" si="1475"/>
        <v>0</v>
      </c>
      <c r="M5198" s="110">
        <f t="shared" si="1476"/>
        <v>0</v>
      </c>
      <c r="N5198" s="110">
        <f t="shared" si="1477"/>
        <v>0</v>
      </c>
      <c r="O5198" s="103"/>
      <c r="P5198" s="113"/>
      <c r="Q5198" s="94" t="str">
        <f t="shared" si="1466"/>
        <v/>
      </c>
      <c r="R5198" s="94" t="str">
        <f t="shared" si="1467"/>
        <v/>
      </c>
    </row>
    <row r="5199" spans="1:18" ht="13.5" hidden="1" thickBot="1">
      <c r="A5199" s="198" t="s">
        <v>1609</v>
      </c>
      <c r="B5199" s="173"/>
      <c r="C5199" s="174"/>
      <c r="D5199" s="135"/>
      <c r="E5199" s="97">
        <f t="shared" si="1471"/>
        <v>0</v>
      </c>
      <c r="F5199" s="107"/>
      <c r="G5199" s="108"/>
      <c r="H5199" s="110">
        <f t="shared" si="1472"/>
        <v>0</v>
      </c>
      <c r="I5199" s="110">
        <f t="shared" si="1473"/>
        <v>0</v>
      </c>
      <c r="J5199" s="111"/>
      <c r="K5199" s="112">
        <f t="shared" si="1474"/>
        <v>0</v>
      </c>
      <c r="L5199" s="112">
        <f t="shared" si="1475"/>
        <v>0</v>
      </c>
      <c r="M5199" s="110">
        <f t="shared" si="1476"/>
        <v>0</v>
      </c>
      <c r="N5199" s="110">
        <f t="shared" si="1477"/>
        <v>0</v>
      </c>
      <c r="O5199" s="103"/>
      <c r="P5199" s="113"/>
      <c r="Q5199" s="94" t="str">
        <f t="shared" si="1466"/>
        <v/>
      </c>
      <c r="R5199" s="94" t="str">
        <f t="shared" si="1467"/>
        <v/>
      </c>
    </row>
    <row r="5200" spans="1:18" ht="13.5" hidden="1" thickBot="1">
      <c r="A5200" s="198" t="s">
        <v>1609</v>
      </c>
      <c r="B5200" s="173"/>
      <c r="C5200" s="174"/>
      <c r="D5200" s="135"/>
      <c r="E5200" s="97">
        <f t="shared" si="1471"/>
        <v>0</v>
      </c>
      <c r="F5200" s="107"/>
      <c r="G5200" s="108"/>
      <c r="H5200" s="110">
        <f t="shared" si="1472"/>
        <v>0</v>
      </c>
      <c r="I5200" s="110">
        <f t="shared" si="1473"/>
        <v>0</v>
      </c>
      <c r="J5200" s="111"/>
      <c r="K5200" s="112">
        <f t="shared" si="1474"/>
        <v>0</v>
      </c>
      <c r="L5200" s="112">
        <f t="shared" si="1475"/>
        <v>0</v>
      </c>
      <c r="M5200" s="110">
        <f t="shared" si="1476"/>
        <v>0</v>
      </c>
      <c r="N5200" s="110">
        <f t="shared" si="1477"/>
        <v>0</v>
      </c>
      <c r="O5200" s="103"/>
      <c r="P5200" s="113"/>
      <c r="Q5200" s="94" t="str">
        <f t="shared" si="1466"/>
        <v/>
      </c>
      <c r="R5200" s="94" t="str">
        <f t="shared" si="1467"/>
        <v/>
      </c>
    </row>
    <row r="5201" spans="1:18" ht="13.5" hidden="1" thickBot="1">
      <c r="A5201" s="198" t="s">
        <v>1609</v>
      </c>
      <c r="B5201" s="173"/>
      <c r="C5201" s="174"/>
      <c r="D5201" s="135"/>
      <c r="E5201" s="97">
        <f t="shared" si="1471"/>
        <v>0</v>
      </c>
      <c r="F5201" s="107"/>
      <c r="G5201" s="108"/>
      <c r="H5201" s="110">
        <f t="shared" si="1472"/>
        <v>0</v>
      </c>
      <c r="I5201" s="110">
        <f t="shared" si="1473"/>
        <v>0</v>
      </c>
      <c r="J5201" s="111"/>
      <c r="K5201" s="112">
        <f t="shared" si="1474"/>
        <v>0</v>
      </c>
      <c r="L5201" s="112">
        <f t="shared" si="1475"/>
        <v>0</v>
      </c>
      <c r="M5201" s="110">
        <f t="shared" si="1476"/>
        <v>0</v>
      </c>
      <c r="N5201" s="110">
        <f t="shared" si="1477"/>
        <v>0</v>
      </c>
      <c r="O5201" s="103"/>
      <c r="P5201" s="113"/>
      <c r="Q5201" s="94" t="str">
        <f t="shared" si="1466"/>
        <v/>
      </c>
      <c r="R5201" s="94" t="str">
        <f t="shared" si="1467"/>
        <v/>
      </c>
    </row>
    <row r="5202" spans="1:18" ht="13.5" hidden="1" thickBot="1">
      <c r="A5202" s="198" t="s">
        <v>1609</v>
      </c>
      <c r="B5202" s="173"/>
      <c r="C5202" s="174"/>
      <c r="D5202" s="135"/>
      <c r="E5202" s="97">
        <f t="shared" si="1471"/>
        <v>0</v>
      </c>
      <c r="F5202" s="107"/>
      <c r="G5202" s="108"/>
      <c r="H5202" s="110">
        <f t="shared" si="1472"/>
        <v>0</v>
      </c>
      <c r="I5202" s="110">
        <f t="shared" si="1473"/>
        <v>0</v>
      </c>
      <c r="J5202" s="111"/>
      <c r="K5202" s="112">
        <f t="shared" si="1474"/>
        <v>0</v>
      </c>
      <c r="L5202" s="112">
        <f t="shared" si="1475"/>
        <v>0</v>
      </c>
      <c r="M5202" s="110">
        <f t="shared" si="1476"/>
        <v>0</v>
      </c>
      <c r="N5202" s="110">
        <f t="shared" si="1477"/>
        <v>0</v>
      </c>
      <c r="O5202" s="103"/>
      <c r="P5202" s="113"/>
      <c r="Q5202" s="94" t="str">
        <f t="shared" si="1466"/>
        <v/>
      </c>
      <c r="R5202" s="94" t="str">
        <f t="shared" si="1467"/>
        <v/>
      </c>
    </row>
    <row r="5203" spans="1:18" ht="13.5" hidden="1" thickBot="1">
      <c r="A5203" s="198" t="s">
        <v>1609</v>
      </c>
      <c r="B5203" s="173"/>
      <c r="C5203" s="174"/>
      <c r="D5203" s="135"/>
      <c r="E5203" s="97">
        <f t="shared" si="1471"/>
        <v>0</v>
      </c>
      <c r="F5203" s="107"/>
      <c r="G5203" s="108"/>
      <c r="H5203" s="110">
        <f t="shared" si="1472"/>
        <v>0</v>
      </c>
      <c r="I5203" s="110">
        <f t="shared" si="1473"/>
        <v>0</v>
      </c>
      <c r="J5203" s="111"/>
      <c r="K5203" s="112">
        <f t="shared" si="1474"/>
        <v>0</v>
      </c>
      <c r="L5203" s="112">
        <f t="shared" si="1475"/>
        <v>0</v>
      </c>
      <c r="M5203" s="110">
        <f t="shared" si="1476"/>
        <v>0</v>
      </c>
      <c r="N5203" s="110">
        <f t="shared" si="1477"/>
        <v>0</v>
      </c>
      <c r="O5203" s="103"/>
      <c r="P5203" s="113"/>
      <c r="Q5203" s="94" t="str">
        <f t="shared" si="1466"/>
        <v/>
      </c>
      <c r="R5203" s="94" t="str">
        <f t="shared" si="1467"/>
        <v/>
      </c>
    </row>
    <row r="5204" spans="1:18" ht="13.5" hidden="1" thickBot="1">
      <c r="A5204" s="198" t="s">
        <v>1609</v>
      </c>
      <c r="B5204" s="173"/>
      <c r="C5204" s="174"/>
      <c r="D5204" s="135"/>
      <c r="E5204" s="97">
        <f t="shared" si="1471"/>
        <v>0</v>
      </c>
      <c r="F5204" s="107"/>
      <c r="G5204" s="108"/>
      <c r="H5204" s="110">
        <f t="shared" si="1472"/>
        <v>0</v>
      </c>
      <c r="I5204" s="110">
        <f t="shared" si="1473"/>
        <v>0</v>
      </c>
      <c r="J5204" s="111"/>
      <c r="K5204" s="112">
        <f t="shared" si="1474"/>
        <v>0</v>
      </c>
      <c r="L5204" s="112">
        <f t="shared" si="1475"/>
        <v>0</v>
      </c>
      <c r="M5204" s="110">
        <f t="shared" si="1476"/>
        <v>0</v>
      </c>
      <c r="N5204" s="110">
        <f t="shared" si="1477"/>
        <v>0</v>
      </c>
      <c r="O5204" s="103"/>
      <c r="P5204" s="113"/>
      <c r="Q5204" s="94" t="str">
        <f t="shared" si="1466"/>
        <v/>
      </c>
      <c r="R5204" s="94" t="str">
        <f t="shared" si="1467"/>
        <v/>
      </c>
    </row>
    <row r="5205" spans="1:18" ht="13.5" hidden="1" thickBot="1">
      <c r="A5205" s="198" t="s">
        <v>1609</v>
      </c>
      <c r="B5205" s="173"/>
      <c r="C5205" s="174"/>
      <c r="D5205" s="135"/>
      <c r="E5205" s="97">
        <f t="shared" si="1471"/>
        <v>0</v>
      </c>
      <c r="F5205" s="107"/>
      <c r="G5205" s="108"/>
      <c r="H5205" s="110">
        <f t="shared" si="1472"/>
        <v>0</v>
      </c>
      <c r="I5205" s="110">
        <f t="shared" si="1473"/>
        <v>0</v>
      </c>
      <c r="J5205" s="111"/>
      <c r="K5205" s="112">
        <f t="shared" si="1474"/>
        <v>0</v>
      </c>
      <c r="L5205" s="112">
        <f t="shared" si="1475"/>
        <v>0</v>
      </c>
      <c r="M5205" s="110">
        <f t="shared" si="1476"/>
        <v>0</v>
      </c>
      <c r="N5205" s="110">
        <f t="shared" si="1477"/>
        <v>0</v>
      </c>
      <c r="O5205" s="103"/>
      <c r="P5205" s="113"/>
      <c r="Q5205" s="94" t="str">
        <f t="shared" si="1466"/>
        <v/>
      </c>
      <c r="R5205" s="94" t="str">
        <f t="shared" si="1467"/>
        <v/>
      </c>
    </row>
    <row r="5206" spans="1:18" ht="13.5" hidden="1" thickBot="1">
      <c r="A5206" s="198" t="s">
        <v>1609</v>
      </c>
      <c r="B5206" s="173"/>
      <c r="C5206" s="174"/>
      <c r="D5206" s="135"/>
      <c r="E5206" s="97">
        <f t="shared" si="1471"/>
        <v>0</v>
      </c>
      <c r="F5206" s="107"/>
      <c r="G5206" s="108"/>
      <c r="H5206" s="110">
        <f t="shared" si="1472"/>
        <v>0</v>
      </c>
      <c r="I5206" s="110">
        <f t="shared" si="1473"/>
        <v>0</v>
      </c>
      <c r="J5206" s="111"/>
      <c r="K5206" s="112">
        <f t="shared" si="1474"/>
        <v>0</v>
      </c>
      <c r="L5206" s="112">
        <f t="shared" si="1475"/>
        <v>0</v>
      </c>
      <c r="M5206" s="110">
        <f t="shared" si="1476"/>
        <v>0</v>
      </c>
      <c r="N5206" s="110">
        <f t="shared" si="1477"/>
        <v>0</v>
      </c>
      <c r="O5206" s="103"/>
      <c r="P5206" s="113"/>
      <c r="Q5206" s="94" t="str">
        <f t="shared" ref="Q5206:Q5265" si="1478">IF(P5206="X","x",IF(P5206="xx","x",IF(N5206&gt;0,"x","")))</f>
        <v/>
      </c>
      <c r="R5206" s="94" t="str">
        <f t="shared" si="1467"/>
        <v/>
      </c>
    </row>
    <row r="5207" spans="1:18" ht="13.5" hidden="1" thickBot="1">
      <c r="A5207" s="198" t="s">
        <v>1609</v>
      </c>
      <c r="B5207" s="173"/>
      <c r="C5207" s="174"/>
      <c r="D5207" s="135"/>
      <c r="E5207" s="97">
        <f t="shared" si="1471"/>
        <v>0</v>
      </c>
      <c r="F5207" s="107"/>
      <c r="G5207" s="108"/>
      <c r="H5207" s="110">
        <f t="shared" si="1472"/>
        <v>0</v>
      </c>
      <c r="I5207" s="110">
        <f t="shared" si="1473"/>
        <v>0</v>
      </c>
      <c r="J5207" s="111"/>
      <c r="K5207" s="112">
        <f t="shared" si="1474"/>
        <v>0</v>
      </c>
      <c r="L5207" s="112">
        <f t="shared" si="1475"/>
        <v>0</v>
      </c>
      <c r="M5207" s="110">
        <f t="shared" si="1476"/>
        <v>0</v>
      </c>
      <c r="N5207" s="110">
        <f t="shared" si="1477"/>
        <v>0</v>
      </c>
      <c r="O5207" s="103"/>
      <c r="P5207" s="113"/>
      <c r="Q5207" s="94" t="str">
        <f t="shared" si="1478"/>
        <v/>
      </c>
      <c r="R5207" s="94" t="str">
        <f t="shared" si="1467"/>
        <v/>
      </c>
    </row>
    <row r="5208" spans="1:18" ht="13.5" hidden="1" thickBot="1">
      <c r="A5208" s="198" t="s">
        <v>1609</v>
      </c>
      <c r="B5208" s="173"/>
      <c r="C5208" s="174"/>
      <c r="D5208" s="135"/>
      <c r="E5208" s="97">
        <f t="shared" si="1471"/>
        <v>0</v>
      </c>
      <c r="F5208" s="107"/>
      <c r="G5208" s="108"/>
      <c r="H5208" s="110">
        <f t="shared" si="1472"/>
        <v>0</v>
      </c>
      <c r="I5208" s="110">
        <f t="shared" si="1473"/>
        <v>0</v>
      </c>
      <c r="J5208" s="111"/>
      <c r="K5208" s="112">
        <f t="shared" si="1474"/>
        <v>0</v>
      </c>
      <c r="L5208" s="112">
        <f t="shared" si="1475"/>
        <v>0</v>
      </c>
      <c r="M5208" s="110">
        <f t="shared" si="1476"/>
        <v>0</v>
      </c>
      <c r="N5208" s="110">
        <f t="shared" si="1477"/>
        <v>0</v>
      </c>
      <c r="O5208" s="103"/>
      <c r="P5208" s="113"/>
      <c r="Q5208" s="94" t="str">
        <f t="shared" si="1478"/>
        <v/>
      </c>
      <c r="R5208" s="94" t="str">
        <f t="shared" ref="R5208:R5267" si="1479">IF(P5208="X","x",IF(P5208="xx","x",IF(OR(I5208&gt;0,N5208&gt;0),"x","")))</f>
        <v/>
      </c>
    </row>
    <row r="5209" spans="1:18" ht="13.5" hidden="1" thickBot="1">
      <c r="A5209" s="198" t="s">
        <v>1609</v>
      </c>
      <c r="B5209" s="173"/>
      <c r="C5209" s="174"/>
      <c r="D5209" s="135"/>
      <c r="E5209" s="97">
        <f t="shared" si="1471"/>
        <v>0</v>
      </c>
      <c r="F5209" s="107"/>
      <c r="G5209" s="108"/>
      <c r="H5209" s="110">
        <f t="shared" si="1472"/>
        <v>0</v>
      </c>
      <c r="I5209" s="110">
        <f t="shared" si="1473"/>
        <v>0</v>
      </c>
      <c r="J5209" s="111"/>
      <c r="K5209" s="112">
        <f t="shared" si="1474"/>
        <v>0</v>
      </c>
      <c r="L5209" s="112">
        <f t="shared" si="1475"/>
        <v>0</v>
      </c>
      <c r="M5209" s="110">
        <f t="shared" si="1476"/>
        <v>0</v>
      </c>
      <c r="N5209" s="110">
        <f t="shared" si="1477"/>
        <v>0</v>
      </c>
      <c r="O5209" s="103"/>
      <c r="P5209" s="113"/>
      <c r="Q5209" s="94" t="str">
        <f t="shared" si="1478"/>
        <v/>
      </c>
      <c r="R5209" s="94" t="str">
        <f t="shared" si="1479"/>
        <v/>
      </c>
    </row>
    <row r="5210" spans="1:18" ht="13.5" hidden="1" thickBot="1">
      <c r="A5210" s="198" t="s">
        <v>1609</v>
      </c>
      <c r="B5210" s="173"/>
      <c r="C5210" s="174"/>
      <c r="D5210" s="135"/>
      <c r="E5210" s="97">
        <f t="shared" si="1471"/>
        <v>0</v>
      </c>
      <c r="F5210" s="107"/>
      <c r="G5210" s="108"/>
      <c r="H5210" s="110">
        <f t="shared" si="1472"/>
        <v>0</v>
      </c>
      <c r="I5210" s="110">
        <f t="shared" si="1473"/>
        <v>0</v>
      </c>
      <c r="J5210" s="111"/>
      <c r="K5210" s="112">
        <f t="shared" si="1474"/>
        <v>0</v>
      </c>
      <c r="L5210" s="112">
        <f t="shared" si="1475"/>
        <v>0</v>
      </c>
      <c r="M5210" s="110">
        <f t="shared" si="1476"/>
        <v>0</v>
      </c>
      <c r="N5210" s="110">
        <f t="shared" si="1477"/>
        <v>0</v>
      </c>
      <c r="O5210" s="103"/>
      <c r="P5210" s="113"/>
      <c r="Q5210" s="94" t="str">
        <f t="shared" si="1478"/>
        <v/>
      </c>
      <c r="R5210" s="94" t="str">
        <f t="shared" si="1479"/>
        <v/>
      </c>
    </row>
    <row r="5211" spans="1:18" ht="13.5" hidden="1" thickBot="1">
      <c r="A5211" s="198" t="s">
        <v>1609</v>
      </c>
      <c r="B5211" s="173"/>
      <c r="C5211" s="174"/>
      <c r="D5211" s="135"/>
      <c r="E5211" s="97">
        <f t="shared" si="1471"/>
        <v>0</v>
      </c>
      <c r="F5211" s="107"/>
      <c r="G5211" s="108"/>
      <c r="H5211" s="110">
        <f t="shared" si="1472"/>
        <v>0</v>
      </c>
      <c r="I5211" s="110">
        <f t="shared" si="1473"/>
        <v>0</v>
      </c>
      <c r="J5211" s="111"/>
      <c r="K5211" s="112">
        <f t="shared" si="1474"/>
        <v>0</v>
      </c>
      <c r="L5211" s="112">
        <f t="shared" si="1475"/>
        <v>0</v>
      </c>
      <c r="M5211" s="110">
        <f t="shared" si="1476"/>
        <v>0</v>
      </c>
      <c r="N5211" s="110">
        <f t="shared" si="1477"/>
        <v>0</v>
      </c>
      <c r="O5211" s="103"/>
      <c r="P5211" s="113"/>
      <c r="Q5211" s="94" t="str">
        <f t="shared" si="1478"/>
        <v/>
      </c>
      <c r="R5211" s="94" t="str">
        <f t="shared" si="1479"/>
        <v/>
      </c>
    </row>
    <row r="5212" spans="1:18" ht="13.5" hidden="1" thickBot="1">
      <c r="A5212" s="198" t="s">
        <v>1609</v>
      </c>
      <c r="B5212" s="173"/>
      <c r="C5212" s="174"/>
      <c r="D5212" s="135"/>
      <c r="E5212" s="97">
        <f t="shared" si="1471"/>
        <v>0</v>
      </c>
      <c r="F5212" s="107"/>
      <c r="G5212" s="108"/>
      <c r="H5212" s="110">
        <f t="shared" si="1472"/>
        <v>0</v>
      </c>
      <c r="I5212" s="110">
        <f t="shared" si="1473"/>
        <v>0</v>
      </c>
      <c r="J5212" s="111"/>
      <c r="K5212" s="112">
        <f t="shared" si="1474"/>
        <v>0</v>
      </c>
      <c r="L5212" s="112">
        <f t="shared" si="1475"/>
        <v>0</v>
      </c>
      <c r="M5212" s="110">
        <f t="shared" si="1476"/>
        <v>0</v>
      </c>
      <c r="N5212" s="110">
        <f t="shared" si="1477"/>
        <v>0</v>
      </c>
      <c r="O5212" s="103"/>
      <c r="P5212" s="113"/>
      <c r="Q5212" s="94" t="str">
        <f t="shared" si="1478"/>
        <v/>
      </c>
      <c r="R5212" s="94" t="str">
        <f t="shared" si="1479"/>
        <v/>
      </c>
    </row>
    <row r="5213" spans="1:18" ht="13.5" hidden="1" thickBot="1">
      <c r="A5213" s="198" t="s">
        <v>1609</v>
      </c>
      <c r="B5213" s="173"/>
      <c r="C5213" s="174"/>
      <c r="D5213" s="135"/>
      <c r="E5213" s="97">
        <f t="shared" si="1471"/>
        <v>0</v>
      </c>
      <c r="F5213" s="107"/>
      <c r="G5213" s="108"/>
      <c r="H5213" s="110">
        <f t="shared" si="1472"/>
        <v>0</v>
      </c>
      <c r="I5213" s="110">
        <f t="shared" si="1473"/>
        <v>0</v>
      </c>
      <c r="J5213" s="111"/>
      <c r="K5213" s="112">
        <f t="shared" si="1474"/>
        <v>0</v>
      </c>
      <c r="L5213" s="112">
        <f t="shared" si="1475"/>
        <v>0</v>
      </c>
      <c r="M5213" s="110">
        <f t="shared" si="1476"/>
        <v>0</v>
      </c>
      <c r="N5213" s="110">
        <f t="shared" si="1477"/>
        <v>0</v>
      </c>
      <c r="O5213" s="103"/>
      <c r="P5213" s="113"/>
      <c r="Q5213" s="94" t="str">
        <f t="shared" si="1478"/>
        <v/>
      </c>
      <c r="R5213" s="94" t="str">
        <f t="shared" si="1479"/>
        <v/>
      </c>
    </row>
    <row r="5214" spans="1:18" ht="13.5" hidden="1" thickBot="1">
      <c r="A5214" s="198" t="s">
        <v>1609</v>
      </c>
      <c r="B5214" s="173"/>
      <c r="C5214" s="174"/>
      <c r="D5214" s="135"/>
      <c r="E5214" s="97">
        <f t="shared" si="1471"/>
        <v>0</v>
      </c>
      <c r="F5214" s="107"/>
      <c r="G5214" s="108"/>
      <c r="H5214" s="110">
        <f t="shared" si="1472"/>
        <v>0</v>
      </c>
      <c r="I5214" s="110">
        <f t="shared" si="1473"/>
        <v>0</v>
      </c>
      <c r="J5214" s="111"/>
      <c r="K5214" s="112">
        <f t="shared" si="1474"/>
        <v>0</v>
      </c>
      <c r="L5214" s="112">
        <f t="shared" si="1475"/>
        <v>0</v>
      </c>
      <c r="M5214" s="110">
        <f t="shared" si="1476"/>
        <v>0</v>
      </c>
      <c r="N5214" s="110">
        <f t="shared" si="1477"/>
        <v>0</v>
      </c>
      <c r="O5214" s="103"/>
      <c r="P5214" s="113"/>
      <c r="Q5214" s="94" t="str">
        <f t="shared" si="1478"/>
        <v/>
      </c>
      <c r="R5214" s="94" t="str">
        <f t="shared" si="1479"/>
        <v/>
      </c>
    </row>
    <row r="5215" spans="1:18" ht="13.5" hidden="1" thickBot="1">
      <c r="A5215" s="198" t="s">
        <v>1609</v>
      </c>
      <c r="B5215" s="173"/>
      <c r="C5215" s="174"/>
      <c r="D5215" s="135"/>
      <c r="E5215" s="97">
        <f t="shared" si="1471"/>
        <v>0</v>
      </c>
      <c r="F5215" s="107"/>
      <c r="G5215" s="108"/>
      <c r="H5215" s="110">
        <f t="shared" si="1472"/>
        <v>0</v>
      </c>
      <c r="I5215" s="110">
        <f t="shared" si="1473"/>
        <v>0</v>
      </c>
      <c r="J5215" s="111"/>
      <c r="K5215" s="112">
        <f t="shared" si="1474"/>
        <v>0</v>
      </c>
      <c r="L5215" s="112">
        <f t="shared" si="1475"/>
        <v>0</v>
      </c>
      <c r="M5215" s="110">
        <f t="shared" si="1476"/>
        <v>0</v>
      </c>
      <c r="N5215" s="110">
        <f t="shared" si="1477"/>
        <v>0</v>
      </c>
      <c r="O5215" s="103"/>
      <c r="P5215" s="113"/>
      <c r="Q5215" s="94" t="str">
        <f t="shared" si="1478"/>
        <v/>
      </c>
      <c r="R5215" s="94" t="str">
        <f t="shared" si="1479"/>
        <v/>
      </c>
    </row>
    <row r="5216" spans="1:18" ht="13.5" hidden="1" thickBot="1">
      <c r="A5216" s="198" t="s">
        <v>1609</v>
      </c>
      <c r="B5216" s="173"/>
      <c r="C5216" s="174"/>
      <c r="D5216" s="135"/>
      <c r="E5216" s="97">
        <f t="shared" si="1471"/>
        <v>0</v>
      </c>
      <c r="F5216" s="107"/>
      <c r="G5216" s="108"/>
      <c r="H5216" s="110">
        <f t="shared" si="1472"/>
        <v>0</v>
      </c>
      <c r="I5216" s="110">
        <f t="shared" si="1473"/>
        <v>0</v>
      </c>
      <c r="J5216" s="111"/>
      <c r="K5216" s="112">
        <f t="shared" si="1474"/>
        <v>0</v>
      </c>
      <c r="L5216" s="112">
        <f t="shared" si="1475"/>
        <v>0</v>
      </c>
      <c r="M5216" s="110">
        <f t="shared" si="1476"/>
        <v>0</v>
      </c>
      <c r="N5216" s="110">
        <f t="shared" si="1477"/>
        <v>0</v>
      </c>
      <c r="O5216" s="103"/>
      <c r="P5216" s="113"/>
      <c r="Q5216" s="94" t="str">
        <f t="shared" si="1478"/>
        <v/>
      </c>
      <c r="R5216" s="94" t="str">
        <f t="shared" si="1479"/>
        <v/>
      </c>
    </row>
    <row r="5217" spans="1:18" ht="13.5" hidden="1" thickBot="1">
      <c r="A5217" s="198" t="s">
        <v>1609</v>
      </c>
      <c r="B5217" s="173"/>
      <c r="C5217" s="174"/>
      <c r="D5217" s="135"/>
      <c r="E5217" s="97">
        <f t="shared" si="1471"/>
        <v>0</v>
      </c>
      <c r="F5217" s="107"/>
      <c r="G5217" s="108"/>
      <c r="H5217" s="110">
        <f t="shared" si="1472"/>
        <v>0</v>
      </c>
      <c r="I5217" s="110">
        <f t="shared" si="1473"/>
        <v>0</v>
      </c>
      <c r="J5217" s="111"/>
      <c r="K5217" s="112">
        <f t="shared" si="1474"/>
        <v>0</v>
      </c>
      <c r="L5217" s="112">
        <f t="shared" si="1475"/>
        <v>0</v>
      </c>
      <c r="M5217" s="110">
        <f t="shared" si="1476"/>
        <v>0</v>
      </c>
      <c r="N5217" s="110">
        <f t="shared" si="1477"/>
        <v>0</v>
      </c>
      <c r="O5217" s="103"/>
      <c r="P5217" s="113"/>
      <c r="Q5217" s="94" t="str">
        <f t="shared" si="1478"/>
        <v/>
      </c>
      <c r="R5217" s="94" t="str">
        <f t="shared" si="1479"/>
        <v/>
      </c>
    </row>
    <row r="5218" spans="1:18" ht="13.5" hidden="1" thickBot="1">
      <c r="A5218" s="198" t="s">
        <v>1609</v>
      </c>
      <c r="B5218" s="173"/>
      <c r="C5218" s="174"/>
      <c r="D5218" s="135"/>
      <c r="E5218" s="97">
        <f t="shared" si="1471"/>
        <v>0</v>
      </c>
      <c r="F5218" s="107"/>
      <c r="G5218" s="108"/>
      <c r="H5218" s="110">
        <f t="shared" si="1472"/>
        <v>0</v>
      </c>
      <c r="I5218" s="110">
        <f t="shared" si="1473"/>
        <v>0</v>
      </c>
      <c r="J5218" s="111"/>
      <c r="K5218" s="112">
        <f t="shared" si="1474"/>
        <v>0</v>
      </c>
      <c r="L5218" s="112">
        <f t="shared" si="1475"/>
        <v>0</v>
      </c>
      <c r="M5218" s="110">
        <f t="shared" si="1476"/>
        <v>0</v>
      </c>
      <c r="N5218" s="110">
        <f t="shared" si="1477"/>
        <v>0</v>
      </c>
      <c r="O5218" s="103"/>
      <c r="P5218" s="113"/>
      <c r="Q5218" s="94" t="str">
        <f t="shared" si="1478"/>
        <v/>
      </c>
      <c r="R5218" s="94" t="str">
        <f t="shared" si="1479"/>
        <v/>
      </c>
    </row>
    <row r="5219" spans="1:18" ht="13.5" hidden="1" thickBot="1">
      <c r="A5219" s="198" t="s">
        <v>1609</v>
      </c>
      <c r="B5219" s="173"/>
      <c r="C5219" s="174"/>
      <c r="D5219" s="135"/>
      <c r="E5219" s="97">
        <f t="shared" si="1471"/>
        <v>0</v>
      </c>
      <c r="F5219" s="107"/>
      <c r="G5219" s="108"/>
      <c r="H5219" s="110">
        <f t="shared" si="1472"/>
        <v>0</v>
      </c>
      <c r="I5219" s="110">
        <f t="shared" si="1473"/>
        <v>0</v>
      </c>
      <c r="J5219" s="111"/>
      <c r="K5219" s="112">
        <f t="shared" si="1474"/>
        <v>0</v>
      </c>
      <c r="L5219" s="112">
        <f t="shared" si="1475"/>
        <v>0</v>
      </c>
      <c r="M5219" s="110">
        <f t="shared" si="1476"/>
        <v>0</v>
      </c>
      <c r="N5219" s="110">
        <f t="shared" si="1477"/>
        <v>0</v>
      </c>
      <c r="O5219" s="103"/>
      <c r="P5219" s="113"/>
      <c r="Q5219" s="94" t="str">
        <f t="shared" si="1478"/>
        <v/>
      </c>
      <c r="R5219" s="94" t="str">
        <f t="shared" si="1479"/>
        <v/>
      </c>
    </row>
    <row r="5220" spans="1:18" ht="13.5" hidden="1" thickBot="1">
      <c r="A5220" s="198" t="s">
        <v>1609</v>
      </c>
      <c r="B5220" s="173"/>
      <c r="C5220" s="174"/>
      <c r="D5220" s="135"/>
      <c r="E5220" s="97">
        <f t="shared" si="1471"/>
        <v>0</v>
      </c>
      <c r="F5220" s="107"/>
      <c r="G5220" s="108"/>
      <c r="H5220" s="110">
        <f t="shared" si="1472"/>
        <v>0</v>
      </c>
      <c r="I5220" s="110">
        <f t="shared" si="1473"/>
        <v>0</v>
      </c>
      <c r="J5220" s="111"/>
      <c r="K5220" s="112">
        <f t="shared" si="1474"/>
        <v>0</v>
      </c>
      <c r="L5220" s="112">
        <f t="shared" si="1475"/>
        <v>0</v>
      </c>
      <c r="M5220" s="110">
        <f t="shared" si="1476"/>
        <v>0</v>
      </c>
      <c r="N5220" s="110">
        <f t="shared" si="1477"/>
        <v>0</v>
      </c>
      <c r="O5220" s="103"/>
      <c r="P5220" s="113"/>
      <c r="Q5220" s="94" t="str">
        <f t="shared" si="1478"/>
        <v/>
      </c>
      <c r="R5220" s="94" t="str">
        <f t="shared" si="1479"/>
        <v/>
      </c>
    </row>
    <row r="5221" spans="1:18" ht="13.5" hidden="1" thickBot="1">
      <c r="A5221" s="198" t="s">
        <v>1609</v>
      </c>
      <c r="B5221" s="173"/>
      <c r="C5221" s="174"/>
      <c r="D5221" s="135"/>
      <c r="E5221" s="97">
        <f t="shared" si="1471"/>
        <v>0</v>
      </c>
      <c r="F5221" s="107"/>
      <c r="G5221" s="108"/>
      <c r="H5221" s="110">
        <f t="shared" si="1472"/>
        <v>0</v>
      </c>
      <c r="I5221" s="110">
        <f t="shared" si="1473"/>
        <v>0</v>
      </c>
      <c r="J5221" s="111"/>
      <c r="K5221" s="112">
        <f t="shared" si="1474"/>
        <v>0</v>
      </c>
      <c r="L5221" s="112">
        <f t="shared" si="1475"/>
        <v>0</v>
      </c>
      <c r="M5221" s="110">
        <f t="shared" si="1476"/>
        <v>0</v>
      </c>
      <c r="N5221" s="110">
        <f t="shared" si="1477"/>
        <v>0</v>
      </c>
      <c r="O5221" s="103"/>
      <c r="P5221" s="113"/>
      <c r="Q5221" s="94" t="str">
        <f t="shared" si="1478"/>
        <v/>
      </c>
      <c r="R5221" s="94" t="str">
        <f t="shared" si="1479"/>
        <v/>
      </c>
    </row>
    <row r="5222" spans="1:18" ht="13.5" hidden="1" thickBot="1">
      <c r="A5222" s="198" t="s">
        <v>1609</v>
      </c>
      <c r="B5222" s="173"/>
      <c r="C5222" s="174"/>
      <c r="D5222" s="135"/>
      <c r="E5222" s="97">
        <f t="shared" si="1471"/>
        <v>0</v>
      </c>
      <c r="F5222" s="107"/>
      <c r="G5222" s="108"/>
      <c r="H5222" s="110">
        <f t="shared" si="1472"/>
        <v>0</v>
      </c>
      <c r="I5222" s="110">
        <f t="shared" si="1473"/>
        <v>0</v>
      </c>
      <c r="J5222" s="111"/>
      <c r="K5222" s="112">
        <f t="shared" si="1474"/>
        <v>0</v>
      </c>
      <c r="L5222" s="112">
        <f t="shared" si="1475"/>
        <v>0</v>
      </c>
      <c r="M5222" s="110">
        <f t="shared" si="1476"/>
        <v>0</v>
      </c>
      <c r="N5222" s="110">
        <f t="shared" si="1477"/>
        <v>0</v>
      </c>
      <c r="O5222" s="103"/>
      <c r="P5222" s="113"/>
      <c r="Q5222" s="94" t="str">
        <f t="shared" si="1478"/>
        <v/>
      </c>
      <c r="R5222" s="94" t="str">
        <f t="shared" si="1479"/>
        <v/>
      </c>
    </row>
    <row r="5223" spans="1:18" ht="13.5" hidden="1" thickBot="1">
      <c r="A5223" s="198" t="s">
        <v>1609</v>
      </c>
      <c r="B5223" s="173"/>
      <c r="C5223" s="174"/>
      <c r="D5223" s="135"/>
      <c r="E5223" s="97">
        <f t="shared" si="1471"/>
        <v>0</v>
      </c>
      <c r="F5223" s="107"/>
      <c r="G5223" s="108"/>
      <c r="H5223" s="110">
        <f t="shared" si="1472"/>
        <v>0</v>
      </c>
      <c r="I5223" s="110">
        <f t="shared" si="1473"/>
        <v>0</v>
      </c>
      <c r="J5223" s="111"/>
      <c r="K5223" s="112">
        <f t="shared" si="1474"/>
        <v>0</v>
      </c>
      <c r="L5223" s="112">
        <f t="shared" si="1475"/>
        <v>0</v>
      </c>
      <c r="M5223" s="110">
        <f t="shared" si="1476"/>
        <v>0</v>
      </c>
      <c r="N5223" s="110">
        <f t="shared" si="1477"/>
        <v>0</v>
      </c>
      <c r="O5223" s="103"/>
      <c r="P5223" s="113"/>
      <c r="Q5223" s="94" t="str">
        <f t="shared" si="1478"/>
        <v/>
      </c>
      <c r="R5223" s="94" t="str">
        <f t="shared" si="1479"/>
        <v/>
      </c>
    </row>
    <row r="5224" spans="1:18" ht="13.5" hidden="1" thickBot="1">
      <c r="A5224" s="198" t="s">
        <v>1609</v>
      </c>
      <c r="B5224" s="173"/>
      <c r="C5224" s="174"/>
      <c r="D5224" s="135"/>
      <c r="E5224" s="97">
        <f t="shared" si="1471"/>
        <v>0</v>
      </c>
      <c r="F5224" s="107"/>
      <c r="G5224" s="108"/>
      <c r="H5224" s="110">
        <f t="shared" si="1472"/>
        <v>0</v>
      </c>
      <c r="I5224" s="110">
        <f t="shared" si="1473"/>
        <v>0</v>
      </c>
      <c r="J5224" s="111"/>
      <c r="K5224" s="112">
        <f t="shared" si="1474"/>
        <v>0</v>
      </c>
      <c r="L5224" s="112">
        <f t="shared" si="1475"/>
        <v>0</v>
      </c>
      <c r="M5224" s="110">
        <f t="shared" si="1476"/>
        <v>0</v>
      </c>
      <c r="N5224" s="110">
        <f t="shared" si="1477"/>
        <v>0</v>
      </c>
      <c r="O5224" s="103"/>
      <c r="P5224" s="113"/>
      <c r="Q5224" s="94" t="str">
        <f t="shared" si="1478"/>
        <v/>
      </c>
      <c r="R5224" s="94" t="str">
        <f t="shared" si="1479"/>
        <v/>
      </c>
    </row>
    <row r="5225" spans="1:18" ht="13.5" hidden="1" thickBot="1">
      <c r="A5225" s="198" t="s">
        <v>1609</v>
      </c>
      <c r="B5225" s="173"/>
      <c r="C5225" s="174"/>
      <c r="D5225" s="135"/>
      <c r="E5225" s="97">
        <f t="shared" si="1471"/>
        <v>0</v>
      </c>
      <c r="F5225" s="107"/>
      <c r="G5225" s="108"/>
      <c r="H5225" s="110">
        <f t="shared" si="1472"/>
        <v>0</v>
      </c>
      <c r="I5225" s="110">
        <f t="shared" si="1473"/>
        <v>0</v>
      </c>
      <c r="J5225" s="111"/>
      <c r="K5225" s="112">
        <f t="shared" si="1474"/>
        <v>0</v>
      </c>
      <c r="L5225" s="112">
        <f t="shared" si="1475"/>
        <v>0</v>
      </c>
      <c r="M5225" s="110">
        <f t="shared" si="1476"/>
        <v>0</v>
      </c>
      <c r="N5225" s="110">
        <f t="shared" si="1477"/>
        <v>0</v>
      </c>
      <c r="O5225" s="103"/>
      <c r="P5225" s="113"/>
      <c r="Q5225" s="94" t="str">
        <f t="shared" si="1478"/>
        <v/>
      </c>
      <c r="R5225" s="94" t="str">
        <f t="shared" si="1479"/>
        <v/>
      </c>
    </row>
    <row r="5226" spans="1:18" ht="13.5" hidden="1" thickBot="1">
      <c r="A5226" s="198" t="s">
        <v>1609</v>
      </c>
      <c r="B5226" s="173"/>
      <c r="C5226" s="174"/>
      <c r="D5226" s="135"/>
      <c r="E5226" s="97">
        <f t="shared" si="1471"/>
        <v>0</v>
      </c>
      <c r="F5226" s="107"/>
      <c r="G5226" s="108"/>
      <c r="H5226" s="110">
        <f t="shared" si="1472"/>
        <v>0</v>
      </c>
      <c r="I5226" s="110">
        <f t="shared" si="1473"/>
        <v>0</v>
      </c>
      <c r="J5226" s="111"/>
      <c r="K5226" s="112">
        <f t="shared" si="1474"/>
        <v>0</v>
      </c>
      <c r="L5226" s="112">
        <f t="shared" si="1475"/>
        <v>0</v>
      </c>
      <c r="M5226" s="110">
        <f t="shared" si="1476"/>
        <v>0</v>
      </c>
      <c r="N5226" s="110">
        <f t="shared" si="1477"/>
        <v>0</v>
      </c>
      <c r="O5226" s="103"/>
      <c r="P5226" s="113"/>
      <c r="Q5226" s="94" t="str">
        <f t="shared" si="1478"/>
        <v/>
      </c>
      <c r="R5226" s="94" t="str">
        <f t="shared" si="1479"/>
        <v/>
      </c>
    </row>
    <row r="5227" spans="1:18" ht="13.5" hidden="1" thickBot="1">
      <c r="A5227" s="198" t="s">
        <v>1609</v>
      </c>
      <c r="B5227" s="173"/>
      <c r="C5227" s="174"/>
      <c r="D5227" s="135"/>
      <c r="E5227" s="97">
        <f t="shared" si="1471"/>
        <v>0</v>
      </c>
      <c r="F5227" s="107"/>
      <c r="G5227" s="108"/>
      <c r="H5227" s="110">
        <f t="shared" si="1472"/>
        <v>0</v>
      </c>
      <c r="I5227" s="110">
        <f t="shared" si="1473"/>
        <v>0</v>
      </c>
      <c r="J5227" s="111"/>
      <c r="K5227" s="112">
        <f t="shared" si="1474"/>
        <v>0</v>
      </c>
      <c r="L5227" s="112">
        <f t="shared" si="1475"/>
        <v>0</v>
      </c>
      <c r="M5227" s="110">
        <f t="shared" si="1476"/>
        <v>0</v>
      </c>
      <c r="N5227" s="110">
        <f t="shared" si="1477"/>
        <v>0</v>
      </c>
      <c r="O5227" s="103"/>
      <c r="P5227" s="113"/>
      <c r="Q5227" s="94" t="str">
        <f t="shared" si="1478"/>
        <v/>
      </c>
      <c r="R5227" s="94" t="str">
        <f t="shared" si="1479"/>
        <v/>
      </c>
    </row>
    <row r="5228" spans="1:18" ht="13.5" hidden="1" thickBot="1">
      <c r="A5228" s="198" t="s">
        <v>1609</v>
      </c>
      <c r="B5228" s="173"/>
      <c r="C5228" s="174"/>
      <c r="D5228" s="135"/>
      <c r="E5228" s="97">
        <f t="shared" si="1471"/>
        <v>0</v>
      </c>
      <c r="F5228" s="107"/>
      <c r="G5228" s="108"/>
      <c r="H5228" s="110">
        <f t="shared" si="1472"/>
        <v>0</v>
      </c>
      <c r="I5228" s="110">
        <f t="shared" si="1473"/>
        <v>0</v>
      </c>
      <c r="J5228" s="111"/>
      <c r="K5228" s="112">
        <f t="shared" si="1474"/>
        <v>0</v>
      </c>
      <c r="L5228" s="112">
        <f t="shared" si="1475"/>
        <v>0</v>
      </c>
      <c r="M5228" s="110">
        <f t="shared" si="1476"/>
        <v>0</v>
      </c>
      <c r="N5228" s="110">
        <f t="shared" si="1477"/>
        <v>0</v>
      </c>
      <c r="O5228" s="103"/>
      <c r="P5228" s="113"/>
      <c r="Q5228" s="94" t="str">
        <f t="shared" si="1478"/>
        <v/>
      </c>
      <c r="R5228" s="94" t="str">
        <f t="shared" si="1479"/>
        <v/>
      </c>
    </row>
    <row r="5229" spans="1:18" ht="13.5" hidden="1" thickBot="1">
      <c r="A5229" s="198" t="s">
        <v>1609</v>
      </c>
      <c r="B5229" s="173"/>
      <c r="C5229" s="174"/>
      <c r="D5229" s="135"/>
      <c r="E5229" s="97">
        <f t="shared" si="1471"/>
        <v>0</v>
      </c>
      <c r="F5229" s="107"/>
      <c r="G5229" s="108"/>
      <c r="H5229" s="110">
        <f t="shared" si="1472"/>
        <v>0</v>
      </c>
      <c r="I5229" s="110">
        <f t="shared" si="1473"/>
        <v>0</v>
      </c>
      <c r="J5229" s="111"/>
      <c r="K5229" s="112">
        <f t="shared" si="1474"/>
        <v>0</v>
      </c>
      <c r="L5229" s="112">
        <f t="shared" si="1475"/>
        <v>0</v>
      </c>
      <c r="M5229" s="110">
        <f t="shared" si="1476"/>
        <v>0</v>
      </c>
      <c r="N5229" s="110">
        <f t="shared" si="1477"/>
        <v>0</v>
      </c>
      <c r="O5229" s="103"/>
      <c r="P5229" s="113"/>
      <c r="Q5229" s="94" t="str">
        <f t="shared" si="1478"/>
        <v/>
      </c>
      <c r="R5229" s="94" t="str">
        <f t="shared" si="1479"/>
        <v/>
      </c>
    </row>
    <row r="5230" spans="1:18" ht="13.5" hidden="1" thickBot="1">
      <c r="A5230" s="198" t="s">
        <v>1609</v>
      </c>
      <c r="B5230" s="173"/>
      <c r="C5230" s="174"/>
      <c r="D5230" s="135"/>
      <c r="E5230" s="97">
        <f t="shared" si="1471"/>
        <v>0</v>
      </c>
      <c r="F5230" s="107"/>
      <c r="G5230" s="108"/>
      <c r="H5230" s="110">
        <f t="shared" si="1472"/>
        <v>0</v>
      </c>
      <c r="I5230" s="110">
        <f t="shared" si="1473"/>
        <v>0</v>
      </c>
      <c r="J5230" s="111"/>
      <c r="K5230" s="112">
        <f t="shared" si="1474"/>
        <v>0</v>
      </c>
      <c r="L5230" s="112">
        <f t="shared" si="1475"/>
        <v>0</v>
      </c>
      <c r="M5230" s="110">
        <f t="shared" si="1476"/>
        <v>0</v>
      </c>
      <c r="N5230" s="110">
        <f t="shared" si="1477"/>
        <v>0</v>
      </c>
      <c r="O5230" s="103"/>
      <c r="P5230" s="113"/>
      <c r="Q5230" s="94" t="str">
        <f t="shared" si="1478"/>
        <v/>
      </c>
      <c r="R5230" s="94" t="str">
        <f t="shared" si="1479"/>
        <v/>
      </c>
    </row>
    <row r="5231" spans="1:18" ht="13.5" hidden="1" thickBot="1">
      <c r="A5231" s="198" t="s">
        <v>1609</v>
      </c>
      <c r="B5231" s="173"/>
      <c r="C5231" s="174"/>
      <c r="D5231" s="135"/>
      <c r="E5231" s="97">
        <f t="shared" si="1471"/>
        <v>0</v>
      </c>
      <c r="F5231" s="107"/>
      <c r="G5231" s="108"/>
      <c r="H5231" s="110">
        <f t="shared" si="1472"/>
        <v>0</v>
      </c>
      <c r="I5231" s="110">
        <f t="shared" si="1473"/>
        <v>0</v>
      </c>
      <c r="J5231" s="111"/>
      <c r="K5231" s="112">
        <f t="shared" si="1474"/>
        <v>0</v>
      </c>
      <c r="L5231" s="112">
        <f t="shared" si="1475"/>
        <v>0</v>
      </c>
      <c r="M5231" s="110">
        <f t="shared" si="1476"/>
        <v>0</v>
      </c>
      <c r="N5231" s="110">
        <f t="shared" si="1477"/>
        <v>0</v>
      </c>
      <c r="O5231" s="103"/>
      <c r="P5231" s="113"/>
      <c r="Q5231" s="94" t="str">
        <f t="shared" si="1478"/>
        <v/>
      </c>
      <c r="R5231" s="94" t="str">
        <f t="shared" si="1479"/>
        <v/>
      </c>
    </row>
    <row r="5232" spans="1:18" ht="13.5" hidden="1" thickBot="1">
      <c r="A5232" s="198" t="s">
        <v>1609</v>
      </c>
      <c r="B5232" s="173"/>
      <c r="C5232" s="174"/>
      <c r="D5232" s="135"/>
      <c r="E5232" s="97">
        <f t="shared" si="1471"/>
        <v>0</v>
      </c>
      <c r="F5232" s="107"/>
      <c r="G5232" s="108"/>
      <c r="H5232" s="110">
        <f t="shared" si="1472"/>
        <v>0</v>
      </c>
      <c r="I5232" s="110">
        <f t="shared" si="1473"/>
        <v>0</v>
      </c>
      <c r="J5232" s="111"/>
      <c r="K5232" s="112">
        <f t="shared" si="1474"/>
        <v>0</v>
      </c>
      <c r="L5232" s="112">
        <f t="shared" si="1475"/>
        <v>0</v>
      </c>
      <c r="M5232" s="110">
        <f t="shared" si="1476"/>
        <v>0</v>
      </c>
      <c r="N5232" s="110">
        <f t="shared" si="1477"/>
        <v>0</v>
      </c>
      <c r="O5232" s="103"/>
      <c r="P5232" s="113"/>
      <c r="Q5232" s="94" t="str">
        <f t="shared" si="1478"/>
        <v/>
      </c>
      <c r="R5232" s="94" t="str">
        <f t="shared" si="1479"/>
        <v/>
      </c>
    </row>
    <row r="5233" spans="1:18" ht="13.5" hidden="1" thickBot="1">
      <c r="A5233" s="198" t="s">
        <v>1609</v>
      </c>
      <c r="B5233" s="173"/>
      <c r="C5233" s="174"/>
      <c r="D5233" s="135"/>
      <c r="E5233" s="106">
        <f t="shared" si="1471"/>
        <v>0</v>
      </c>
      <c r="F5233" s="107"/>
      <c r="G5233" s="108"/>
      <c r="H5233" s="110">
        <f t="shared" si="1472"/>
        <v>0</v>
      </c>
      <c r="I5233" s="110">
        <f t="shared" si="1473"/>
        <v>0</v>
      </c>
      <c r="J5233" s="111"/>
      <c r="K5233" s="112">
        <f t="shared" si="1474"/>
        <v>0</v>
      </c>
      <c r="L5233" s="112">
        <f t="shared" si="1475"/>
        <v>0</v>
      </c>
      <c r="M5233" s="110">
        <f t="shared" si="1476"/>
        <v>0</v>
      </c>
      <c r="N5233" s="110">
        <f t="shared" si="1477"/>
        <v>0</v>
      </c>
      <c r="O5233" s="103"/>
      <c r="P5233" s="113"/>
      <c r="Q5233" s="94" t="str">
        <f t="shared" si="1478"/>
        <v/>
      </c>
      <c r="R5233" s="94" t="str">
        <f t="shared" si="1479"/>
        <v/>
      </c>
    </row>
    <row r="5234" spans="1:18" ht="13.5" hidden="1" thickBot="1">
      <c r="A5234" s="195">
        <v>34</v>
      </c>
      <c r="B5234" s="180" t="s">
        <v>52</v>
      </c>
      <c r="C5234" s="85"/>
      <c r="D5234" s="86"/>
      <c r="E5234" s="87"/>
      <c r="F5234" s="88"/>
      <c r="G5234" s="88"/>
      <c r="H5234" s="89"/>
      <c r="I5234" s="89"/>
      <c r="J5234" s="90">
        <f>SUM(I5236:I5294)</f>
        <v>0</v>
      </c>
      <c r="K5234" s="88"/>
      <c r="L5234" s="88"/>
      <c r="M5234" s="89"/>
      <c r="N5234" s="91"/>
      <c r="O5234" s="92">
        <f>SUM(N5236:N5294)</f>
        <v>0</v>
      </c>
      <c r="P5234" s="93" t="str">
        <f>IF(OR(J5234&gt;0,O5234&gt;0),"X","")</f>
        <v/>
      </c>
      <c r="Q5234" s="94" t="str">
        <f t="shared" si="1478"/>
        <v/>
      </c>
      <c r="R5234" s="94" t="str">
        <f t="shared" si="1479"/>
        <v/>
      </c>
    </row>
    <row r="5235" spans="1:18" ht="13.5" hidden="1" thickBot="1">
      <c r="A5235" s="201" t="s">
        <v>53</v>
      </c>
      <c r="B5235" s="148" t="s">
        <v>54</v>
      </c>
      <c r="C5235" s="105"/>
      <c r="D5235" s="105"/>
      <c r="E5235" s="106"/>
      <c r="F5235" s="242"/>
      <c r="G5235" s="242"/>
      <c r="H5235" s="243"/>
      <c r="I5235" s="244"/>
      <c r="J5235" s="111"/>
      <c r="K5235" s="242"/>
      <c r="L5235" s="242"/>
      <c r="M5235" s="219"/>
      <c r="N5235" s="220"/>
      <c r="O5235" s="103"/>
      <c r="P5235" s="93" t="str">
        <f>IF(OR(SUM(I5235:I5235)&gt;0,SUM(N5235:N5235)&gt;0),"xx","")</f>
        <v/>
      </c>
      <c r="Q5235" s="94" t="str">
        <f t="shared" si="1478"/>
        <v/>
      </c>
      <c r="R5235" s="94" t="str">
        <f t="shared" si="1479"/>
        <v/>
      </c>
    </row>
    <row r="5236" spans="1:18" ht="13.5" hidden="1" thickBot="1">
      <c r="A5236" s="196" t="s">
        <v>55</v>
      </c>
      <c r="B5236" s="145" t="s">
        <v>56</v>
      </c>
      <c r="C5236" s="105"/>
      <c r="D5236" s="175"/>
      <c r="E5236" s="106"/>
      <c r="F5236" s="242"/>
      <c r="G5236" s="242"/>
      <c r="H5236" s="243"/>
      <c r="I5236" s="244"/>
      <c r="J5236" s="240"/>
      <c r="K5236" s="242"/>
      <c r="L5236" s="242"/>
      <c r="M5236" s="243"/>
      <c r="N5236" s="244"/>
      <c r="O5236" s="241"/>
      <c r="P5236" s="93" t="str">
        <f>IF(OR(SUM(I5236:I5236)&gt;0,SUM(N5236:N5236)&gt;0),"xx","")</f>
        <v/>
      </c>
      <c r="Q5236" s="94" t="str">
        <f t="shared" si="1478"/>
        <v/>
      </c>
      <c r="R5236" s="94" t="str">
        <f t="shared" si="1479"/>
        <v/>
      </c>
    </row>
    <row r="5237" spans="1:18" ht="13.5" hidden="1" thickBot="1">
      <c r="A5237" s="196" t="s">
        <v>57</v>
      </c>
      <c r="B5237" s="145" t="s">
        <v>58</v>
      </c>
      <c r="C5237" s="105"/>
      <c r="D5237" s="175"/>
      <c r="E5237" s="106"/>
      <c r="F5237" s="242"/>
      <c r="G5237" s="242"/>
      <c r="H5237" s="243"/>
      <c r="I5237" s="244"/>
      <c r="J5237" s="111"/>
      <c r="K5237" s="242"/>
      <c r="L5237" s="242"/>
      <c r="M5237" s="219"/>
      <c r="N5237" s="220"/>
      <c r="O5237" s="103"/>
      <c r="P5237" s="93" t="str">
        <f>IF(OR(SUM(I5238)&gt;0,SUM(N5238)&gt;0),"xx","")</f>
        <v/>
      </c>
      <c r="Q5237" s="94" t="str">
        <f t="shared" si="1478"/>
        <v/>
      </c>
      <c r="R5237" s="94" t="str">
        <f t="shared" si="1479"/>
        <v/>
      </c>
    </row>
    <row r="5238" spans="1:18" ht="39" hidden="1" thickBot="1">
      <c r="A5238" s="196" t="s">
        <v>59</v>
      </c>
      <c r="B5238" s="104" t="s">
        <v>5865</v>
      </c>
      <c r="C5238" s="105" t="s">
        <v>1477</v>
      </c>
      <c r="D5238" s="175">
        <v>22.12</v>
      </c>
      <c r="E5238" s="106">
        <f t="shared" ref="E5238:E5251" si="1480">IF(D5238=0,0,ROUND(D5238*(1+D$9)*(1-D$10),2))</f>
        <v>28.71</v>
      </c>
      <c r="F5238" s="107"/>
      <c r="G5238" s="112"/>
      <c r="H5238" s="110">
        <f t="shared" si="1472"/>
        <v>0</v>
      </c>
      <c r="I5238" s="110">
        <f t="shared" si="1473"/>
        <v>0</v>
      </c>
      <c r="J5238" s="111"/>
      <c r="K5238" s="112">
        <f t="shared" ref="K5238:K5251" si="1481">F5238</f>
        <v>0</v>
      </c>
      <c r="L5238" s="112">
        <f t="shared" ref="L5238:L5251" si="1482">G5238</f>
        <v>0</v>
      </c>
      <c r="M5238" s="109">
        <f t="shared" si="1476"/>
        <v>0</v>
      </c>
      <c r="N5238" s="109">
        <f t="shared" si="1477"/>
        <v>0</v>
      </c>
      <c r="O5238" s="103"/>
      <c r="P5238" s="113"/>
      <c r="Q5238" s="94" t="str">
        <f t="shared" si="1478"/>
        <v/>
      </c>
      <c r="R5238" s="94" t="str">
        <f t="shared" si="1479"/>
        <v/>
      </c>
    </row>
    <row r="5239" spans="1:18" ht="13.5" hidden="1" thickBot="1">
      <c r="A5239" s="196" t="s">
        <v>60</v>
      </c>
      <c r="B5239" s="145" t="s">
        <v>61</v>
      </c>
      <c r="C5239" s="105"/>
      <c r="D5239" s="175"/>
      <c r="E5239" s="106"/>
      <c r="F5239" s="218"/>
      <c r="G5239" s="218"/>
      <c r="H5239" s="219"/>
      <c r="I5239" s="220"/>
      <c r="J5239" s="111"/>
      <c r="K5239" s="218"/>
      <c r="L5239" s="218"/>
      <c r="M5239" s="219"/>
      <c r="N5239" s="220"/>
      <c r="O5239" s="103"/>
      <c r="P5239" s="93" t="str">
        <f>IF(OR(SUM(I5240:I5245)&gt;0,SUM(N5240:N5245)&gt;0),"xx","")</f>
        <v/>
      </c>
      <c r="Q5239" s="94" t="str">
        <f t="shared" si="1478"/>
        <v/>
      </c>
      <c r="R5239" s="94" t="str">
        <f t="shared" si="1479"/>
        <v/>
      </c>
    </row>
    <row r="5240" spans="1:18" ht="26.25" hidden="1" thickBot="1">
      <c r="A5240" s="196">
        <v>85379</v>
      </c>
      <c r="B5240" s="104" t="s">
        <v>5859</v>
      </c>
      <c r="C5240" s="105" t="s">
        <v>1477</v>
      </c>
      <c r="D5240" s="175">
        <v>2.11</v>
      </c>
      <c r="E5240" s="106">
        <f t="shared" si="1480"/>
        <v>2.74</v>
      </c>
      <c r="F5240" s="107"/>
      <c r="G5240" s="112"/>
      <c r="H5240" s="110">
        <f t="shared" si="1472"/>
        <v>0</v>
      </c>
      <c r="I5240" s="110">
        <f t="shared" si="1473"/>
        <v>0</v>
      </c>
      <c r="J5240" s="111"/>
      <c r="K5240" s="112">
        <f t="shared" si="1481"/>
        <v>0</v>
      </c>
      <c r="L5240" s="112">
        <f t="shared" si="1482"/>
        <v>0</v>
      </c>
      <c r="M5240" s="109">
        <f t="shared" si="1476"/>
        <v>0</v>
      </c>
      <c r="N5240" s="109">
        <f t="shared" si="1477"/>
        <v>0</v>
      </c>
      <c r="O5240" s="103"/>
      <c r="P5240" s="113"/>
      <c r="Q5240" s="94" t="str">
        <f t="shared" si="1478"/>
        <v/>
      </c>
      <c r="R5240" s="94" t="str">
        <f t="shared" si="1479"/>
        <v/>
      </c>
    </row>
    <row r="5241" spans="1:18" ht="39" hidden="1" thickBot="1">
      <c r="A5241" s="196" t="s">
        <v>62</v>
      </c>
      <c r="B5241" s="104" t="s">
        <v>5860</v>
      </c>
      <c r="C5241" s="105" t="s">
        <v>1477</v>
      </c>
      <c r="D5241" s="175">
        <v>35.61</v>
      </c>
      <c r="E5241" s="106">
        <f>IF(D5241=0,0,ROUND(D5241*(1+D$9)*(1-D$10),2))</f>
        <v>46.21</v>
      </c>
      <c r="F5241" s="107"/>
      <c r="G5241" s="112"/>
      <c r="H5241" s="110">
        <f t="shared" si="1472"/>
        <v>0</v>
      </c>
      <c r="I5241" s="110">
        <f t="shared" si="1473"/>
        <v>0</v>
      </c>
      <c r="J5241" s="111"/>
      <c r="K5241" s="112">
        <f>F5241</f>
        <v>0</v>
      </c>
      <c r="L5241" s="112">
        <f>G5241</f>
        <v>0</v>
      </c>
      <c r="M5241" s="109">
        <f t="shared" si="1476"/>
        <v>0</v>
      </c>
      <c r="N5241" s="109">
        <f t="shared" si="1477"/>
        <v>0</v>
      </c>
      <c r="O5241" s="103"/>
      <c r="P5241" s="113"/>
      <c r="Q5241" s="94" t="str">
        <f t="shared" si="1478"/>
        <v/>
      </c>
      <c r="R5241" s="94" t="str">
        <f t="shared" si="1479"/>
        <v/>
      </c>
    </row>
    <row r="5242" spans="1:18" ht="39" hidden="1" thickBot="1">
      <c r="A5242" s="196" t="s">
        <v>63</v>
      </c>
      <c r="B5242" s="104" t="s">
        <v>5861</v>
      </c>
      <c r="C5242" s="105" t="s">
        <v>1477</v>
      </c>
      <c r="D5242" s="175">
        <v>43.39</v>
      </c>
      <c r="E5242" s="106">
        <f t="shared" si="1480"/>
        <v>56.31</v>
      </c>
      <c r="F5242" s="107"/>
      <c r="G5242" s="112"/>
      <c r="H5242" s="110">
        <f t="shared" si="1472"/>
        <v>0</v>
      </c>
      <c r="I5242" s="110">
        <f t="shared" si="1473"/>
        <v>0</v>
      </c>
      <c r="J5242" s="111"/>
      <c r="K5242" s="112">
        <f t="shared" si="1481"/>
        <v>0</v>
      </c>
      <c r="L5242" s="112">
        <f t="shared" si="1482"/>
        <v>0</v>
      </c>
      <c r="M5242" s="109">
        <f t="shared" si="1476"/>
        <v>0</v>
      </c>
      <c r="N5242" s="109">
        <f t="shared" si="1477"/>
        <v>0</v>
      </c>
      <c r="O5242" s="103"/>
      <c r="P5242" s="113"/>
      <c r="Q5242" s="94" t="str">
        <f t="shared" si="1478"/>
        <v/>
      </c>
      <c r="R5242" s="94" t="str">
        <f t="shared" si="1479"/>
        <v/>
      </c>
    </row>
    <row r="5243" spans="1:18" ht="39" hidden="1" thickBot="1">
      <c r="A5243" s="196" t="s">
        <v>64</v>
      </c>
      <c r="B5243" s="104" t="s">
        <v>5862</v>
      </c>
      <c r="C5243" s="105" t="s">
        <v>1477</v>
      </c>
      <c r="D5243" s="175">
        <v>42.25</v>
      </c>
      <c r="E5243" s="106">
        <f t="shared" si="1480"/>
        <v>54.83</v>
      </c>
      <c r="F5243" s="107"/>
      <c r="G5243" s="112"/>
      <c r="H5243" s="110">
        <f t="shared" si="1472"/>
        <v>0</v>
      </c>
      <c r="I5243" s="110">
        <f t="shared" si="1473"/>
        <v>0</v>
      </c>
      <c r="J5243" s="111"/>
      <c r="K5243" s="112">
        <f t="shared" si="1481"/>
        <v>0</v>
      </c>
      <c r="L5243" s="112">
        <f t="shared" si="1482"/>
        <v>0</v>
      </c>
      <c r="M5243" s="109">
        <f t="shared" si="1476"/>
        <v>0</v>
      </c>
      <c r="N5243" s="109">
        <f t="shared" si="1477"/>
        <v>0</v>
      </c>
      <c r="O5243" s="103"/>
      <c r="P5243" s="113"/>
      <c r="Q5243" s="94" t="str">
        <f t="shared" si="1478"/>
        <v/>
      </c>
      <c r="R5243" s="94" t="str">
        <f t="shared" si="1479"/>
        <v/>
      </c>
    </row>
    <row r="5244" spans="1:18" ht="39" hidden="1" thickBot="1">
      <c r="A5244" s="196" t="s">
        <v>65</v>
      </c>
      <c r="B5244" s="104" t="s">
        <v>5863</v>
      </c>
      <c r="C5244" s="105" t="s">
        <v>1477</v>
      </c>
      <c r="D5244" s="175">
        <v>40.36</v>
      </c>
      <c r="E5244" s="106">
        <f>IF(D5244=0,0,ROUND(D5244*(1+D$9)*(1-D$10),2))</f>
        <v>52.38</v>
      </c>
      <c r="F5244" s="107"/>
      <c r="G5244" s="112"/>
      <c r="H5244" s="110">
        <f t="shared" si="1472"/>
        <v>0</v>
      </c>
      <c r="I5244" s="110">
        <f t="shared" si="1473"/>
        <v>0</v>
      </c>
      <c r="J5244" s="111"/>
      <c r="K5244" s="112">
        <f>F5244</f>
        <v>0</v>
      </c>
      <c r="L5244" s="112">
        <f>G5244</f>
        <v>0</v>
      </c>
      <c r="M5244" s="109">
        <f t="shared" si="1476"/>
        <v>0</v>
      </c>
      <c r="N5244" s="109">
        <f t="shared" si="1477"/>
        <v>0</v>
      </c>
      <c r="O5244" s="103"/>
      <c r="P5244" s="93"/>
      <c r="Q5244" s="94" t="str">
        <f t="shared" si="1478"/>
        <v/>
      </c>
      <c r="R5244" s="94" t="str">
        <f t="shared" si="1479"/>
        <v/>
      </c>
    </row>
    <row r="5245" spans="1:18" ht="39" hidden="1" thickBot="1">
      <c r="A5245" s="196">
        <v>85171</v>
      </c>
      <c r="B5245" s="104" t="s">
        <v>5864</v>
      </c>
      <c r="C5245" s="105" t="s">
        <v>1477</v>
      </c>
      <c r="D5245" s="175">
        <v>3.39</v>
      </c>
      <c r="E5245" s="106">
        <f t="shared" si="1480"/>
        <v>4.4000000000000004</v>
      </c>
      <c r="F5245" s="107"/>
      <c r="G5245" s="112"/>
      <c r="H5245" s="110">
        <f t="shared" si="1472"/>
        <v>0</v>
      </c>
      <c r="I5245" s="110">
        <f t="shared" si="1473"/>
        <v>0</v>
      </c>
      <c r="J5245" s="111"/>
      <c r="K5245" s="112">
        <f t="shared" si="1481"/>
        <v>0</v>
      </c>
      <c r="L5245" s="112">
        <f t="shared" si="1482"/>
        <v>0</v>
      </c>
      <c r="M5245" s="109">
        <f t="shared" si="1476"/>
        <v>0</v>
      </c>
      <c r="N5245" s="109">
        <f t="shared" si="1477"/>
        <v>0</v>
      </c>
      <c r="O5245" s="103"/>
      <c r="P5245" s="93"/>
      <c r="Q5245" s="94" t="str">
        <f t="shared" si="1478"/>
        <v/>
      </c>
      <c r="R5245" s="94" t="str">
        <f t="shared" si="1479"/>
        <v/>
      </c>
    </row>
    <row r="5246" spans="1:18" ht="13.5" hidden="1" thickBot="1">
      <c r="A5246" s="196" t="s">
        <v>66</v>
      </c>
      <c r="B5246" s="145" t="s">
        <v>67</v>
      </c>
      <c r="C5246" s="105"/>
      <c r="D5246" s="175"/>
      <c r="E5246" s="106"/>
      <c r="F5246" s="218"/>
      <c r="G5246" s="218"/>
      <c r="H5246" s="219"/>
      <c r="I5246" s="220"/>
      <c r="J5246" s="111"/>
      <c r="K5246" s="218"/>
      <c r="L5246" s="218"/>
      <c r="M5246" s="219"/>
      <c r="N5246" s="220"/>
      <c r="O5246" s="103"/>
      <c r="P5246" s="93" t="str">
        <f>IF(OR(SUM(I5247:I5249)&gt;0,SUM(N5247:N5249)&gt;0),"xx","")</f>
        <v/>
      </c>
      <c r="Q5246" s="94" t="str">
        <f t="shared" si="1478"/>
        <v/>
      </c>
      <c r="R5246" s="94" t="str">
        <f t="shared" si="1479"/>
        <v/>
      </c>
    </row>
    <row r="5247" spans="1:18" ht="39" hidden="1" thickBot="1">
      <c r="A5247" s="196" t="s">
        <v>68</v>
      </c>
      <c r="B5247" s="104" t="s">
        <v>5866</v>
      </c>
      <c r="C5247" s="105" t="s">
        <v>1477</v>
      </c>
      <c r="D5247" s="175">
        <v>29.34</v>
      </c>
      <c r="E5247" s="106">
        <f t="shared" si="1480"/>
        <v>38.08</v>
      </c>
      <c r="F5247" s="107"/>
      <c r="G5247" s="112"/>
      <c r="H5247" s="110">
        <f t="shared" si="1472"/>
        <v>0</v>
      </c>
      <c r="I5247" s="110">
        <f t="shared" si="1473"/>
        <v>0</v>
      </c>
      <c r="J5247" s="111"/>
      <c r="K5247" s="112">
        <f t="shared" si="1481"/>
        <v>0</v>
      </c>
      <c r="L5247" s="112">
        <f t="shared" si="1482"/>
        <v>0</v>
      </c>
      <c r="M5247" s="109">
        <f t="shared" si="1476"/>
        <v>0</v>
      </c>
      <c r="N5247" s="109">
        <f t="shared" si="1477"/>
        <v>0</v>
      </c>
      <c r="O5247" s="103"/>
      <c r="P5247" s="93"/>
      <c r="Q5247" s="94" t="str">
        <f t="shared" si="1478"/>
        <v/>
      </c>
      <c r="R5247" s="94" t="str">
        <f t="shared" si="1479"/>
        <v/>
      </c>
    </row>
    <row r="5248" spans="1:18" ht="39" hidden="1" thickBot="1">
      <c r="A5248" s="196" t="s">
        <v>69</v>
      </c>
      <c r="B5248" s="104" t="s">
        <v>5867</v>
      </c>
      <c r="C5248" s="105" t="s">
        <v>1477</v>
      </c>
      <c r="D5248" s="175">
        <v>22.12</v>
      </c>
      <c r="E5248" s="106">
        <f t="shared" si="1480"/>
        <v>28.71</v>
      </c>
      <c r="F5248" s="107"/>
      <c r="G5248" s="112"/>
      <c r="H5248" s="110">
        <f t="shared" si="1472"/>
        <v>0</v>
      </c>
      <c r="I5248" s="110">
        <f t="shared" si="1473"/>
        <v>0</v>
      </c>
      <c r="J5248" s="111"/>
      <c r="K5248" s="112">
        <f t="shared" si="1481"/>
        <v>0</v>
      </c>
      <c r="L5248" s="112">
        <f t="shared" si="1482"/>
        <v>0</v>
      </c>
      <c r="M5248" s="109">
        <f t="shared" si="1476"/>
        <v>0</v>
      </c>
      <c r="N5248" s="109">
        <f t="shared" si="1477"/>
        <v>0</v>
      </c>
      <c r="O5248" s="103"/>
      <c r="P5248" s="113"/>
      <c r="Q5248" s="94" t="str">
        <f t="shared" si="1478"/>
        <v/>
      </c>
      <c r="R5248" s="94" t="str">
        <f t="shared" si="1479"/>
        <v/>
      </c>
    </row>
    <row r="5249" spans="1:18" ht="39" hidden="1" thickBot="1">
      <c r="A5249" s="196" t="s">
        <v>70</v>
      </c>
      <c r="B5249" s="104" t="s">
        <v>5868</v>
      </c>
      <c r="C5249" s="105" t="s">
        <v>1477</v>
      </c>
      <c r="D5249" s="175">
        <v>18.990000000000002</v>
      </c>
      <c r="E5249" s="106">
        <f t="shared" si="1480"/>
        <v>24.65</v>
      </c>
      <c r="F5249" s="107"/>
      <c r="G5249" s="112"/>
      <c r="H5249" s="110">
        <f t="shared" si="1472"/>
        <v>0</v>
      </c>
      <c r="I5249" s="110">
        <f t="shared" si="1473"/>
        <v>0</v>
      </c>
      <c r="J5249" s="111"/>
      <c r="K5249" s="112">
        <f t="shared" si="1481"/>
        <v>0</v>
      </c>
      <c r="L5249" s="112">
        <f t="shared" si="1482"/>
        <v>0</v>
      </c>
      <c r="M5249" s="109">
        <f t="shared" si="1476"/>
        <v>0</v>
      </c>
      <c r="N5249" s="109">
        <f t="shared" si="1477"/>
        <v>0</v>
      </c>
      <c r="O5249" s="103"/>
      <c r="P5249" s="93"/>
      <c r="Q5249" s="94" t="str">
        <f t="shared" si="1478"/>
        <v/>
      </c>
      <c r="R5249" s="94" t="str">
        <f t="shared" si="1479"/>
        <v/>
      </c>
    </row>
    <row r="5250" spans="1:18" ht="13.5" hidden="1" thickBot="1">
      <c r="A5250" s="196" t="s">
        <v>71</v>
      </c>
      <c r="B5250" s="145" t="s">
        <v>72</v>
      </c>
      <c r="C5250" s="105"/>
      <c r="D5250" s="175"/>
      <c r="E5250" s="106"/>
      <c r="F5250" s="218"/>
      <c r="G5250" s="218"/>
      <c r="H5250" s="219"/>
      <c r="I5250" s="220"/>
      <c r="J5250" s="111"/>
      <c r="K5250" s="218"/>
      <c r="L5250" s="218"/>
      <c r="M5250" s="219"/>
      <c r="N5250" s="220"/>
      <c r="O5250" s="103"/>
      <c r="P5250" s="93" t="str">
        <f>IF(OR(SUM(I5251:I5253)&gt;0,SUM(N5251:N5253)&gt;0),"xx","")</f>
        <v/>
      </c>
      <c r="Q5250" s="94" t="str">
        <f t="shared" si="1478"/>
        <v/>
      </c>
      <c r="R5250" s="94" t="str">
        <f t="shared" si="1479"/>
        <v/>
      </c>
    </row>
    <row r="5251" spans="1:18" ht="51.75" hidden="1" thickBot="1">
      <c r="A5251" s="196" t="s">
        <v>73</v>
      </c>
      <c r="B5251" s="104" t="s">
        <v>5869</v>
      </c>
      <c r="C5251" s="105" t="s">
        <v>1461</v>
      </c>
      <c r="D5251" s="175">
        <v>165.60999999999999</v>
      </c>
      <c r="E5251" s="106">
        <f t="shared" si="1480"/>
        <v>214.93</v>
      </c>
      <c r="F5251" s="107"/>
      <c r="G5251" s="112"/>
      <c r="H5251" s="110">
        <f t="shared" si="1472"/>
        <v>0</v>
      </c>
      <c r="I5251" s="110">
        <f t="shared" si="1473"/>
        <v>0</v>
      </c>
      <c r="J5251" s="111"/>
      <c r="K5251" s="112">
        <f t="shared" si="1481"/>
        <v>0</v>
      </c>
      <c r="L5251" s="112">
        <f t="shared" si="1482"/>
        <v>0</v>
      </c>
      <c r="M5251" s="109">
        <f t="shared" si="1476"/>
        <v>0</v>
      </c>
      <c r="N5251" s="109">
        <f t="shared" si="1477"/>
        <v>0</v>
      </c>
      <c r="O5251" s="103"/>
      <c r="P5251" s="113"/>
      <c r="Q5251" s="94" t="str">
        <f t="shared" si="1478"/>
        <v/>
      </c>
      <c r="R5251" s="94" t="str">
        <f t="shared" si="1479"/>
        <v/>
      </c>
    </row>
    <row r="5252" spans="1:18" ht="51.75" hidden="1" thickBot="1">
      <c r="A5252" s="196" t="s">
        <v>74</v>
      </c>
      <c r="B5252" s="104" t="s">
        <v>5870</v>
      </c>
      <c r="C5252" s="105" t="s">
        <v>1461</v>
      </c>
      <c r="D5252" s="175">
        <v>104.16</v>
      </c>
      <c r="E5252" s="106">
        <f>IF(D5252=0,0,ROUND(D5252*(1+D$9)*(1-D$10),2))</f>
        <v>135.18</v>
      </c>
      <c r="F5252" s="107"/>
      <c r="G5252" s="112"/>
      <c r="H5252" s="110">
        <f t="shared" ref="H5252:H5315" si="1483">IF(ISBLANK(D5252),0,ROUND(E5252*F5252,2))</f>
        <v>0</v>
      </c>
      <c r="I5252" s="110">
        <f t="shared" ref="I5252:I5315" si="1484">IF(ISBLANK(F5252),0,ROUND(F5252*G5252,2))</f>
        <v>0</v>
      </c>
      <c r="J5252" s="111"/>
      <c r="K5252" s="112">
        <f>F5252</f>
        <v>0</v>
      </c>
      <c r="L5252" s="112">
        <f>G5252</f>
        <v>0</v>
      </c>
      <c r="M5252" s="109">
        <f t="shared" ref="M5252:M5315" si="1485">IF(ISBLANK(D5252),0,ROUND(E5252*K5252,2))</f>
        <v>0</v>
      </c>
      <c r="N5252" s="109">
        <f t="shared" ref="N5252:N5315" si="1486">IF(ISBLANK(K5252),0,ROUND(K5252*L5252,2))</f>
        <v>0</v>
      </c>
      <c r="O5252" s="103"/>
      <c r="P5252" s="113"/>
      <c r="Q5252" s="94" t="str">
        <f t="shared" si="1478"/>
        <v/>
      </c>
      <c r="R5252" s="94" t="str">
        <f t="shared" si="1479"/>
        <v/>
      </c>
    </row>
    <row r="5253" spans="1:18" ht="39" hidden="1" thickBot="1">
      <c r="A5253" s="196">
        <v>85172</v>
      </c>
      <c r="B5253" s="104" t="s">
        <v>5871</v>
      </c>
      <c r="C5253" s="105" t="s">
        <v>1461</v>
      </c>
      <c r="D5253" s="175">
        <v>80.34</v>
      </c>
      <c r="E5253" s="106">
        <f>IF(D5253=0,0,ROUND(D5253*(1+D$9)*(1-D$10),2))</f>
        <v>104.27</v>
      </c>
      <c r="F5253" s="107"/>
      <c r="G5253" s="112"/>
      <c r="H5253" s="110">
        <f t="shared" si="1483"/>
        <v>0</v>
      </c>
      <c r="I5253" s="110">
        <f t="shared" si="1484"/>
        <v>0</v>
      </c>
      <c r="J5253" s="111"/>
      <c r="K5253" s="112">
        <f>F5253</f>
        <v>0</v>
      </c>
      <c r="L5253" s="112">
        <f>G5253</f>
        <v>0</v>
      </c>
      <c r="M5253" s="109">
        <f t="shared" si="1485"/>
        <v>0</v>
      </c>
      <c r="N5253" s="109">
        <f t="shared" si="1486"/>
        <v>0</v>
      </c>
      <c r="O5253" s="103"/>
      <c r="P5253" s="113"/>
      <c r="Q5253" s="94" t="str">
        <f t="shared" si="1478"/>
        <v/>
      </c>
      <c r="R5253" s="94" t="str">
        <f t="shared" si="1479"/>
        <v/>
      </c>
    </row>
    <row r="5254" spans="1:18" ht="13.5" hidden="1" thickBot="1">
      <c r="A5254" s="197" t="s">
        <v>6755</v>
      </c>
      <c r="B5254" s="178" t="s">
        <v>75</v>
      </c>
      <c r="C5254" s="117"/>
      <c r="D5254" s="175"/>
      <c r="E5254" s="97"/>
      <c r="F5254" s="218"/>
      <c r="G5254" s="218"/>
      <c r="H5254" s="219"/>
      <c r="I5254" s="220"/>
      <c r="J5254" s="111"/>
      <c r="K5254" s="218"/>
      <c r="L5254" s="218"/>
      <c r="M5254" s="219"/>
      <c r="N5254" s="220"/>
      <c r="O5254" s="103"/>
      <c r="P5254" s="93" t="str">
        <f>IF(OR(SUM(I5255:I5294)&gt;0,SUM(N5255:N5294)&gt;0),"xx","")</f>
        <v/>
      </c>
      <c r="Q5254" s="94" t="str">
        <f t="shared" si="1478"/>
        <v/>
      </c>
      <c r="R5254" s="94" t="str">
        <f t="shared" si="1479"/>
        <v/>
      </c>
    </row>
    <row r="5255" spans="1:18" ht="13.5" hidden="1" thickBot="1">
      <c r="A5255" s="198" t="s">
        <v>1609</v>
      </c>
      <c r="B5255" s="173"/>
      <c r="C5255" s="174"/>
      <c r="D5255" s="135"/>
      <c r="E5255" s="106">
        <f t="shared" ref="E5255:E5294" si="1487">IF(D5255=0,0,ROUND(D5255*(1+D$9)*(1-D$10),2))</f>
        <v>0</v>
      </c>
      <c r="F5255" s="107"/>
      <c r="G5255" s="108"/>
      <c r="H5255" s="110">
        <f t="shared" si="1483"/>
        <v>0</v>
      </c>
      <c r="I5255" s="110">
        <f t="shared" si="1484"/>
        <v>0</v>
      </c>
      <c r="J5255" s="111"/>
      <c r="K5255" s="112">
        <f t="shared" ref="K5255:K5294" si="1488">F5255</f>
        <v>0</v>
      </c>
      <c r="L5255" s="112">
        <f t="shared" ref="L5255:L5294" si="1489">G5255</f>
        <v>0</v>
      </c>
      <c r="M5255" s="110">
        <f t="shared" si="1485"/>
        <v>0</v>
      </c>
      <c r="N5255" s="110">
        <f t="shared" si="1486"/>
        <v>0</v>
      </c>
      <c r="O5255" s="103"/>
      <c r="P5255" s="113"/>
      <c r="Q5255" s="94" t="str">
        <f t="shared" si="1478"/>
        <v/>
      </c>
      <c r="R5255" s="94" t="str">
        <f t="shared" si="1479"/>
        <v/>
      </c>
    </row>
    <row r="5256" spans="1:18" ht="13.5" hidden="1" thickBot="1">
      <c r="A5256" s="198" t="s">
        <v>1609</v>
      </c>
      <c r="B5256" s="173"/>
      <c r="C5256" s="174"/>
      <c r="D5256" s="135"/>
      <c r="E5256" s="97">
        <f t="shared" si="1487"/>
        <v>0</v>
      </c>
      <c r="F5256" s="107"/>
      <c r="G5256" s="108"/>
      <c r="H5256" s="110">
        <f t="shared" si="1483"/>
        <v>0</v>
      </c>
      <c r="I5256" s="110">
        <f t="shared" si="1484"/>
        <v>0</v>
      </c>
      <c r="J5256" s="111"/>
      <c r="K5256" s="112">
        <f t="shared" si="1488"/>
        <v>0</v>
      </c>
      <c r="L5256" s="112">
        <f t="shared" si="1489"/>
        <v>0</v>
      </c>
      <c r="M5256" s="110">
        <f t="shared" si="1485"/>
        <v>0</v>
      </c>
      <c r="N5256" s="110">
        <f t="shared" si="1486"/>
        <v>0</v>
      </c>
      <c r="O5256" s="103"/>
      <c r="P5256" s="113"/>
      <c r="Q5256" s="94" t="str">
        <f t="shared" si="1478"/>
        <v/>
      </c>
      <c r="R5256" s="94" t="str">
        <f t="shared" si="1479"/>
        <v/>
      </c>
    </row>
    <row r="5257" spans="1:18" ht="13.5" hidden="1" thickBot="1">
      <c r="A5257" s="198" t="s">
        <v>1609</v>
      </c>
      <c r="B5257" s="173"/>
      <c r="C5257" s="174"/>
      <c r="D5257" s="135"/>
      <c r="E5257" s="97">
        <f t="shared" si="1487"/>
        <v>0</v>
      </c>
      <c r="F5257" s="107"/>
      <c r="G5257" s="108"/>
      <c r="H5257" s="110">
        <f t="shared" si="1483"/>
        <v>0</v>
      </c>
      <c r="I5257" s="110">
        <f t="shared" si="1484"/>
        <v>0</v>
      </c>
      <c r="J5257" s="111"/>
      <c r="K5257" s="112">
        <f t="shared" si="1488"/>
        <v>0</v>
      </c>
      <c r="L5257" s="112">
        <f t="shared" si="1489"/>
        <v>0</v>
      </c>
      <c r="M5257" s="110">
        <f t="shared" si="1485"/>
        <v>0</v>
      </c>
      <c r="N5257" s="110">
        <f t="shared" si="1486"/>
        <v>0</v>
      </c>
      <c r="O5257" s="103"/>
      <c r="P5257" s="113"/>
      <c r="Q5257" s="94" t="str">
        <f t="shared" si="1478"/>
        <v/>
      </c>
      <c r="R5257" s="94" t="str">
        <f t="shared" si="1479"/>
        <v/>
      </c>
    </row>
    <row r="5258" spans="1:18" ht="13.5" hidden="1" thickBot="1">
      <c r="A5258" s="198" t="s">
        <v>1609</v>
      </c>
      <c r="B5258" s="173"/>
      <c r="C5258" s="174"/>
      <c r="D5258" s="135"/>
      <c r="E5258" s="97">
        <f t="shared" si="1487"/>
        <v>0</v>
      </c>
      <c r="F5258" s="107"/>
      <c r="G5258" s="108"/>
      <c r="H5258" s="110">
        <f t="shared" si="1483"/>
        <v>0</v>
      </c>
      <c r="I5258" s="110">
        <f t="shared" si="1484"/>
        <v>0</v>
      </c>
      <c r="J5258" s="111"/>
      <c r="K5258" s="112">
        <f t="shared" si="1488"/>
        <v>0</v>
      </c>
      <c r="L5258" s="112">
        <f t="shared" si="1489"/>
        <v>0</v>
      </c>
      <c r="M5258" s="110">
        <f t="shared" si="1485"/>
        <v>0</v>
      </c>
      <c r="N5258" s="110">
        <f t="shared" si="1486"/>
        <v>0</v>
      </c>
      <c r="O5258" s="103"/>
      <c r="P5258" s="113"/>
      <c r="Q5258" s="94" t="str">
        <f t="shared" si="1478"/>
        <v/>
      </c>
      <c r="R5258" s="94" t="str">
        <f t="shared" si="1479"/>
        <v/>
      </c>
    </row>
    <row r="5259" spans="1:18" ht="13.5" hidden="1" thickBot="1">
      <c r="A5259" s="198" t="s">
        <v>1609</v>
      </c>
      <c r="B5259" s="173"/>
      <c r="C5259" s="174"/>
      <c r="D5259" s="135"/>
      <c r="E5259" s="97">
        <f t="shared" si="1487"/>
        <v>0</v>
      </c>
      <c r="F5259" s="107"/>
      <c r="G5259" s="108"/>
      <c r="H5259" s="110">
        <f t="shared" si="1483"/>
        <v>0</v>
      </c>
      <c r="I5259" s="110">
        <f t="shared" si="1484"/>
        <v>0</v>
      </c>
      <c r="J5259" s="111"/>
      <c r="K5259" s="112">
        <f t="shared" si="1488"/>
        <v>0</v>
      </c>
      <c r="L5259" s="112">
        <f t="shared" si="1489"/>
        <v>0</v>
      </c>
      <c r="M5259" s="110">
        <f t="shared" si="1485"/>
        <v>0</v>
      </c>
      <c r="N5259" s="110">
        <f t="shared" si="1486"/>
        <v>0</v>
      </c>
      <c r="O5259" s="103"/>
      <c r="P5259" s="113"/>
      <c r="Q5259" s="94" t="str">
        <f t="shared" si="1478"/>
        <v/>
      </c>
      <c r="R5259" s="94" t="str">
        <f t="shared" si="1479"/>
        <v/>
      </c>
    </row>
    <row r="5260" spans="1:18" ht="13.5" hidden="1" thickBot="1">
      <c r="A5260" s="198" t="s">
        <v>1609</v>
      </c>
      <c r="B5260" s="173"/>
      <c r="C5260" s="174"/>
      <c r="D5260" s="135"/>
      <c r="E5260" s="97">
        <f t="shared" si="1487"/>
        <v>0</v>
      </c>
      <c r="F5260" s="107"/>
      <c r="G5260" s="108"/>
      <c r="H5260" s="110">
        <f t="shared" si="1483"/>
        <v>0</v>
      </c>
      <c r="I5260" s="110">
        <f t="shared" si="1484"/>
        <v>0</v>
      </c>
      <c r="J5260" s="111"/>
      <c r="K5260" s="112">
        <f t="shared" si="1488"/>
        <v>0</v>
      </c>
      <c r="L5260" s="112">
        <f t="shared" si="1489"/>
        <v>0</v>
      </c>
      <c r="M5260" s="110">
        <f t="shared" si="1485"/>
        <v>0</v>
      </c>
      <c r="N5260" s="110">
        <f t="shared" si="1486"/>
        <v>0</v>
      </c>
      <c r="O5260" s="103"/>
      <c r="P5260" s="113"/>
      <c r="Q5260" s="94" t="str">
        <f t="shared" si="1478"/>
        <v/>
      </c>
      <c r="R5260" s="94" t="str">
        <f t="shared" si="1479"/>
        <v/>
      </c>
    </row>
    <row r="5261" spans="1:18" ht="13.5" hidden="1" thickBot="1">
      <c r="A5261" s="198" t="s">
        <v>1609</v>
      </c>
      <c r="B5261" s="173"/>
      <c r="C5261" s="174"/>
      <c r="D5261" s="135"/>
      <c r="E5261" s="97">
        <f t="shared" si="1487"/>
        <v>0</v>
      </c>
      <c r="F5261" s="107"/>
      <c r="G5261" s="108"/>
      <c r="H5261" s="110">
        <f t="shared" si="1483"/>
        <v>0</v>
      </c>
      <c r="I5261" s="110">
        <f t="shared" si="1484"/>
        <v>0</v>
      </c>
      <c r="J5261" s="111"/>
      <c r="K5261" s="112">
        <f t="shared" si="1488"/>
        <v>0</v>
      </c>
      <c r="L5261" s="112">
        <f t="shared" si="1489"/>
        <v>0</v>
      </c>
      <c r="M5261" s="110">
        <f t="shared" si="1485"/>
        <v>0</v>
      </c>
      <c r="N5261" s="110">
        <f t="shared" si="1486"/>
        <v>0</v>
      </c>
      <c r="O5261" s="103"/>
      <c r="P5261" s="113"/>
      <c r="Q5261" s="94" t="str">
        <f t="shared" si="1478"/>
        <v/>
      </c>
      <c r="R5261" s="94" t="str">
        <f t="shared" si="1479"/>
        <v/>
      </c>
    </row>
    <row r="5262" spans="1:18" ht="13.5" hidden="1" thickBot="1">
      <c r="A5262" s="198" t="s">
        <v>1609</v>
      </c>
      <c r="B5262" s="173"/>
      <c r="C5262" s="174"/>
      <c r="D5262" s="135"/>
      <c r="E5262" s="97">
        <f t="shared" si="1487"/>
        <v>0</v>
      </c>
      <c r="F5262" s="107"/>
      <c r="G5262" s="108"/>
      <c r="H5262" s="110">
        <f t="shared" si="1483"/>
        <v>0</v>
      </c>
      <c r="I5262" s="110">
        <f t="shared" si="1484"/>
        <v>0</v>
      </c>
      <c r="J5262" s="111"/>
      <c r="K5262" s="112">
        <f t="shared" si="1488"/>
        <v>0</v>
      </c>
      <c r="L5262" s="112">
        <f t="shared" si="1489"/>
        <v>0</v>
      </c>
      <c r="M5262" s="110">
        <f t="shared" si="1485"/>
        <v>0</v>
      </c>
      <c r="N5262" s="110">
        <f t="shared" si="1486"/>
        <v>0</v>
      </c>
      <c r="O5262" s="103"/>
      <c r="P5262" s="113"/>
      <c r="Q5262" s="94" t="str">
        <f t="shared" si="1478"/>
        <v/>
      </c>
      <c r="R5262" s="94" t="str">
        <f t="shared" si="1479"/>
        <v/>
      </c>
    </row>
    <row r="5263" spans="1:18" ht="13.5" hidden="1" thickBot="1">
      <c r="A5263" s="198" t="s">
        <v>1609</v>
      </c>
      <c r="B5263" s="173"/>
      <c r="C5263" s="174"/>
      <c r="D5263" s="135"/>
      <c r="E5263" s="97">
        <f t="shared" si="1487"/>
        <v>0</v>
      </c>
      <c r="F5263" s="107"/>
      <c r="G5263" s="108"/>
      <c r="H5263" s="110">
        <f t="shared" si="1483"/>
        <v>0</v>
      </c>
      <c r="I5263" s="110">
        <f t="shared" si="1484"/>
        <v>0</v>
      </c>
      <c r="J5263" s="111"/>
      <c r="K5263" s="112">
        <f t="shared" si="1488"/>
        <v>0</v>
      </c>
      <c r="L5263" s="112">
        <f t="shared" si="1489"/>
        <v>0</v>
      </c>
      <c r="M5263" s="110">
        <f t="shared" si="1485"/>
        <v>0</v>
      </c>
      <c r="N5263" s="110">
        <f t="shared" si="1486"/>
        <v>0</v>
      </c>
      <c r="O5263" s="103"/>
      <c r="P5263" s="113"/>
      <c r="Q5263" s="94" t="str">
        <f t="shared" si="1478"/>
        <v/>
      </c>
      <c r="R5263" s="94" t="str">
        <f t="shared" si="1479"/>
        <v/>
      </c>
    </row>
    <row r="5264" spans="1:18" ht="13.5" hidden="1" thickBot="1">
      <c r="A5264" s="198" t="s">
        <v>1609</v>
      </c>
      <c r="B5264" s="173"/>
      <c r="C5264" s="174"/>
      <c r="D5264" s="135"/>
      <c r="E5264" s="97">
        <f t="shared" si="1487"/>
        <v>0</v>
      </c>
      <c r="F5264" s="107"/>
      <c r="G5264" s="108"/>
      <c r="H5264" s="110">
        <f t="shared" si="1483"/>
        <v>0</v>
      </c>
      <c r="I5264" s="110">
        <f t="shared" si="1484"/>
        <v>0</v>
      </c>
      <c r="J5264" s="111"/>
      <c r="K5264" s="112">
        <f t="shared" si="1488"/>
        <v>0</v>
      </c>
      <c r="L5264" s="112">
        <f t="shared" si="1489"/>
        <v>0</v>
      </c>
      <c r="M5264" s="110">
        <f t="shared" si="1485"/>
        <v>0</v>
      </c>
      <c r="N5264" s="110">
        <f t="shared" si="1486"/>
        <v>0</v>
      </c>
      <c r="O5264" s="103"/>
      <c r="P5264" s="113"/>
      <c r="Q5264" s="94" t="str">
        <f t="shared" si="1478"/>
        <v/>
      </c>
      <c r="R5264" s="94" t="str">
        <f t="shared" si="1479"/>
        <v/>
      </c>
    </row>
    <row r="5265" spans="1:18" ht="13.5" hidden="1" thickBot="1">
      <c r="A5265" s="198" t="s">
        <v>1609</v>
      </c>
      <c r="B5265" s="173"/>
      <c r="C5265" s="174"/>
      <c r="D5265" s="135"/>
      <c r="E5265" s="97">
        <f t="shared" si="1487"/>
        <v>0</v>
      </c>
      <c r="F5265" s="107"/>
      <c r="G5265" s="108"/>
      <c r="H5265" s="110">
        <f t="shared" si="1483"/>
        <v>0</v>
      </c>
      <c r="I5265" s="110">
        <f t="shared" si="1484"/>
        <v>0</v>
      </c>
      <c r="J5265" s="111"/>
      <c r="K5265" s="112">
        <f t="shared" si="1488"/>
        <v>0</v>
      </c>
      <c r="L5265" s="112">
        <f t="shared" si="1489"/>
        <v>0</v>
      </c>
      <c r="M5265" s="110">
        <f t="shared" si="1485"/>
        <v>0</v>
      </c>
      <c r="N5265" s="110">
        <f t="shared" si="1486"/>
        <v>0</v>
      </c>
      <c r="O5265" s="103"/>
      <c r="P5265" s="113"/>
      <c r="Q5265" s="94" t="str">
        <f t="shared" si="1478"/>
        <v/>
      </c>
      <c r="R5265" s="94" t="str">
        <f t="shared" si="1479"/>
        <v/>
      </c>
    </row>
    <row r="5266" spans="1:18" ht="13.5" hidden="1" thickBot="1">
      <c r="A5266" s="198" t="s">
        <v>1609</v>
      </c>
      <c r="B5266" s="173"/>
      <c r="C5266" s="174"/>
      <c r="D5266" s="135"/>
      <c r="E5266" s="97">
        <f t="shared" si="1487"/>
        <v>0</v>
      </c>
      <c r="F5266" s="107"/>
      <c r="G5266" s="108"/>
      <c r="H5266" s="110">
        <f t="shared" si="1483"/>
        <v>0</v>
      </c>
      <c r="I5266" s="110">
        <f t="shared" si="1484"/>
        <v>0</v>
      </c>
      <c r="J5266" s="111"/>
      <c r="K5266" s="112">
        <f t="shared" si="1488"/>
        <v>0</v>
      </c>
      <c r="L5266" s="112">
        <f t="shared" si="1489"/>
        <v>0</v>
      </c>
      <c r="M5266" s="110">
        <f t="shared" si="1485"/>
        <v>0</v>
      </c>
      <c r="N5266" s="110">
        <f t="shared" si="1486"/>
        <v>0</v>
      </c>
      <c r="O5266" s="103"/>
      <c r="P5266" s="113"/>
      <c r="Q5266" s="94" t="str">
        <f t="shared" ref="Q5266:Q5329" si="1490">IF(P5266="X","x",IF(P5266="xx","x",IF(N5266&gt;0,"x","")))</f>
        <v/>
      </c>
      <c r="R5266" s="94" t="str">
        <f t="shared" si="1479"/>
        <v/>
      </c>
    </row>
    <row r="5267" spans="1:18" ht="13.5" hidden="1" thickBot="1">
      <c r="A5267" s="198" t="s">
        <v>1609</v>
      </c>
      <c r="B5267" s="173"/>
      <c r="C5267" s="174"/>
      <c r="D5267" s="135"/>
      <c r="E5267" s="97">
        <f t="shared" si="1487"/>
        <v>0</v>
      </c>
      <c r="F5267" s="107"/>
      <c r="G5267" s="108"/>
      <c r="H5267" s="110">
        <f t="shared" si="1483"/>
        <v>0</v>
      </c>
      <c r="I5267" s="110">
        <f t="shared" si="1484"/>
        <v>0</v>
      </c>
      <c r="J5267" s="111"/>
      <c r="K5267" s="112">
        <f t="shared" si="1488"/>
        <v>0</v>
      </c>
      <c r="L5267" s="112">
        <f t="shared" si="1489"/>
        <v>0</v>
      </c>
      <c r="M5267" s="110">
        <f t="shared" si="1485"/>
        <v>0</v>
      </c>
      <c r="N5267" s="110">
        <f t="shared" si="1486"/>
        <v>0</v>
      </c>
      <c r="O5267" s="103"/>
      <c r="P5267" s="113"/>
      <c r="Q5267" s="94" t="str">
        <f t="shared" si="1490"/>
        <v/>
      </c>
      <c r="R5267" s="94" t="str">
        <f t="shared" si="1479"/>
        <v/>
      </c>
    </row>
    <row r="5268" spans="1:18" ht="13.5" hidden="1" thickBot="1">
      <c r="A5268" s="198" t="s">
        <v>1609</v>
      </c>
      <c r="B5268" s="173"/>
      <c r="C5268" s="174"/>
      <c r="D5268" s="135"/>
      <c r="E5268" s="97">
        <f t="shared" si="1487"/>
        <v>0</v>
      </c>
      <c r="F5268" s="107"/>
      <c r="G5268" s="108"/>
      <c r="H5268" s="110">
        <f t="shared" si="1483"/>
        <v>0</v>
      </c>
      <c r="I5268" s="110">
        <f t="shared" si="1484"/>
        <v>0</v>
      </c>
      <c r="J5268" s="111"/>
      <c r="K5268" s="112">
        <f t="shared" si="1488"/>
        <v>0</v>
      </c>
      <c r="L5268" s="112">
        <f t="shared" si="1489"/>
        <v>0</v>
      </c>
      <c r="M5268" s="110">
        <f t="shared" si="1485"/>
        <v>0</v>
      </c>
      <c r="N5268" s="110">
        <f t="shared" si="1486"/>
        <v>0</v>
      </c>
      <c r="O5268" s="103"/>
      <c r="P5268" s="113"/>
      <c r="Q5268" s="94" t="str">
        <f t="shared" si="1490"/>
        <v/>
      </c>
      <c r="R5268" s="94" t="str">
        <f t="shared" ref="R5268:R5331" si="1491">IF(P5268="X","x",IF(P5268="xx","x",IF(OR(I5268&gt;0,N5268&gt;0),"x","")))</f>
        <v/>
      </c>
    </row>
    <row r="5269" spans="1:18" ht="13.5" hidden="1" thickBot="1">
      <c r="A5269" s="198" t="s">
        <v>1609</v>
      </c>
      <c r="B5269" s="173"/>
      <c r="C5269" s="174"/>
      <c r="D5269" s="135"/>
      <c r="E5269" s="97">
        <f t="shared" si="1487"/>
        <v>0</v>
      </c>
      <c r="F5269" s="107"/>
      <c r="G5269" s="108"/>
      <c r="H5269" s="110">
        <f t="shared" si="1483"/>
        <v>0</v>
      </c>
      <c r="I5269" s="110">
        <f t="shared" si="1484"/>
        <v>0</v>
      </c>
      <c r="J5269" s="111"/>
      <c r="K5269" s="112">
        <f t="shared" si="1488"/>
        <v>0</v>
      </c>
      <c r="L5269" s="112">
        <f t="shared" si="1489"/>
        <v>0</v>
      </c>
      <c r="M5269" s="110">
        <f t="shared" si="1485"/>
        <v>0</v>
      </c>
      <c r="N5269" s="110">
        <f t="shared" si="1486"/>
        <v>0</v>
      </c>
      <c r="O5269" s="103"/>
      <c r="P5269" s="113"/>
      <c r="Q5269" s="94" t="str">
        <f t="shared" si="1490"/>
        <v/>
      </c>
      <c r="R5269" s="94" t="str">
        <f t="shared" si="1491"/>
        <v/>
      </c>
    </row>
    <row r="5270" spans="1:18" ht="13.5" hidden="1" thickBot="1">
      <c r="A5270" s="198" t="s">
        <v>1609</v>
      </c>
      <c r="B5270" s="173"/>
      <c r="C5270" s="174"/>
      <c r="D5270" s="135"/>
      <c r="E5270" s="97">
        <f t="shared" si="1487"/>
        <v>0</v>
      </c>
      <c r="F5270" s="107"/>
      <c r="G5270" s="108"/>
      <c r="H5270" s="110">
        <f t="shared" si="1483"/>
        <v>0</v>
      </c>
      <c r="I5270" s="110">
        <f t="shared" si="1484"/>
        <v>0</v>
      </c>
      <c r="J5270" s="111"/>
      <c r="K5270" s="112">
        <f t="shared" si="1488"/>
        <v>0</v>
      </c>
      <c r="L5270" s="112">
        <f t="shared" si="1489"/>
        <v>0</v>
      </c>
      <c r="M5270" s="110">
        <f t="shared" si="1485"/>
        <v>0</v>
      </c>
      <c r="N5270" s="110">
        <f t="shared" si="1486"/>
        <v>0</v>
      </c>
      <c r="O5270" s="103"/>
      <c r="P5270" s="113"/>
      <c r="Q5270" s="94" t="str">
        <f t="shared" si="1490"/>
        <v/>
      </c>
      <c r="R5270" s="94" t="str">
        <f t="shared" si="1491"/>
        <v/>
      </c>
    </row>
    <row r="5271" spans="1:18" ht="13.5" hidden="1" thickBot="1">
      <c r="A5271" s="198" t="s">
        <v>1609</v>
      </c>
      <c r="B5271" s="173"/>
      <c r="C5271" s="174"/>
      <c r="D5271" s="135"/>
      <c r="E5271" s="97">
        <f t="shared" si="1487"/>
        <v>0</v>
      </c>
      <c r="F5271" s="107"/>
      <c r="G5271" s="108"/>
      <c r="H5271" s="110">
        <f t="shared" si="1483"/>
        <v>0</v>
      </c>
      <c r="I5271" s="110">
        <f t="shared" si="1484"/>
        <v>0</v>
      </c>
      <c r="J5271" s="111"/>
      <c r="K5271" s="112">
        <f t="shared" si="1488"/>
        <v>0</v>
      </c>
      <c r="L5271" s="112">
        <f t="shared" si="1489"/>
        <v>0</v>
      </c>
      <c r="M5271" s="110">
        <f t="shared" si="1485"/>
        <v>0</v>
      </c>
      <c r="N5271" s="110">
        <f t="shared" si="1486"/>
        <v>0</v>
      </c>
      <c r="O5271" s="103"/>
      <c r="P5271" s="113"/>
      <c r="Q5271" s="94" t="str">
        <f t="shared" si="1490"/>
        <v/>
      </c>
      <c r="R5271" s="94" t="str">
        <f t="shared" si="1491"/>
        <v/>
      </c>
    </row>
    <row r="5272" spans="1:18" ht="13.5" hidden="1" thickBot="1">
      <c r="A5272" s="198" t="s">
        <v>1609</v>
      </c>
      <c r="B5272" s="173"/>
      <c r="C5272" s="174"/>
      <c r="D5272" s="135"/>
      <c r="E5272" s="97">
        <f t="shared" si="1487"/>
        <v>0</v>
      </c>
      <c r="F5272" s="107"/>
      <c r="G5272" s="108"/>
      <c r="H5272" s="110">
        <f t="shared" si="1483"/>
        <v>0</v>
      </c>
      <c r="I5272" s="110">
        <f t="shared" si="1484"/>
        <v>0</v>
      </c>
      <c r="J5272" s="111"/>
      <c r="K5272" s="112">
        <f t="shared" si="1488"/>
        <v>0</v>
      </c>
      <c r="L5272" s="112">
        <f t="shared" si="1489"/>
        <v>0</v>
      </c>
      <c r="M5272" s="110">
        <f t="shared" si="1485"/>
        <v>0</v>
      </c>
      <c r="N5272" s="110">
        <f t="shared" si="1486"/>
        <v>0</v>
      </c>
      <c r="O5272" s="103"/>
      <c r="P5272" s="113"/>
      <c r="Q5272" s="94" t="str">
        <f t="shared" si="1490"/>
        <v/>
      </c>
      <c r="R5272" s="94" t="str">
        <f t="shared" si="1491"/>
        <v/>
      </c>
    </row>
    <row r="5273" spans="1:18" ht="13.5" hidden="1" thickBot="1">
      <c r="A5273" s="198" t="s">
        <v>1609</v>
      </c>
      <c r="B5273" s="173"/>
      <c r="C5273" s="174"/>
      <c r="D5273" s="135"/>
      <c r="E5273" s="97">
        <f t="shared" si="1487"/>
        <v>0</v>
      </c>
      <c r="F5273" s="107"/>
      <c r="G5273" s="108"/>
      <c r="H5273" s="110">
        <f t="shared" si="1483"/>
        <v>0</v>
      </c>
      <c r="I5273" s="110">
        <f t="shared" si="1484"/>
        <v>0</v>
      </c>
      <c r="J5273" s="111"/>
      <c r="K5273" s="112">
        <f t="shared" si="1488"/>
        <v>0</v>
      </c>
      <c r="L5273" s="112">
        <f t="shared" si="1489"/>
        <v>0</v>
      </c>
      <c r="M5273" s="110">
        <f t="shared" si="1485"/>
        <v>0</v>
      </c>
      <c r="N5273" s="110">
        <f t="shared" si="1486"/>
        <v>0</v>
      </c>
      <c r="O5273" s="103"/>
      <c r="P5273" s="113"/>
      <c r="Q5273" s="94" t="str">
        <f t="shared" si="1490"/>
        <v/>
      </c>
      <c r="R5273" s="94" t="str">
        <f t="shared" si="1491"/>
        <v/>
      </c>
    </row>
    <row r="5274" spans="1:18" ht="13.5" hidden="1" thickBot="1">
      <c r="A5274" s="198" t="s">
        <v>1609</v>
      </c>
      <c r="B5274" s="173"/>
      <c r="C5274" s="174"/>
      <c r="D5274" s="135"/>
      <c r="E5274" s="97">
        <f t="shared" si="1487"/>
        <v>0</v>
      </c>
      <c r="F5274" s="107"/>
      <c r="G5274" s="108"/>
      <c r="H5274" s="110">
        <f t="shared" si="1483"/>
        <v>0</v>
      </c>
      <c r="I5274" s="110">
        <f t="shared" si="1484"/>
        <v>0</v>
      </c>
      <c r="J5274" s="111"/>
      <c r="K5274" s="112">
        <f t="shared" si="1488"/>
        <v>0</v>
      </c>
      <c r="L5274" s="112">
        <f t="shared" si="1489"/>
        <v>0</v>
      </c>
      <c r="M5274" s="110">
        <f t="shared" si="1485"/>
        <v>0</v>
      </c>
      <c r="N5274" s="110">
        <f t="shared" si="1486"/>
        <v>0</v>
      </c>
      <c r="O5274" s="103"/>
      <c r="P5274" s="113"/>
      <c r="Q5274" s="94" t="str">
        <f t="shared" si="1490"/>
        <v/>
      </c>
      <c r="R5274" s="94" t="str">
        <f t="shared" si="1491"/>
        <v/>
      </c>
    </row>
    <row r="5275" spans="1:18" ht="13.5" hidden="1" thickBot="1">
      <c r="A5275" s="198" t="s">
        <v>1609</v>
      </c>
      <c r="B5275" s="173"/>
      <c r="C5275" s="174"/>
      <c r="D5275" s="135"/>
      <c r="E5275" s="97">
        <f t="shared" si="1487"/>
        <v>0</v>
      </c>
      <c r="F5275" s="107"/>
      <c r="G5275" s="108"/>
      <c r="H5275" s="110">
        <f t="shared" si="1483"/>
        <v>0</v>
      </c>
      <c r="I5275" s="110">
        <f t="shared" si="1484"/>
        <v>0</v>
      </c>
      <c r="J5275" s="111"/>
      <c r="K5275" s="112">
        <f t="shared" si="1488"/>
        <v>0</v>
      </c>
      <c r="L5275" s="112">
        <f t="shared" si="1489"/>
        <v>0</v>
      </c>
      <c r="M5275" s="110">
        <f t="shared" si="1485"/>
        <v>0</v>
      </c>
      <c r="N5275" s="110">
        <f t="shared" si="1486"/>
        <v>0</v>
      </c>
      <c r="O5275" s="103"/>
      <c r="P5275" s="113"/>
      <c r="Q5275" s="94" t="str">
        <f t="shared" si="1490"/>
        <v/>
      </c>
      <c r="R5275" s="94" t="str">
        <f t="shared" si="1491"/>
        <v/>
      </c>
    </row>
    <row r="5276" spans="1:18" ht="13.5" hidden="1" thickBot="1">
      <c r="A5276" s="198" t="s">
        <v>1609</v>
      </c>
      <c r="B5276" s="173"/>
      <c r="C5276" s="174"/>
      <c r="D5276" s="135"/>
      <c r="E5276" s="97">
        <f t="shared" si="1487"/>
        <v>0</v>
      </c>
      <c r="F5276" s="107"/>
      <c r="G5276" s="108"/>
      <c r="H5276" s="110">
        <f t="shared" si="1483"/>
        <v>0</v>
      </c>
      <c r="I5276" s="110">
        <f t="shared" si="1484"/>
        <v>0</v>
      </c>
      <c r="J5276" s="111"/>
      <c r="K5276" s="112">
        <f t="shared" si="1488"/>
        <v>0</v>
      </c>
      <c r="L5276" s="112">
        <f t="shared" si="1489"/>
        <v>0</v>
      </c>
      <c r="M5276" s="110">
        <f t="shared" si="1485"/>
        <v>0</v>
      </c>
      <c r="N5276" s="110">
        <f t="shared" si="1486"/>
        <v>0</v>
      </c>
      <c r="O5276" s="103"/>
      <c r="P5276" s="113"/>
      <c r="Q5276" s="94" t="str">
        <f t="shared" si="1490"/>
        <v/>
      </c>
      <c r="R5276" s="94" t="str">
        <f t="shared" si="1491"/>
        <v/>
      </c>
    </row>
    <row r="5277" spans="1:18" ht="13.5" hidden="1" thickBot="1">
      <c r="A5277" s="198" t="s">
        <v>1609</v>
      </c>
      <c r="B5277" s="173"/>
      <c r="C5277" s="174"/>
      <c r="D5277" s="135"/>
      <c r="E5277" s="97">
        <f t="shared" si="1487"/>
        <v>0</v>
      </c>
      <c r="F5277" s="107"/>
      <c r="G5277" s="108"/>
      <c r="H5277" s="110">
        <f t="shared" si="1483"/>
        <v>0</v>
      </c>
      <c r="I5277" s="110">
        <f t="shared" si="1484"/>
        <v>0</v>
      </c>
      <c r="J5277" s="111"/>
      <c r="K5277" s="112">
        <f t="shared" si="1488"/>
        <v>0</v>
      </c>
      <c r="L5277" s="112">
        <f t="shared" si="1489"/>
        <v>0</v>
      </c>
      <c r="M5277" s="110">
        <f t="shared" si="1485"/>
        <v>0</v>
      </c>
      <c r="N5277" s="110">
        <f t="shared" si="1486"/>
        <v>0</v>
      </c>
      <c r="O5277" s="103"/>
      <c r="P5277" s="113"/>
      <c r="Q5277" s="94" t="str">
        <f t="shared" si="1490"/>
        <v/>
      </c>
      <c r="R5277" s="94" t="str">
        <f t="shared" si="1491"/>
        <v/>
      </c>
    </row>
    <row r="5278" spans="1:18" ht="13.5" hidden="1" thickBot="1">
      <c r="A5278" s="198" t="s">
        <v>1609</v>
      </c>
      <c r="B5278" s="173"/>
      <c r="C5278" s="174"/>
      <c r="D5278" s="135"/>
      <c r="E5278" s="97">
        <f t="shared" si="1487"/>
        <v>0</v>
      </c>
      <c r="F5278" s="107"/>
      <c r="G5278" s="108"/>
      <c r="H5278" s="110">
        <f t="shared" si="1483"/>
        <v>0</v>
      </c>
      <c r="I5278" s="110">
        <f t="shared" si="1484"/>
        <v>0</v>
      </c>
      <c r="J5278" s="111"/>
      <c r="K5278" s="112">
        <f t="shared" si="1488"/>
        <v>0</v>
      </c>
      <c r="L5278" s="112">
        <f t="shared" si="1489"/>
        <v>0</v>
      </c>
      <c r="M5278" s="110">
        <f t="shared" si="1485"/>
        <v>0</v>
      </c>
      <c r="N5278" s="110">
        <f t="shared" si="1486"/>
        <v>0</v>
      </c>
      <c r="O5278" s="103"/>
      <c r="P5278" s="113"/>
      <c r="Q5278" s="94" t="str">
        <f t="shared" si="1490"/>
        <v/>
      </c>
      <c r="R5278" s="94" t="str">
        <f t="shared" si="1491"/>
        <v/>
      </c>
    </row>
    <row r="5279" spans="1:18" ht="13.5" hidden="1" thickBot="1">
      <c r="A5279" s="198" t="s">
        <v>1609</v>
      </c>
      <c r="B5279" s="173"/>
      <c r="C5279" s="174"/>
      <c r="D5279" s="135"/>
      <c r="E5279" s="97">
        <f t="shared" si="1487"/>
        <v>0</v>
      </c>
      <c r="F5279" s="107"/>
      <c r="G5279" s="108"/>
      <c r="H5279" s="110">
        <f t="shared" si="1483"/>
        <v>0</v>
      </c>
      <c r="I5279" s="110">
        <f t="shared" si="1484"/>
        <v>0</v>
      </c>
      <c r="J5279" s="111"/>
      <c r="K5279" s="112">
        <f t="shared" si="1488"/>
        <v>0</v>
      </c>
      <c r="L5279" s="112">
        <f t="shared" si="1489"/>
        <v>0</v>
      </c>
      <c r="M5279" s="110">
        <f t="shared" si="1485"/>
        <v>0</v>
      </c>
      <c r="N5279" s="110">
        <f t="shared" si="1486"/>
        <v>0</v>
      </c>
      <c r="O5279" s="103"/>
      <c r="P5279" s="113"/>
      <c r="Q5279" s="94" t="str">
        <f t="shared" si="1490"/>
        <v/>
      </c>
      <c r="R5279" s="94" t="str">
        <f t="shared" si="1491"/>
        <v/>
      </c>
    </row>
    <row r="5280" spans="1:18" ht="13.5" hidden="1" thickBot="1">
      <c r="A5280" s="198" t="s">
        <v>1609</v>
      </c>
      <c r="B5280" s="173"/>
      <c r="C5280" s="174"/>
      <c r="D5280" s="135"/>
      <c r="E5280" s="97">
        <f t="shared" si="1487"/>
        <v>0</v>
      </c>
      <c r="F5280" s="107"/>
      <c r="G5280" s="108"/>
      <c r="H5280" s="110">
        <f t="shared" si="1483"/>
        <v>0</v>
      </c>
      <c r="I5280" s="110">
        <f t="shared" si="1484"/>
        <v>0</v>
      </c>
      <c r="J5280" s="111"/>
      <c r="K5280" s="112">
        <f t="shared" si="1488"/>
        <v>0</v>
      </c>
      <c r="L5280" s="112">
        <f t="shared" si="1489"/>
        <v>0</v>
      </c>
      <c r="M5280" s="110">
        <f t="shared" si="1485"/>
        <v>0</v>
      </c>
      <c r="N5280" s="110">
        <f t="shared" si="1486"/>
        <v>0</v>
      </c>
      <c r="O5280" s="103"/>
      <c r="P5280" s="113"/>
      <c r="Q5280" s="94" t="str">
        <f t="shared" si="1490"/>
        <v/>
      </c>
      <c r="R5280" s="94" t="str">
        <f t="shared" si="1491"/>
        <v/>
      </c>
    </row>
    <row r="5281" spans="1:18" ht="13.5" hidden="1" thickBot="1">
      <c r="A5281" s="198" t="s">
        <v>1609</v>
      </c>
      <c r="B5281" s="173"/>
      <c r="C5281" s="174"/>
      <c r="D5281" s="135"/>
      <c r="E5281" s="97">
        <f t="shared" si="1487"/>
        <v>0</v>
      </c>
      <c r="F5281" s="107"/>
      <c r="G5281" s="108"/>
      <c r="H5281" s="110">
        <f t="shared" si="1483"/>
        <v>0</v>
      </c>
      <c r="I5281" s="110">
        <f t="shared" si="1484"/>
        <v>0</v>
      </c>
      <c r="J5281" s="111"/>
      <c r="K5281" s="112">
        <f t="shared" si="1488"/>
        <v>0</v>
      </c>
      <c r="L5281" s="112">
        <f t="shared" si="1489"/>
        <v>0</v>
      </c>
      <c r="M5281" s="110">
        <f t="shared" si="1485"/>
        <v>0</v>
      </c>
      <c r="N5281" s="110">
        <f t="shared" si="1486"/>
        <v>0</v>
      </c>
      <c r="O5281" s="103"/>
      <c r="P5281" s="113"/>
      <c r="Q5281" s="94" t="str">
        <f t="shared" si="1490"/>
        <v/>
      </c>
      <c r="R5281" s="94" t="str">
        <f t="shared" si="1491"/>
        <v/>
      </c>
    </row>
    <row r="5282" spans="1:18" ht="13.5" hidden="1" thickBot="1">
      <c r="A5282" s="198" t="s">
        <v>1609</v>
      </c>
      <c r="B5282" s="173"/>
      <c r="C5282" s="174"/>
      <c r="D5282" s="135"/>
      <c r="E5282" s="97">
        <f t="shared" si="1487"/>
        <v>0</v>
      </c>
      <c r="F5282" s="107"/>
      <c r="G5282" s="108"/>
      <c r="H5282" s="110">
        <f t="shared" si="1483"/>
        <v>0</v>
      </c>
      <c r="I5282" s="110">
        <f t="shared" si="1484"/>
        <v>0</v>
      </c>
      <c r="J5282" s="111"/>
      <c r="K5282" s="112">
        <f t="shared" si="1488"/>
        <v>0</v>
      </c>
      <c r="L5282" s="112">
        <f t="shared" si="1489"/>
        <v>0</v>
      </c>
      <c r="M5282" s="110">
        <f t="shared" si="1485"/>
        <v>0</v>
      </c>
      <c r="N5282" s="110">
        <f t="shared" si="1486"/>
        <v>0</v>
      </c>
      <c r="O5282" s="103"/>
      <c r="P5282" s="113"/>
      <c r="Q5282" s="94" t="str">
        <f t="shared" si="1490"/>
        <v/>
      </c>
      <c r="R5282" s="94" t="str">
        <f t="shared" si="1491"/>
        <v/>
      </c>
    </row>
    <row r="5283" spans="1:18" ht="13.5" hidden="1" thickBot="1">
      <c r="A5283" s="198" t="s">
        <v>1609</v>
      </c>
      <c r="B5283" s="173"/>
      <c r="C5283" s="174"/>
      <c r="D5283" s="135"/>
      <c r="E5283" s="97">
        <f t="shared" si="1487"/>
        <v>0</v>
      </c>
      <c r="F5283" s="107"/>
      <c r="G5283" s="108"/>
      <c r="H5283" s="110">
        <f t="shared" si="1483"/>
        <v>0</v>
      </c>
      <c r="I5283" s="110">
        <f t="shared" si="1484"/>
        <v>0</v>
      </c>
      <c r="J5283" s="111"/>
      <c r="K5283" s="112">
        <f t="shared" si="1488"/>
        <v>0</v>
      </c>
      <c r="L5283" s="112">
        <f t="shared" si="1489"/>
        <v>0</v>
      </c>
      <c r="M5283" s="110">
        <f t="shared" si="1485"/>
        <v>0</v>
      </c>
      <c r="N5283" s="110">
        <f t="shared" si="1486"/>
        <v>0</v>
      </c>
      <c r="O5283" s="103"/>
      <c r="P5283" s="113"/>
      <c r="Q5283" s="94" t="str">
        <f t="shared" si="1490"/>
        <v/>
      </c>
      <c r="R5283" s="94" t="str">
        <f t="shared" si="1491"/>
        <v/>
      </c>
    </row>
    <row r="5284" spans="1:18" ht="13.5" hidden="1" thickBot="1">
      <c r="A5284" s="198" t="s">
        <v>1609</v>
      </c>
      <c r="B5284" s="173"/>
      <c r="C5284" s="174"/>
      <c r="D5284" s="135"/>
      <c r="E5284" s="97">
        <f t="shared" si="1487"/>
        <v>0</v>
      </c>
      <c r="F5284" s="107"/>
      <c r="G5284" s="108"/>
      <c r="H5284" s="110">
        <f t="shared" si="1483"/>
        <v>0</v>
      </c>
      <c r="I5284" s="110">
        <f t="shared" si="1484"/>
        <v>0</v>
      </c>
      <c r="J5284" s="111"/>
      <c r="K5284" s="112">
        <f t="shared" si="1488"/>
        <v>0</v>
      </c>
      <c r="L5284" s="112">
        <f t="shared" si="1489"/>
        <v>0</v>
      </c>
      <c r="M5284" s="110">
        <f t="shared" si="1485"/>
        <v>0</v>
      </c>
      <c r="N5284" s="110">
        <f t="shared" si="1486"/>
        <v>0</v>
      </c>
      <c r="O5284" s="103"/>
      <c r="P5284" s="113"/>
      <c r="Q5284" s="94" t="str">
        <f t="shared" si="1490"/>
        <v/>
      </c>
      <c r="R5284" s="94" t="str">
        <f t="shared" si="1491"/>
        <v/>
      </c>
    </row>
    <row r="5285" spans="1:18" ht="13.5" hidden="1" thickBot="1">
      <c r="A5285" s="198" t="s">
        <v>1609</v>
      </c>
      <c r="B5285" s="173"/>
      <c r="C5285" s="174"/>
      <c r="D5285" s="135"/>
      <c r="E5285" s="97">
        <f t="shared" si="1487"/>
        <v>0</v>
      </c>
      <c r="F5285" s="107"/>
      <c r="G5285" s="108"/>
      <c r="H5285" s="110">
        <f t="shared" si="1483"/>
        <v>0</v>
      </c>
      <c r="I5285" s="110">
        <f t="shared" si="1484"/>
        <v>0</v>
      </c>
      <c r="J5285" s="111"/>
      <c r="K5285" s="112">
        <f t="shared" si="1488"/>
        <v>0</v>
      </c>
      <c r="L5285" s="112">
        <f t="shared" si="1489"/>
        <v>0</v>
      </c>
      <c r="M5285" s="110">
        <f t="shared" si="1485"/>
        <v>0</v>
      </c>
      <c r="N5285" s="110">
        <f t="shared" si="1486"/>
        <v>0</v>
      </c>
      <c r="O5285" s="103"/>
      <c r="P5285" s="113"/>
      <c r="Q5285" s="94" t="str">
        <f t="shared" si="1490"/>
        <v/>
      </c>
      <c r="R5285" s="94" t="str">
        <f t="shared" si="1491"/>
        <v/>
      </c>
    </row>
    <row r="5286" spans="1:18" ht="13.5" hidden="1" thickBot="1">
      <c r="A5286" s="198" t="s">
        <v>1609</v>
      </c>
      <c r="B5286" s="173"/>
      <c r="C5286" s="174"/>
      <c r="D5286" s="135"/>
      <c r="E5286" s="97">
        <f t="shared" si="1487"/>
        <v>0</v>
      </c>
      <c r="F5286" s="107"/>
      <c r="G5286" s="108"/>
      <c r="H5286" s="110">
        <f t="shared" si="1483"/>
        <v>0</v>
      </c>
      <c r="I5286" s="110">
        <f t="shared" si="1484"/>
        <v>0</v>
      </c>
      <c r="J5286" s="111"/>
      <c r="K5286" s="112">
        <f t="shared" si="1488"/>
        <v>0</v>
      </c>
      <c r="L5286" s="112">
        <f t="shared" si="1489"/>
        <v>0</v>
      </c>
      <c r="M5286" s="110">
        <f t="shared" si="1485"/>
        <v>0</v>
      </c>
      <c r="N5286" s="110">
        <f t="shared" si="1486"/>
        <v>0</v>
      </c>
      <c r="O5286" s="103"/>
      <c r="P5286" s="113"/>
      <c r="Q5286" s="94" t="str">
        <f t="shared" si="1490"/>
        <v/>
      </c>
      <c r="R5286" s="94" t="str">
        <f t="shared" si="1491"/>
        <v/>
      </c>
    </row>
    <row r="5287" spans="1:18" ht="13.5" hidden="1" thickBot="1">
      <c r="A5287" s="198" t="s">
        <v>1609</v>
      </c>
      <c r="B5287" s="173"/>
      <c r="C5287" s="174"/>
      <c r="D5287" s="135"/>
      <c r="E5287" s="97">
        <f t="shared" si="1487"/>
        <v>0</v>
      </c>
      <c r="F5287" s="107"/>
      <c r="G5287" s="108"/>
      <c r="H5287" s="110">
        <f t="shared" si="1483"/>
        <v>0</v>
      </c>
      <c r="I5287" s="110">
        <f t="shared" si="1484"/>
        <v>0</v>
      </c>
      <c r="J5287" s="111"/>
      <c r="K5287" s="112">
        <f t="shared" si="1488"/>
        <v>0</v>
      </c>
      <c r="L5287" s="112">
        <f t="shared" si="1489"/>
        <v>0</v>
      </c>
      <c r="M5287" s="110">
        <f t="shared" si="1485"/>
        <v>0</v>
      </c>
      <c r="N5287" s="110">
        <f t="shared" si="1486"/>
        <v>0</v>
      </c>
      <c r="O5287" s="103"/>
      <c r="P5287" s="113"/>
      <c r="Q5287" s="94" t="str">
        <f t="shared" si="1490"/>
        <v/>
      </c>
      <c r="R5287" s="94" t="str">
        <f t="shared" si="1491"/>
        <v/>
      </c>
    </row>
    <row r="5288" spans="1:18" ht="13.5" hidden="1" thickBot="1">
      <c r="A5288" s="198" t="s">
        <v>1609</v>
      </c>
      <c r="B5288" s="173"/>
      <c r="C5288" s="174"/>
      <c r="D5288" s="135"/>
      <c r="E5288" s="97">
        <f t="shared" si="1487"/>
        <v>0</v>
      </c>
      <c r="F5288" s="107"/>
      <c r="G5288" s="108"/>
      <c r="H5288" s="110">
        <f t="shared" si="1483"/>
        <v>0</v>
      </c>
      <c r="I5288" s="110">
        <f t="shared" si="1484"/>
        <v>0</v>
      </c>
      <c r="J5288" s="111"/>
      <c r="K5288" s="112">
        <f t="shared" si="1488"/>
        <v>0</v>
      </c>
      <c r="L5288" s="112">
        <f t="shared" si="1489"/>
        <v>0</v>
      </c>
      <c r="M5288" s="110">
        <f t="shared" si="1485"/>
        <v>0</v>
      </c>
      <c r="N5288" s="110">
        <f t="shared" si="1486"/>
        <v>0</v>
      </c>
      <c r="O5288" s="103"/>
      <c r="P5288" s="113"/>
      <c r="Q5288" s="94" t="str">
        <f t="shared" si="1490"/>
        <v/>
      </c>
      <c r="R5288" s="94" t="str">
        <f t="shared" si="1491"/>
        <v/>
      </c>
    </row>
    <row r="5289" spans="1:18" ht="13.5" hidden="1" thickBot="1">
      <c r="A5289" s="198" t="s">
        <v>1609</v>
      </c>
      <c r="B5289" s="173"/>
      <c r="C5289" s="174"/>
      <c r="D5289" s="135"/>
      <c r="E5289" s="97">
        <f t="shared" si="1487"/>
        <v>0</v>
      </c>
      <c r="F5289" s="107"/>
      <c r="G5289" s="108"/>
      <c r="H5289" s="110">
        <f t="shared" si="1483"/>
        <v>0</v>
      </c>
      <c r="I5289" s="110">
        <f t="shared" si="1484"/>
        <v>0</v>
      </c>
      <c r="J5289" s="111"/>
      <c r="K5289" s="112">
        <f t="shared" si="1488"/>
        <v>0</v>
      </c>
      <c r="L5289" s="112">
        <f t="shared" si="1489"/>
        <v>0</v>
      </c>
      <c r="M5289" s="110">
        <f t="shared" si="1485"/>
        <v>0</v>
      </c>
      <c r="N5289" s="110">
        <f t="shared" si="1486"/>
        <v>0</v>
      </c>
      <c r="O5289" s="103"/>
      <c r="P5289" s="113"/>
      <c r="Q5289" s="94" t="str">
        <f t="shared" si="1490"/>
        <v/>
      </c>
      <c r="R5289" s="94" t="str">
        <f t="shared" si="1491"/>
        <v/>
      </c>
    </row>
    <row r="5290" spans="1:18" ht="13.5" hidden="1" thickBot="1">
      <c r="A5290" s="198" t="s">
        <v>1609</v>
      </c>
      <c r="B5290" s="173"/>
      <c r="C5290" s="174"/>
      <c r="D5290" s="135"/>
      <c r="E5290" s="97">
        <f t="shared" si="1487"/>
        <v>0</v>
      </c>
      <c r="F5290" s="107"/>
      <c r="G5290" s="108"/>
      <c r="H5290" s="110">
        <f t="shared" si="1483"/>
        <v>0</v>
      </c>
      <c r="I5290" s="110">
        <f t="shared" si="1484"/>
        <v>0</v>
      </c>
      <c r="J5290" s="111"/>
      <c r="K5290" s="112">
        <f t="shared" si="1488"/>
        <v>0</v>
      </c>
      <c r="L5290" s="112">
        <f t="shared" si="1489"/>
        <v>0</v>
      </c>
      <c r="M5290" s="110">
        <f t="shared" si="1485"/>
        <v>0</v>
      </c>
      <c r="N5290" s="110">
        <f t="shared" si="1486"/>
        <v>0</v>
      </c>
      <c r="O5290" s="103"/>
      <c r="P5290" s="113"/>
      <c r="Q5290" s="94" t="str">
        <f t="shared" si="1490"/>
        <v/>
      </c>
      <c r="R5290" s="94" t="str">
        <f t="shared" si="1491"/>
        <v/>
      </c>
    </row>
    <row r="5291" spans="1:18" ht="13.5" hidden="1" thickBot="1">
      <c r="A5291" s="198" t="s">
        <v>1609</v>
      </c>
      <c r="B5291" s="173"/>
      <c r="C5291" s="174"/>
      <c r="D5291" s="135"/>
      <c r="E5291" s="97">
        <f t="shared" si="1487"/>
        <v>0</v>
      </c>
      <c r="F5291" s="107"/>
      <c r="G5291" s="108"/>
      <c r="H5291" s="110">
        <f t="shared" si="1483"/>
        <v>0</v>
      </c>
      <c r="I5291" s="110">
        <f t="shared" si="1484"/>
        <v>0</v>
      </c>
      <c r="J5291" s="111"/>
      <c r="K5291" s="112">
        <f t="shared" si="1488"/>
        <v>0</v>
      </c>
      <c r="L5291" s="112">
        <f t="shared" si="1489"/>
        <v>0</v>
      </c>
      <c r="M5291" s="110">
        <f t="shared" si="1485"/>
        <v>0</v>
      </c>
      <c r="N5291" s="110">
        <f t="shared" si="1486"/>
        <v>0</v>
      </c>
      <c r="O5291" s="103"/>
      <c r="P5291" s="113"/>
      <c r="Q5291" s="94" t="str">
        <f t="shared" si="1490"/>
        <v/>
      </c>
      <c r="R5291" s="94" t="str">
        <f t="shared" si="1491"/>
        <v/>
      </c>
    </row>
    <row r="5292" spans="1:18" ht="13.5" hidden="1" thickBot="1">
      <c r="A5292" s="198" t="s">
        <v>1609</v>
      </c>
      <c r="B5292" s="173"/>
      <c r="C5292" s="174"/>
      <c r="D5292" s="135"/>
      <c r="E5292" s="97">
        <f t="shared" si="1487"/>
        <v>0</v>
      </c>
      <c r="F5292" s="107"/>
      <c r="G5292" s="108"/>
      <c r="H5292" s="110">
        <f t="shared" si="1483"/>
        <v>0</v>
      </c>
      <c r="I5292" s="110">
        <f t="shared" si="1484"/>
        <v>0</v>
      </c>
      <c r="J5292" s="111"/>
      <c r="K5292" s="112">
        <f t="shared" si="1488"/>
        <v>0</v>
      </c>
      <c r="L5292" s="112">
        <f t="shared" si="1489"/>
        <v>0</v>
      </c>
      <c r="M5292" s="110">
        <f t="shared" si="1485"/>
        <v>0</v>
      </c>
      <c r="N5292" s="110">
        <f t="shared" si="1486"/>
        <v>0</v>
      </c>
      <c r="O5292" s="103"/>
      <c r="P5292" s="113"/>
      <c r="Q5292" s="94" t="str">
        <f t="shared" si="1490"/>
        <v/>
      </c>
      <c r="R5292" s="94" t="str">
        <f t="shared" si="1491"/>
        <v/>
      </c>
    </row>
    <row r="5293" spans="1:18" ht="13.5" hidden="1" thickBot="1">
      <c r="A5293" s="198" t="s">
        <v>1609</v>
      </c>
      <c r="B5293" s="173"/>
      <c r="C5293" s="174"/>
      <c r="D5293" s="135"/>
      <c r="E5293" s="97">
        <f t="shared" si="1487"/>
        <v>0</v>
      </c>
      <c r="F5293" s="107"/>
      <c r="G5293" s="108"/>
      <c r="H5293" s="110">
        <f t="shared" si="1483"/>
        <v>0</v>
      </c>
      <c r="I5293" s="110">
        <f t="shared" si="1484"/>
        <v>0</v>
      </c>
      <c r="J5293" s="111"/>
      <c r="K5293" s="112">
        <f t="shared" si="1488"/>
        <v>0</v>
      </c>
      <c r="L5293" s="112">
        <f t="shared" si="1489"/>
        <v>0</v>
      </c>
      <c r="M5293" s="110">
        <f t="shared" si="1485"/>
        <v>0</v>
      </c>
      <c r="N5293" s="110">
        <f t="shared" si="1486"/>
        <v>0</v>
      </c>
      <c r="O5293" s="103"/>
      <c r="P5293" s="113"/>
      <c r="Q5293" s="94" t="str">
        <f t="shared" si="1490"/>
        <v/>
      </c>
      <c r="R5293" s="94" t="str">
        <f t="shared" si="1491"/>
        <v/>
      </c>
    </row>
    <row r="5294" spans="1:18" ht="13.5" hidden="1" thickBot="1">
      <c r="A5294" s="198" t="s">
        <v>1609</v>
      </c>
      <c r="B5294" s="173"/>
      <c r="C5294" s="174"/>
      <c r="D5294" s="135"/>
      <c r="E5294" s="106">
        <f t="shared" si="1487"/>
        <v>0</v>
      </c>
      <c r="F5294" s="107"/>
      <c r="G5294" s="108"/>
      <c r="H5294" s="110">
        <f t="shared" si="1483"/>
        <v>0</v>
      </c>
      <c r="I5294" s="110">
        <f t="shared" si="1484"/>
        <v>0</v>
      </c>
      <c r="J5294" s="111"/>
      <c r="K5294" s="112">
        <f t="shared" si="1488"/>
        <v>0</v>
      </c>
      <c r="L5294" s="112">
        <f t="shared" si="1489"/>
        <v>0</v>
      </c>
      <c r="M5294" s="110">
        <f t="shared" si="1485"/>
        <v>0</v>
      </c>
      <c r="N5294" s="110">
        <f t="shared" si="1486"/>
        <v>0</v>
      </c>
      <c r="O5294" s="103"/>
      <c r="P5294" s="113"/>
      <c r="Q5294" s="94" t="str">
        <f t="shared" si="1490"/>
        <v/>
      </c>
      <c r="R5294" s="94" t="str">
        <f t="shared" si="1491"/>
        <v/>
      </c>
    </row>
    <row r="5295" spans="1:18" ht="13.5" hidden="1" thickBot="1">
      <c r="A5295" s="195">
        <v>35</v>
      </c>
      <c r="B5295" s="180" t="s">
        <v>76</v>
      </c>
      <c r="C5295" s="85"/>
      <c r="D5295" s="86"/>
      <c r="E5295" s="87"/>
      <c r="F5295" s="88"/>
      <c r="G5295" s="88"/>
      <c r="H5295" s="89"/>
      <c r="I5295" s="89"/>
      <c r="J5295" s="90">
        <f>SUM(I5297:I5359)</f>
        <v>0</v>
      </c>
      <c r="K5295" s="88"/>
      <c r="L5295" s="88"/>
      <c r="M5295" s="89"/>
      <c r="N5295" s="91"/>
      <c r="O5295" s="92">
        <f>SUM(N5297:N5359)</f>
        <v>0</v>
      </c>
      <c r="P5295" s="93" t="str">
        <f>IF(OR(J5295&gt;0,O5295&gt;0),"X","")</f>
        <v/>
      </c>
      <c r="Q5295" s="94" t="str">
        <f t="shared" si="1490"/>
        <v/>
      </c>
      <c r="R5295" s="94" t="str">
        <f t="shared" si="1491"/>
        <v/>
      </c>
    </row>
    <row r="5296" spans="1:18" ht="13.5" hidden="1" thickBot="1">
      <c r="A5296" s="201" t="s">
        <v>77</v>
      </c>
      <c r="B5296" s="148" t="s">
        <v>1409</v>
      </c>
      <c r="C5296" s="117"/>
      <c r="D5296" s="175"/>
      <c r="E5296" s="97"/>
      <c r="F5296" s="218"/>
      <c r="G5296" s="218"/>
      <c r="H5296" s="219"/>
      <c r="I5296" s="220"/>
      <c r="J5296" s="111"/>
      <c r="K5296" s="218"/>
      <c r="L5296" s="218"/>
      <c r="M5296" s="219"/>
      <c r="N5296" s="220"/>
      <c r="O5296" s="103"/>
      <c r="P5296" s="93" t="str">
        <f>IF(OR(SUM(I5297:I5301)&gt;0,SUM(N5297:N5301)&gt;0),"xx","")</f>
        <v/>
      </c>
      <c r="Q5296" s="94" t="str">
        <f t="shared" si="1490"/>
        <v/>
      </c>
      <c r="R5296" s="94" t="str">
        <f t="shared" si="1491"/>
        <v/>
      </c>
    </row>
    <row r="5297" spans="1:18" ht="26.25" hidden="1" thickBot="1">
      <c r="A5297" s="196" t="s">
        <v>1410</v>
      </c>
      <c r="B5297" s="104" t="s">
        <v>5872</v>
      </c>
      <c r="C5297" s="105" t="s">
        <v>1482</v>
      </c>
      <c r="D5297" s="175">
        <v>299.64</v>
      </c>
      <c r="E5297" s="106">
        <f t="shared" ref="E5297:E5317" si="1492">IF(D5297=0,0,ROUND(D5297*(1+D$9)*(1-D$10),2))</f>
        <v>388.87</v>
      </c>
      <c r="F5297" s="107"/>
      <c r="G5297" s="112"/>
      <c r="H5297" s="110">
        <f t="shared" si="1483"/>
        <v>0</v>
      </c>
      <c r="I5297" s="110">
        <f t="shared" si="1484"/>
        <v>0</v>
      </c>
      <c r="J5297" s="111"/>
      <c r="K5297" s="112">
        <f t="shared" ref="K5297:K5317" si="1493">F5297</f>
        <v>0</v>
      </c>
      <c r="L5297" s="112">
        <f t="shared" ref="L5297:L5317" si="1494">G5297</f>
        <v>0</v>
      </c>
      <c r="M5297" s="109">
        <f t="shared" si="1485"/>
        <v>0</v>
      </c>
      <c r="N5297" s="109">
        <f t="shared" si="1486"/>
        <v>0</v>
      </c>
      <c r="O5297" s="103"/>
      <c r="P5297" s="113"/>
      <c r="Q5297" s="94" t="str">
        <f t="shared" si="1490"/>
        <v/>
      </c>
      <c r="R5297" s="94" t="str">
        <f t="shared" si="1491"/>
        <v/>
      </c>
    </row>
    <row r="5298" spans="1:18" ht="13.5" hidden="1" thickBot="1">
      <c r="A5298" s="196" t="s">
        <v>1411</v>
      </c>
      <c r="B5298" s="104" t="s">
        <v>1412</v>
      </c>
      <c r="C5298" s="105" t="s">
        <v>1482</v>
      </c>
      <c r="D5298" s="175">
        <v>438.4</v>
      </c>
      <c r="E5298" s="106">
        <f t="shared" si="1492"/>
        <v>568.96</v>
      </c>
      <c r="F5298" s="107"/>
      <c r="G5298" s="112"/>
      <c r="H5298" s="110">
        <f t="shared" si="1483"/>
        <v>0</v>
      </c>
      <c r="I5298" s="110">
        <f t="shared" si="1484"/>
        <v>0</v>
      </c>
      <c r="J5298" s="111"/>
      <c r="K5298" s="112">
        <f t="shared" si="1493"/>
        <v>0</v>
      </c>
      <c r="L5298" s="112">
        <f t="shared" si="1494"/>
        <v>0</v>
      </c>
      <c r="M5298" s="109">
        <f t="shared" si="1485"/>
        <v>0</v>
      </c>
      <c r="N5298" s="109">
        <f t="shared" si="1486"/>
        <v>0</v>
      </c>
      <c r="O5298" s="103"/>
      <c r="P5298" s="113"/>
      <c r="Q5298" s="94" t="str">
        <f t="shared" si="1490"/>
        <v/>
      </c>
      <c r="R5298" s="94" t="str">
        <f t="shared" si="1491"/>
        <v/>
      </c>
    </row>
    <row r="5299" spans="1:18" ht="13.5" hidden="1" thickBot="1">
      <c r="A5299" s="196" t="s">
        <v>1413</v>
      </c>
      <c r="B5299" s="104" t="s">
        <v>1414</v>
      </c>
      <c r="C5299" s="105" t="s">
        <v>1482</v>
      </c>
      <c r="D5299" s="175">
        <v>398.71</v>
      </c>
      <c r="E5299" s="106">
        <f t="shared" si="1492"/>
        <v>517.45000000000005</v>
      </c>
      <c r="F5299" s="107"/>
      <c r="G5299" s="112"/>
      <c r="H5299" s="110">
        <f t="shared" si="1483"/>
        <v>0</v>
      </c>
      <c r="I5299" s="110">
        <f t="shared" si="1484"/>
        <v>0</v>
      </c>
      <c r="J5299" s="111"/>
      <c r="K5299" s="112">
        <f t="shared" si="1493"/>
        <v>0</v>
      </c>
      <c r="L5299" s="112">
        <f t="shared" si="1494"/>
        <v>0</v>
      </c>
      <c r="M5299" s="109">
        <f t="shared" si="1485"/>
        <v>0</v>
      </c>
      <c r="N5299" s="109">
        <f t="shared" si="1486"/>
        <v>0</v>
      </c>
      <c r="O5299" s="103"/>
      <c r="P5299" s="93"/>
      <c r="Q5299" s="94" t="str">
        <f t="shared" si="1490"/>
        <v/>
      </c>
      <c r="R5299" s="94" t="str">
        <f t="shared" si="1491"/>
        <v/>
      </c>
    </row>
    <row r="5300" spans="1:18" ht="39" hidden="1" thickBot="1">
      <c r="A5300" s="196" t="s">
        <v>78</v>
      </c>
      <c r="B5300" s="104" t="s">
        <v>5873</v>
      </c>
      <c r="C5300" s="105" t="s">
        <v>1482</v>
      </c>
      <c r="D5300" s="175">
        <v>246.54999999999998</v>
      </c>
      <c r="E5300" s="106">
        <f t="shared" si="1492"/>
        <v>319.97000000000003</v>
      </c>
      <c r="F5300" s="107"/>
      <c r="G5300" s="112"/>
      <c r="H5300" s="110">
        <f t="shared" si="1483"/>
        <v>0</v>
      </c>
      <c r="I5300" s="110">
        <f t="shared" si="1484"/>
        <v>0</v>
      </c>
      <c r="J5300" s="111"/>
      <c r="K5300" s="112">
        <f t="shared" si="1493"/>
        <v>0</v>
      </c>
      <c r="L5300" s="112">
        <f t="shared" si="1494"/>
        <v>0</v>
      </c>
      <c r="M5300" s="109">
        <f t="shared" si="1485"/>
        <v>0</v>
      </c>
      <c r="N5300" s="109">
        <f t="shared" si="1486"/>
        <v>0</v>
      </c>
      <c r="O5300" s="103"/>
      <c r="P5300" s="113"/>
      <c r="Q5300" s="94" t="str">
        <f t="shared" si="1490"/>
        <v/>
      </c>
      <c r="R5300" s="94" t="str">
        <f t="shared" si="1491"/>
        <v/>
      </c>
    </row>
    <row r="5301" spans="1:18" ht="39" hidden="1" thickBot="1">
      <c r="A5301" s="196" t="s">
        <v>79</v>
      </c>
      <c r="B5301" s="104" t="s">
        <v>5874</v>
      </c>
      <c r="C5301" s="105" t="s">
        <v>1482</v>
      </c>
      <c r="D5301" s="175">
        <v>113.00999999999999</v>
      </c>
      <c r="E5301" s="106">
        <f t="shared" si="1492"/>
        <v>146.66</v>
      </c>
      <c r="F5301" s="107"/>
      <c r="G5301" s="112"/>
      <c r="H5301" s="110">
        <f t="shared" si="1483"/>
        <v>0</v>
      </c>
      <c r="I5301" s="110">
        <f t="shared" si="1484"/>
        <v>0</v>
      </c>
      <c r="J5301" s="111"/>
      <c r="K5301" s="112">
        <f t="shared" si="1493"/>
        <v>0</v>
      </c>
      <c r="L5301" s="112">
        <f t="shared" si="1494"/>
        <v>0</v>
      </c>
      <c r="M5301" s="109">
        <f t="shared" si="1485"/>
        <v>0</v>
      </c>
      <c r="N5301" s="109">
        <f t="shared" si="1486"/>
        <v>0</v>
      </c>
      <c r="O5301" s="103"/>
      <c r="P5301" s="113"/>
      <c r="Q5301" s="94" t="str">
        <f t="shared" si="1490"/>
        <v/>
      </c>
      <c r="R5301" s="94" t="str">
        <f t="shared" si="1491"/>
        <v/>
      </c>
    </row>
    <row r="5302" spans="1:18" ht="13.5" hidden="1" thickBot="1">
      <c r="A5302" s="196" t="s">
        <v>80</v>
      </c>
      <c r="B5302" s="145" t="s">
        <v>81</v>
      </c>
      <c r="C5302" s="117"/>
      <c r="D5302" s="175"/>
      <c r="E5302" s="97"/>
      <c r="F5302" s="218"/>
      <c r="G5302" s="218"/>
      <c r="H5302" s="219"/>
      <c r="I5302" s="220"/>
      <c r="J5302" s="111"/>
      <c r="K5302" s="218"/>
      <c r="L5302" s="218"/>
      <c r="M5302" s="219"/>
      <c r="N5302" s="220"/>
      <c r="O5302" s="103"/>
      <c r="P5302" s="93" t="str">
        <f>IF(OR(SUM(I5303:I5306)&gt;0,SUM(N5303:N5306)&gt;0),"xx","")</f>
        <v/>
      </c>
      <c r="Q5302" s="94" t="str">
        <f t="shared" si="1490"/>
        <v/>
      </c>
      <c r="R5302" s="94" t="str">
        <f t="shared" si="1491"/>
        <v/>
      </c>
    </row>
    <row r="5303" spans="1:18" ht="13.5" hidden="1" thickBot="1">
      <c r="A5303" s="196">
        <v>6454</v>
      </c>
      <c r="B5303" s="104" t="s">
        <v>5875</v>
      </c>
      <c r="C5303" s="105" t="s">
        <v>1482</v>
      </c>
      <c r="D5303" s="175">
        <v>125.85000000000001</v>
      </c>
      <c r="E5303" s="106">
        <f t="shared" si="1492"/>
        <v>163.33000000000001</v>
      </c>
      <c r="F5303" s="107"/>
      <c r="G5303" s="112"/>
      <c r="H5303" s="110">
        <f t="shared" si="1483"/>
        <v>0</v>
      </c>
      <c r="I5303" s="110">
        <f t="shared" si="1484"/>
        <v>0</v>
      </c>
      <c r="J5303" s="111"/>
      <c r="K5303" s="112">
        <f t="shared" si="1493"/>
        <v>0</v>
      </c>
      <c r="L5303" s="112">
        <f t="shared" si="1494"/>
        <v>0</v>
      </c>
      <c r="M5303" s="109">
        <f t="shared" si="1485"/>
        <v>0</v>
      </c>
      <c r="N5303" s="109">
        <f t="shared" si="1486"/>
        <v>0</v>
      </c>
      <c r="O5303" s="103"/>
      <c r="P5303" s="113"/>
      <c r="Q5303" s="94" t="str">
        <f t="shared" si="1490"/>
        <v/>
      </c>
      <c r="R5303" s="94" t="str">
        <f t="shared" si="1491"/>
        <v/>
      </c>
    </row>
    <row r="5304" spans="1:18" ht="26.25" hidden="1" thickBot="1">
      <c r="A5304" s="196">
        <v>73611</v>
      </c>
      <c r="B5304" s="104" t="s">
        <v>2712</v>
      </c>
      <c r="C5304" s="105" t="s">
        <v>1482</v>
      </c>
      <c r="D5304" s="175">
        <v>320.14</v>
      </c>
      <c r="E5304" s="106">
        <f t="shared" si="1492"/>
        <v>415.48</v>
      </c>
      <c r="F5304" s="107"/>
      <c r="G5304" s="112"/>
      <c r="H5304" s="110">
        <f t="shared" si="1483"/>
        <v>0</v>
      </c>
      <c r="I5304" s="110">
        <f t="shared" si="1484"/>
        <v>0</v>
      </c>
      <c r="J5304" s="111"/>
      <c r="K5304" s="112">
        <f t="shared" si="1493"/>
        <v>0</v>
      </c>
      <c r="L5304" s="112">
        <f t="shared" si="1494"/>
        <v>0</v>
      </c>
      <c r="M5304" s="109">
        <f t="shared" si="1485"/>
        <v>0</v>
      </c>
      <c r="N5304" s="109">
        <f t="shared" si="1486"/>
        <v>0</v>
      </c>
      <c r="O5304" s="103"/>
      <c r="P5304" s="113"/>
      <c r="Q5304" s="94" t="str">
        <f t="shared" si="1490"/>
        <v/>
      </c>
      <c r="R5304" s="94" t="str">
        <f t="shared" si="1491"/>
        <v/>
      </c>
    </row>
    <row r="5305" spans="1:18" ht="13.5" hidden="1" thickBot="1">
      <c r="A5305" s="196">
        <v>73697</v>
      </c>
      <c r="B5305" s="104" t="s">
        <v>5876</v>
      </c>
      <c r="C5305" s="105" t="s">
        <v>1482</v>
      </c>
      <c r="D5305" s="175">
        <v>125.83</v>
      </c>
      <c r="E5305" s="106">
        <f t="shared" si="1492"/>
        <v>163.30000000000001</v>
      </c>
      <c r="F5305" s="107"/>
      <c r="G5305" s="112"/>
      <c r="H5305" s="110">
        <f t="shared" si="1483"/>
        <v>0</v>
      </c>
      <c r="I5305" s="110">
        <f t="shared" si="1484"/>
        <v>0</v>
      </c>
      <c r="J5305" s="111"/>
      <c r="K5305" s="112">
        <f t="shared" si="1493"/>
        <v>0</v>
      </c>
      <c r="L5305" s="112">
        <f t="shared" si="1494"/>
        <v>0</v>
      </c>
      <c r="M5305" s="109">
        <f t="shared" si="1485"/>
        <v>0</v>
      </c>
      <c r="N5305" s="109">
        <f t="shared" si="1486"/>
        <v>0</v>
      </c>
      <c r="O5305" s="103"/>
      <c r="P5305" s="113"/>
      <c r="Q5305" s="94" t="str">
        <f t="shared" si="1490"/>
        <v/>
      </c>
      <c r="R5305" s="94" t="str">
        <f t="shared" si="1491"/>
        <v/>
      </c>
    </row>
    <row r="5306" spans="1:18" ht="13.5" hidden="1" thickBot="1">
      <c r="A5306" s="196">
        <v>73698</v>
      </c>
      <c r="B5306" s="104" t="s">
        <v>5877</v>
      </c>
      <c r="C5306" s="105" t="s">
        <v>1482</v>
      </c>
      <c r="D5306" s="175">
        <v>174.72</v>
      </c>
      <c r="E5306" s="106">
        <f t="shared" si="1492"/>
        <v>226.75</v>
      </c>
      <c r="F5306" s="107"/>
      <c r="G5306" s="112"/>
      <c r="H5306" s="110">
        <f t="shared" si="1483"/>
        <v>0</v>
      </c>
      <c r="I5306" s="110">
        <f t="shared" si="1484"/>
        <v>0</v>
      </c>
      <c r="J5306" s="111"/>
      <c r="K5306" s="112">
        <f t="shared" si="1493"/>
        <v>0</v>
      </c>
      <c r="L5306" s="112">
        <f t="shared" si="1494"/>
        <v>0</v>
      </c>
      <c r="M5306" s="109">
        <f t="shared" si="1485"/>
        <v>0</v>
      </c>
      <c r="N5306" s="109">
        <f t="shared" si="1486"/>
        <v>0</v>
      </c>
      <c r="O5306" s="103"/>
      <c r="P5306" s="113"/>
      <c r="Q5306" s="94" t="str">
        <f t="shared" si="1490"/>
        <v/>
      </c>
      <c r="R5306" s="94" t="str">
        <f t="shared" si="1491"/>
        <v/>
      </c>
    </row>
    <row r="5307" spans="1:18" ht="13.5" hidden="1" thickBot="1">
      <c r="A5307" s="196" t="s">
        <v>82</v>
      </c>
      <c r="B5307" s="145" t="s">
        <v>1404</v>
      </c>
      <c r="C5307" s="117"/>
      <c r="D5307" s="175"/>
      <c r="E5307" s="97"/>
      <c r="F5307" s="218"/>
      <c r="G5307" s="218"/>
      <c r="H5307" s="219"/>
      <c r="I5307" s="220"/>
      <c r="J5307" s="111"/>
      <c r="K5307" s="218"/>
      <c r="L5307" s="218"/>
      <c r="M5307" s="219"/>
      <c r="N5307" s="220"/>
      <c r="O5307" s="103"/>
      <c r="P5307" s="93" t="str">
        <f>IF(OR(SUM(I5308:I5312)&gt;0,SUM(N5308:N5312)&gt;0),"xx","")</f>
        <v/>
      </c>
      <c r="Q5307" s="94" t="str">
        <f t="shared" si="1490"/>
        <v/>
      </c>
      <c r="R5307" s="94" t="str">
        <f t="shared" si="1491"/>
        <v/>
      </c>
    </row>
    <row r="5308" spans="1:18" ht="39" hidden="1" thickBot="1">
      <c r="A5308" s="196">
        <v>73666</v>
      </c>
      <c r="B5308" s="104" t="s">
        <v>5878</v>
      </c>
      <c r="C5308" s="105" t="s">
        <v>1482</v>
      </c>
      <c r="D5308" s="175">
        <v>412.04</v>
      </c>
      <c r="E5308" s="106">
        <f t="shared" si="1492"/>
        <v>534.75</v>
      </c>
      <c r="F5308" s="107"/>
      <c r="G5308" s="112"/>
      <c r="H5308" s="110">
        <f t="shared" si="1483"/>
        <v>0</v>
      </c>
      <c r="I5308" s="110">
        <f t="shared" si="1484"/>
        <v>0</v>
      </c>
      <c r="J5308" s="111"/>
      <c r="K5308" s="112">
        <f t="shared" si="1493"/>
        <v>0</v>
      </c>
      <c r="L5308" s="112">
        <f t="shared" si="1494"/>
        <v>0</v>
      </c>
      <c r="M5308" s="109">
        <f t="shared" si="1485"/>
        <v>0</v>
      </c>
      <c r="N5308" s="109">
        <f t="shared" si="1486"/>
        <v>0</v>
      </c>
      <c r="O5308" s="103"/>
      <c r="P5308" s="93"/>
      <c r="Q5308" s="94" t="str">
        <f t="shared" si="1490"/>
        <v/>
      </c>
      <c r="R5308" s="94" t="str">
        <f t="shared" si="1491"/>
        <v/>
      </c>
    </row>
    <row r="5309" spans="1:18" ht="39" hidden="1" thickBot="1">
      <c r="A5309" s="196" t="s">
        <v>1405</v>
      </c>
      <c r="B5309" s="104" t="s">
        <v>5879</v>
      </c>
      <c r="C5309" s="105" t="s">
        <v>1461</v>
      </c>
      <c r="D5309" s="175">
        <v>151.99</v>
      </c>
      <c r="E5309" s="106">
        <f t="shared" si="1492"/>
        <v>197.25</v>
      </c>
      <c r="F5309" s="107"/>
      <c r="G5309" s="112"/>
      <c r="H5309" s="110">
        <f t="shared" si="1483"/>
        <v>0</v>
      </c>
      <c r="I5309" s="110">
        <f t="shared" si="1484"/>
        <v>0</v>
      </c>
      <c r="J5309" s="111"/>
      <c r="K5309" s="112">
        <f t="shared" si="1493"/>
        <v>0</v>
      </c>
      <c r="L5309" s="112">
        <f t="shared" si="1494"/>
        <v>0</v>
      </c>
      <c r="M5309" s="109">
        <f t="shared" si="1485"/>
        <v>0</v>
      </c>
      <c r="N5309" s="109">
        <f t="shared" si="1486"/>
        <v>0</v>
      </c>
      <c r="O5309" s="103"/>
      <c r="P5309" s="113"/>
      <c r="Q5309" s="94" t="str">
        <f t="shared" si="1490"/>
        <v/>
      </c>
      <c r="R5309" s="94" t="str">
        <f t="shared" si="1491"/>
        <v/>
      </c>
    </row>
    <row r="5310" spans="1:18" ht="39" hidden="1" thickBot="1">
      <c r="A5310" s="196" t="s">
        <v>1406</v>
      </c>
      <c r="B5310" s="104" t="s">
        <v>5880</v>
      </c>
      <c r="C5310" s="105" t="s">
        <v>1461</v>
      </c>
      <c r="D5310" s="175">
        <v>154.77000000000001</v>
      </c>
      <c r="E5310" s="106">
        <f t="shared" si="1492"/>
        <v>200.86</v>
      </c>
      <c r="F5310" s="107"/>
      <c r="G5310" s="112"/>
      <c r="H5310" s="110">
        <f t="shared" si="1483"/>
        <v>0</v>
      </c>
      <c r="I5310" s="110">
        <f t="shared" si="1484"/>
        <v>0</v>
      </c>
      <c r="J5310" s="111"/>
      <c r="K5310" s="112">
        <f t="shared" si="1493"/>
        <v>0</v>
      </c>
      <c r="L5310" s="112">
        <f t="shared" si="1494"/>
        <v>0</v>
      </c>
      <c r="M5310" s="109">
        <f t="shared" si="1485"/>
        <v>0</v>
      </c>
      <c r="N5310" s="109">
        <f t="shared" si="1486"/>
        <v>0</v>
      </c>
      <c r="O5310" s="103"/>
      <c r="P5310" s="93"/>
      <c r="Q5310" s="94" t="str">
        <f t="shared" si="1490"/>
        <v/>
      </c>
      <c r="R5310" s="94" t="str">
        <f t="shared" si="1491"/>
        <v/>
      </c>
    </row>
    <row r="5311" spans="1:18" ht="39" hidden="1" thickBot="1">
      <c r="A5311" s="196" t="s">
        <v>1407</v>
      </c>
      <c r="B5311" s="104" t="s">
        <v>5881</v>
      </c>
      <c r="C5311" s="105" t="s">
        <v>1461</v>
      </c>
      <c r="D5311" s="175">
        <v>156.97999999999999</v>
      </c>
      <c r="E5311" s="106">
        <f t="shared" si="1492"/>
        <v>203.73</v>
      </c>
      <c r="F5311" s="107"/>
      <c r="G5311" s="112"/>
      <c r="H5311" s="110">
        <f t="shared" si="1483"/>
        <v>0</v>
      </c>
      <c r="I5311" s="110">
        <f t="shared" si="1484"/>
        <v>0</v>
      </c>
      <c r="J5311" s="111"/>
      <c r="K5311" s="112">
        <f t="shared" si="1493"/>
        <v>0</v>
      </c>
      <c r="L5311" s="112">
        <f t="shared" si="1494"/>
        <v>0</v>
      </c>
      <c r="M5311" s="109">
        <f t="shared" si="1485"/>
        <v>0</v>
      </c>
      <c r="N5311" s="109">
        <f t="shared" si="1486"/>
        <v>0</v>
      </c>
      <c r="O5311" s="103"/>
      <c r="P5311" s="113"/>
      <c r="Q5311" s="94" t="str">
        <f t="shared" si="1490"/>
        <v/>
      </c>
      <c r="R5311" s="94" t="str">
        <f t="shared" si="1491"/>
        <v/>
      </c>
    </row>
    <row r="5312" spans="1:18" ht="39" hidden="1" thickBot="1">
      <c r="A5312" s="196" t="s">
        <v>1408</v>
      </c>
      <c r="B5312" s="104" t="s">
        <v>5882</v>
      </c>
      <c r="C5312" s="105" t="s">
        <v>1482</v>
      </c>
      <c r="D5312" s="175">
        <v>473.35</v>
      </c>
      <c r="E5312" s="106">
        <f t="shared" si="1492"/>
        <v>614.30999999999995</v>
      </c>
      <c r="F5312" s="107"/>
      <c r="G5312" s="112"/>
      <c r="H5312" s="110">
        <f t="shared" si="1483"/>
        <v>0</v>
      </c>
      <c r="I5312" s="110">
        <f t="shared" si="1484"/>
        <v>0</v>
      </c>
      <c r="J5312" s="111"/>
      <c r="K5312" s="112">
        <f t="shared" si="1493"/>
        <v>0</v>
      </c>
      <c r="L5312" s="112">
        <f t="shared" si="1494"/>
        <v>0</v>
      </c>
      <c r="M5312" s="109">
        <f t="shared" si="1485"/>
        <v>0</v>
      </c>
      <c r="N5312" s="109">
        <f t="shared" si="1486"/>
        <v>0</v>
      </c>
      <c r="O5312" s="103"/>
      <c r="P5312" s="93"/>
      <c r="Q5312" s="94" t="str">
        <f t="shared" si="1490"/>
        <v/>
      </c>
      <c r="R5312" s="94" t="str">
        <f t="shared" si="1491"/>
        <v/>
      </c>
    </row>
    <row r="5313" spans="1:18" ht="13.5" hidden="1" thickBot="1">
      <c r="A5313" s="196" t="s">
        <v>83</v>
      </c>
      <c r="B5313" s="145" t="s">
        <v>84</v>
      </c>
      <c r="C5313" s="117"/>
      <c r="D5313" s="175"/>
      <c r="E5313" s="97"/>
      <c r="F5313" s="218"/>
      <c r="G5313" s="218"/>
      <c r="H5313" s="219"/>
      <c r="I5313" s="220"/>
      <c r="J5313" s="111"/>
      <c r="K5313" s="218"/>
      <c r="L5313" s="218"/>
      <c r="M5313" s="219"/>
      <c r="N5313" s="220"/>
      <c r="O5313" s="103"/>
      <c r="P5313" s="93" t="str">
        <f>IF(OR(SUM(I5314:I5315)&gt;0,SUM(N5314:N5315)&gt;0),"xx","")</f>
        <v/>
      </c>
      <c r="Q5313" s="94" t="str">
        <f t="shared" si="1490"/>
        <v/>
      </c>
      <c r="R5313" s="94" t="str">
        <f t="shared" si="1491"/>
        <v/>
      </c>
    </row>
    <row r="5314" spans="1:18" ht="26.25" hidden="1" thickBot="1">
      <c r="A5314" s="196" t="s">
        <v>85</v>
      </c>
      <c r="B5314" s="104" t="s">
        <v>5883</v>
      </c>
      <c r="C5314" s="105" t="s">
        <v>1482</v>
      </c>
      <c r="D5314" s="175">
        <v>34.010000000000005</v>
      </c>
      <c r="E5314" s="106">
        <f t="shared" si="1492"/>
        <v>44.14</v>
      </c>
      <c r="F5314" s="107"/>
      <c r="G5314" s="112"/>
      <c r="H5314" s="110">
        <f t="shared" si="1483"/>
        <v>0</v>
      </c>
      <c r="I5314" s="110">
        <f t="shared" si="1484"/>
        <v>0</v>
      </c>
      <c r="J5314" s="111"/>
      <c r="K5314" s="112">
        <f t="shared" si="1493"/>
        <v>0</v>
      </c>
      <c r="L5314" s="112">
        <f t="shared" si="1494"/>
        <v>0</v>
      </c>
      <c r="M5314" s="109">
        <f t="shared" si="1485"/>
        <v>0</v>
      </c>
      <c r="N5314" s="109">
        <f t="shared" si="1486"/>
        <v>0</v>
      </c>
      <c r="O5314" s="103"/>
      <c r="P5314" s="113"/>
      <c r="Q5314" s="94" t="str">
        <f t="shared" si="1490"/>
        <v/>
      </c>
      <c r="R5314" s="94" t="str">
        <f t="shared" si="1491"/>
        <v/>
      </c>
    </row>
    <row r="5315" spans="1:18" ht="26.25" hidden="1" thickBot="1">
      <c r="A5315" s="196" t="s">
        <v>86</v>
      </c>
      <c r="B5315" s="104" t="s">
        <v>2713</v>
      </c>
      <c r="C5315" s="105" t="s">
        <v>1482</v>
      </c>
      <c r="D5315" s="175">
        <v>30.6</v>
      </c>
      <c r="E5315" s="106">
        <f t="shared" si="1492"/>
        <v>39.71</v>
      </c>
      <c r="F5315" s="107"/>
      <c r="G5315" s="112"/>
      <c r="H5315" s="110">
        <f t="shared" si="1483"/>
        <v>0</v>
      </c>
      <c r="I5315" s="110">
        <f t="shared" si="1484"/>
        <v>0</v>
      </c>
      <c r="J5315" s="111"/>
      <c r="K5315" s="112">
        <f t="shared" si="1493"/>
        <v>0</v>
      </c>
      <c r="L5315" s="112">
        <f t="shared" si="1494"/>
        <v>0</v>
      </c>
      <c r="M5315" s="109">
        <f t="shared" si="1485"/>
        <v>0</v>
      </c>
      <c r="N5315" s="109">
        <f t="shared" si="1486"/>
        <v>0</v>
      </c>
      <c r="O5315" s="103"/>
      <c r="P5315" s="113"/>
      <c r="Q5315" s="94" t="str">
        <f t="shared" si="1490"/>
        <v/>
      </c>
      <c r="R5315" s="94" t="str">
        <f t="shared" si="1491"/>
        <v/>
      </c>
    </row>
    <row r="5316" spans="1:18" ht="13.5" hidden="1" thickBot="1">
      <c r="A5316" s="196" t="s">
        <v>87</v>
      </c>
      <c r="B5316" s="145" t="s">
        <v>88</v>
      </c>
      <c r="C5316" s="117"/>
      <c r="D5316" s="175"/>
      <c r="E5316" s="97"/>
      <c r="F5316" s="218"/>
      <c r="G5316" s="218"/>
      <c r="H5316" s="219"/>
      <c r="I5316" s="220"/>
      <c r="J5316" s="111"/>
      <c r="K5316" s="218"/>
      <c r="L5316" s="218"/>
      <c r="M5316" s="219"/>
      <c r="N5316" s="220"/>
      <c r="O5316" s="103"/>
      <c r="P5316" s="93" t="str">
        <f>IF(OR(SUM(I5317:I5318)&gt;0,SUM(N5317:N5318)&gt;0),"xx","")</f>
        <v/>
      </c>
      <c r="Q5316" s="94" t="str">
        <f t="shared" si="1490"/>
        <v/>
      </c>
      <c r="R5316" s="94" t="str">
        <f t="shared" si="1491"/>
        <v/>
      </c>
    </row>
    <row r="5317" spans="1:18" ht="13.5" hidden="1" thickBot="1">
      <c r="A5317" s="196" t="s">
        <v>1400</v>
      </c>
      <c r="B5317" s="104" t="s">
        <v>1401</v>
      </c>
      <c r="C5317" s="105" t="s">
        <v>1461</v>
      </c>
      <c r="D5317" s="175">
        <v>133</v>
      </c>
      <c r="E5317" s="106">
        <f t="shared" si="1492"/>
        <v>172.61</v>
      </c>
      <c r="F5317" s="107"/>
      <c r="G5317" s="112"/>
      <c r="H5317" s="110">
        <f t="shared" ref="H5317:H5377" si="1495">IF(ISBLANK(D5317),0,ROUND(E5317*F5317,2))</f>
        <v>0</v>
      </c>
      <c r="I5317" s="110">
        <f t="shared" ref="I5317:I5377" si="1496">IF(ISBLANK(F5317),0,ROUND(F5317*G5317,2))</f>
        <v>0</v>
      </c>
      <c r="J5317" s="111"/>
      <c r="K5317" s="112">
        <f t="shared" si="1493"/>
        <v>0</v>
      </c>
      <c r="L5317" s="112">
        <f t="shared" si="1494"/>
        <v>0</v>
      </c>
      <c r="M5317" s="109">
        <f t="shared" ref="M5317:M5377" si="1497">IF(ISBLANK(D5317),0,ROUND(E5317*K5317,2))</f>
        <v>0</v>
      </c>
      <c r="N5317" s="109">
        <f t="shared" ref="N5317:N5377" si="1498">IF(ISBLANK(K5317),0,ROUND(K5317*L5317,2))</f>
        <v>0</v>
      </c>
      <c r="O5317" s="103"/>
      <c r="P5317" s="113"/>
      <c r="Q5317" s="94" t="str">
        <f t="shared" si="1490"/>
        <v/>
      </c>
      <c r="R5317" s="94" t="str">
        <f t="shared" si="1491"/>
        <v/>
      </c>
    </row>
    <row r="5318" spans="1:18" ht="13.5" hidden="1" thickBot="1">
      <c r="A5318" s="196" t="s">
        <v>1402</v>
      </c>
      <c r="B5318" s="104" t="s">
        <v>1403</v>
      </c>
      <c r="C5318" s="105" t="s">
        <v>1461</v>
      </c>
      <c r="D5318" s="175">
        <v>337.73</v>
      </c>
      <c r="E5318" s="106">
        <f>IF(D5318=0,0,ROUND(D5318*(1+D$9)*(1-D$10),2))</f>
        <v>438.31</v>
      </c>
      <c r="F5318" s="107"/>
      <c r="G5318" s="112"/>
      <c r="H5318" s="110">
        <f t="shared" si="1495"/>
        <v>0</v>
      </c>
      <c r="I5318" s="110">
        <f t="shared" si="1496"/>
        <v>0</v>
      </c>
      <c r="J5318" s="111"/>
      <c r="K5318" s="112">
        <f>F5318</f>
        <v>0</v>
      </c>
      <c r="L5318" s="112">
        <f>G5318</f>
        <v>0</v>
      </c>
      <c r="M5318" s="109">
        <f t="shared" si="1497"/>
        <v>0</v>
      </c>
      <c r="N5318" s="109">
        <f t="shared" si="1498"/>
        <v>0</v>
      </c>
      <c r="O5318" s="103"/>
      <c r="P5318" s="113"/>
      <c r="Q5318" s="94" t="str">
        <f t="shared" si="1490"/>
        <v/>
      </c>
      <c r="R5318" s="94" t="str">
        <f t="shared" si="1491"/>
        <v/>
      </c>
    </row>
    <row r="5319" spans="1:18" ht="13.5" hidden="1" thickBot="1">
      <c r="A5319" s="197" t="s">
        <v>6755</v>
      </c>
      <c r="B5319" s="178" t="s">
        <v>101</v>
      </c>
      <c r="C5319" s="117"/>
      <c r="D5319" s="175"/>
      <c r="E5319" s="97"/>
      <c r="F5319" s="218"/>
      <c r="G5319" s="218"/>
      <c r="H5319" s="219"/>
      <c r="I5319" s="220"/>
      <c r="J5319" s="111"/>
      <c r="K5319" s="218"/>
      <c r="L5319" s="218"/>
      <c r="M5319" s="219"/>
      <c r="N5319" s="220"/>
      <c r="O5319" s="103"/>
      <c r="P5319" s="93" t="str">
        <f>IF(OR(SUM(I5320:I5359)&gt;0,SUM(N5320:N5359)&gt;0),"xx","")</f>
        <v/>
      </c>
      <c r="Q5319" s="94" t="str">
        <f t="shared" si="1490"/>
        <v/>
      </c>
      <c r="R5319" s="94" t="str">
        <f t="shared" si="1491"/>
        <v/>
      </c>
    </row>
    <row r="5320" spans="1:18" ht="13.5" hidden="1" thickBot="1">
      <c r="A5320" s="198" t="s">
        <v>1609</v>
      </c>
      <c r="B5320" s="173"/>
      <c r="C5320" s="174"/>
      <c r="D5320" s="135"/>
      <c r="E5320" s="106">
        <f t="shared" ref="E5320:E5359" si="1499">IF(D5320=0,0,ROUND(D5320*(1+D$9)*(1-D$10),2))</f>
        <v>0</v>
      </c>
      <c r="F5320" s="107"/>
      <c r="G5320" s="108"/>
      <c r="H5320" s="110">
        <f t="shared" si="1495"/>
        <v>0</v>
      </c>
      <c r="I5320" s="110">
        <f t="shared" si="1496"/>
        <v>0</v>
      </c>
      <c r="J5320" s="111"/>
      <c r="K5320" s="112">
        <f t="shared" ref="K5320:K5359" si="1500">F5320</f>
        <v>0</v>
      </c>
      <c r="L5320" s="112">
        <f t="shared" ref="L5320:L5359" si="1501">G5320</f>
        <v>0</v>
      </c>
      <c r="M5320" s="110">
        <f t="shared" si="1497"/>
        <v>0</v>
      </c>
      <c r="N5320" s="110">
        <f t="shared" si="1498"/>
        <v>0</v>
      </c>
      <c r="O5320" s="103"/>
      <c r="P5320" s="113"/>
      <c r="Q5320" s="94" t="str">
        <f t="shared" si="1490"/>
        <v/>
      </c>
      <c r="R5320" s="94" t="str">
        <f t="shared" si="1491"/>
        <v/>
      </c>
    </row>
    <row r="5321" spans="1:18" ht="13.5" hidden="1" thickBot="1">
      <c r="A5321" s="198" t="s">
        <v>1609</v>
      </c>
      <c r="B5321" s="173"/>
      <c r="C5321" s="174"/>
      <c r="D5321" s="135"/>
      <c r="E5321" s="97">
        <f t="shared" si="1499"/>
        <v>0</v>
      </c>
      <c r="F5321" s="107"/>
      <c r="G5321" s="108"/>
      <c r="H5321" s="110">
        <f t="shared" si="1495"/>
        <v>0</v>
      </c>
      <c r="I5321" s="110">
        <f t="shared" si="1496"/>
        <v>0</v>
      </c>
      <c r="J5321" s="111"/>
      <c r="K5321" s="112">
        <f t="shared" si="1500"/>
        <v>0</v>
      </c>
      <c r="L5321" s="112">
        <f t="shared" si="1501"/>
        <v>0</v>
      </c>
      <c r="M5321" s="110">
        <f t="shared" si="1497"/>
        <v>0</v>
      </c>
      <c r="N5321" s="110">
        <f t="shared" si="1498"/>
        <v>0</v>
      </c>
      <c r="O5321" s="103"/>
      <c r="P5321" s="113"/>
      <c r="Q5321" s="94" t="str">
        <f t="shared" si="1490"/>
        <v/>
      </c>
      <c r="R5321" s="94" t="str">
        <f t="shared" si="1491"/>
        <v/>
      </c>
    </row>
    <row r="5322" spans="1:18" ht="13.5" hidden="1" thickBot="1">
      <c r="A5322" s="198" t="s">
        <v>1609</v>
      </c>
      <c r="B5322" s="173"/>
      <c r="C5322" s="174"/>
      <c r="D5322" s="135"/>
      <c r="E5322" s="97">
        <f t="shared" si="1499"/>
        <v>0</v>
      </c>
      <c r="F5322" s="107"/>
      <c r="G5322" s="108"/>
      <c r="H5322" s="110">
        <f t="shared" si="1495"/>
        <v>0</v>
      </c>
      <c r="I5322" s="110">
        <f t="shared" si="1496"/>
        <v>0</v>
      </c>
      <c r="J5322" s="111"/>
      <c r="K5322" s="112">
        <f t="shared" si="1500"/>
        <v>0</v>
      </c>
      <c r="L5322" s="112">
        <f t="shared" si="1501"/>
        <v>0</v>
      </c>
      <c r="M5322" s="110">
        <f t="shared" si="1497"/>
        <v>0</v>
      </c>
      <c r="N5322" s="110">
        <f t="shared" si="1498"/>
        <v>0</v>
      </c>
      <c r="O5322" s="103"/>
      <c r="P5322" s="113"/>
      <c r="Q5322" s="94" t="str">
        <f t="shared" si="1490"/>
        <v/>
      </c>
      <c r="R5322" s="94" t="str">
        <f t="shared" si="1491"/>
        <v/>
      </c>
    </row>
    <row r="5323" spans="1:18" ht="13.5" hidden="1" thickBot="1">
      <c r="A5323" s="198" t="s">
        <v>1609</v>
      </c>
      <c r="B5323" s="173"/>
      <c r="C5323" s="174"/>
      <c r="D5323" s="135"/>
      <c r="E5323" s="97">
        <f t="shared" si="1499"/>
        <v>0</v>
      </c>
      <c r="F5323" s="107"/>
      <c r="G5323" s="108"/>
      <c r="H5323" s="110">
        <f t="shared" si="1495"/>
        <v>0</v>
      </c>
      <c r="I5323" s="110">
        <f t="shared" si="1496"/>
        <v>0</v>
      </c>
      <c r="J5323" s="111"/>
      <c r="K5323" s="112">
        <f t="shared" si="1500"/>
        <v>0</v>
      </c>
      <c r="L5323" s="112">
        <f t="shared" si="1501"/>
        <v>0</v>
      </c>
      <c r="M5323" s="110">
        <f t="shared" si="1497"/>
        <v>0</v>
      </c>
      <c r="N5323" s="110">
        <f t="shared" si="1498"/>
        <v>0</v>
      </c>
      <c r="O5323" s="103"/>
      <c r="P5323" s="113"/>
      <c r="Q5323" s="94" t="str">
        <f t="shared" si="1490"/>
        <v/>
      </c>
      <c r="R5323" s="94" t="str">
        <f t="shared" si="1491"/>
        <v/>
      </c>
    </row>
    <row r="5324" spans="1:18" ht="13.5" hidden="1" thickBot="1">
      <c r="A5324" s="198" t="s">
        <v>1609</v>
      </c>
      <c r="B5324" s="173"/>
      <c r="C5324" s="174"/>
      <c r="D5324" s="135"/>
      <c r="E5324" s="97">
        <f t="shared" si="1499"/>
        <v>0</v>
      </c>
      <c r="F5324" s="107"/>
      <c r="G5324" s="108"/>
      <c r="H5324" s="110">
        <f t="shared" si="1495"/>
        <v>0</v>
      </c>
      <c r="I5324" s="110">
        <f t="shared" si="1496"/>
        <v>0</v>
      </c>
      <c r="J5324" s="111"/>
      <c r="K5324" s="112">
        <f t="shared" si="1500"/>
        <v>0</v>
      </c>
      <c r="L5324" s="112">
        <f t="shared" si="1501"/>
        <v>0</v>
      </c>
      <c r="M5324" s="110">
        <f t="shared" si="1497"/>
        <v>0</v>
      </c>
      <c r="N5324" s="110">
        <f t="shared" si="1498"/>
        <v>0</v>
      </c>
      <c r="O5324" s="103"/>
      <c r="P5324" s="113"/>
      <c r="Q5324" s="94" t="str">
        <f t="shared" si="1490"/>
        <v/>
      </c>
      <c r="R5324" s="94" t="str">
        <f t="shared" si="1491"/>
        <v/>
      </c>
    </row>
    <row r="5325" spans="1:18" ht="13.5" hidden="1" thickBot="1">
      <c r="A5325" s="198" t="s">
        <v>1609</v>
      </c>
      <c r="B5325" s="173"/>
      <c r="C5325" s="174"/>
      <c r="D5325" s="135"/>
      <c r="E5325" s="97">
        <f t="shared" si="1499"/>
        <v>0</v>
      </c>
      <c r="F5325" s="107"/>
      <c r="G5325" s="108"/>
      <c r="H5325" s="110">
        <f t="shared" si="1495"/>
        <v>0</v>
      </c>
      <c r="I5325" s="110">
        <f t="shared" si="1496"/>
        <v>0</v>
      </c>
      <c r="J5325" s="111"/>
      <c r="K5325" s="112">
        <f t="shared" si="1500"/>
        <v>0</v>
      </c>
      <c r="L5325" s="112">
        <f t="shared" si="1501"/>
        <v>0</v>
      </c>
      <c r="M5325" s="110">
        <f t="shared" si="1497"/>
        <v>0</v>
      </c>
      <c r="N5325" s="110">
        <f t="shared" si="1498"/>
        <v>0</v>
      </c>
      <c r="O5325" s="103"/>
      <c r="P5325" s="113"/>
      <c r="Q5325" s="94" t="str">
        <f t="shared" si="1490"/>
        <v/>
      </c>
      <c r="R5325" s="94" t="str">
        <f t="shared" si="1491"/>
        <v/>
      </c>
    </row>
    <row r="5326" spans="1:18" ht="13.5" hidden="1" thickBot="1">
      <c r="A5326" s="198" t="s">
        <v>1609</v>
      </c>
      <c r="B5326" s="173"/>
      <c r="C5326" s="174"/>
      <c r="D5326" s="135"/>
      <c r="E5326" s="97">
        <f t="shared" si="1499"/>
        <v>0</v>
      </c>
      <c r="F5326" s="107"/>
      <c r="G5326" s="108"/>
      <c r="H5326" s="110">
        <f t="shared" si="1495"/>
        <v>0</v>
      </c>
      <c r="I5326" s="110">
        <f t="shared" si="1496"/>
        <v>0</v>
      </c>
      <c r="J5326" s="111"/>
      <c r="K5326" s="112">
        <f t="shared" si="1500"/>
        <v>0</v>
      </c>
      <c r="L5326" s="112">
        <f t="shared" si="1501"/>
        <v>0</v>
      </c>
      <c r="M5326" s="110">
        <f t="shared" si="1497"/>
        <v>0</v>
      </c>
      <c r="N5326" s="110">
        <f t="shared" si="1498"/>
        <v>0</v>
      </c>
      <c r="O5326" s="103"/>
      <c r="P5326" s="113"/>
      <c r="Q5326" s="94" t="str">
        <f t="shared" si="1490"/>
        <v/>
      </c>
      <c r="R5326" s="94" t="str">
        <f t="shared" si="1491"/>
        <v/>
      </c>
    </row>
    <row r="5327" spans="1:18" ht="13.5" hidden="1" thickBot="1">
      <c r="A5327" s="198" t="s">
        <v>1609</v>
      </c>
      <c r="B5327" s="173"/>
      <c r="C5327" s="174"/>
      <c r="D5327" s="135"/>
      <c r="E5327" s="97">
        <f t="shared" si="1499"/>
        <v>0</v>
      </c>
      <c r="F5327" s="107"/>
      <c r="G5327" s="108"/>
      <c r="H5327" s="110">
        <f t="shared" si="1495"/>
        <v>0</v>
      </c>
      <c r="I5327" s="110">
        <f t="shared" si="1496"/>
        <v>0</v>
      </c>
      <c r="J5327" s="111"/>
      <c r="K5327" s="112">
        <f t="shared" si="1500"/>
        <v>0</v>
      </c>
      <c r="L5327" s="112">
        <f t="shared" si="1501"/>
        <v>0</v>
      </c>
      <c r="M5327" s="110">
        <f t="shared" si="1497"/>
        <v>0</v>
      </c>
      <c r="N5327" s="110">
        <f t="shared" si="1498"/>
        <v>0</v>
      </c>
      <c r="O5327" s="103"/>
      <c r="P5327" s="113"/>
      <c r="Q5327" s="94" t="str">
        <f t="shared" si="1490"/>
        <v/>
      </c>
      <c r="R5327" s="94" t="str">
        <f t="shared" si="1491"/>
        <v/>
      </c>
    </row>
    <row r="5328" spans="1:18" ht="13.5" hidden="1" thickBot="1">
      <c r="A5328" s="198" t="s">
        <v>1609</v>
      </c>
      <c r="B5328" s="173"/>
      <c r="C5328" s="174"/>
      <c r="D5328" s="135"/>
      <c r="E5328" s="97">
        <f t="shared" si="1499"/>
        <v>0</v>
      </c>
      <c r="F5328" s="107"/>
      <c r="G5328" s="108"/>
      <c r="H5328" s="110">
        <f t="shared" si="1495"/>
        <v>0</v>
      </c>
      <c r="I5328" s="110">
        <f t="shared" si="1496"/>
        <v>0</v>
      </c>
      <c r="J5328" s="111"/>
      <c r="K5328" s="112">
        <f t="shared" si="1500"/>
        <v>0</v>
      </c>
      <c r="L5328" s="112">
        <f t="shared" si="1501"/>
        <v>0</v>
      </c>
      <c r="M5328" s="110">
        <f t="shared" si="1497"/>
        <v>0</v>
      </c>
      <c r="N5328" s="110">
        <f t="shared" si="1498"/>
        <v>0</v>
      </c>
      <c r="O5328" s="103"/>
      <c r="P5328" s="113"/>
      <c r="Q5328" s="94" t="str">
        <f t="shared" si="1490"/>
        <v/>
      </c>
      <c r="R5328" s="94" t="str">
        <f t="shared" si="1491"/>
        <v/>
      </c>
    </row>
    <row r="5329" spans="1:18" ht="13.5" hidden="1" thickBot="1">
      <c r="A5329" s="198" t="s">
        <v>1609</v>
      </c>
      <c r="B5329" s="173"/>
      <c r="C5329" s="174"/>
      <c r="D5329" s="135"/>
      <c r="E5329" s="97">
        <f t="shared" si="1499"/>
        <v>0</v>
      </c>
      <c r="F5329" s="107"/>
      <c r="G5329" s="108"/>
      <c r="H5329" s="110">
        <f t="shared" si="1495"/>
        <v>0</v>
      </c>
      <c r="I5329" s="110">
        <f t="shared" si="1496"/>
        <v>0</v>
      </c>
      <c r="J5329" s="111"/>
      <c r="K5329" s="112">
        <f t="shared" si="1500"/>
        <v>0</v>
      </c>
      <c r="L5329" s="112">
        <f t="shared" si="1501"/>
        <v>0</v>
      </c>
      <c r="M5329" s="110">
        <f t="shared" si="1497"/>
        <v>0</v>
      </c>
      <c r="N5329" s="110">
        <f t="shared" si="1498"/>
        <v>0</v>
      </c>
      <c r="O5329" s="103"/>
      <c r="P5329" s="113"/>
      <c r="Q5329" s="94" t="str">
        <f t="shared" si="1490"/>
        <v/>
      </c>
      <c r="R5329" s="94" t="str">
        <f t="shared" si="1491"/>
        <v/>
      </c>
    </row>
    <row r="5330" spans="1:18" ht="13.5" hidden="1" thickBot="1">
      <c r="A5330" s="198" t="s">
        <v>1609</v>
      </c>
      <c r="B5330" s="173"/>
      <c r="C5330" s="174"/>
      <c r="D5330" s="135"/>
      <c r="E5330" s="97">
        <f t="shared" si="1499"/>
        <v>0</v>
      </c>
      <c r="F5330" s="107"/>
      <c r="G5330" s="108"/>
      <c r="H5330" s="110">
        <f t="shared" si="1495"/>
        <v>0</v>
      </c>
      <c r="I5330" s="110">
        <f t="shared" si="1496"/>
        <v>0</v>
      </c>
      <c r="J5330" s="111"/>
      <c r="K5330" s="112">
        <f t="shared" si="1500"/>
        <v>0</v>
      </c>
      <c r="L5330" s="112">
        <f t="shared" si="1501"/>
        <v>0</v>
      </c>
      <c r="M5330" s="110">
        <f t="shared" si="1497"/>
        <v>0</v>
      </c>
      <c r="N5330" s="110">
        <f t="shared" si="1498"/>
        <v>0</v>
      </c>
      <c r="O5330" s="103"/>
      <c r="P5330" s="113"/>
      <c r="Q5330" s="94" t="str">
        <f t="shared" ref="Q5330:Q5383" si="1502">IF(P5330="X","x",IF(P5330="xx","x",IF(N5330&gt;0,"x","")))</f>
        <v/>
      </c>
      <c r="R5330" s="94" t="str">
        <f t="shared" si="1491"/>
        <v/>
      </c>
    </row>
    <row r="5331" spans="1:18" ht="13.5" hidden="1" thickBot="1">
      <c r="A5331" s="198" t="s">
        <v>1609</v>
      </c>
      <c r="B5331" s="173"/>
      <c r="C5331" s="174"/>
      <c r="D5331" s="135"/>
      <c r="E5331" s="97">
        <f t="shared" si="1499"/>
        <v>0</v>
      </c>
      <c r="F5331" s="107"/>
      <c r="G5331" s="108"/>
      <c r="H5331" s="110">
        <f t="shared" si="1495"/>
        <v>0</v>
      </c>
      <c r="I5331" s="110">
        <f t="shared" si="1496"/>
        <v>0</v>
      </c>
      <c r="J5331" s="111"/>
      <c r="K5331" s="112">
        <f t="shared" si="1500"/>
        <v>0</v>
      </c>
      <c r="L5331" s="112">
        <f t="shared" si="1501"/>
        <v>0</v>
      </c>
      <c r="M5331" s="110">
        <f t="shared" si="1497"/>
        <v>0</v>
      </c>
      <c r="N5331" s="110">
        <f t="shared" si="1498"/>
        <v>0</v>
      </c>
      <c r="O5331" s="103"/>
      <c r="P5331" s="113"/>
      <c r="Q5331" s="94" t="str">
        <f t="shared" si="1502"/>
        <v/>
      </c>
      <c r="R5331" s="94" t="str">
        <f t="shared" si="1491"/>
        <v/>
      </c>
    </row>
    <row r="5332" spans="1:18" ht="13.5" hidden="1" thickBot="1">
      <c r="A5332" s="198" t="s">
        <v>1609</v>
      </c>
      <c r="B5332" s="173"/>
      <c r="C5332" s="174"/>
      <c r="D5332" s="135"/>
      <c r="E5332" s="97">
        <f t="shared" si="1499"/>
        <v>0</v>
      </c>
      <c r="F5332" s="107"/>
      <c r="G5332" s="108"/>
      <c r="H5332" s="110">
        <f t="shared" si="1495"/>
        <v>0</v>
      </c>
      <c r="I5332" s="110">
        <f t="shared" si="1496"/>
        <v>0</v>
      </c>
      <c r="J5332" s="111"/>
      <c r="K5332" s="112">
        <f t="shared" si="1500"/>
        <v>0</v>
      </c>
      <c r="L5332" s="112">
        <f t="shared" si="1501"/>
        <v>0</v>
      </c>
      <c r="M5332" s="110">
        <f t="shared" si="1497"/>
        <v>0</v>
      </c>
      <c r="N5332" s="110">
        <f t="shared" si="1498"/>
        <v>0</v>
      </c>
      <c r="O5332" s="103"/>
      <c r="P5332" s="113"/>
      <c r="Q5332" s="94" t="str">
        <f t="shared" si="1502"/>
        <v/>
      </c>
      <c r="R5332" s="94" t="str">
        <f t="shared" ref="R5332:R5385" si="1503">IF(P5332="X","x",IF(P5332="xx","x",IF(OR(I5332&gt;0,N5332&gt;0),"x","")))</f>
        <v/>
      </c>
    </row>
    <row r="5333" spans="1:18" ht="13.5" hidden="1" thickBot="1">
      <c r="A5333" s="198" t="s">
        <v>1609</v>
      </c>
      <c r="B5333" s="173"/>
      <c r="C5333" s="174"/>
      <c r="D5333" s="135"/>
      <c r="E5333" s="97">
        <f t="shared" si="1499"/>
        <v>0</v>
      </c>
      <c r="F5333" s="107"/>
      <c r="G5333" s="108"/>
      <c r="H5333" s="110">
        <f t="shared" si="1495"/>
        <v>0</v>
      </c>
      <c r="I5333" s="110">
        <f t="shared" si="1496"/>
        <v>0</v>
      </c>
      <c r="J5333" s="111"/>
      <c r="K5333" s="112">
        <f t="shared" si="1500"/>
        <v>0</v>
      </c>
      <c r="L5333" s="112">
        <f t="shared" si="1501"/>
        <v>0</v>
      </c>
      <c r="M5333" s="110">
        <f t="shared" si="1497"/>
        <v>0</v>
      </c>
      <c r="N5333" s="110">
        <f t="shared" si="1498"/>
        <v>0</v>
      </c>
      <c r="O5333" s="103"/>
      <c r="P5333" s="113"/>
      <c r="Q5333" s="94" t="str">
        <f t="shared" si="1502"/>
        <v/>
      </c>
      <c r="R5333" s="94" t="str">
        <f t="shared" si="1503"/>
        <v/>
      </c>
    </row>
    <row r="5334" spans="1:18" ht="13.5" hidden="1" thickBot="1">
      <c r="A5334" s="198" t="s">
        <v>1609</v>
      </c>
      <c r="B5334" s="173"/>
      <c r="C5334" s="174"/>
      <c r="D5334" s="135"/>
      <c r="E5334" s="97">
        <f t="shared" si="1499"/>
        <v>0</v>
      </c>
      <c r="F5334" s="107"/>
      <c r="G5334" s="108"/>
      <c r="H5334" s="110">
        <f t="shared" si="1495"/>
        <v>0</v>
      </c>
      <c r="I5334" s="110">
        <f t="shared" si="1496"/>
        <v>0</v>
      </c>
      <c r="J5334" s="111"/>
      <c r="K5334" s="112">
        <f t="shared" si="1500"/>
        <v>0</v>
      </c>
      <c r="L5334" s="112">
        <f t="shared" si="1501"/>
        <v>0</v>
      </c>
      <c r="M5334" s="110">
        <f t="shared" si="1497"/>
        <v>0</v>
      </c>
      <c r="N5334" s="110">
        <f t="shared" si="1498"/>
        <v>0</v>
      </c>
      <c r="O5334" s="103"/>
      <c r="P5334" s="113"/>
      <c r="Q5334" s="94" t="str">
        <f t="shared" si="1502"/>
        <v/>
      </c>
      <c r="R5334" s="94" t="str">
        <f t="shared" si="1503"/>
        <v/>
      </c>
    </row>
    <row r="5335" spans="1:18" ht="13.5" hidden="1" thickBot="1">
      <c r="A5335" s="198" t="s">
        <v>1609</v>
      </c>
      <c r="B5335" s="173"/>
      <c r="C5335" s="174"/>
      <c r="D5335" s="135"/>
      <c r="E5335" s="97">
        <f t="shared" si="1499"/>
        <v>0</v>
      </c>
      <c r="F5335" s="107"/>
      <c r="G5335" s="108"/>
      <c r="H5335" s="110">
        <f t="shared" si="1495"/>
        <v>0</v>
      </c>
      <c r="I5335" s="110">
        <f t="shared" si="1496"/>
        <v>0</v>
      </c>
      <c r="J5335" s="111"/>
      <c r="K5335" s="112">
        <f t="shared" si="1500"/>
        <v>0</v>
      </c>
      <c r="L5335" s="112">
        <f t="shared" si="1501"/>
        <v>0</v>
      </c>
      <c r="M5335" s="110">
        <f t="shared" si="1497"/>
        <v>0</v>
      </c>
      <c r="N5335" s="110">
        <f t="shared" si="1498"/>
        <v>0</v>
      </c>
      <c r="O5335" s="103"/>
      <c r="P5335" s="113"/>
      <c r="Q5335" s="94" t="str">
        <f t="shared" si="1502"/>
        <v/>
      </c>
      <c r="R5335" s="94" t="str">
        <f t="shared" si="1503"/>
        <v/>
      </c>
    </row>
    <row r="5336" spans="1:18" ht="13.5" hidden="1" thickBot="1">
      <c r="A5336" s="198" t="s">
        <v>1609</v>
      </c>
      <c r="B5336" s="173"/>
      <c r="C5336" s="174"/>
      <c r="D5336" s="135"/>
      <c r="E5336" s="97">
        <f t="shared" si="1499"/>
        <v>0</v>
      </c>
      <c r="F5336" s="107"/>
      <c r="G5336" s="108"/>
      <c r="H5336" s="110">
        <f t="shared" si="1495"/>
        <v>0</v>
      </c>
      <c r="I5336" s="110">
        <f t="shared" si="1496"/>
        <v>0</v>
      </c>
      <c r="J5336" s="111"/>
      <c r="K5336" s="112">
        <f t="shared" si="1500"/>
        <v>0</v>
      </c>
      <c r="L5336" s="112">
        <f t="shared" si="1501"/>
        <v>0</v>
      </c>
      <c r="M5336" s="110">
        <f t="shared" si="1497"/>
        <v>0</v>
      </c>
      <c r="N5336" s="110">
        <f t="shared" si="1498"/>
        <v>0</v>
      </c>
      <c r="O5336" s="103"/>
      <c r="P5336" s="113"/>
      <c r="Q5336" s="94" t="str">
        <f t="shared" si="1502"/>
        <v/>
      </c>
      <c r="R5336" s="94" t="str">
        <f t="shared" si="1503"/>
        <v/>
      </c>
    </row>
    <row r="5337" spans="1:18" ht="13.5" hidden="1" thickBot="1">
      <c r="A5337" s="198" t="s">
        <v>1609</v>
      </c>
      <c r="B5337" s="173"/>
      <c r="C5337" s="174"/>
      <c r="D5337" s="135"/>
      <c r="E5337" s="97">
        <f t="shared" si="1499"/>
        <v>0</v>
      </c>
      <c r="F5337" s="107"/>
      <c r="G5337" s="108"/>
      <c r="H5337" s="110">
        <f t="shared" si="1495"/>
        <v>0</v>
      </c>
      <c r="I5337" s="110">
        <f t="shared" si="1496"/>
        <v>0</v>
      </c>
      <c r="J5337" s="111"/>
      <c r="K5337" s="112">
        <f t="shared" si="1500"/>
        <v>0</v>
      </c>
      <c r="L5337" s="112">
        <f t="shared" si="1501"/>
        <v>0</v>
      </c>
      <c r="M5337" s="110">
        <f t="shared" si="1497"/>
        <v>0</v>
      </c>
      <c r="N5337" s="110">
        <f t="shared" si="1498"/>
        <v>0</v>
      </c>
      <c r="O5337" s="103"/>
      <c r="P5337" s="113"/>
      <c r="Q5337" s="94" t="str">
        <f t="shared" si="1502"/>
        <v/>
      </c>
      <c r="R5337" s="94" t="str">
        <f t="shared" si="1503"/>
        <v/>
      </c>
    </row>
    <row r="5338" spans="1:18" ht="13.5" hidden="1" thickBot="1">
      <c r="A5338" s="198" t="s">
        <v>1609</v>
      </c>
      <c r="B5338" s="173"/>
      <c r="C5338" s="174"/>
      <c r="D5338" s="135"/>
      <c r="E5338" s="97">
        <f t="shared" si="1499"/>
        <v>0</v>
      </c>
      <c r="F5338" s="107"/>
      <c r="G5338" s="108"/>
      <c r="H5338" s="110">
        <f t="shared" si="1495"/>
        <v>0</v>
      </c>
      <c r="I5338" s="110">
        <f t="shared" si="1496"/>
        <v>0</v>
      </c>
      <c r="J5338" s="111"/>
      <c r="K5338" s="112">
        <f t="shared" si="1500"/>
        <v>0</v>
      </c>
      <c r="L5338" s="112">
        <f t="shared" si="1501"/>
        <v>0</v>
      </c>
      <c r="M5338" s="110">
        <f t="shared" si="1497"/>
        <v>0</v>
      </c>
      <c r="N5338" s="110">
        <f t="shared" si="1498"/>
        <v>0</v>
      </c>
      <c r="O5338" s="103"/>
      <c r="P5338" s="113"/>
      <c r="Q5338" s="94" t="str">
        <f t="shared" si="1502"/>
        <v/>
      </c>
      <c r="R5338" s="94" t="str">
        <f t="shared" si="1503"/>
        <v/>
      </c>
    </row>
    <row r="5339" spans="1:18" ht="13.5" hidden="1" thickBot="1">
      <c r="A5339" s="198" t="s">
        <v>1609</v>
      </c>
      <c r="B5339" s="173"/>
      <c r="C5339" s="174"/>
      <c r="D5339" s="135"/>
      <c r="E5339" s="97">
        <f t="shared" si="1499"/>
        <v>0</v>
      </c>
      <c r="F5339" s="107"/>
      <c r="G5339" s="108"/>
      <c r="H5339" s="110">
        <f t="shared" si="1495"/>
        <v>0</v>
      </c>
      <c r="I5339" s="110">
        <f t="shared" si="1496"/>
        <v>0</v>
      </c>
      <c r="J5339" s="111"/>
      <c r="K5339" s="112">
        <f t="shared" si="1500"/>
        <v>0</v>
      </c>
      <c r="L5339" s="112">
        <f t="shared" si="1501"/>
        <v>0</v>
      </c>
      <c r="M5339" s="110">
        <f t="shared" si="1497"/>
        <v>0</v>
      </c>
      <c r="N5339" s="110">
        <f t="shared" si="1498"/>
        <v>0</v>
      </c>
      <c r="O5339" s="103"/>
      <c r="P5339" s="113"/>
      <c r="Q5339" s="94" t="str">
        <f t="shared" si="1502"/>
        <v/>
      </c>
      <c r="R5339" s="94" t="str">
        <f t="shared" si="1503"/>
        <v/>
      </c>
    </row>
    <row r="5340" spans="1:18" ht="13.5" hidden="1" thickBot="1">
      <c r="A5340" s="198" t="s">
        <v>1609</v>
      </c>
      <c r="B5340" s="173"/>
      <c r="C5340" s="174"/>
      <c r="D5340" s="135"/>
      <c r="E5340" s="97">
        <f t="shared" si="1499"/>
        <v>0</v>
      </c>
      <c r="F5340" s="107"/>
      <c r="G5340" s="108"/>
      <c r="H5340" s="110">
        <f t="shared" si="1495"/>
        <v>0</v>
      </c>
      <c r="I5340" s="110">
        <f t="shared" si="1496"/>
        <v>0</v>
      </c>
      <c r="J5340" s="111"/>
      <c r="K5340" s="112">
        <f t="shared" si="1500"/>
        <v>0</v>
      </c>
      <c r="L5340" s="112">
        <f t="shared" si="1501"/>
        <v>0</v>
      </c>
      <c r="M5340" s="110">
        <f t="shared" si="1497"/>
        <v>0</v>
      </c>
      <c r="N5340" s="110">
        <f t="shared" si="1498"/>
        <v>0</v>
      </c>
      <c r="O5340" s="103"/>
      <c r="P5340" s="113"/>
      <c r="Q5340" s="94" t="str">
        <f t="shared" si="1502"/>
        <v/>
      </c>
      <c r="R5340" s="94" t="str">
        <f t="shared" si="1503"/>
        <v/>
      </c>
    </row>
    <row r="5341" spans="1:18" ht="13.5" hidden="1" thickBot="1">
      <c r="A5341" s="198" t="s">
        <v>1609</v>
      </c>
      <c r="B5341" s="173"/>
      <c r="C5341" s="174"/>
      <c r="D5341" s="135"/>
      <c r="E5341" s="97">
        <f t="shared" si="1499"/>
        <v>0</v>
      </c>
      <c r="F5341" s="107"/>
      <c r="G5341" s="108"/>
      <c r="H5341" s="110">
        <f t="shared" si="1495"/>
        <v>0</v>
      </c>
      <c r="I5341" s="110">
        <f t="shared" si="1496"/>
        <v>0</v>
      </c>
      <c r="J5341" s="111"/>
      <c r="K5341" s="112">
        <f t="shared" si="1500"/>
        <v>0</v>
      </c>
      <c r="L5341" s="112">
        <f t="shared" si="1501"/>
        <v>0</v>
      </c>
      <c r="M5341" s="110">
        <f t="shared" si="1497"/>
        <v>0</v>
      </c>
      <c r="N5341" s="110">
        <f t="shared" si="1498"/>
        <v>0</v>
      </c>
      <c r="O5341" s="103"/>
      <c r="P5341" s="113"/>
      <c r="Q5341" s="94" t="str">
        <f t="shared" si="1502"/>
        <v/>
      </c>
      <c r="R5341" s="94" t="str">
        <f t="shared" si="1503"/>
        <v/>
      </c>
    </row>
    <row r="5342" spans="1:18" ht="13.5" hidden="1" thickBot="1">
      <c r="A5342" s="198" t="s">
        <v>1609</v>
      </c>
      <c r="B5342" s="173"/>
      <c r="C5342" s="174"/>
      <c r="D5342" s="135"/>
      <c r="E5342" s="97">
        <f t="shared" si="1499"/>
        <v>0</v>
      </c>
      <c r="F5342" s="107"/>
      <c r="G5342" s="108"/>
      <c r="H5342" s="110">
        <f t="shared" si="1495"/>
        <v>0</v>
      </c>
      <c r="I5342" s="110">
        <f t="shared" si="1496"/>
        <v>0</v>
      </c>
      <c r="J5342" s="111"/>
      <c r="K5342" s="112">
        <f t="shared" si="1500"/>
        <v>0</v>
      </c>
      <c r="L5342" s="112">
        <f t="shared" si="1501"/>
        <v>0</v>
      </c>
      <c r="M5342" s="110">
        <f t="shared" si="1497"/>
        <v>0</v>
      </c>
      <c r="N5342" s="110">
        <f t="shared" si="1498"/>
        <v>0</v>
      </c>
      <c r="O5342" s="103"/>
      <c r="P5342" s="113"/>
      <c r="Q5342" s="94" t="str">
        <f t="shared" si="1502"/>
        <v/>
      </c>
      <c r="R5342" s="94" t="str">
        <f t="shared" si="1503"/>
        <v/>
      </c>
    </row>
    <row r="5343" spans="1:18" ht="13.5" hidden="1" thickBot="1">
      <c r="A5343" s="198" t="s">
        <v>1609</v>
      </c>
      <c r="B5343" s="173"/>
      <c r="C5343" s="174"/>
      <c r="D5343" s="135"/>
      <c r="E5343" s="97">
        <f t="shared" si="1499"/>
        <v>0</v>
      </c>
      <c r="F5343" s="107"/>
      <c r="G5343" s="108"/>
      <c r="H5343" s="110">
        <f t="shared" si="1495"/>
        <v>0</v>
      </c>
      <c r="I5343" s="110">
        <f t="shared" si="1496"/>
        <v>0</v>
      </c>
      <c r="J5343" s="111"/>
      <c r="K5343" s="112">
        <f t="shared" si="1500"/>
        <v>0</v>
      </c>
      <c r="L5343" s="112">
        <f t="shared" si="1501"/>
        <v>0</v>
      </c>
      <c r="M5343" s="110">
        <f t="shared" si="1497"/>
        <v>0</v>
      </c>
      <c r="N5343" s="110">
        <f t="shared" si="1498"/>
        <v>0</v>
      </c>
      <c r="O5343" s="103"/>
      <c r="P5343" s="113"/>
      <c r="Q5343" s="94" t="str">
        <f t="shared" si="1502"/>
        <v/>
      </c>
      <c r="R5343" s="94" t="str">
        <f t="shared" si="1503"/>
        <v/>
      </c>
    </row>
    <row r="5344" spans="1:18" ht="13.5" hidden="1" thickBot="1">
      <c r="A5344" s="198" t="s">
        <v>1609</v>
      </c>
      <c r="B5344" s="173"/>
      <c r="C5344" s="174"/>
      <c r="D5344" s="135"/>
      <c r="E5344" s="97">
        <f t="shared" si="1499"/>
        <v>0</v>
      </c>
      <c r="F5344" s="107"/>
      <c r="G5344" s="108"/>
      <c r="H5344" s="110">
        <f t="shared" si="1495"/>
        <v>0</v>
      </c>
      <c r="I5344" s="110">
        <f t="shared" si="1496"/>
        <v>0</v>
      </c>
      <c r="J5344" s="111"/>
      <c r="K5344" s="112">
        <f t="shared" si="1500"/>
        <v>0</v>
      </c>
      <c r="L5344" s="112">
        <f t="shared" si="1501"/>
        <v>0</v>
      </c>
      <c r="M5344" s="110">
        <f t="shared" si="1497"/>
        <v>0</v>
      </c>
      <c r="N5344" s="110">
        <f t="shared" si="1498"/>
        <v>0</v>
      </c>
      <c r="O5344" s="103"/>
      <c r="P5344" s="113"/>
      <c r="Q5344" s="94" t="str">
        <f t="shared" si="1502"/>
        <v/>
      </c>
      <c r="R5344" s="94" t="str">
        <f t="shared" si="1503"/>
        <v/>
      </c>
    </row>
    <row r="5345" spans="1:18" ht="13.5" hidden="1" thickBot="1">
      <c r="A5345" s="198" t="s">
        <v>1609</v>
      </c>
      <c r="B5345" s="173"/>
      <c r="C5345" s="174"/>
      <c r="D5345" s="135"/>
      <c r="E5345" s="97">
        <f t="shared" si="1499"/>
        <v>0</v>
      </c>
      <c r="F5345" s="107"/>
      <c r="G5345" s="108"/>
      <c r="H5345" s="110">
        <f t="shared" si="1495"/>
        <v>0</v>
      </c>
      <c r="I5345" s="110">
        <f t="shared" si="1496"/>
        <v>0</v>
      </c>
      <c r="J5345" s="111"/>
      <c r="K5345" s="112">
        <f t="shared" si="1500"/>
        <v>0</v>
      </c>
      <c r="L5345" s="112">
        <f t="shared" si="1501"/>
        <v>0</v>
      </c>
      <c r="M5345" s="110">
        <f t="shared" si="1497"/>
        <v>0</v>
      </c>
      <c r="N5345" s="110">
        <f t="shared" si="1498"/>
        <v>0</v>
      </c>
      <c r="O5345" s="103"/>
      <c r="P5345" s="113"/>
      <c r="Q5345" s="94" t="str">
        <f t="shared" si="1502"/>
        <v/>
      </c>
      <c r="R5345" s="94" t="str">
        <f t="shared" si="1503"/>
        <v/>
      </c>
    </row>
    <row r="5346" spans="1:18" ht="13.5" hidden="1" thickBot="1">
      <c r="A5346" s="198" t="s">
        <v>1609</v>
      </c>
      <c r="B5346" s="173"/>
      <c r="C5346" s="174"/>
      <c r="D5346" s="135"/>
      <c r="E5346" s="97">
        <f t="shared" si="1499"/>
        <v>0</v>
      </c>
      <c r="F5346" s="107"/>
      <c r="G5346" s="108"/>
      <c r="H5346" s="110">
        <f t="shared" si="1495"/>
        <v>0</v>
      </c>
      <c r="I5346" s="110">
        <f t="shared" si="1496"/>
        <v>0</v>
      </c>
      <c r="J5346" s="111"/>
      <c r="K5346" s="112">
        <f t="shared" si="1500"/>
        <v>0</v>
      </c>
      <c r="L5346" s="112">
        <f t="shared" si="1501"/>
        <v>0</v>
      </c>
      <c r="M5346" s="110">
        <f t="shared" si="1497"/>
        <v>0</v>
      </c>
      <c r="N5346" s="110">
        <f t="shared" si="1498"/>
        <v>0</v>
      </c>
      <c r="O5346" s="103"/>
      <c r="P5346" s="113"/>
      <c r="Q5346" s="94" t="str">
        <f t="shared" si="1502"/>
        <v/>
      </c>
      <c r="R5346" s="94" t="str">
        <f t="shared" si="1503"/>
        <v/>
      </c>
    </row>
    <row r="5347" spans="1:18" ht="13.5" hidden="1" thickBot="1">
      <c r="A5347" s="198" t="s">
        <v>1609</v>
      </c>
      <c r="B5347" s="173"/>
      <c r="C5347" s="174"/>
      <c r="D5347" s="135"/>
      <c r="E5347" s="97">
        <f t="shared" si="1499"/>
        <v>0</v>
      </c>
      <c r="F5347" s="107"/>
      <c r="G5347" s="108"/>
      <c r="H5347" s="110">
        <f t="shared" si="1495"/>
        <v>0</v>
      </c>
      <c r="I5347" s="110">
        <f t="shared" si="1496"/>
        <v>0</v>
      </c>
      <c r="J5347" s="111"/>
      <c r="K5347" s="112">
        <f t="shared" si="1500"/>
        <v>0</v>
      </c>
      <c r="L5347" s="112">
        <f t="shared" si="1501"/>
        <v>0</v>
      </c>
      <c r="M5347" s="110">
        <f t="shared" si="1497"/>
        <v>0</v>
      </c>
      <c r="N5347" s="110">
        <f t="shared" si="1498"/>
        <v>0</v>
      </c>
      <c r="O5347" s="103"/>
      <c r="P5347" s="113"/>
      <c r="Q5347" s="94" t="str">
        <f t="shared" si="1502"/>
        <v/>
      </c>
      <c r="R5347" s="94" t="str">
        <f t="shared" si="1503"/>
        <v/>
      </c>
    </row>
    <row r="5348" spans="1:18" ht="13.5" hidden="1" thickBot="1">
      <c r="A5348" s="198" t="s">
        <v>1609</v>
      </c>
      <c r="B5348" s="173"/>
      <c r="C5348" s="174"/>
      <c r="D5348" s="135"/>
      <c r="E5348" s="97">
        <f t="shared" si="1499"/>
        <v>0</v>
      </c>
      <c r="F5348" s="107"/>
      <c r="G5348" s="108"/>
      <c r="H5348" s="110">
        <f t="shared" si="1495"/>
        <v>0</v>
      </c>
      <c r="I5348" s="110">
        <f t="shared" si="1496"/>
        <v>0</v>
      </c>
      <c r="J5348" s="111"/>
      <c r="K5348" s="112">
        <f t="shared" si="1500"/>
        <v>0</v>
      </c>
      <c r="L5348" s="112">
        <f t="shared" si="1501"/>
        <v>0</v>
      </c>
      <c r="M5348" s="110">
        <f t="shared" si="1497"/>
        <v>0</v>
      </c>
      <c r="N5348" s="110">
        <f t="shared" si="1498"/>
        <v>0</v>
      </c>
      <c r="O5348" s="103"/>
      <c r="P5348" s="113"/>
      <c r="Q5348" s="94" t="str">
        <f t="shared" si="1502"/>
        <v/>
      </c>
      <c r="R5348" s="94" t="str">
        <f t="shared" si="1503"/>
        <v/>
      </c>
    </row>
    <row r="5349" spans="1:18" ht="13.5" hidden="1" thickBot="1">
      <c r="A5349" s="198" t="s">
        <v>1609</v>
      </c>
      <c r="B5349" s="173"/>
      <c r="C5349" s="174"/>
      <c r="D5349" s="135"/>
      <c r="E5349" s="97">
        <f t="shared" si="1499"/>
        <v>0</v>
      </c>
      <c r="F5349" s="107"/>
      <c r="G5349" s="108"/>
      <c r="H5349" s="110">
        <f t="shared" si="1495"/>
        <v>0</v>
      </c>
      <c r="I5349" s="110">
        <f t="shared" si="1496"/>
        <v>0</v>
      </c>
      <c r="J5349" s="111"/>
      <c r="K5349" s="112">
        <f t="shared" si="1500"/>
        <v>0</v>
      </c>
      <c r="L5349" s="112">
        <f t="shared" si="1501"/>
        <v>0</v>
      </c>
      <c r="M5349" s="110">
        <f t="shared" si="1497"/>
        <v>0</v>
      </c>
      <c r="N5349" s="110">
        <f t="shared" si="1498"/>
        <v>0</v>
      </c>
      <c r="O5349" s="103"/>
      <c r="P5349" s="113"/>
      <c r="Q5349" s="94" t="str">
        <f t="shared" si="1502"/>
        <v/>
      </c>
      <c r="R5349" s="94" t="str">
        <f t="shared" si="1503"/>
        <v/>
      </c>
    </row>
    <row r="5350" spans="1:18" ht="13.5" hidden="1" thickBot="1">
      <c r="A5350" s="198" t="s">
        <v>1609</v>
      </c>
      <c r="B5350" s="173"/>
      <c r="C5350" s="174"/>
      <c r="D5350" s="135"/>
      <c r="E5350" s="97">
        <f t="shared" si="1499"/>
        <v>0</v>
      </c>
      <c r="F5350" s="107"/>
      <c r="G5350" s="108"/>
      <c r="H5350" s="110">
        <f t="shared" si="1495"/>
        <v>0</v>
      </c>
      <c r="I5350" s="110">
        <f t="shared" si="1496"/>
        <v>0</v>
      </c>
      <c r="J5350" s="111"/>
      <c r="K5350" s="112">
        <f t="shared" si="1500"/>
        <v>0</v>
      </c>
      <c r="L5350" s="112">
        <f t="shared" si="1501"/>
        <v>0</v>
      </c>
      <c r="M5350" s="110">
        <f t="shared" si="1497"/>
        <v>0</v>
      </c>
      <c r="N5350" s="110">
        <f t="shared" si="1498"/>
        <v>0</v>
      </c>
      <c r="O5350" s="103"/>
      <c r="P5350" s="113"/>
      <c r="Q5350" s="94" t="str">
        <f t="shared" si="1502"/>
        <v/>
      </c>
      <c r="R5350" s="94" t="str">
        <f t="shared" si="1503"/>
        <v/>
      </c>
    </row>
    <row r="5351" spans="1:18" ht="13.5" hidden="1" thickBot="1">
      <c r="A5351" s="198" t="s">
        <v>1609</v>
      </c>
      <c r="B5351" s="173"/>
      <c r="C5351" s="174"/>
      <c r="D5351" s="135"/>
      <c r="E5351" s="97">
        <f t="shared" si="1499"/>
        <v>0</v>
      </c>
      <c r="F5351" s="107"/>
      <c r="G5351" s="108"/>
      <c r="H5351" s="110">
        <f t="shared" si="1495"/>
        <v>0</v>
      </c>
      <c r="I5351" s="110">
        <f t="shared" si="1496"/>
        <v>0</v>
      </c>
      <c r="J5351" s="111"/>
      <c r="K5351" s="112">
        <f t="shared" si="1500"/>
        <v>0</v>
      </c>
      <c r="L5351" s="112">
        <f t="shared" si="1501"/>
        <v>0</v>
      </c>
      <c r="M5351" s="110">
        <f t="shared" si="1497"/>
        <v>0</v>
      </c>
      <c r="N5351" s="110">
        <f t="shared" si="1498"/>
        <v>0</v>
      </c>
      <c r="O5351" s="103"/>
      <c r="P5351" s="113"/>
      <c r="Q5351" s="94" t="str">
        <f t="shared" si="1502"/>
        <v/>
      </c>
      <c r="R5351" s="94" t="str">
        <f t="shared" si="1503"/>
        <v/>
      </c>
    </row>
    <row r="5352" spans="1:18" ht="13.5" hidden="1" thickBot="1">
      <c r="A5352" s="198" t="s">
        <v>1609</v>
      </c>
      <c r="B5352" s="173"/>
      <c r="C5352" s="174"/>
      <c r="D5352" s="135"/>
      <c r="E5352" s="97">
        <f t="shared" si="1499"/>
        <v>0</v>
      </c>
      <c r="F5352" s="107"/>
      <c r="G5352" s="108"/>
      <c r="H5352" s="110">
        <f t="shared" si="1495"/>
        <v>0</v>
      </c>
      <c r="I5352" s="110">
        <f t="shared" si="1496"/>
        <v>0</v>
      </c>
      <c r="J5352" s="111"/>
      <c r="K5352" s="112">
        <f t="shared" si="1500"/>
        <v>0</v>
      </c>
      <c r="L5352" s="112">
        <f t="shared" si="1501"/>
        <v>0</v>
      </c>
      <c r="M5352" s="110">
        <f t="shared" si="1497"/>
        <v>0</v>
      </c>
      <c r="N5352" s="110">
        <f t="shared" si="1498"/>
        <v>0</v>
      </c>
      <c r="O5352" s="103"/>
      <c r="P5352" s="113"/>
      <c r="Q5352" s="94" t="str">
        <f t="shared" si="1502"/>
        <v/>
      </c>
      <c r="R5352" s="94" t="str">
        <f t="shared" si="1503"/>
        <v/>
      </c>
    </row>
    <row r="5353" spans="1:18" ht="13.5" hidden="1" thickBot="1">
      <c r="A5353" s="198" t="s">
        <v>1609</v>
      </c>
      <c r="B5353" s="173"/>
      <c r="C5353" s="174"/>
      <c r="D5353" s="135"/>
      <c r="E5353" s="97">
        <f t="shared" si="1499"/>
        <v>0</v>
      </c>
      <c r="F5353" s="107"/>
      <c r="G5353" s="108"/>
      <c r="H5353" s="110">
        <f t="shared" si="1495"/>
        <v>0</v>
      </c>
      <c r="I5353" s="110">
        <f t="shared" si="1496"/>
        <v>0</v>
      </c>
      <c r="J5353" s="111"/>
      <c r="K5353" s="112">
        <f t="shared" si="1500"/>
        <v>0</v>
      </c>
      <c r="L5353" s="112">
        <f t="shared" si="1501"/>
        <v>0</v>
      </c>
      <c r="M5353" s="110">
        <f t="shared" si="1497"/>
        <v>0</v>
      </c>
      <c r="N5353" s="110">
        <f t="shared" si="1498"/>
        <v>0</v>
      </c>
      <c r="O5353" s="103"/>
      <c r="P5353" s="113"/>
      <c r="Q5353" s="94" t="str">
        <f t="shared" si="1502"/>
        <v/>
      </c>
      <c r="R5353" s="94" t="str">
        <f t="shared" si="1503"/>
        <v/>
      </c>
    </row>
    <row r="5354" spans="1:18" ht="13.5" hidden="1" thickBot="1">
      <c r="A5354" s="198" t="s">
        <v>1609</v>
      </c>
      <c r="B5354" s="173"/>
      <c r="C5354" s="174"/>
      <c r="D5354" s="135"/>
      <c r="E5354" s="97">
        <f t="shared" si="1499"/>
        <v>0</v>
      </c>
      <c r="F5354" s="107"/>
      <c r="G5354" s="108"/>
      <c r="H5354" s="110">
        <f t="shared" si="1495"/>
        <v>0</v>
      </c>
      <c r="I5354" s="110">
        <f t="shared" si="1496"/>
        <v>0</v>
      </c>
      <c r="J5354" s="111"/>
      <c r="K5354" s="112">
        <f t="shared" si="1500"/>
        <v>0</v>
      </c>
      <c r="L5354" s="112">
        <f t="shared" si="1501"/>
        <v>0</v>
      </c>
      <c r="M5354" s="110">
        <f t="shared" si="1497"/>
        <v>0</v>
      </c>
      <c r="N5354" s="110">
        <f t="shared" si="1498"/>
        <v>0</v>
      </c>
      <c r="O5354" s="103"/>
      <c r="P5354" s="113"/>
      <c r="Q5354" s="94" t="str">
        <f t="shared" si="1502"/>
        <v/>
      </c>
      <c r="R5354" s="94" t="str">
        <f t="shared" si="1503"/>
        <v/>
      </c>
    </row>
    <row r="5355" spans="1:18" ht="13.5" hidden="1" thickBot="1">
      <c r="A5355" s="198" t="s">
        <v>1609</v>
      </c>
      <c r="B5355" s="173"/>
      <c r="C5355" s="174"/>
      <c r="D5355" s="135"/>
      <c r="E5355" s="97">
        <f t="shared" si="1499"/>
        <v>0</v>
      </c>
      <c r="F5355" s="107"/>
      <c r="G5355" s="108"/>
      <c r="H5355" s="110">
        <f t="shared" si="1495"/>
        <v>0</v>
      </c>
      <c r="I5355" s="110">
        <f t="shared" si="1496"/>
        <v>0</v>
      </c>
      <c r="J5355" s="111"/>
      <c r="K5355" s="112">
        <f t="shared" si="1500"/>
        <v>0</v>
      </c>
      <c r="L5355" s="112">
        <f t="shared" si="1501"/>
        <v>0</v>
      </c>
      <c r="M5355" s="110">
        <f t="shared" si="1497"/>
        <v>0</v>
      </c>
      <c r="N5355" s="110">
        <f t="shared" si="1498"/>
        <v>0</v>
      </c>
      <c r="O5355" s="103"/>
      <c r="P5355" s="113"/>
      <c r="Q5355" s="94" t="str">
        <f t="shared" si="1502"/>
        <v/>
      </c>
      <c r="R5355" s="94" t="str">
        <f t="shared" si="1503"/>
        <v/>
      </c>
    </row>
    <row r="5356" spans="1:18" ht="13.5" hidden="1" thickBot="1">
      <c r="A5356" s="198" t="s">
        <v>1609</v>
      </c>
      <c r="B5356" s="173"/>
      <c r="C5356" s="174"/>
      <c r="D5356" s="135"/>
      <c r="E5356" s="97">
        <f t="shared" si="1499"/>
        <v>0</v>
      </c>
      <c r="F5356" s="107"/>
      <c r="G5356" s="108"/>
      <c r="H5356" s="110">
        <f t="shared" si="1495"/>
        <v>0</v>
      </c>
      <c r="I5356" s="110">
        <f t="shared" si="1496"/>
        <v>0</v>
      </c>
      <c r="J5356" s="111"/>
      <c r="K5356" s="112">
        <f t="shared" si="1500"/>
        <v>0</v>
      </c>
      <c r="L5356" s="112">
        <f t="shared" si="1501"/>
        <v>0</v>
      </c>
      <c r="M5356" s="110">
        <f t="shared" si="1497"/>
        <v>0</v>
      </c>
      <c r="N5356" s="110">
        <f t="shared" si="1498"/>
        <v>0</v>
      </c>
      <c r="O5356" s="103"/>
      <c r="P5356" s="113"/>
      <c r="Q5356" s="94" t="str">
        <f t="shared" si="1502"/>
        <v/>
      </c>
      <c r="R5356" s="94" t="str">
        <f t="shared" si="1503"/>
        <v/>
      </c>
    </row>
    <row r="5357" spans="1:18" ht="13.5" hidden="1" thickBot="1">
      <c r="A5357" s="198" t="s">
        <v>1609</v>
      </c>
      <c r="B5357" s="173"/>
      <c r="C5357" s="174"/>
      <c r="D5357" s="135"/>
      <c r="E5357" s="97">
        <f t="shared" si="1499"/>
        <v>0</v>
      </c>
      <c r="F5357" s="107"/>
      <c r="G5357" s="108"/>
      <c r="H5357" s="110">
        <f t="shared" si="1495"/>
        <v>0</v>
      </c>
      <c r="I5357" s="110">
        <f t="shared" si="1496"/>
        <v>0</v>
      </c>
      <c r="J5357" s="111"/>
      <c r="K5357" s="112">
        <f t="shared" si="1500"/>
        <v>0</v>
      </c>
      <c r="L5357" s="112">
        <f t="shared" si="1501"/>
        <v>0</v>
      </c>
      <c r="M5357" s="110">
        <f t="shared" si="1497"/>
        <v>0</v>
      </c>
      <c r="N5357" s="110">
        <f t="shared" si="1498"/>
        <v>0</v>
      </c>
      <c r="O5357" s="103"/>
      <c r="P5357" s="113"/>
      <c r="Q5357" s="94" t="str">
        <f t="shared" si="1502"/>
        <v/>
      </c>
      <c r="R5357" s="94" t="str">
        <f t="shared" si="1503"/>
        <v/>
      </c>
    </row>
    <row r="5358" spans="1:18" ht="13.5" hidden="1" thickBot="1">
      <c r="A5358" s="198" t="s">
        <v>1609</v>
      </c>
      <c r="B5358" s="173"/>
      <c r="C5358" s="174"/>
      <c r="D5358" s="135"/>
      <c r="E5358" s="97">
        <f t="shared" si="1499"/>
        <v>0</v>
      </c>
      <c r="F5358" s="107"/>
      <c r="G5358" s="108"/>
      <c r="H5358" s="110">
        <f t="shared" si="1495"/>
        <v>0</v>
      </c>
      <c r="I5358" s="110">
        <f t="shared" si="1496"/>
        <v>0</v>
      </c>
      <c r="J5358" s="111"/>
      <c r="K5358" s="112">
        <f t="shared" si="1500"/>
        <v>0</v>
      </c>
      <c r="L5358" s="112">
        <f t="shared" si="1501"/>
        <v>0</v>
      </c>
      <c r="M5358" s="110">
        <f t="shared" si="1497"/>
        <v>0</v>
      </c>
      <c r="N5358" s="110">
        <f t="shared" si="1498"/>
        <v>0</v>
      </c>
      <c r="O5358" s="103"/>
      <c r="P5358" s="113"/>
      <c r="Q5358" s="94" t="str">
        <f t="shared" si="1502"/>
        <v/>
      </c>
      <c r="R5358" s="94" t="str">
        <f t="shared" si="1503"/>
        <v/>
      </c>
    </row>
    <row r="5359" spans="1:18" ht="13.5" hidden="1" thickBot="1">
      <c r="A5359" s="198" t="s">
        <v>1609</v>
      </c>
      <c r="B5359" s="173"/>
      <c r="C5359" s="174"/>
      <c r="D5359" s="135"/>
      <c r="E5359" s="106">
        <f t="shared" si="1499"/>
        <v>0</v>
      </c>
      <c r="F5359" s="107"/>
      <c r="G5359" s="108"/>
      <c r="H5359" s="110">
        <f t="shared" si="1495"/>
        <v>0</v>
      </c>
      <c r="I5359" s="110">
        <f t="shared" si="1496"/>
        <v>0</v>
      </c>
      <c r="J5359" s="111"/>
      <c r="K5359" s="112">
        <f t="shared" si="1500"/>
        <v>0</v>
      </c>
      <c r="L5359" s="112">
        <f t="shared" si="1501"/>
        <v>0</v>
      </c>
      <c r="M5359" s="110">
        <f t="shared" si="1497"/>
        <v>0</v>
      </c>
      <c r="N5359" s="110">
        <f t="shared" si="1498"/>
        <v>0</v>
      </c>
      <c r="O5359" s="103"/>
      <c r="P5359" s="113"/>
      <c r="Q5359" s="94" t="str">
        <f t="shared" si="1502"/>
        <v/>
      </c>
      <c r="R5359" s="94" t="str">
        <f t="shared" si="1503"/>
        <v/>
      </c>
    </row>
    <row r="5360" spans="1:18" ht="13.5" hidden="1" thickBot="1">
      <c r="A5360" s="195">
        <v>36</v>
      </c>
      <c r="B5360" s="180" t="s">
        <v>89</v>
      </c>
      <c r="C5360" s="85"/>
      <c r="D5360" s="86"/>
      <c r="E5360" s="87"/>
      <c r="F5360" s="88"/>
      <c r="G5360" s="88"/>
      <c r="H5360" s="89"/>
      <c r="I5360" s="89"/>
      <c r="J5360" s="90">
        <f>SUM(I5362:I5418)</f>
        <v>0</v>
      </c>
      <c r="K5360" s="88"/>
      <c r="L5360" s="88"/>
      <c r="M5360" s="89"/>
      <c r="N5360" s="91"/>
      <c r="O5360" s="92">
        <f>SUM(N5362:N5418)</f>
        <v>0</v>
      </c>
      <c r="P5360" s="93" t="str">
        <f>IF(OR(J5360&gt;0,O5360&gt;0),"X","")</f>
        <v/>
      </c>
      <c r="Q5360" s="94" t="str">
        <f t="shared" si="1502"/>
        <v/>
      </c>
      <c r="R5360" s="94" t="str">
        <f t="shared" si="1503"/>
        <v/>
      </c>
    </row>
    <row r="5361" spans="1:18" ht="26.25" hidden="1" thickBot="1">
      <c r="A5361" s="201" t="s">
        <v>90</v>
      </c>
      <c r="B5361" s="148" t="s">
        <v>91</v>
      </c>
      <c r="C5361" s="117"/>
      <c r="D5361" s="175"/>
      <c r="E5361" s="97"/>
      <c r="F5361" s="218"/>
      <c r="G5361" s="218"/>
      <c r="H5361" s="219"/>
      <c r="I5361" s="220"/>
      <c r="J5361" s="111"/>
      <c r="K5361" s="218"/>
      <c r="L5361" s="218"/>
      <c r="M5361" s="219"/>
      <c r="N5361" s="220"/>
      <c r="O5361" s="103"/>
      <c r="P5361" s="93" t="str">
        <f>IF(OR(SUM(I5362:I5365)&gt;0,SUM(N5362:N5365)&gt;0),"xx","")</f>
        <v/>
      </c>
      <c r="Q5361" s="94" t="str">
        <f t="shared" si="1502"/>
        <v/>
      </c>
      <c r="R5361" s="94" t="str">
        <f t="shared" si="1503"/>
        <v/>
      </c>
    </row>
    <row r="5362" spans="1:18" ht="13.5" hidden="1" thickBot="1">
      <c r="A5362" s="196">
        <v>85184</v>
      </c>
      <c r="B5362" s="104" t="s">
        <v>2101</v>
      </c>
      <c r="C5362" s="105" t="s">
        <v>1461</v>
      </c>
      <c r="D5362" s="175">
        <v>3.5300000000000002</v>
      </c>
      <c r="E5362" s="106">
        <f>IF(D5362=0,0,ROUND(D5362*(1+D$9)*(1-D$10),2))</f>
        <v>4.58</v>
      </c>
      <c r="F5362" s="107"/>
      <c r="G5362" s="108"/>
      <c r="H5362" s="110">
        <f t="shared" si="1495"/>
        <v>0</v>
      </c>
      <c r="I5362" s="110">
        <f t="shared" si="1496"/>
        <v>0</v>
      </c>
      <c r="J5362" s="111"/>
      <c r="K5362" s="112">
        <f t="shared" ref="K5362:L5365" si="1504">F5362</f>
        <v>0</v>
      </c>
      <c r="L5362" s="112">
        <f t="shared" si="1504"/>
        <v>0</v>
      </c>
      <c r="M5362" s="109">
        <f t="shared" si="1497"/>
        <v>0</v>
      </c>
      <c r="N5362" s="109">
        <f t="shared" si="1498"/>
        <v>0</v>
      </c>
      <c r="O5362" s="103"/>
      <c r="P5362" s="113"/>
      <c r="Q5362" s="94" t="str">
        <f t="shared" si="1502"/>
        <v/>
      </c>
      <c r="R5362" s="94" t="str">
        <f t="shared" si="1503"/>
        <v/>
      </c>
    </row>
    <row r="5363" spans="1:18" ht="13.5" hidden="1" thickBot="1">
      <c r="A5363" s="196" t="s">
        <v>92</v>
      </c>
      <c r="B5363" s="104" t="s">
        <v>2714</v>
      </c>
      <c r="C5363" s="105" t="s">
        <v>1460</v>
      </c>
      <c r="D5363" s="175">
        <v>0.27999999999999997</v>
      </c>
      <c r="E5363" s="106">
        <f>IF(D5363=0,0,ROUND(D5363*(1+D$9)*(1-D$10),2))</f>
        <v>0.36</v>
      </c>
      <c r="F5363" s="107"/>
      <c r="G5363" s="108"/>
      <c r="H5363" s="110">
        <f t="shared" si="1495"/>
        <v>0</v>
      </c>
      <c r="I5363" s="110">
        <f t="shared" si="1496"/>
        <v>0</v>
      </c>
      <c r="J5363" s="111"/>
      <c r="K5363" s="112">
        <f t="shared" si="1504"/>
        <v>0</v>
      </c>
      <c r="L5363" s="112">
        <f t="shared" si="1504"/>
        <v>0</v>
      </c>
      <c r="M5363" s="109">
        <f t="shared" si="1497"/>
        <v>0</v>
      </c>
      <c r="N5363" s="109">
        <f t="shared" si="1498"/>
        <v>0</v>
      </c>
      <c r="O5363" s="103"/>
      <c r="P5363" s="113"/>
      <c r="Q5363" s="94" t="str">
        <f t="shared" si="1502"/>
        <v/>
      </c>
      <c r="R5363" s="94" t="str">
        <f t="shared" si="1503"/>
        <v/>
      </c>
    </row>
    <row r="5364" spans="1:18" ht="26.25" hidden="1" thickBot="1">
      <c r="A5364" s="196">
        <v>85182</v>
      </c>
      <c r="B5364" s="104" t="s">
        <v>2102</v>
      </c>
      <c r="C5364" s="105" t="s">
        <v>1461</v>
      </c>
      <c r="D5364" s="175">
        <v>2.2599999999999998</v>
      </c>
      <c r="E5364" s="106">
        <f>IF(D5364=0,0,ROUND(D5364*(1+D$9)*(1-D$10),2))</f>
        <v>2.93</v>
      </c>
      <c r="F5364" s="107"/>
      <c r="G5364" s="108"/>
      <c r="H5364" s="110">
        <f t="shared" si="1495"/>
        <v>0</v>
      </c>
      <c r="I5364" s="110">
        <f t="shared" si="1496"/>
        <v>0</v>
      </c>
      <c r="J5364" s="111"/>
      <c r="K5364" s="112">
        <f t="shared" si="1504"/>
        <v>0</v>
      </c>
      <c r="L5364" s="112">
        <f t="shared" si="1504"/>
        <v>0</v>
      </c>
      <c r="M5364" s="109">
        <f t="shared" si="1497"/>
        <v>0</v>
      </c>
      <c r="N5364" s="109">
        <f t="shared" si="1498"/>
        <v>0</v>
      </c>
      <c r="O5364" s="103"/>
      <c r="P5364" s="113"/>
      <c r="Q5364" s="94" t="str">
        <f t="shared" si="1502"/>
        <v/>
      </c>
      <c r="R5364" s="94" t="str">
        <f t="shared" si="1503"/>
        <v/>
      </c>
    </row>
    <row r="5365" spans="1:18" ht="13.5" hidden="1" thickBot="1">
      <c r="A5365" s="196">
        <v>85183</v>
      </c>
      <c r="B5365" s="104" t="s">
        <v>2103</v>
      </c>
      <c r="C5365" s="105" t="s">
        <v>1461</v>
      </c>
      <c r="D5365" s="175">
        <v>2.11</v>
      </c>
      <c r="E5365" s="106">
        <f>IF(D5365=0,0,ROUND(D5365*(1+D$9)*(1-D$10),2))</f>
        <v>2.74</v>
      </c>
      <c r="F5365" s="107"/>
      <c r="G5365" s="108"/>
      <c r="H5365" s="110">
        <f t="shared" si="1495"/>
        <v>0</v>
      </c>
      <c r="I5365" s="110">
        <f t="shared" si="1496"/>
        <v>0</v>
      </c>
      <c r="J5365" s="111"/>
      <c r="K5365" s="112">
        <f t="shared" si="1504"/>
        <v>0</v>
      </c>
      <c r="L5365" s="112">
        <f t="shared" si="1504"/>
        <v>0</v>
      </c>
      <c r="M5365" s="109">
        <f t="shared" si="1497"/>
        <v>0</v>
      </c>
      <c r="N5365" s="109">
        <f t="shared" si="1498"/>
        <v>0</v>
      </c>
      <c r="O5365" s="103"/>
      <c r="P5365" s="113"/>
      <c r="Q5365" s="94" t="str">
        <f t="shared" si="1502"/>
        <v/>
      </c>
      <c r="R5365" s="94" t="str">
        <f t="shared" si="1503"/>
        <v/>
      </c>
    </row>
    <row r="5366" spans="1:18" ht="13.5" hidden="1" thickBot="1">
      <c r="A5366" s="196" t="s">
        <v>93</v>
      </c>
      <c r="B5366" s="145" t="s">
        <v>94</v>
      </c>
      <c r="C5366" s="117"/>
      <c r="D5366" s="175"/>
      <c r="E5366" s="97"/>
      <c r="F5366" s="218"/>
      <c r="G5366" s="218"/>
      <c r="H5366" s="219"/>
      <c r="I5366" s="220"/>
      <c r="J5366" s="111"/>
      <c r="K5366" s="218"/>
      <c r="L5366" s="218"/>
      <c r="M5366" s="219"/>
      <c r="N5366" s="220"/>
      <c r="O5366" s="103"/>
      <c r="P5366" s="93" t="str">
        <f>IF(OR(SUM(I5367:I5377)&gt;0,SUM(N5367:N5377)&gt;0),"xx","")</f>
        <v/>
      </c>
      <c r="Q5366" s="94" t="str">
        <f t="shared" si="1502"/>
        <v/>
      </c>
      <c r="R5366" s="94" t="str">
        <f t="shared" si="1503"/>
        <v/>
      </c>
    </row>
    <row r="5367" spans="1:18" ht="26.25" hidden="1" thickBot="1">
      <c r="A5367" s="196" t="s">
        <v>95</v>
      </c>
      <c r="B5367" s="104" t="s">
        <v>2715</v>
      </c>
      <c r="C5367" s="105" t="s">
        <v>1477</v>
      </c>
      <c r="D5367" s="175">
        <v>118.61</v>
      </c>
      <c r="E5367" s="106">
        <f t="shared" ref="E5367:E5377" si="1505">IF(D5367=0,0,ROUND(D5367*(1+D$9)*(1-D$10),2))</f>
        <v>153.93</v>
      </c>
      <c r="F5367" s="107"/>
      <c r="G5367" s="108"/>
      <c r="H5367" s="110">
        <f t="shared" si="1495"/>
        <v>0</v>
      </c>
      <c r="I5367" s="110">
        <f t="shared" si="1496"/>
        <v>0</v>
      </c>
      <c r="J5367" s="111"/>
      <c r="K5367" s="112">
        <f t="shared" ref="K5367:L5371" si="1506">F5367</f>
        <v>0</v>
      </c>
      <c r="L5367" s="112">
        <f t="shared" si="1506"/>
        <v>0</v>
      </c>
      <c r="M5367" s="109">
        <f t="shared" si="1497"/>
        <v>0</v>
      </c>
      <c r="N5367" s="109">
        <f t="shared" si="1498"/>
        <v>0</v>
      </c>
      <c r="O5367" s="103"/>
      <c r="P5367" s="113"/>
      <c r="Q5367" s="94" t="str">
        <f t="shared" si="1502"/>
        <v/>
      </c>
      <c r="R5367" s="94" t="str">
        <f t="shared" si="1503"/>
        <v/>
      </c>
    </row>
    <row r="5368" spans="1:18" ht="13.5" hidden="1" thickBot="1">
      <c r="A5368" s="196" t="s">
        <v>96</v>
      </c>
      <c r="B5368" s="104" t="s">
        <v>5884</v>
      </c>
      <c r="C5368" s="105" t="s">
        <v>1460</v>
      </c>
      <c r="D5368" s="175">
        <v>88.12</v>
      </c>
      <c r="E5368" s="106">
        <f t="shared" si="1505"/>
        <v>114.36</v>
      </c>
      <c r="F5368" s="107"/>
      <c r="G5368" s="108"/>
      <c r="H5368" s="110">
        <f t="shared" si="1495"/>
        <v>0</v>
      </c>
      <c r="I5368" s="110">
        <f t="shared" si="1496"/>
        <v>0</v>
      </c>
      <c r="J5368" s="111"/>
      <c r="K5368" s="112">
        <f t="shared" si="1506"/>
        <v>0</v>
      </c>
      <c r="L5368" s="112">
        <f t="shared" si="1506"/>
        <v>0</v>
      </c>
      <c r="M5368" s="109">
        <f t="shared" si="1497"/>
        <v>0</v>
      </c>
      <c r="N5368" s="109">
        <f t="shared" si="1498"/>
        <v>0</v>
      </c>
      <c r="O5368" s="103"/>
      <c r="P5368" s="113"/>
      <c r="Q5368" s="94" t="str">
        <f t="shared" si="1502"/>
        <v/>
      </c>
      <c r="R5368" s="94" t="str">
        <f t="shared" si="1503"/>
        <v/>
      </c>
    </row>
    <row r="5369" spans="1:18" ht="26.25" hidden="1" thickBot="1">
      <c r="A5369" s="196">
        <v>85178</v>
      </c>
      <c r="B5369" s="104" t="s">
        <v>2104</v>
      </c>
      <c r="C5369" s="105" t="s">
        <v>1460</v>
      </c>
      <c r="D5369" s="175">
        <v>33.72</v>
      </c>
      <c r="E5369" s="106">
        <f t="shared" si="1505"/>
        <v>43.76</v>
      </c>
      <c r="F5369" s="107"/>
      <c r="G5369" s="108"/>
      <c r="H5369" s="110">
        <f t="shared" si="1495"/>
        <v>0</v>
      </c>
      <c r="I5369" s="110">
        <f t="shared" si="1496"/>
        <v>0</v>
      </c>
      <c r="J5369" s="111"/>
      <c r="K5369" s="112">
        <f t="shared" si="1506"/>
        <v>0</v>
      </c>
      <c r="L5369" s="112">
        <f t="shared" si="1506"/>
        <v>0</v>
      </c>
      <c r="M5369" s="109">
        <f t="shared" si="1497"/>
        <v>0</v>
      </c>
      <c r="N5369" s="109">
        <f t="shared" si="1498"/>
        <v>0</v>
      </c>
      <c r="O5369" s="103"/>
      <c r="P5369" s="113"/>
      <c r="Q5369" s="94" t="str">
        <f t="shared" si="1502"/>
        <v/>
      </c>
      <c r="R5369" s="94" t="str">
        <f t="shared" si="1503"/>
        <v/>
      </c>
    </row>
    <row r="5370" spans="1:18" ht="26.25" hidden="1" thickBot="1">
      <c r="A5370" s="196" t="s">
        <v>97</v>
      </c>
      <c r="B5370" s="104" t="s">
        <v>2716</v>
      </c>
      <c r="C5370" s="105" t="s">
        <v>1460</v>
      </c>
      <c r="D5370" s="175">
        <v>54.48</v>
      </c>
      <c r="E5370" s="106">
        <f t="shared" si="1505"/>
        <v>70.7</v>
      </c>
      <c r="F5370" s="107"/>
      <c r="G5370" s="108"/>
      <c r="H5370" s="110">
        <f t="shared" si="1495"/>
        <v>0</v>
      </c>
      <c r="I5370" s="110">
        <f t="shared" si="1496"/>
        <v>0</v>
      </c>
      <c r="J5370" s="111"/>
      <c r="K5370" s="112">
        <f t="shared" si="1506"/>
        <v>0</v>
      </c>
      <c r="L5370" s="112">
        <f t="shared" si="1506"/>
        <v>0</v>
      </c>
      <c r="M5370" s="109">
        <f t="shared" si="1497"/>
        <v>0</v>
      </c>
      <c r="N5370" s="109">
        <f t="shared" si="1498"/>
        <v>0</v>
      </c>
      <c r="O5370" s="103"/>
      <c r="P5370" s="113"/>
      <c r="Q5370" s="94" t="str">
        <f t="shared" si="1502"/>
        <v/>
      </c>
      <c r="R5370" s="94" t="str">
        <f t="shared" si="1503"/>
        <v/>
      </c>
    </row>
    <row r="5371" spans="1:18" ht="26.25" hidden="1" thickBot="1">
      <c r="A5371" s="196" t="s">
        <v>98</v>
      </c>
      <c r="B5371" s="104" t="s">
        <v>5885</v>
      </c>
      <c r="C5371" s="105" t="s">
        <v>1460</v>
      </c>
      <c r="D5371" s="175">
        <v>71.66</v>
      </c>
      <c r="E5371" s="106">
        <f t="shared" si="1505"/>
        <v>93</v>
      </c>
      <c r="F5371" s="107"/>
      <c r="G5371" s="108"/>
      <c r="H5371" s="110">
        <f t="shared" si="1495"/>
        <v>0</v>
      </c>
      <c r="I5371" s="110">
        <f t="shared" si="1496"/>
        <v>0</v>
      </c>
      <c r="J5371" s="111"/>
      <c r="K5371" s="112">
        <f t="shared" si="1506"/>
        <v>0</v>
      </c>
      <c r="L5371" s="112">
        <f t="shared" si="1506"/>
        <v>0</v>
      </c>
      <c r="M5371" s="109">
        <f t="shared" si="1497"/>
        <v>0</v>
      </c>
      <c r="N5371" s="109">
        <f t="shared" si="1498"/>
        <v>0</v>
      </c>
      <c r="O5371" s="103"/>
      <c r="P5371" s="113"/>
      <c r="Q5371" s="94" t="str">
        <f t="shared" si="1502"/>
        <v/>
      </c>
      <c r="R5371" s="94" t="str">
        <f t="shared" si="1503"/>
        <v/>
      </c>
    </row>
    <row r="5372" spans="1:18" ht="13.5" hidden="1" thickBot="1">
      <c r="A5372" s="196" t="s">
        <v>99</v>
      </c>
      <c r="B5372" s="104" t="s">
        <v>2717</v>
      </c>
      <c r="C5372" s="105" t="s">
        <v>1461</v>
      </c>
      <c r="D5372" s="175">
        <v>5.8</v>
      </c>
      <c r="E5372" s="106">
        <f t="shared" si="1505"/>
        <v>7.53</v>
      </c>
      <c r="F5372" s="107"/>
      <c r="G5372" s="108"/>
      <c r="H5372" s="110">
        <f t="shared" si="1495"/>
        <v>0</v>
      </c>
      <c r="I5372" s="110">
        <f t="shared" si="1496"/>
        <v>0</v>
      </c>
      <c r="J5372" s="111"/>
      <c r="K5372" s="112">
        <f t="shared" ref="K5372:L5376" si="1507">F5372</f>
        <v>0</v>
      </c>
      <c r="L5372" s="112">
        <f t="shared" si="1507"/>
        <v>0</v>
      </c>
      <c r="M5372" s="109">
        <f t="shared" si="1497"/>
        <v>0</v>
      </c>
      <c r="N5372" s="109">
        <f t="shared" si="1498"/>
        <v>0</v>
      </c>
      <c r="O5372" s="103"/>
      <c r="P5372" s="113"/>
      <c r="Q5372" s="94" t="str">
        <f t="shared" si="1502"/>
        <v/>
      </c>
      <c r="R5372" s="94" t="str">
        <f t="shared" si="1503"/>
        <v/>
      </c>
    </row>
    <row r="5373" spans="1:18" ht="13.5" hidden="1" thickBot="1">
      <c r="A5373" s="196">
        <v>85180</v>
      </c>
      <c r="B5373" s="104" t="s">
        <v>2105</v>
      </c>
      <c r="C5373" s="105" t="s">
        <v>1461</v>
      </c>
      <c r="D5373" s="175">
        <v>6.8</v>
      </c>
      <c r="E5373" s="106">
        <f t="shared" si="1505"/>
        <v>8.83</v>
      </c>
      <c r="F5373" s="107"/>
      <c r="G5373" s="108"/>
      <c r="H5373" s="110">
        <f t="shared" si="1495"/>
        <v>0</v>
      </c>
      <c r="I5373" s="110">
        <f t="shared" si="1496"/>
        <v>0</v>
      </c>
      <c r="J5373" s="111"/>
      <c r="K5373" s="112">
        <f t="shared" si="1507"/>
        <v>0</v>
      </c>
      <c r="L5373" s="112">
        <f t="shared" si="1507"/>
        <v>0</v>
      </c>
      <c r="M5373" s="109">
        <f t="shared" si="1497"/>
        <v>0</v>
      </c>
      <c r="N5373" s="109">
        <f t="shared" si="1498"/>
        <v>0</v>
      </c>
      <c r="O5373" s="103"/>
      <c r="P5373" s="113"/>
      <c r="Q5373" s="94" t="str">
        <f t="shared" si="1502"/>
        <v/>
      </c>
      <c r="R5373" s="94" t="str">
        <f t="shared" si="1503"/>
        <v/>
      </c>
    </row>
    <row r="5374" spans="1:18" ht="13.5" hidden="1" thickBot="1">
      <c r="A5374" s="196">
        <v>85179</v>
      </c>
      <c r="B5374" s="104" t="s">
        <v>5886</v>
      </c>
      <c r="C5374" s="105" t="s">
        <v>1461</v>
      </c>
      <c r="D5374" s="175">
        <v>6.8</v>
      </c>
      <c r="E5374" s="106">
        <f t="shared" si="1505"/>
        <v>8.83</v>
      </c>
      <c r="F5374" s="107"/>
      <c r="G5374" s="108"/>
      <c r="H5374" s="110">
        <f t="shared" si="1495"/>
        <v>0</v>
      </c>
      <c r="I5374" s="110">
        <f t="shared" si="1496"/>
        <v>0</v>
      </c>
      <c r="J5374" s="111"/>
      <c r="K5374" s="112">
        <f t="shared" si="1507"/>
        <v>0</v>
      </c>
      <c r="L5374" s="112">
        <f t="shared" si="1507"/>
        <v>0</v>
      </c>
      <c r="M5374" s="109">
        <f t="shared" si="1497"/>
        <v>0</v>
      </c>
      <c r="N5374" s="109">
        <f t="shared" si="1498"/>
        <v>0</v>
      </c>
      <c r="O5374" s="103"/>
      <c r="P5374" s="113"/>
      <c r="Q5374" s="94" t="str">
        <f t="shared" si="1502"/>
        <v/>
      </c>
      <c r="R5374" s="94" t="str">
        <f t="shared" si="1503"/>
        <v/>
      </c>
    </row>
    <row r="5375" spans="1:18" ht="26.25" hidden="1" thickBot="1">
      <c r="A5375" s="196">
        <v>85187</v>
      </c>
      <c r="B5375" s="104" t="s">
        <v>5887</v>
      </c>
      <c r="C5375" s="105" t="s">
        <v>1461</v>
      </c>
      <c r="D5375" s="175">
        <v>377.82000000000005</v>
      </c>
      <c r="E5375" s="106">
        <f t="shared" si="1505"/>
        <v>490.33</v>
      </c>
      <c r="F5375" s="107"/>
      <c r="G5375" s="108"/>
      <c r="H5375" s="110">
        <f t="shared" si="1495"/>
        <v>0</v>
      </c>
      <c r="I5375" s="110">
        <f t="shared" si="1496"/>
        <v>0</v>
      </c>
      <c r="J5375" s="111"/>
      <c r="K5375" s="112">
        <f t="shared" si="1507"/>
        <v>0</v>
      </c>
      <c r="L5375" s="112">
        <f t="shared" si="1507"/>
        <v>0</v>
      </c>
      <c r="M5375" s="109">
        <f t="shared" si="1497"/>
        <v>0</v>
      </c>
      <c r="N5375" s="109">
        <f t="shared" si="1498"/>
        <v>0</v>
      </c>
      <c r="O5375" s="103"/>
      <c r="P5375" s="113"/>
      <c r="Q5375" s="94" t="str">
        <f t="shared" si="1502"/>
        <v/>
      </c>
      <c r="R5375" s="94" t="str">
        <f t="shared" si="1503"/>
        <v/>
      </c>
    </row>
    <row r="5376" spans="1:18" ht="26.25" hidden="1" thickBot="1">
      <c r="A5376" s="196">
        <v>85186</v>
      </c>
      <c r="B5376" s="104" t="s">
        <v>5888</v>
      </c>
      <c r="C5376" s="105" t="s">
        <v>1461</v>
      </c>
      <c r="D5376" s="175">
        <v>77.110000000000014</v>
      </c>
      <c r="E5376" s="106">
        <f t="shared" si="1505"/>
        <v>100.07</v>
      </c>
      <c r="F5376" s="107"/>
      <c r="G5376" s="108"/>
      <c r="H5376" s="110">
        <f t="shared" si="1495"/>
        <v>0</v>
      </c>
      <c r="I5376" s="110">
        <f t="shared" si="1496"/>
        <v>0</v>
      </c>
      <c r="J5376" s="111"/>
      <c r="K5376" s="112">
        <f t="shared" si="1507"/>
        <v>0</v>
      </c>
      <c r="L5376" s="112">
        <f t="shared" si="1507"/>
        <v>0</v>
      </c>
      <c r="M5376" s="109">
        <f t="shared" si="1497"/>
        <v>0</v>
      </c>
      <c r="N5376" s="109">
        <f t="shared" si="1498"/>
        <v>0</v>
      </c>
      <c r="O5376" s="103"/>
      <c r="P5376" s="113"/>
      <c r="Q5376" s="94" t="str">
        <f t="shared" si="1502"/>
        <v/>
      </c>
      <c r="R5376" s="94" t="str">
        <f t="shared" si="1503"/>
        <v/>
      </c>
    </row>
    <row r="5377" spans="1:18" ht="13.5" hidden="1" thickBot="1">
      <c r="A5377" s="196">
        <v>85185</v>
      </c>
      <c r="B5377" s="104" t="s">
        <v>2106</v>
      </c>
      <c r="C5377" s="105" t="s">
        <v>1461</v>
      </c>
      <c r="D5377" s="175">
        <v>3.7</v>
      </c>
      <c r="E5377" s="106">
        <f t="shared" si="1505"/>
        <v>4.8</v>
      </c>
      <c r="F5377" s="107"/>
      <c r="G5377" s="108"/>
      <c r="H5377" s="110">
        <f t="shared" si="1495"/>
        <v>0</v>
      </c>
      <c r="I5377" s="110">
        <f t="shared" si="1496"/>
        <v>0</v>
      </c>
      <c r="J5377" s="111"/>
      <c r="K5377" s="112">
        <f>F5377</f>
        <v>0</v>
      </c>
      <c r="L5377" s="112">
        <f>G5377</f>
        <v>0</v>
      </c>
      <c r="M5377" s="109">
        <f t="shared" si="1497"/>
        <v>0</v>
      </c>
      <c r="N5377" s="109">
        <f t="shared" si="1498"/>
        <v>0</v>
      </c>
      <c r="O5377" s="103"/>
      <c r="P5377" s="113"/>
      <c r="Q5377" s="94" t="str">
        <f t="shared" si="1502"/>
        <v/>
      </c>
      <c r="R5377" s="94" t="str">
        <f t="shared" si="1503"/>
        <v/>
      </c>
    </row>
    <row r="5378" spans="1:18" ht="13.5" hidden="1" thickBot="1">
      <c r="A5378" s="197" t="s">
        <v>6755</v>
      </c>
      <c r="B5378" s="178" t="s">
        <v>100</v>
      </c>
      <c r="C5378" s="117"/>
      <c r="D5378" s="175"/>
      <c r="E5378" s="97"/>
      <c r="F5378" s="218"/>
      <c r="G5378" s="218"/>
      <c r="H5378" s="219"/>
      <c r="I5378" s="220"/>
      <c r="J5378" s="111"/>
      <c r="K5378" s="218"/>
      <c r="L5378" s="218"/>
      <c r="M5378" s="219"/>
      <c r="N5378" s="220"/>
      <c r="O5378" s="103"/>
      <c r="P5378" s="93" t="str">
        <f>IF(OR(SUM(I5379:I5418)&gt;0,SUM(N5379:N5418)&gt;0),"xx","")</f>
        <v/>
      </c>
      <c r="Q5378" s="94" t="str">
        <f t="shared" si="1502"/>
        <v/>
      </c>
      <c r="R5378" s="94" t="str">
        <f t="shared" si="1503"/>
        <v/>
      </c>
    </row>
    <row r="5379" spans="1:18" ht="13.5" hidden="1" thickBot="1">
      <c r="A5379" s="198" t="s">
        <v>1609</v>
      </c>
      <c r="B5379" s="173"/>
      <c r="C5379" s="174"/>
      <c r="D5379" s="135"/>
      <c r="E5379" s="106">
        <f t="shared" ref="E5379:E5418" si="1508">IF(D5379=0,0,ROUND(D5379*(1+D$9)*(1-D$10),2))</f>
        <v>0</v>
      </c>
      <c r="F5379" s="107"/>
      <c r="G5379" s="108"/>
      <c r="H5379" s="110">
        <f t="shared" ref="H5379:H5433" si="1509">IF(ISBLANK(D5379),0,ROUND(E5379*F5379,2))</f>
        <v>0</v>
      </c>
      <c r="I5379" s="110">
        <f t="shared" ref="I5379:I5433" si="1510">IF(ISBLANK(F5379),0,ROUND(F5379*G5379,2))</f>
        <v>0</v>
      </c>
      <c r="J5379" s="111"/>
      <c r="K5379" s="112">
        <f t="shared" ref="K5379:K5418" si="1511">F5379</f>
        <v>0</v>
      </c>
      <c r="L5379" s="112">
        <f t="shared" ref="L5379:L5418" si="1512">G5379</f>
        <v>0</v>
      </c>
      <c r="M5379" s="110">
        <f t="shared" ref="M5379:M5433" si="1513">IF(ISBLANK(D5379),0,ROUND(E5379*K5379,2))</f>
        <v>0</v>
      </c>
      <c r="N5379" s="110">
        <f t="shared" ref="N5379:N5433" si="1514">IF(ISBLANK(K5379),0,ROUND(K5379*L5379,2))</f>
        <v>0</v>
      </c>
      <c r="O5379" s="103"/>
      <c r="P5379" s="113"/>
      <c r="Q5379" s="94" t="str">
        <f t="shared" si="1502"/>
        <v/>
      </c>
      <c r="R5379" s="94" t="str">
        <f t="shared" si="1503"/>
        <v/>
      </c>
    </row>
    <row r="5380" spans="1:18" ht="13.5" hidden="1" thickBot="1">
      <c r="A5380" s="198" t="s">
        <v>1609</v>
      </c>
      <c r="B5380" s="173"/>
      <c r="C5380" s="174"/>
      <c r="D5380" s="135"/>
      <c r="E5380" s="97">
        <f t="shared" si="1508"/>
        <v>0</v>
      </c>
      <c r="F5380" s="107"/>
      <c r="G5380" s="108"/>
      <c r="H5380" s="110">
        <f t="shared" si="1509"/>
        <v>0</v>
      </c>
      <c r="I5380" s="110">
        <f t="shared" si="1510"/>
        <v>0</v>
      </c>
      <c r="J5380" s="111"/>
      <c r="K5380" s="112">
        <f t="shared" si="1511"/>
        <v>0</v>
      </c>
      <c r="L5380" s="112">
        <f t="shared" si="1512"/>
        <v>0</v>
      </c>
      <c r="M5380" s="110">
        <f t="shared" si="1513"/>
        <v>0</v>
      </c>
      <c r="N5380" s="110">
        <f t="shared" si="1514"/>
        <v>0</v>
      </c>
      <c r="O5380" s="103"/>
      <c r="P5380" s="113"/>
      <c r="Q5380" s="94" t="str">
        <f t="shared" si="1502"/>
        <v/>
      </c>
      <c r="R5380" s="94" t="str">
        <f t="shared" si="1503"/>
        <v/>
      </c>
    </row>
    <row r="5381" spans="1:18" ht="13.5" hidden="1" thickBot="1">
      <c r="A5381" s="198" t="s">
        <v>1609</v>
      </c>
      <c r="B5381" s="173"/>
      <c r="C5381" s="174"/>
      <c r="D5381" s="135"/>
      <c r="E5381" s="97">
        <f t="shared" si="1508"/>
        <v>0</v>
      </c>
      <c r="F5381" s="107"/>
      <c r="G5381" s="108"/>
      <c r="H5381" s="110">
        <f t="shared" si="1509"/>
        <v>0</v>
      </c>
      <c r="I5381" s="110">
        <f t="shared" si="1510"/>
        <v>0</v>
      </c>
      <c r="J5381" s="111"/>
      <c r="K5381" s="112">
        <f t="shared" si="1511"/>
        <v>0</v>
      </c>
      <c r="L5381" s="112">
        <f t="shared" si="1512"/>
        <v>0</v>
      </c>
      <c r="M5381" s="110">
        <f t="shared" si="1513"/>
        <v>0</v>
      </c>
      <c r="N5381" s="110">
        <f t="shared" si="1514"/>
        <v>0</v>
      </c>
      <c r="O5381" s="103"/>
      <c r="P5381" s="113"/>
      <c r="Q5381" s="94" t="str">
        <f t="shared" si="1502"/>
        <v/>
      </c>
      <c r="R5381" s="94" t="str">
        <f t="shared" si="1503"/>
        <v/>
      </c>
    </row>
    <row r="5382" spans="1:18" ht="13.5" hidden="1" thickBot="1">
      <c r="A5382" s="198" t="s">
        <v>1609</v>
      </c>
      <c r="B5382" s="173"/>
      <c r="C5382" s="174"/>
      <c r="D5382" s="135"/>
      <c r="E5382" s="97">
        <f t="shared" si="1508"/>
        <v>0</v>
      </c>
      <c r="F5382" s="107"/>
      <c r="G5382" s="108"/>
      <c r="H5382" s="110">
        <f t="shared" si="1509"/>
        <v>0</v>
      </c>
      <c r="I5382" s="110">
        <f t="shared" si="1510"/>
        <v>0</v>
      </c>
      <c r="J5382" s="111"/>
      <c r="K5382" s="112">
        <f t="shared" si="1511"/>
        <v>0</v>
      </c>
      <c r="L5382" s="112">
        <f t="shared" si="1512"/>
        <v>0</v>
      </c>
      <c r="M5382" s="110">
        <f t="shared" si="1513"/>
        <v>0</v>
      </c>
      <c r="N5382" s="110">
        <f t="shared" si="1514"/>
        <v>0</v>
      </c>
      <c r="O5382" s="103"/>
      <c r="P5382" s="113"/>
      <c r="Q5382" s="94" t="str">
        <f t="shared" si="1502"/>
        <v/>
      </c>
      <c r="R5382" s="94" t="str">
        <f t="shared" si="1503"/>
        <v/>
      </c>
    </row>
    <row r="5383" spans="1:18" ht="13.5" hidden="1" thickBot="1">
      <c r="A5383" s="198" t="s">
        <v>1609</v>
      </c>
      <c r="B5383" s="173"/>
      <c r="C5383" s="174"/>
      <c r="D5383" s="135"/>
      <c r="E5383" s="97">
        <f t="shared" si="1508"/>
        <v>0</v>
      </c>
      <c r="F5383" s="107"/>
      <c r="G5383" s="108"/>
      <c r="H5383" s="110">
        <f t="shared" si="1509"/>
        <v>0</v>
      </c>
      <c r="I5383" s="110">
        <f t="shared" si="1510"/>
        <v>0</v>
      </c>
      <c r="J5383" s="111"/>
      <c r="K5383" s="112">
        <f t="shared" si="1511"/>
        <v>0</v>
      </c>
      <c r="L5383" s="112">
        <f t="shared" si="1512"/>
        <v>0</v>
      </c>
      <c r="M5383" s="110">
        <f t="shared" si="1513"/>
        <v>0</v>
      </c>
      <c r="N5383" s="110">
        <f t="shared" si="1514"/>
        <v>0</v>
      </c>
      <c r="O5383" s="103"/>
      <c r="P5383" s="113"/>
      <c r="Q5383" s="94" t="str">
        <f t="shared" si="1502"/>
        <v/>
      </c>
      <c r="R5383" s="94" t="str">
        <f t="shared" si="1503"/>
        <v/>
      </c>
    </row>
    <row r="5384" spans="1:18" ht="13.5" hidden="1" thickBot="1">
      <c r="A5384" s="198" t="s">
        <v>1609</v>
      </c>
      <c r="B5384" s="173"/>
      <c r="C5384" s="174"/>
      <c r="D5384" s="135"/>
      <c r="E5384" s="97">
        <f t="shared" si="1508"/>
        <v>0</v>
      </c>
      <c r="F5384" s="107"/>
      <c r="G5384" s="108"/>
      <c r="H5384" s="110">
        <f t="shared" si="1509"/>
        <v>0</v>
      </c>
      <c r="I5384" s="110">
        <f t="shared" si="1510"/>
        <v>0</v>
      </c>
      <c r="J5384" s="111"/>
      <c r="K5384" s="112">
        <f t="shared" si="1511"/>
        <v>0</v>
      </c>
      <c r="L5384" s="112">
        <f t="shared" si="1512"/>
        <v>0</v>
      </c>
      <c r="M5384" s="110">
        <f t="shared" si="1513"/>
        <v>0</v>
      </c>
      <c r="N5384" s="110">
        <f t="shared" si="1514"/>
        <v>0</v>
      </c>
      <c r="O5384" s="103"/>
      <c r="P5384" s="113"/>
      <c r="Q5384" s="94" t="str">
        <f t="shared" ref="Q5384:Q5449" si="1515">IF(P5384="X","x",IF(P5384="xx","x",IF(N5384&gt;0,"x","")))</f>
        <v/>
      </c>
      <c r="R5384" s="94" t="str">
        <f t="shared" si="1503"/>
        <v/>
      </c>
    </row>
    <row r="5385" spans="1:18" ht="13.5" hidden="1" thickBot="1">
      <c r="A5385" s="198" t="s">
        <v>1609</v>
      </c>
      <c r="B5385" s="173"/>
      <c r="C5385" s="174"/>
      <c r="D5385" s="135"/>
      <c r="E5385" s="97">
        <f t="shared" si="1508"/>
        <v>0</v>
      </c>
      <c r="F5385" s="107"/>
      <c r="G5385" s="108"/>
      <c r="H5385" s="110">
        <f t="shared" si="1509"/>
        <v>0</v>
      </c>
      <c r="I5385" s="110">
        <f t="shared" si="1510"/>
        <v>0</v>
      </c>
      <c r="J5385" s="111"/>
      <c r="K5385" s="112">
        <f t="shared" si="1511"/>
        <v>0</v>
      </c>
      <c r="L5385" s="112">
        <f t="shared" si="1512"/>
        <v>0</v>
      </c>
      <c r="M5385" s="110">
        <f t="shared" si="1513"/>
        <v>0</v>
      </c>
      <c r="N5385" s="110">
        <f t="shared" si="1514"/>
        <v>0</v>
      </c>
      <c r="O5385" s="103"/>
      <c r="P5385" s="113"/>
      <c r="Q5385" s="94" t="str">
        <f t="shared" si="1515"/>
        <v/>
      </c>
      <c r="R5385" s="94" t="str">
        <f t="shared" si="1503"/>
        <v/>
      </c>
    </row>
    <row r="5386" spans="1:18" ht="13.5" hidden="1" thickBot="1">
      <c r="A5386" s="198" t="s">
        <v>1609</v>
      </c>
      <c r="B5386" s="173"/>
      <c r="C5386" s="174"/>
      <c r="D5386" s="135"/>
      <c r="E5386" s="97">
        <f t="shared" si="1508"/>
        <v>0</v>
      </c>
      <c r="F5386" s="107"/>
      <c r="G5386" s="108"/>
      <c r="H5386" s="110">
        <f t="shared" si="1509"/>
        <v>0</v>
      </c>
      <c r="I5386" s="110">
        <f t="shared" si="1510"/>
        <v>0</v>
      </c>
      <c r="J5386" s="111"/>
      <c r="K5386" s="112">
        <f t="shared" si="1511"/>
        <v>0</v>
      </c>
      <c r="L5386" s="112">
        <f t="shared" si="1512"/>
        <v>0</v>
      </c>
      <c r="M5386" s="110">
        <f t="shared" si="1513"/>
        <v>0</v>
      </c>
      <c r="N5386" s="110">
        <f t="shared" si="1514"/>
        <v>0</v>
      </c>
      <c r="O5386" s="103"/>
      <c r="P5386" s="113"/>
      <c r="Q5386" s="94" t="str">
        <f t="shared" si="1515"/>
        <v/>
      </c>
      <c r="R5386" s="94" t="str">
        <f t="shared" ref="R5386:R5451" si="1516">IF(P5386="X","x",IF(P5386="xx","x",IF(OR(I5386&gt;0,N5386&gt;0),"x","")))</f>
        <v/>
      </c>
    </row>
    <row r="5387" spans="1:18" ht="13.5" hidden="1" thickBot="1">
      <c r="A5387" s="198" t="s">
        <v>1609</v>
      </c>
      <c r="B5387" s="173"/>
      <c r="C5387" s="174"/>
      <c r="D5387" s="135"/>
      <c r="E5387" s="97">
        <f t="shared" si="1508"/>
        <v>0</v>
      </c>
      <c r="F5387" s="107"/>
      <c r="G5387" s="108"/>
      <c r="H5387" s="110">
        <f t="shared" si="1509"/>
        <v>0</v>
      </c>
      <c r="I5387" s="110">
        <f t="shared" si="1510"/>
        <v>0</v>
      </c>
      <c r="J5387" s="111"/>
      <c r="K5387" s="112">
        <f t="shared" si="1511"/>
        <v>0</v>
      </c>
      <c r="L5387" s="112">
        <f t="shared" si="1512"/>
        <v>0</v>
      </c>
      <c r="M5387" s="110">
        <f t="shared" si="1513"/>
        <v>0</v>
      </c>
      <c r="N5387" s="110">
        <f t="shared" si="1514"/>
        <v>0</v>
      </c>
      <c r="O5387" s="103"/>
      <c r="P5387" s="113"/>
      <c r="Q5387" s="94" t="str">
        <f t="shared" si="1515"/>
        <v/>
      </c>
      <c r="R5387" s="94" t="str">
        <f t="shared" si="1516"/>
        <v/>
      </c>
    </row>
    <row r="5388" spans="1:18" ht="13.5" hidden="1" thickBot="1">
      <c r="A5388" s="198" t="s">
        <v>1609</v>
      </c>
      <c r="B5388" s="173"/>
      <c r="C5388" s="174"/>
      <c r="D5388" s="135"/>
      <c r="E5388" s="97">
        <f t="shared" si="1508"/>
        <v>0</v>
      </c>
      <c r="F5388" s="107"/>
      <c r="G5388" s="108"/>
      <c r="H5388" s="110">
        <f t="shared" si="1509"/>
        <v>0</v>
      </c>
      <c r="I5388" s="110">
        <f t="shared" si="1510"/>
        <v>0</v>
      </c>
      <c r="J5388" s="111"/>
      <c r="K5388" s="112">
        <f t="shared" si="1511"/>
        <v>0</v>
      </c>
      <c r="L5388" s="112">
        <f t="shared" si="1512"/>
        <v>0</v>
      </c>
      <c r="M5388" s="110">
        <f t="shared" si="1513"/>
        <v>0</v>
      </c>
      <c r="N5388" s="110">
        <f t="shared" si="1514"/>
        <v>0</v>
      </c>
      <c r="O5388" s="103"/>
      <c r="P5388" s="113"/>
      <c r="Q5388" s="94" t="str">
        <f t="shared" si="1515"/>
        <v/>
      </c>
      <c r="R5388" s="94" t="str">
        <f t="shared" si="1516"/>
        <v/>
      </c>
    </row>
    <row r="5389" spans="1:18" ht="13.5" hidden="1" thickBot="1">
      <c r="A5389" s="198" t="s">
        <v>1609</v>
      </c>
      <c r="B5389" s="173"/>
      <c r="C5389" s="174"/>
      <c r="D5389" s="135"/>
      <c r="E5389" s="97">
        <f t="shared" si="1508"/>
        <v>0</v>
      </c>
      <c r="F5389" s="107"/>
      <c r="G5389" s="108"/>
      <c r="H5389" s="110">
        <f t="shared" si="1509"/>
        <v>0</v>
      </c>
      <c r="I5389" s="110">
        <f t="shared" si="1510"/>
        <v>0</v>
      </c>
      <c r="J5389" s="111"/>
      <c r="K5389" s="112">
        <f t="shared" si="1511"/>
        <v>0</v>
      </c>
      <c r="L5389" s="112">
        <f t="shared" si="1512"/>
        <v>0</v>
      </c>
      <c r="M5389" s="110">
        <f t="shared" si="1513"/>
        <v>0</v>
      </c>
      <c r="N5389" s="110">
        <f t="shared" si="1514"/>
        <v>0</v>
      </c>
      <c r="O5389" s="103"/>
      <c r="P5389" s="113"/>
      <c r="Q5389" s="94" t="str">
        <f t="shared" si="1515"/>
        <v/>
      </c>
      <c r="R5389" s="94" t="str">
        <f t="shared" si="1516"/>
        <v/>
      </c>
    </row>
    <row r="5390" spans="1:18" ht="13.5" hidden="1" thickBot="1">
      <c r="A5390" s="198" t="s">
        <v>1609</v>
      </c>
      <c r="B5390" s="173"/>
      <c r="C5390" s="174"/>
      <c r="D5390" s="135"/>
      <c r="E5390" s="97">
        <f t="shared" si="1508"/>
        <v>0</v>
      </c>
      <c r="F5390" s="107"/>
      <c r="G5390" s="108"/>
      <c r="H5390" s="110">
        <f t="shared" si="1509"/>
        <v>0</v>
      </c>
      <c r="I5390" s="110">
        <f t="shared" si="1510"/>
        <v>0</v>
      </c>
      <c r="J5390" s="111"/>
      <c r="K5390" s="112">
        <f t="shared" si="1511"/>
        <v>0</v>
      </c>
      <c r="L5390" s="112">
        <f t="shared" si="1512"/>
        <v>0</v>
      </c>
      <c r="M5390" s="110">
        <f t="shared" si="1513"/>
        <v>0</v>
      </c>
      <c r="N5390" s="110">
        <f t="shared" si="1514"/>
        <v>0</v>
      </c>
      <c r="O5390" s="103"/>
      <c r="P5390" s="113"/>
      <c r="Q5390" s="94" t="str">
        <f t="shared" si="1515"/>
        <v/>
      </c>
      <c r="R5390" s="94" t="str">
        <f t="shared" si="1516"/>
        <v/>
      </c>
    </row>
    <row r="5391" spans="1:18" ht="13.5" hidden="1" thickBot="1">
      <c r="A5391" s="198" t="s">
        <v>1609</v>
      </c>
      <c r="B5391" s="173"/>
      <c r="C5391" s="174"/>
      <c r="D5391" s="135"/>
      <c r="E5391" s="97">
        <f t="shared" si="1508"/>
        <v>0</v>
      </c>
      <c r="F5391" s="107"/>
      <c r="G5391" s="108"/>
      <c r="H5391" s="110">
        <f t="shared" si="1509"/>
        <v>0</v>
      </c>
      <c r="I5391" s="110">
        <f t="shared" si="1510"/>
        <v>0</v>
      </c>
      <c r="J5391" s="111"/>
      <c r="K5391" s="112">
        <f t="shared" si="1511"/>
        <v>0</v>
      </c>
      <c r="L5391" s="112">
        <f t="shared" si="1512"/>
        <v>0</v>
      </c>
      <c r="M5391" s="110">
        <f t="shared" si="1513"/>
        <v>0</v>
      </c>
      <c r="N5391" s="110">
        <f t="shared" si="1514"/>
        <v>0</v>
      </c>
      <c r="O5391" s="103"/>
      <c r="P5391" s="113"/>
      <c r="Q5391" s="94" t="str">
        <f t="shared" si="1515"/>
        <v/>
      </c>
      <c r="R5391" s="94" t="str">
        <f t="shared" si="1516"/>
        <v/>
      </c>
    </row>
    <row r="5392" spans="1:18" ht="13.5" hidden="1" thickBot="1">
      <c r="A5392" s="198" t="s">
        <v>1609</v>
      </c>
      <c r="B5392" s="173"/>
      <c r="C5392" s="174"/>
      <c r="D5392" s="135"/>
      <c r="E5392" s="97">
        <f t="shared" si="1508"/>
        <v>0</v>
      </c>
      <c r="F5392" s="107"/>
      <c r="G5392" s="108"/>
      <c r="H5392" s="110">
        <f t="shared" si="1509"/>
        <v>0</v>
      </c>
      <c r="I5392" s="110">
        <f t="shared" si="1510"/>
        <v>0</v>
      </c>
      <c r="J5392" s="111"/>
      <c r="K5392" s="112">
        <f t="shared" si="1511"/>
        <v>0</v>
      </c>
      <c r="L5392" s="112">
        <f t="shared" si="1512"/>
        <v>0</v>
      </c>
      <c r="M5392" s="110">
        <f t="shared" si="1513"/>
        <v>0</v>
      </c>
      <c r="N5392" s="110">
        <f t="shared" si="1514"/>
        <v>0</v>
      </c>
      <c r="O5392" s="103"/>
      <c r="P5392" s="113"/>
      <c r="Q5392" s="94" t="str">
        <f t="shared" si="1515"/>
        <v/>
      </c>
      <c r="R5392" s="94" t="str">
        <f t="shared" si="1516"/>
        <v/>
      </c>
    </row>
    <row r="5393" spans="1:18" ht="13.5" hidden="1" thickBot="1">
      <c r="A5393" s="198" t="s">
        <v>1609</v>
      </c>
      <c r="B5393" s="173"/>
      <c r="C5393" s="174"/>
      <c r="D5393" s="135"/>
      <c r="E5393" s="97">
        <f t="shared" si="1508"/>
        <v>0</v>
      </c>
      <c r="F5393" s="107"/>
      <c r="G5393" s="108"/>
      <c r="H5393" s="110">
        <f t="shared" si="1509"/>
        <v>0</v>
      </c>
      <c r="I5393" s="110">
        <f t="shared" si="1510"/>
        <v>0</v>
      </c>
      <c r="J5393" s="111"/>
      <c r="K5393" s="112">
        <f t="shared" si="1511"/>
        <v>0</v>
      </c>
      <c r="L5393" s="112">
        <f t="shared" si="1512"/>
        <v>0</v>
      </c>
      <c r="M5393" s="110">
        <f t="shared" si="1513"/>
        <v>0</v>
      </c>
      <c r="N5393" s="110">
        <f t="shared" si="1514"/>
        <v>0</v>
      </c>
      <c r="O5393" s="103"/>
      <c r="P5393" s="113"/>
      <c r="Q5393" s="94" t="str">
        <f t="shared" si="1515"/>
        <v/>
      </c>
      <c r="R5393" s="94" t="str">
        <f t="shared" si="1516"/>
        <v/>
      </c>
    </row>
    <row r="5394" spans="1:18" ht="13.5" hidden="1" thickBot="1">
      <c r="A5394" s="198" t="s">
        <v>1609</v>
      </c>
      <c r="B5394" s="173"/>
      <c r="C5394" s="174"/>
      <c r="D5394" s="135"/>
      <c r="E5394" s="97">
        <f t="shared" si="1508"/>
        <v>0</v>
      </c>
      <c r="F5394" s="107"/>
      <c r="G5394" s="108"/>
      <c r="H5394" s="110">
        <f t="shared" si="1509"/>
        <v>0</v>
      </c>
      <c r="I5394" s="110">
        <f t="shared" si="1510"/>
        <v>0</v>
      </c>
      <c r="J5394" s="111"/>
      <c r="K5394" s="112">
        <f t="shared" si="1511"/>
        <v>0</v>
      </c>
      <c r="L5394" s="112">
        <f t="shared" si="1512"/>
        <v>0</v>
      </c>
      <c r="M5394" s="110">
        <f t="shared" si="1513"/>
        <v>0</v>
      </c>
      <c r="N5394" s="110">
        <f t="shared" si="1514"/>
        <v>0</v>
      </c>
      <c r="O5394" s="103"/>
      <c r="P5394" s="113"/>
      <c r="Q5394" s="94" t="str">
        <f t="shared" si="1515"/>
        <v/>
      </c>
      <c r="R5394" s="94" t="str">
        <f t="shared" si="1516"/>
        <v/>
      </c>
    </row>
    <row r="5395" spans="1:18" ht="13.5" hidden="1" thickBot="1">
      <c r="A5395" s="198" t="s">
        <v>1609</v>
      </c>
      <c r="B5395" s="173"/>
      <c r="C5395" s="174"/>
      <c r="D5395" s="135"/>
      <c r="E5395" s="97">
        <f t="shared" si="1508"/>
        <v>0</v>
      </c>
      <c r="F5395" s="107"/>
      <c r="G5395" s="108"/>
      <c r="H5395" s="110">
        <f t="shared" si="1509"/>
        <v>0</v>
      </c>
      <c r="I5395" s="110">
        <f t="shared" si="1510"/>
        <v>0</v>
      </c>
      <c r="J5395" s="111"/>
      <c r="K5395" s="112">
        <f t="shared" si="1511"/>
        <v>0</v>
      </c>
      <c r="L5395" s="112">
        <f t="shared" si="1512"/>
        <v>0</v>
      </c>
      <c r="M5395" s="110">
        <f t="shared" si="1513"/>
        <v>0</v>
      </c>
      <c r="N5395" s="110">
        <f t="shared" si="1514"/>
        <v>0</v>
      </c>
      <c r="O5395" s="103"/>
      <c r="P5395" s="113"/>
      <c r="Q5395" s="94" t="str">
        <f t="shared" si="1515"/>
        <v/>
      </c>
      <c r="R5395" s="94" t="str">
        <f t="shared" si="1516"/>
        <v/>
      </c>
    </row>
    <row r="5396" spans="1:18" ht="13.5" hidden="1" thickBot="1">
      <c r="A5396" s="198" t="s">
        <v>1609</v>
      </c>
      <c r="B5396" s="173"/>
      <c r="C5396" s="174"/>
      <c r="D5396" s="135"/>
      <c r="E5396" s="97">
        <f t="shared" si="1508"/>
        <v>0</v>
      </c>
      <c r="F5396" s="107"/>
      <c r="G5396" s="108"/>
      <c r="H5396" s="110">
        <f t="shared" si="1509"/>
        <v>0</v>
      </c>
      <c r="I5396" s="110">
        <f t="shared" si="1510"/>
        <v>0</v>
      </c>
      <c r="J5396" s="111"/>
      <c r="K5396" s="112">
        <f t="shared" si="1511"/>
        <v>0</v>
      </c>
      <c r="L5396" s="112">
        <f t="shared" si="1512"/>
        <v>0</v>
      </c>
      <c r="M5396" s="110">
        <f t="shared" si="1513"/>
        <v>0</v>
      </c>
      <c r="N5396" s="110">
        <f t="shared" si="1514"/>
        <v>0</v>
      </c>
      <c r="O5396" s="103"/>
      <c r="P5396" s="113"/>
      <c r="Q5396" s="94" t="str">
        <f t="shared" si="1515"/>
        <v/>
      </c>
      <c r="R5396" s="94" t="str">
        <f t="shared" si="1516"/>
        <v/>
      </c>
    </row>
    <row r="5397" spans="1:18" ht="13.5" hidden="1" thickBot="1">
      <c r="A5397" s="198" t="s">
        <v>1609</v>
      </c>
      <c r="B5397" s="173"/>
      <c r="C5397" s="174"/>
      <c r="D5397" s="135"/>
      <c r="E5397" s="97">
        <f t="shared" si="1508"/>
        <v>0</v>
      </c>
      <c r="F5397" s="107"/>
      <c r="G5397" s="108"/>
      <c r="H5397" s="110">
        <f t="shared" si="1509"/>
        <v>0</v>
      </c>
      <c r="I5397" s="110">
        <f t="shared" si="1510"/>
        <v>0</v>
      </c>
      <c r="J5397" s="111"/>
      <c r="K5397" s="112">
        <f t="shared" si="1511"/>
        <v>0</v>
      </c>
      <c r="L5397" s="112">
        <f t="shared" si="1512"/>
        <v>0</v>
      </c>
      <c r="M5397" s="110">
        <f t="shared" si="1513"/>
        <v>0</v>
      </c>
      <c r="N5397" s="110">
        <f t="shared" si="1514"/>
        <v>0</v>
      </c>
      <c r="O5397" s="103"/>
      <c r="P5397" s="113"/>
      <c r="Q5397" s="94" t="str">
        <f t="shared" si="1515"/>
        <v/>
      </c>
      <c r="R5397" s="94" t="str">
        <f t="shared" si="1516"/>
        <v/>
      </c>
    </row>
    <row r="5398" spans="1:18" ht="13.5" hidden="1" thickBot="1">
      <c r="A5398" s="198" t="s">
        <v>1609</v>
      </c>
      <c r="B5398" s="173"/>
      <c r="C5398" s="174"/>
      <c r="D5398" s="135"/>
      <c r="E5398" s="97">
        <f t="shared" si="1508"/>
        <v>0</v>
      </c>
      <c r="F5398" s="107"/>
      <c r="G5398" s="108"/>
      <c r="H5398" s="110">
        <f t="shared" si="1509"/>
        <v>0</v>
      </c>
      <c r="I5398" s="110">
        <f t="shared" si="1510"/>
        <v>0</v>
      </c>
      <c r="J5398" s="111"/>
      <c r="K5398" s="112">
        <f t="shared" si="1511"/>
        <v>0</v>
      </c>
      <c r="L5398" s="112">
        <f t="shared" si="1512"/>
        <v>0</v>
      </c>
      <c r="M5398" s="110">
        <f t="shared" si="1513"/>
        <v>0</v>
      </c>
      <c r="N5398" s="110">
        <f t="shared" si="1514"/>
        <v>0</v>
      </c>
      <c r="O5398" s="103"/>
      <c r="P5398" s="113"/>
      <c r="Q5398" s="94" t="str">
        <f t="shared" si="1515"/>
        <v/>
      </c>
      <c r="R5398" s="94" t="str">
        <f t="shared" si="1516"/>
        <v/>
      </c>
    </row>
    <row r="5399" spans="1:18" ht="13.5" hidden="1" thickBot="1">
      <c r="A5399" s="198" t="s">
        <v>1609</v>
      </c>
      <c r="B5399" s="173"/>
      <c r="C5399" s="174"/>
      <c r="D5399" s="135"/>
      <c r="E5399" s="97">
        <f t="shared" si="1508"/>
        <v>0</v>
      </c>
      <c r="F5399" s="107"/>
      <c r="G5399" s="108"/>
      <c r="H5399" s="110">
        <f t="shared" si="1509"/>
        <v>0</v>
      </c>
      <c r="I5399" s="110">
        <f t="shared" si="1510"/>
        <v>0</v>
      </c>
      <c r="J5399" s="111"/>
      <c r="K5399" s="112">
        <f t="shared" si="1511"/>
        <v>0</v>
      </c>
      <c r="L5399" s="112">
        <f t="shared" si="1512"/>
        <v>0</v>
      </c>
      <c r="M5399" s="110">
        <f t="shared" si="1513"/>
        <v>0</v>
      </c>
      <c r="N5399" s="110">
        <f t="shared" si="1514"/>
        <v>0</v>
      </c>
      <c r="O5399" s="103"/>
      <c r="P5399" s="113"/>
      <c r="Q5399" s="94" t="str">
        <f t="shared" si="1515"/>
        <v/>
      </c>
      <c r="R5399" s="94" t="str">
        <f t="shared" si="1516"/>
        <v/>
      </c>
    </row>
    <row r="5400" spans="1:18" ht="13.5" hidden="1" thickBot="1">
      <c r="A5400" s="198" t="s">
        <v>1609</v>
      </c>
      <c r="B5400" s="173"/>
      <c r="C5400" s="174"/>
      <c r="D5400" s="135"/>
      <c r="E5400" s="97">
        <f t="shared" si="1508"/>
        <v>0</v>
      </c>
      <c r="F5400" s="107"/>
      <c r="G5400" s="108"/>
      <c r="H5400" s="110">
        <f t="shared" si="1509"/>
        <v>0</v>
      </c>
      <c r="I5400" s="110">
        <f t="shared" si="1510"/>
        <v>0</v>
      </c>
      <c r="J5400" s="111"/>
      <c r="K5400" s="112">
        <f t="shared" si="1511"/>
        <v>0</v>
      </c>
      <c r="L5400" s="112">
        <f t="shared" si="1512"/>
        <v>0</v>
      </c>
      <c r="M5400" s="110">
        <f t="shared" si="1513"/>
        <v>0</v>
      </c>
      <c r="N5400" s="110">
        <f t="shared" si="1514"/>
        <v>0</v>
      </c>
      <c r="O5400" s="103"/>
      <c r="P5400" s="113"/>
      <c r="Q5400" s="94" t="str">
        <f t="shared" si="1515"/>
        <v/>
      </c>
      <c r="R5400" s="94" t="str">
        <f t="shared" si="1516"/>
        <v/>
      </c>
    </row>
    <row r="5401" spans="1:18" ht="13.5" hidden="1" thickBot="1">
      <c r="A5401" s="198" t="s">
        <v>1609</v>
      </c>
      <c r="B5401" s="173"/>
      <c r="C5401" s="174"/>
      <c r="D5401" s="135"/>
      <c r="E5401" s="97">
        <f t="shared" si="1508"/>
        <v>0</v>
      </c>
      <c r="F5401" s="107"/>
      <c r="G5401" s="108"/>
      <c r="H5401" s="110">
        <f t="shared" si="1509"/>
        <v>0</v>
      </c>
      <c r="I5401" s="110">
        <f t="shared" si="1510"/>
        <v>0</v>
      </c>
      <c r="J5401" s="111"/>
      <c r="K5401" s="112">
        <f t="shared" si="1511"/>
        <v>0</v>
      </c>
      <c r="L5401" s="112">
        <f t="shared" si="1512"/>
        <v>0</v>
      </c>
      <c r="M5401" s="110">
        <f t="shared" si="1513"/>
        <v>0</v>
      </c>
      <c r="N5401" s="110">
        <f t="shared" si="1514"/>
        <v>0</v>
      </c>
      <c r="O5401" s="103"/>
      <c r="P5401" s="113"/>
      <c r="Q5401" s="94" t="str">
        <f t="shared" si="1515"/>
        <v/>
      </c>
      <c r="R5401" s="94" t="str">
        <f t="shared" si="1516"/>
        <v/>
      </c>
    </row>
    <row r="5402" spans="1:18" ht="13.5" hidden="1" thickBot="1">
      <c r="A5402" s="198" t="s">
        <v>1609</v>
      </c>
      <c r="B5402" s="173"/>
      <c r="C5402" s="174"/>
      <c r="D5402" s="135"/>
      <c r="E5402" s="97">
        <f t="shared" si="1508"/>
        <v>0</v>
      </c>
      <c r="F5402" s="107"/>
      <c r="G5402" s="108"/>
      <c r="H5402" s="110">
        <f t="shared" si="1509"/>
        <v>0</v>
      </c>
      <c r="I5402" s="110">
        <f t="shared" si="1510"/>
        <v>0</v>
      </c>
      <c r="J5402" s="111"/>
      <c r="K5402" s="112">
        <f t="shared" si="1511"/>
        <v>0</v>
      </c>
      <c r="L5402" s="112">
        <f t="shared" si="1512"/>
        <v>0</v>
      </c>
      <c r="M5402" s="110">
        <f t="shared" si="1513"/>
        <v>0</v>
      </c>
      <c r="N5402" s="110">
        <f t="shared" si="1514"/>
        <v>0</v>
      </c>
      <c r="O5402" s="103"/>
      <c r="P5402" s="113"/>
      <c r="Q5402" s="94" t="str">
        <f t="shared" si="1515"/>
        <v/>
      </c>
      <c r="R5402" s="94" t="str">
        <f t="shared" si="1516"/>
        <v/>
      </c>
    </row>
    <row r="5403" spans="1:18" ht="13.5" hidden="1" thickBot="1">
      <c r="A5403" s="198" t="s">
        <v>1609</v>
      </c>
      <c r="B5403" s="173"/>
      <c r="C5403" s="174"/>
      <c r="D5403" s="135"/>
      <c r="E5403" s="97">
        <f t="shared" si="1508"/>
        <v>0</v>
      </c>
      <c r="F5403" s="107"/>
      <c r="G5403" s="108"/>
      <c r="H5403" s="110">
        <f t="shared" si="1509"/>
        <v>0</v>
      </c>
      <c r="I5403" s="110">
        <f t="shared" si="1510"/>
        <v>0</v>
      </c>
      <c r="J5403" s="111"/>
      <c r="K5403" s="112">
        <f t="shared" si="1511"/>
        <v>0</v>
      </c>
      <c r="L5403" s="112">
        <f t="shared" si="1512"/>
        <v>0</v>
      </c>
      <c r="M5403" s="110">
        <f t="shared" si="1513"/>
        <v>0</v>
      </c>
      <c r="N5403" s="110">
        <f t="shared" si="1514"/>
        <v>0</v>
      </c>
      <c r="O5403" s="103"/>
      <c r="P5403" s="113"/>
      <c r="Q5403" s="94" t="str">
        <f t="shared" si="1515"/>
        <v/>
      </c>
      <c r="R5403" s="94" t="str">
        <f t="shared" si="1516"/>
        <v/>
      </c>
    </row>
    <row r="5404" spans="1:18" ht="13.5" hidden="1" thickBot="1">
      <c r="A5404" s="198" t="s">
        <v>1609</v>
      </c>
      <c r="B5404" s="173"/>
      <c r="C5404" s="174"/>
      <c r="D5404" s="135"/>
      <c r="E5404" s="97">
        <f t="shared" si="1508"/>
        <v>0</v>
      </c>
      <c r="F5404" s="107"/>
      <c r="G5404" s="108"/>
      <c r="H5404" s="110">
        <f t="shared" si="1509"/>
        <v>0</v>
      </c>
      <c r="I5404" s="110">
        <f t="shared" si="1510"/>
        <v>0</v>
      </c>
      <c r="J5404" s="111"/>
      <c r="K5404" s="112">
        <f t="shared" si="1511"/>
        <v>0</v>
      </c>
      <c r="L5404" s="112">
        <f t="shared" si="1512"/>
        <v>0</v>
      </c>
      <c r="M5404" s="110">
        <f t="shared" si="1513"/>
        <v>0</v>
      </c>
      <c r="N5404" s="110">
        <f t="shared" si="1514"/>
        <v>0</v>
      </c>
      <c r="O5404" s="103"/>
      <c r="P5404" s="113"/>
      <c r="Q5404" s="94" t="str">
        <f t="shared" si="1515"/>
        <v/>
      </c>
      <c r="R5404" s="94" t="str">
        <f t="shared" si="1516"/>
        <v/>
      </c>
    </row>
    <row r="5405" spans="1:18" ht="13.5" hidden="1" thickBot="1">
      <c r="A5405" s="198" t="s">
        <v>1609</v>
      </c>
      <c r="B5405" s="173"/>
      <c r="C5405" s="174"/>
      <c r="D5405" s="135"/>
      <c r="E5405" s="97">
        <f t="shared" si="1508"/>
        <v>0</v>
      </c>
      <c r="F5405" s="107"/>
      <c r="G5405" s="108"/>
      <c r="H5405" s="110">
        <f t="shared" si="1509"/>
        <v>0</v>
      </c>
      <c r="I5405" s="110">
        <f t="shared" si="1510"/>
        <v>0</v>
      </c>
      <c r="J5405" s="111"/>
      <c r="K5405" s="112">
        <f t="shared" si="1511"/>
        <v>0</v>
      </c>
      <c r="L5405" s="112">
        <f t="shared" si="1512"/>
        <v>0</v>
      </c>
      <c r="M5405" s="110">
        <f t="shared" si="1513"/>
        <v>0</v>
      </c>
      <c r="N5405" s="110">
        <f t="shared" si="1514"/>
        <v>0</v>
      </c>
      <c r="O5405" s="103"/>
      <c r="P5405" s="113"/>
      <c r="Q5405" s="94" t="str">
        <f t="shared" si="1515"/>
        <v/>
      </c>
      <c r="R5405" s="94" t="str">
        <f t="shared" si="1516"/>
        <v/>
      </c>
    </row>
    <row r="5406" spans="1:18" ht="13.5" hidden="1" thickBot="1">
      <c r="A5406" s="198" t="s">
        <v>1609</v>
      </c>
      <c r="B5406" s="173"/>
      <c r="C5406" s="174"/>
      <c r="D5406" s="135"/>
      <c r="E5406" s="97">
        <f t="shared" si="1508"/>
        <v>0</v>
      </c>
      <c r="F5406" s="107"/>
      <c r="G5406" s="108"/>
      <c r="H5406" s="110">
        <f t="shared" si="1509"/>
        <v>0</v>
      </c>
      <c r="I5406" s="110">
        <f t="shared" si="1510"/>
        <v>0</v>
      </c>
      <c r="J5406" s="111"/>
      <c r="K5406" s="112">
        <f t="shared" si="1511"/>
        <v>0</v>
      </c>
      <c r="L5406" s="112">
        <f t="shared" si="1512"/>
        <v>0</v>
      </c>
      <c r="M5406" s="110">
        <f t="shared" si="1513"/>
        <v>0</v>
      </c>
      <c r="N5406" s="110">
        <f t="shared" si="1514"/>
        <v>0</v>
      </c>
      <c r="O5406" s="103"/>
      <c r="P5406" s="113"/>
      <c r="Q5406" s="94" t="str">
        <f t="shared" si="1515"/>
        <v/>
      </c>
      <c r="R5406" s="94" t="str">
        <f t="shared" si="1516"/>
        <v/>
      </c>
    </row>
    <row r="5407" spans="1:18" ht="13.5" hidden="1" thickBot="1">
      <c r="A5407" s="198" t="s">
        <v>1609</v>
      </c>
      <c r="B5407" s="173"/>
      <c r="C5407" s="174"/>
      <c r="D5407" s="135"/>
      <c r="E5407" s="97">
        <f t="shared" si="1508"/>
        <v>0</v>
      </c>
      <c r="F5407" s="107"/>
      <c r="G5407" s="108"/>
      <c r="H5407" s="110">
        <f t="shared" si="1509"/>
        <v>0</v>
      </c>
      <c r="I5407" s="110">
        <f t="shared" si="1510"/>
        <v>0</v>
      </c>
      <c r="J5407" s="111"/>
      <c r="K5407" s="112">
        <f t="shared" si="1511"/>
        <v>0</v>
      </c>
      <c r="L5407" s="112">
        <f t="shared" si="1512"/>
        <v>0</v>
      </c>
      <c r="M5407" s="110">
        <f t="shared" si="1513"/>
        <v>0</v>
      </c>
      <c r="N5407" s="110">
        <f t="shared" si="1514"/>
        <v>0</v>
      </c>
      <c r="O5407" s="103"/>
      <c r="P5407" s="113"/>
      <c r="Q5407" s="94" t="str">
        <f t="shared" si="1515"/>
        <v/>
      </c>
      <c r="R5407" s="94" t="str">
        <f t="shared" si="1516"/>
        <v/>
      </c>
    </row>
    <row r="5408" spans="1:18" ht="13.5" hidden="1" thickBot="1">
      <c r="A5408" s="198" t="s">
        <v>1609</v>
      </c>
      <c r="B5408" s="173"/>
      <c r="C5408" s="174"/>
      <c r="D5408" s="135"/>
      <c r="E5408" s="97">
        <f t="shared" si="1508"/>
        <v>0</v>
      </c>
      <c r="F5408" s="107"/>
      <c r="G5408" s="108"/>
      <c r="H5408" s="110">
        <f t="shared" si="1509"/>
        <v>0</v>
      </c>
      <c r="I5408" s="110">
        <f t="shared" si="1510"/>
        <v>0</v>
      </c>
      <c r="J5408" s="111"/>
      <c r="K5408" s="112">
        <f t="shared" si="1511"/>
        <v>0</v>
      </c>
      <c r="L5408" s="112">
        <f t="shared" si="1512"/>
        <v>0</v>
      </c>
      <c r="M5408" s="110">
        <f t="shared" si="1513"/>
        <v>0</v>
      </c>
      <c r="N5408" s="110">
        <f t="shared" si="1514"/>
        <v>0</v>
      </c>
      <c r="O5408" s="103"/>
      <c r="P5408" s="113"/>
      <c r="Q5408" s="94" t="str">
        <f t="shared" si="1515"/>
        <v/>
      </c>
      <c r="R5408" s="94" t="str">
        <f t="shared" si="1516"/>
        <v/>
      </c>
    </row>
    <row r="5409" spans="1:18" ht="13.5" hidden="1" thickBot="1">
      <c r="A5409" s="198" t="s">
        <v>1609</v>
      </c>
      <c r="B5409" s="173"/>
      <c r="C5409" s="174"/>
      <c r="D5409" s="135"/>
      <c r="E5409" s="97">
        <f t="shared" si="1508"/>
        <v>0</v>
      </c>
      <c r="F5409" s="107"/>
      <c r="G5409" s="108"/>
      <c r="H5409" s="110">
        <f t="shared" si="1509"/>
        <v>0</v>
      </c>
      <c r="I5409" s="110">
        <f t="shared" si="1510"/>
        <v>0</v>
      </c>
      <c r="J5409" s="111"/>
      <c r="K5409" s="112">
        <f t="shared" si="1511"/>
        <v>0</v>
      </c>
      <c r="L5409" s="112">
        <f t="shared" si="1512"/>
        <v>0</v>
      </c>
      <c r="M5409" s="110">
        <f t="shared" si="1513"/>
        <v>0</v>
      </c>
      <c r="N5409" s="110">
        <f t="shared" si="1514"/>
        <v>0</v>
      </c>
      <c r="O5409" s="103"/>
      <c r="P5409" s="113"/>
      <c r="Q5409" s="94" t="str">
        <f t="shared" si="1515"/>
        <v/>
      </c>
      <c r="R5409" s="94" t="str">
        <f t="shared" si="1516"/>
        <v/>
      </c>
    </row>
    <row r="5410" spans="1:18" ht="13.5" hidden="1" thickBot="1">
      <c r="A5410" s="198" t="s">
        <v>1609</v>
      </c>
      <c r="B5410" s="173"/>
      <c r="C5410" s="174"/>
      <c r="D5410" s="135"/>
      <c r="E5410" s="97">
        <f t="shared" si="1508"/>
        <v>0</v>
      </c>
      <c r="F5410" s="107"/>
      <c r="G5410" s="108"/>
      <c r="H5410" s="110">
        <f t="shared" si="1509"/>
        <v>0</v>
      </c>
      <c r="I5410" s="110">
        <f t="shared" si="1510"/>
        <v>0</v>
      </c>
      <c r="J5410" s="111"/>
      <c r="K5410" s="112">
        <f t="shared" si="1511"/>
        <v>0</v>
      </c>
      <c r="L5410" s="112">
        <f t="shared" si="1512"/>
        <v>0</v>
      </c>
      <c r="M5410" s="110">
        <f t="shared" si="1513"/>
        <v>0</v>
      </c>
      <c r="N5410" s="110">
        <f t="shared" si="1514"/>
        <v>0</v>
      </c>
      <c r="O5410" s="103"/>
      <c r="P5410" s="113"/>
      <c r="Q5410" s="94" t="str">
        <f t="shared" si="1515"/>
        <v/>
      </c>
      <c r="R5410" s="94" t="str">
        <f t="shared" si="1516"/>
        <v/>
      </c>
    </row>
    <row r="5411" spans="1:18" ht="13.5" hidden="1" thickBot="1">
      <c r="A5411" s="198" t="s">
        <v>1609</v>
      </c>
      <c r="B5411" s="173"/>
      <c r="C5411" s="174"/>
      <c r="D5411" s="135"/>
      <c r="E5411" s="97">
        <f t="shared" si="1508"/>
        <v>0</v>
      </c>
      <c r="F5411" s="107"/>
      <c r="G5411" s="108"/>
      <c r="H5411" s="110">
        <f t="shared" si="1509"/>
        <v>0</v>
      </c>
      <c r="I5411" s="110">
        <f t="shared" si="1510"/>
        <v>0</v>
      </c>
      <c r="J5411" s="111"/>
      <c r="K5411" s="112">
        <f t="shared" si="1511"/>
        <v>0</v>
      </c>
      <c r="L5411" s="112">
        <f t="shared" si="1512"/>
        <v>0</v>
      </c>
      <c r="M5411" s="110">
        <f t="shared" si="1513"/>
        <v>0</v>
      </c>
      <c r="N5411" s="110">
        <f t="shared" si="1514"/>
        <v>0</v>
      </c>
      <c r="O5411" s="103"/>
      <c r="P5411" s="113"/>
      <c r="Q5411" s="94" t="str">
        <f t="shared" si="1515"/>
        <v/>
      </c>
      <c r="R5411" s="94" t="str">
        <f t="shared" si="1516"/>
        <v/>
      </c>
    </row>
    <row r="5412" spans="1:18" ht="13.5" hidden="1" thickBot="1">
      <c r="A5412" s="198" t="s">
        <v>1609</v>
      </c>
      <c r="B5412" s="173"/>
      <c r="C5412" s="174"/>
      <c r="D5412" s="135"/>
      <c r="E5412" s="97">
        <f>IF(D5412=0,0,ROUND(D5412*(1+D$9)*(1-D$10),2))</f>
        <v>0</v>
      </c>
      <c r="F5412" s="107"/>
      <c r="G5412" s="108"/>
      <c r="H5412" s="110">
        <f t="shared" si="1509"/>
        <v>0</v>
      </c>
      <c r="I5412" s="110">
        <f t="shared" si="1510"/>
        <v>0</v>
      </c>
      <c r="J5412" s="111"/>
      <c r="K5412" s="112">
        <f t="shared" si="1511"/>
        <v>0</v>
      </c>
      <c r="L5412" s="112">
        <f t="shared" si="1512"/>
        <v>0</v>
      </c>
      <c r="M5412" s="110">
        <f t="shared" si="1513"/>
        <v>0</v>
      </c>
      <c r="N5412" s="110">
        <f t="shared" si="1514"/>
        <v>0</v>
      </c>
      <c r="O5412" s="103"/>
      <c r="P5412" s="113"/>
      <c r="Q5412" s="94" t="str">
        <f t="shared" si="1515"/>
        <v/>
      </c>
      <c r="R5412" s="94" t="str">
        <f t="shared" si="1516"/>
        <v/>
      </c>
    </row>
    <row r="5413" spans="1:18" ht="13.5" hidden="1" thickBot="1">
      <c r="A5413" s="198" t="s">
        <v>1609</v>
      </c>
      <c r="B5413" s="173"/>
      <c r="C5413" s="174"/>
      <c r="D5413" s="135"/>
      <c r="E5413" s="97">
        <f t="shared" si="1508"/>
        <v>0</v>
      </c>
      <c r="F5413" s="107"/>
      <c r="G5413" s="108"/>
      <c r="H5413" s="110">
        <f t="shared" si="1509"/>
        <v>0</v>
      </c>
      <c r="I5413" s="110">
        <f t="shared" si="1510"/>
        <v>0</v>
      </c>
      <c r="J5413" s="111"/>
      <c r="K5413" s="112">
        <f t="shared" si="1511"/>
        <v>0</v>
      </c>
      <c r="L5413" s="112">
        <f t="shared" si="1512"/>
        <v>0</v>
      </c>
      <c r="M5413" s="110">
        <f t="shared" si="1513"/>
        <v>0</v>
      </c>
      <c r="N5413" s="110">
        <f t="shared" si="1514"/>
        <v>0</v>
      </c>
      <c r="O5413" s="103"/>
      <c r="P5413" s="113"/>
      <c r="Q5413" s="94" t="str">
        <f t="shared" si="1515"/>
        <v/>
      </c>
      <c r="R5413" s="94" t="str">
        <f t="shared" si="1516"/>
        <v/>
      </c>
    </row>
    <row r="5414" spans="1:18" ht="13.5" hidden="1" thickBot="1">
      <c r="A5414" s="198" t="s">
        <v>1609</v>
      </c>
      <c r="B5414" s="173"/>
      <c r="C5414" s="174"/>
      <c r="D5414" s="135"/>
      <c r="E5414" s="97">
        <f t="shared" si="1508"/>
        <v>0</v>
      </c>
      <c r="F5414" s="107"/>
      <c r="G5414" s="108"/>
      <c r="H5414" s="110">
        <f t="shared" si="1509"/>
        <v>0</v>
      </c>
      <c r="I5414" s="110">
        <f t="shared" si="1510"/>
        <v>0</v>
      </c>
      <c r="J5414" s="111"/>
      <c r="K5414" s="112">
        <f t="shared" si="1511"/>
        <v>0</v>
      </c>
      <c r="L5414" s="112">
        <f t="shared" si="1512"/>
        <v>0</v>
      </c>
      <c r="M5414" s="110">
        <f t="shared" si="1513"/>
        <v>0</v>
      </c>
      <c r="N5414" s="110">
        <f t="shared" si="1514"/>
        <v>0</v>
      </c>
      <c r="O5414" s="103"/>
      <c r="P5414" s="113"/>
      <c r="Q5414" s="94" t="str">
        <f t="shared" si="1515"/>
        <v/>
      </c>
      <c r="R5414" s="94" t="str">
        <f t="shared" si="1516"/>
        <v/>
      </c>
    </row>
    <row r="5415" spans="1:18" ht="13.5" hidden="1" thickBot="1">
      <c r="A5415" s="198" t="s">
        <v>1609</v>
      </c>
      <c r="B5415" s="173"/>
      <c r="C5415" s="174"/>
      <c r="D5415" s="135"/>
      <c r="E5415" s="97">
        <f>IF(D5415=0,0,ROUND(D5415*(1+D$9)*(1-D$10),2))</f>
        <v>0</v>
      </c>
      <c r="F5415" s="107"/>
      <c r="G5415" s="108"/>
      <c r="H5415" s="110">
        <f t="shared" si="1509"/>
        <v>0</v>
      </c>
      <c r="I5415" s="110">
        <f t="shared" si="1510"/>
        <v>0</v>
      </c>
      <c r="J5415" s="111"/>
      <c r="K5415" s="112">
        <f t="shared" si="1511"/>
        <v>0</v>
      </c>
      <c r="L5415" s="112">
        <f t="shared" si="1512"/>
        <v>0</v>
      </c>
      <c r="M5415" s="110">
        <f t="shared" si="1513"/>
        <v>0</v>
      </c>
      <c r="N5415" s="110">
        <f t="shared" si="1514"/>
        <v>0</v>
      </c>
      <c r="O5415" s="103"/>
      <c r="P5415" s="113"/>
      <c r="Q5415" s="94" t="str">
        <f t="shared" si="1515"/>
        <v/>
      </c>
      <c r="R5415" s="94" t="str">
        <f t="shared" si="1516"/>
        <v/>
      </c>
    </row>
    <row r="5416" spans="1:18" ht="13.5" hidden="1" thickBot="1">
      <c r="A5416" s="198" t="s">
        <v>1609</v>
      </c>
      <c r="B5416" s="173"/>
      <c r="C5416" s="174"/>
      <c r="D5416" s="135"/>
      <c r="E5416" s="97">
        <f t="shared" si="1508"/>
        <v>0</v>
      </c>
      <c r="F5416" s="107"/>
      <c r="G5416" s="108"/>
      <c r="H5416" s="110">
        <f t="shared" si="1509"/>
        <v>0</v>
      </c>
      <c r="I5416" s="110">
        <f t="shared" si="1510"/>
        <v>0</v>
      </c>
      <c r="J5416" s="111"/>
      <c r="K5416" s="112">
        <f t="shared" si="1511"/>
        <v>0</v>
      </c>
      <c r="L5416" s="112">
        <f t="shared" si="1512"/>
        <v>0</v>
      </c>
      <c r="M5416" s="110">
        <f t="shared" si="1513"/>
        <v>0</v>
      </c>
      <c r="N5416" s="110">
        <f t="shared" si="1514"/>
        <v>0</v>
      </c>
      <c r="O5416" s="103"/>
      <c r="P5416" s="113"/>
      <c r="Q5416" s="94" t="str">
        <f t="shared" si="1515"/>
        <v/>
      </c>
      <c r="R5416" s="94" t="str">
        <f t="shared" si="1516"/>
        <v/>
      </c>
    </row>
    <row r="5417" spans="1:18" ht="13.5" hidden="1" thickBot="1">
      <c r="A5417" s="198" t="s">
        <v>1609</v>
      </c>
      <c r="B5417" s="173"/>
      <c r="C5417" s="174"/>
      <c r="D5417" s="135"/>
      <c r="E5417" s="97">
        <f t="shared" si="1508"/>
        <v>0</v>
      </c>
      <c r="F5417" s="107"/>
      <c r="G5417" s="108"/>
      <c r="H5417" s="110">
        <f t="shared" si="1509"/>
        <v>0</v>
      </c>
      <c r="I5417" s="110">
        <f t="shared" si="1510"/>
        <v>0</v>
      </c>
      <c r="J5417" s="111"/>
      <c r="K5417" s="112">
        <f t="shared" si="1511"/>
        <v>0</v>
      </c>
      <c r="L5417" s="112">
        <f t="shared" si="1512"/>
        <v>0</v>
      </c>
      <c r="M5417" s="110">
        <f t="shared" si="1513"/>
        <v>0</v>
      </c>
      <c r="N5417" s="110">
        <f t="shared" si="1514"/>
        <v>0</v>
      </c>
      <c r="O5417" s="103"/>
      <c r="P5417" s="113"/>
      <c r="Q5417" s="94" t="str">
        <f t="shared" si="1515"/>
        <v/>
      </c>
      <c r="R5417" s="94" t="str">
        <f t="shared" si="1516"/>
        <v/>
      </c>
    </row>
    <row r="5418" spans="1:18" ht="13.5" hidden="1" thickBot="1">
      <c r="A5418" s="198" t="s">
        <v>1609</v>
      </c>
      <c r="B5418" s="173"/>
      <c r="C5418" s="174"/>
      <c r="D5418" s="135"/>
      <c r="E5418" s="106">
        <f t="shared" si="1508"/>
        <v>0</v>
      </c>
      <c r="F5418" s="107"/>
      <c r="G5418" s="108"/>
      <c r="H5418" s="110">
        <f t="shared" si="1509"/>
        <v>0</v>
      </c>
      <c r="I5418" s="110">
        <f t="shared" si="1510"/>
        <v>0</v>
      </c>
      <c r="J5418" s="111"/>
      <c r="K5418" s="112">
        <f t="shared" si="1511"/>
        <v>0</v>
      </c>
      <c r="L5418" s="112">
        <f t="shared" si="1512"/>
        <v>0</v>
      </c>
      <c r="M5418" s="110">
        <f t="shared" si="1513"/>
        <v>0</v>
      </c>
      <c r="N5418" s="110">
        <f t="shared" si="1514"/>
        <v>0</v>
      </c>
      <c r="O5418" s="103"/>
      <c r="P5418" s="113"/>
      <c r="Q5418" s="94" t="str">
        <f t="shared" si="1515"/>
        <v/>
      </c>
      <c r="R5418" s="94" t="str">
        <f t="shared" si="1516"/>
        <v/>
      </c>
    </row>
    <row r="5419" spans="1:18" ht="13.5" thickBot="1">
      <c r="A5419" s="195">
        <v>37</v>
      </c>
      <c r="B5419" s="180" t="s">
        <v>102</v>
      </c>
      <c r="C5419" s="85"/>
      <c r="D5419" s="86"/>
      <c r="E5419" s="87"/>
      <c r="F5419" s="88"/>
      <c r="G5419" s="88"/>
      <c r="H5419" s="89"/>
      <c r="I5419" s="89"/>
      <c r="J5419" s="90">
        <f>SUM(I5421:I5487)</f>
        <v>701.27</v>
      </c>
      <c r="K5419" s="88"/>
      <c r="L5419" s="88"/>
      <c r="M5419" s="89"/>
      <c r="N5419" s="91"/>
      <c r="O5419" s="92">
        <f>SUM(N5421:N5487)</f>
        <v>701.27</v>
      </c>
      <c r="P5419" s="93" t="str">
        <f>IF(OR(J5419&gt;0,O5419&gt;0),"X","")</f>
        <v>X</v>
      </c>
      <c r="Q5419" s="94" t="str">
        <f t="shared" si="1515"/>
        <v>x</v>
      </c>
      <c r="R5419" s="94" t="str">
        <f t="shared" si="1516"/>
        <v>x</v>
      </c>
    </row>
    <row r="5420" spans="1:18">
      <c r="A5420" s="201" t="s">
        <v>103</v>
      </c>
      <c r="B5420" s="148" t="s">
        <v>104</v>
      </c>
      <c r="C5420" s="117"/>
      <c r="D5420" s="175"/>
      <c r="E5420" s="97"/>
      <c r="F5420" s="218"/>
      <c r="G5420" s="218"/>
      <c r="H5420" s="219"/>
      <c r="I5420" s="220"/>
      <c r="J5420" s="111"/>
      <c r="K5420" s="218"/>
      <c r="L5420" s="218"/>
      <c r="M5420" s="219"/>
      <c r="N5420" s="220"/>
      <c r="O5420" s="103"/>
      <c r="P5420" s="93" t="str">
        <f>IF(OR(SUM(I5421:I5422)&gt;0,SUM(N5421:N5422)&gt;0),"xx","")</f>
        <v>xx</v>
      </c>
      <c r="Q5420" s="94" t="str">
        <f t="shared" si="1515"/>
        <v>x</v>
      </c>
      <c r="R5420" s="94" t="str">
        <f t="shared" si="1516"/>
        <v>x</v>
      </c>
    </row>
    <row r="5421" spans="1:18">
      <c r="A5421" s="196">
        <v>9537</v>
      </c>
      <c r="B5421" s="104" t="s">
        <v>105</v>
      </c>
      <c r="C5421" s="105" t="s">
        <v>1461</v>
      </c>
      <c r="D5421" s="175">
        <v>2.1800000000000002</v>
      </c>
      <c r="E5421" s="106">
        <f t="shared" ref="E5421:E5443" si="1517">IF(D5421=0,0,ROUND(D5421*(1+D$9)*(1-D$10),2))</f>
        <v>2.83</v>
      </c>
      <c r="F5421" s="107">
        <v>176.39</v>
      </c>
      <c r="G5421" s="112">
        <v>2.73</v>
      </c>
      <c r="H5421" s="110">
        <f t="shared" si="1509"/>
        <v>499.18</v>
      </c>
      <c r="I5421" s="110">
        <f t="shared" si="1510"/>
        <v>481.54</v>
      </c>
      <c r="J5421" s="111"/>
      <c r="K5421" s="112">
        <f t="shared" ref="K5421:K5443" si="1518">F5421</f>
        <v>176.39</v>
      </c>
      <c r="L5421" s="112">
        <f t="shared" ref="L5421:L5443" si="1519">G5421</f>
        <v>2.73</v>
      </c>
      <c r="M5421" s="109">
        <f t="shared" si="1513"/>
        <v>499.18</v>
      </c>
      <c r="N5421" s="109">
        <f t="shared" si="1514"/>
        <v>481.54</v>
      </c>
      <c r="O5421" s="103"/>
      <c r="P5421" s="113"/>
      <c r="Q5421" s="94" t="str">
        <f t="shared" si="1515"/>
        <v>x</v>
      </c>
      <c r="R5421" s="94" t="str">
        <f t="shared" si="1516"/>
        <v>x</v>
      </c>
    </row>
    <row r="5422" spans="1:18" hidden="1">
      <c r="A5422" s="196" t="s">
        <v>106</v>
      </c>
      <c r="B5422" s="104" t="s">
        <v>107</v>
      </c>
      <c r="C5422" s="105" t="s">
        <v>1461</v>
      </c>
      <c r="D5422" s="175">
        <v>1.98</v>
      </c>
      <c r="E5422" s="106">
        <f t="shared" si="1517"/>
        <v>2.57</v>
      </c>
      <c r="F5422" s="107"/>
      <c r="G5422" s="112"/>
      <c r="H5422" s="110">
        <f t="shared" si="1509"/>
        <v>0</v>
      </c>
      <c r="I5422" s="110">
        <f t="shared" si="1510"/>
        <v>0</v>
      </c>
      <c r="J5422" s="111"/>
      <c r="K5422" s="112">
        <f t="shared" si="1518"/>
        <v>0</v>
      </c>
      <c r="L5422" s="112">
        <f t="shared" si="1519"/>
        <v>0</v>
      </c>
      <c r="M5422" s="109">
        <f t="shared" si="1513"/>
        <v>0</v>
      </c>
      <c r="N5422" s="109">
        <f t="shared" si="1514"/>
        <v>0</v>
      </c>
      <c r="O5422" s="103"/>
      <c r="P5422" s="113"/>
      <c r="Q5422" s="94" t="str">
        <f t="shared" si="1515"/>
        <v/>
      </c>
      <c r="R5422" s="94" t="str">
        <f t="shared" si="1516"/>
        <v/>
      </c>
    </row>
    <row r="5423" spans="1:18" hidden="1">
      <c r="A5423" s="196" t="s">
        <v>108</v>
      </c>
      <c r="B5423" s="145" t="s">
        <v>109</v>
      </c>
      <c r="C5423" s="117"/>
      <c r="D5423" s="175"/>
      <c r="E5423" s="97"/>
      <c r="F5423" s="218"/>
      <c r="G5423" s="218"/>
      <c r="H5423" s="219"/>
      <c r="I5423" s="220"/>
      <c r="J5423" s="111"/>
      <c r="K5423" s="218"/>
      <c r="L5423" s="218"/>
      <c r="M5423" s="219"/>
      <c r="N5423" s="220"/>
      <c r="O5423" s="103"/>
      <c r="P5423" s="93" t="str">
        <f>IF(OR(SUM(I5424:I5430)&gt;0,SUM(N5424:N5430)&gt;0),"xx","")</f>
        <v/>
      </c>
      <c r="Q5423" s="94" t="str">
        <f t="shared" si="1515"/>
        <v/>
      </c>
      <c r="R5423" s="94" t="str">
        <f t="shared" si="1516"/>
        <v/>
      </c>
    </row>
    <row r="5424" spans="1:18" ht="38.25" hidden="1">
      <c r="A5424" s="196" t="s">
        <v>110</v>
      </c>
      <c r="B5424" s="104" t="s">
        <v>5889</v>
      </c>
      <c r="C5424" s="105" t="s">
        <v>1461</v>
      </c>
      <c r="D5424" s="175">
        <v>34.020000000000003</v>
      </c>
      <c r="E5424" s="106">
        <f t="shared" si="1517"/>
        <v>44.15</v>
      </c>
      <c r="F5424" s="107"/>
      <c r="G5424" s="112"/>
      <c r="H5424" s="110">
        <f t="shared" si="1509"/>
        <v>0</v>
      </c>
      <c r="I5424" s="110">
        <f t="shared" si="1510"/>
        <v>0</v>
      </c>
      <c r="J5424" s="111"/>
      <c r="K5424" s="112">
        <f t="shared" si="1518"/>
        <v>0</v>
      </c>
      <c r="L5424" s="112">
        <f t="shared" si="1519"/>
        <v>0</v>
      </c>
      <c r="M5424" s="109">
        <f t="shared" si="1513"/>
        <v>0</v>
      </c>
      <c r="N5424" s="109">
        <f t="shared" si="1514"/>
        <v>0</v>
      </c>
      <c r="O5424" s="103"/>
      <c r="P5424" s="113"/>
      <c r="Q5424" s="94" t="str">
        <f t="shared" si="1515"/>
        <v/>
      </c>
      <c r="R5424" s="94" t="str">
        <f t="shared" si="1516"/>
        <v/>
      </c>
    </row>
    <row r="5425" spans="1:18" hidden="1">
      <c r="A5425" s="196" t="s">
        <v>111</v>
      </c>
      <c r="B5425" s="104" t="s">
        <v>5890</v>
      </c>
      <c r="C5425" s="105" t="s">
        <v>1461</v>
      </c>
      <c r="D5425" s="175">
        <v>18.93</v>
      </c>
      <c r="E5425" s="106">
        <f t="shared" si="1517"/>
        <v>24.57</v>
      </c>
      <c r="F5425" s="107"/>
      <c r="G5425" s="112"/>
      <c r="H5425" s="110">
        <f t="shared" si="1509"/>
        <v>0</v>
      </c>
      <c r="I5425" s="110">
        <f t="shared" si="1510"/>
        <v>0</v>
      </c>
      <c r="J5425" s="111"/>
      <c r="K5425" s="112">
        <f t="shared" si="1518"/>
        <v>0</v>
      </c>
      <c r="L5425" s="112">
        <f t="shared" si="1519"/>
        <v>0</v>
      </c>
      <c r="M5425" s="109">
        <f t="shared" si="1513"/>
        <v>0</v>
      </c>
      <c r="N5425" s="109">
        <f t="shared" si="1514"/>
        <v>0</v>
      </c>
      <c r="O5425" s="103"/>
      <c r="P5425" s="113"/>
      <c r="Q5425" s="94" t="str">
        <f t="shared" si="1515"/>
        <v/>
      </c>
      <c r="R5425" s="94" t="str">
        <f t="shared" si="1516"/>
        <v/>
      </c>
    </row>
    <row r="5426" spans="1:18" hidden="1">
      <c r="A5426" s="196" t="s">
        <v>112</v>
      </c>
      <c r="B5426" s="104" t="s">
        <v>5891</v>
      </c>
      <c r="C5426" s="105" t="s">
        <v>1461</v>
      </c>
      <c r="D5426" s="175">
        <v>18.11</v>
      </c>
      <c r="E5426" s="106">
        <f t="shared" si="1517"/>
        <v>23.5</v>
      </c>
      <c r="F5426" s="107"/>
      <c r="G5426" s="112"/>
      <c r="H5426" s="110">
        <f t="shared" si="1509"/>
        <v>0</v>
      </c>
      <c r="I5426" s="110">
        <f t="shared" si="1510"/>
        <v>0</v>
      </c>
      <c r="J5426" s="111"/>
      <c r="K5426" s="112">
        <f t="shared" si="1518"/>
        <v>0</v>
      </c>
      <c r="L5426" s="112">
        <f t="shared" si="1519"/>
        <v>0</v>
      </c>
      <c r="M5426" s="109">
        <f t="shared" si="1513"/>
        <v>0</v>
      </c>
      <c r="N5426" s="109">
        <f t="shared" si="1514"/>
        <v>0</v>
      </c>
      <c r="O5426" s="103"/>
      <c r="P5426" s="113"/>
      <c r="Q5426" s="94" t="str">
        <f t="shared" si="1515"/>
        <v/>
      </c>
      <c r="R5426" s="94" t="str">
        <f t="shared" si="1516"/>
        <v/>
      </c>
    </row>
    <row r="5427" spans="1:18" hidden="1">
      <c r="A5427" s="196" t="s">
        <v>113</v>
      </c>
      <c r="B5427" s="104" t="s">
        <v>114</v>
      </c>
      <c r="C5427" s="105" t="s">
        <v>1461</v>
      </c>
      <c r="D5427" s="175">
        <v>20.89</v>
      </c>
      <c r="E5427" s="106">
        <f t="shared" si="1517"/>
        <v>27.11</v>
      </c>
      <c r="F5427" s="107"/>
      <c r="G5427" s="112"/>
      <c r="H5427" s="110">
        <f t="shared" si="1509"/>
        <v>0</v>
      </c>
      <c r="I5427" s="110">
        <f t="shared" si="1510"/>
        <v>0</v>
      </c>
      <c r="J5427" s="111"/>
      <c r="K5427" s="112">
        <f t="shared" si="1518"/>
        <v>0</v>
      </c>
      <c r="L5427" s="112">
        <f t="shared" si="1519"/>
        <v>0</v>
      </c>
      <c r="M5427" s="109">
        <f t="shared" si="1513"/>
        <v>0</v>
      </c>
      <c r="N5427" s="109">
        <f t="shared" si="1514"/>
        <v>0</v>
      </c>
      <c r="O5427" s="103"/>
      <c r="P5427" s="113"/>
      <c r="Q5427" s="94" t="str">
        <f t="shared" si="1515"/>
        <v/>
      </c>
      <c r="R5427" s="94" t="str">
        <f t="shared" si="1516"/>
        <v/>
      </c>
    </row>
    <row r="5428" spans="1:18" hidden="1">
      <c r="A5428" s="196" t="s">
        <v>115</v>
      </c>
      <c r="B5428" s="104" t="s">
        <v>116</v>
      </c>
      <c r="C5428" s="105" t="s">
        <v>1461</v>
      </c>
      <c r="D5428" s="175">
        <v>7.82</v>
      </c>
      <c r="E5428" s="106">
        <f t="shared" si="1517"/>
        <v>10.15</v>
      </c>
      <c r="F5428" s="107"/>
      <c r="G5428" s="112"/>
      <c r="H5428" s="110">
        <f t="shared" si="1509"/>
        <v>0</v>
      </c>
      <c r="I5428" s="110">
        <f t="shared" si="1510"/>
        <v>0</v>
      </c>
      <c r="J5428" s="111"/>
      <c r="K5428" s="112">
        <f t="shared" si="1518"/>
        <v>0</v>
      </c>
      <c r="L5428" s="112">
        <f t="shared" si="1519"/>
        <v>0</v>
      </c>
      <c r="M5428" s="109">
        <f t="shared" si="1513"/>
        <v>0</v>
      </c>
      <c r="N5428" s="109">
        <f t="shared" si="1514"/>
        <v>0</v>
      </c>
      <c r="O5428" s="103"/>
      <c r="P5428" s="113"/>
      <c r="Q5428" s="94" t="str">
        <f t="shared" si="1515"/>
        <v/>
      </c>
      <c r="R5428" s="94" t="str">
        <f t="shared" si="1516"/>
        <v/>
      </c>
    </row>
    <row r="5429" spans="1:18" hidden="1">
      <c r="A5429" s="196" t="s">
        <v>117</v>
      </c>
      <c r="B5429" s="104" t="s">
        <v>118</v>
      </c>
      <c r="C5429" s="105" t="s">
        <v>1461</v>
      </c>
      <c r="D5429" s="175">
        <v>9.75</v>
      </c>
      <c r="E5429" s="106">
        <f t="shared" si="1517"/>
        <v>12.65</v>
      </c>
      <c r="F5429" s="107"/>
      <c r="G5429" s="112"/>
      <c r="H5429" s="110">
        <f t="shared" si="1509"/>
        <v>0</v>
      </c>
      <c r="I5429" s="110">
        <f t="shared" si="1510"/>
        <v>0</v>
      </c>
      <c r="J5429" s="111"/>
      <c r="K5429" s="112">
        <f t="shared" si="1518"/>
        <v>0</v>
      </c>
      <c r="L5429" s="112">
        <f t="shared" si="1519"/>
        <v>0</v>
      </c>
      <c r="M5429" s="109">
        <f t="shared" si="1513"/>
        <v>0</v>
      </c>
      <c r="N5429" s="109">
        <f t="shared" si="1514"/>
        <v>0</v>
      </c>
      <c r="O5429" s="103"/>
      <c r="P5429" s="113"/>
      <c r="Q5429" s="94" t="str">
        <f t="shared" si="1515"/>
        <v/>
      </c>
      <c r="R5429" s="94" t="str">
        <f t="shared" si="1516"/>
        <v/>
      </c>
    </row>
    <row r="5430" spans="1:18" hidden="1">
      <c r="A5430" s="196" t="s">
        <v>119</v>
      </c>
      <c r="B5430" s="104" t="s">
        <v>120</v>
      </c>
      <c r="C5430" s="105" t="s">
        <v>1461</v>
      </c>
      <c r="D5430" s="175">
        <v>12</v>
      </c>
      <c r="E5430" s="106">
        <f t="shared" si="1517"/>
        <v>15.57</v>
      </c>
      <c r="F5430" s="107"/>
      <c r="G5430" s="112"/>
      <c r="H5430" s="110">
        <f t="shared" si="1509"/>
        <v>0</v>
      </c>
      <c r="I5430" s="110">
        <f t="shared" si="1510"/>
        <v>0</v>
      </c>
      <c r="J5430" s="111"/>
      <c r="K5430" s="112">
        <f t="shared" si="1518"/>
        <v>0</v>
      </c>
      <c r="L5430" s="112">
        <f t="shared" si="1519"/>
        <v>0</v>
      </c>
      <c r="M5430" s="109">
        <f t="shared" si="1513"/>
        <v>0</v>
      </c>
      <c r="N5430" s="109">
        <f t="shared" si="1514"/>
        <v>0</v>
      </c>
      <c r="O5430" s="103"/>
      <c r="P5430" s="113"/>
      <c r="Q5430" s="94" t="str">
        <f t="shared" si="1515"/>
        <v/>
      </c>
      <c r="R5430" s="94" t="str">
        <f t="shared" si="1516"/>
        <v/>
      </c>
    </row>
    <row r="5431" spans="1:18">
      <c r="A5431" s="196" t="s">
        <v>121</v>
      </c>
      <c r="B5431" s="145" t="s">
        <v>122</v>
      </c>
      <c r="C5431" s="117"/>
      <c r="D5431" s="175"/>
      <c r="E5431" s="97"/>
      <c r="F5431" s="218"/>
      <c r="G5431" s="218"/>
      <c r="H5431" s="219"/>
      <c r="I5431" s="220"/>
      <c r="J5431" s="111"/>
      <c r="K5431" s="218"/>
      <c r="L5431" s="218"/>
      <c r="M5431" s="219"/>
      <c r="N5431" s="220"/>
      <c r="O5431" s="103"/>
      <c r="P5431" s="93" t="str">
        <f>IF(OR(SUM(I5432:I5444)&gt;0,SUM(N5432:N5444)&gt;0),"xx","")</f>
        <v>xx</v>
      </c>
      <c r="Q5431" s="94" t="str">
        <f t="shared" si="1515"/>
        <v>x</v>
      </c>
      <c r="R5431" s="94" t="str">
        <f t="shared" si="1516"/>
        <v>x</v>
      </c>
    </row>
    <row r="5432" spans="1:18" hidden="1">
      <c r="A5432" s="196">
        <v>84115</v>
      </c>
      <c r="B5432" s="104" t="s">
        <v>5892</v>
      </c>
      <c r="C5432" s="105" t="s">
        <v>1461</v>
      </c>
      <c r="D5432" s="175">
        <v>2.61</v>
      </c>
      <c r="E5432" s="106">
        <f t="shared" si="1517"/>
        <v>3.39</v>
      </c>
      <c r="F5432" s="107"/>
      <c r="G5432" s="112"/>
      <c r="H5432" s="110">
        <f t="shared" si="1509"/>
        <v>0</v>
      </c>
      <c r="I5432" s="110">
        <f t="shared" si="1510"/>
        <v>0</v>
      </c>
      <c r="J5432" s="111"/>
      <c r="K5432" s="112">
        <f t="shared" si="1518"/>
        <v>0</v>
      </c>
      <c r="L5432" s="112">
        <f t="shared" si="1519"/>
        <v>0</v>
      </c>
      <c r="M5432" s="109">
        <f t="shared" si="1513"/>
        <v>0</v>
      </c>
      <c r="N5432" s="109">
        <f t="shared" si="1514"/>
        <v>0</v>
      </c>
      <c r="O5432" s="103"/>
      <c r="P5432" s="93"/>
      <c r="Q5432" s="94" t="str">
        <f t="shared" si="1515"/>
        <v/>
      </c>
      <c r="R5432" s="94" t="str">
        <f t="shared" si="1516"/>
        <v/>
      </c>
    </row>
    <row r="5433" spans="1:18" ht="25.5" hidden="1">
      <c r="A5433" s="196">
        <v>84125</v>
      </c>
      <c r="B5433" s="104" t="s">
        <v>5893</v>
      </c>
      <c r="C5433" s="105" t="s">
        <v>1461</v>
      </c>
      <c r="D5433" s="175">
        <v>6.91</v>
      </c>
      <c r="E5433" s="106">
        <f t="shared" si="1517"/>
        <v>8.9700000000000006</v>
      </c>
      <c r="F5433" s="107"/>
      <c r="G5433" s="112"/>
      <c r="H5433" s="110">
        <f t="shared" si="1509"/>
        <v>0</v>
      </c>
      <c r="I5433" s="110">
        <f t="shared" si="1510"/>
        <v>0</v>
      </c>
      <c r="J5433" s="111"/>
      <c r="K5433" s="112">
        <f t="shared" si="1518"/>
        <v>0</v>
      </c>
      <c r="L5433" s="112">
        <f t="shared" si="1519"/>
        <v>0</v>
      </c>
      <c r="M5433" s="109">
        <f t="shared" si="1513"/>
        <v>0</v>
      </c>
      <c r="N5433" s="109">
        <f t="shared" si="1514"/>
        <v>0</v>
      </c>
      <c r="O5433" s="103"/>
      <c r="P5433" s="113"/>
      <c r="Q5433" s="94" t="str">
        <f t="shared" si="1515"/>
        <v/>
      </c>
      <c r="R5433" s="94" t="str">
        <f t="shared" si="1516"/>
        <v/>
      </c>
    </row>
    <row r="5434" spans="1:18" ht="25.5" hidden="1">
      <c r="A5434" s="196" t="s">
        <v>123</v>
      </c>
      <c r="B5434" s="104" t="s">
        <v>5894</v>
      </c>
      <c r="C5434" s="105" t="s">
        <v>1461</v>
      </c>
      <c r="D5434" s="175">
        <v>9.65</v>
      </c>
      <c r="E5434" s="106">
        <f t="shared" si="1517"/>
        <v>12.52</v>
      </c>
      <c r="F5434" s="107"/>
      <c r="G5434" s="112"/>
      <c r="H5434" s="110">
        <f t="shared" ref="H5434:H5507" si="1520">IF(ISBLANK(D5434),0,ROUND(E5434*F5434,2))</f>
        <v>0</v>
      </c>
      <c r="I5434" s="110">
        <f t="shared" ref="I5434:I5507" si="1521">IF(ISBLANK(F5434),0,ROUND(F5434*G5434,2))</f>
        <v>0</v>
      </c>
      <c r="J5434" s="111"/>
      <c r="K5434" s="112">
        <f t="shared" si="1518"/>
        <v>0</v>
      </c>
      <c r="L5434" s="112">
        <f t="shared" si="1519"/>
        <v>0</v>
      </c>
      <c r="M5434" s="109">
        <f t="shared" ref="M5434:M5507" si="1522">IF(ISBLANK(D5434),0,ROUND(E5434*K5434,2))</f>
        <v>0</v>
      </c>
      <c r="N5434" s="109">
        <f t="shared" ref="N5434:N5507" si="1523">IF(ISBLANK(K5434),0,ROUND(K5434*L5434,2))</f>
        <v>0</v>
      </c>
      <c r="O5434" s="103"/>
      <c r="P5434" s="93"/>
      <c r="Q5434" s="94" t="str">
        <f t="shared" si="1515"/>
        <v/>
      </c>
      <c r="R5434" s="94" t="str">
        <f t="shared" si="1516"/>
        <v/>
      </c>
    </row>
    <row r="5435" spans="1:18" ht="26.25" thickBot="1">
      <c r="A5435" s="196" t="s">
        <v>124</v>
      </c>
      <c r="B5435" s="104" t="s">
        <v>5895</v>
      </c>
      <c r="C5435" s="105" t="s">
        <v>1461</v>
      </c>
      <c r="D5435" s="175">
        <v>1.44</v>
      </c>
      <c r="E5435" s="106">
        <f t="shared" si="1517"/>
        <v>1.87</v>
      </c>
      <c r="F5435" s="107">
        <v>122.07</v>
      </c>
      <c r="G5435" s="112">
        <v>1.8</v>
      </c>
      <c r="H5435" s="110">
        <f t="shared" si="1520"/>
        <v>228.27</v>
      </c>
      <c r="I5435" s="110">
        <f t="shared" si="1521"/>
        <v>219.73</v>
      </c>
      <c r="J5435" s="111"/>
      <c r="K5435" s="112">
        <f t="shared" si="1518"/>
        <v>122.07</v>
      </c>
      <c r="L5435" s="112">
        <f t="shared" si="1519"/>
        <v>1.8</v>
      </c>
      <c r="M5435" s="109">
        <f t="shared" si="1522"/>
        <v>228.27</v>
      </c>
      <c r="N5435" s="109">
        <f t="shared" si="1523"/>
        <v>219.73</v>
      </c>
      <c r="O5435" s="103"/>
      <c r="P5435" s="113"/>
      <c r="Q5435" s="94" t="str">
        <f t="shared" si="1515"/>
        <v>x</v>
      </c>
      <c r="R5435" s="94" t="str">
        <f t="shared" si="1516"/>
        <v>x</v>
      </c>
    </row>
    <row r="5436" spans="1:18" ht="13.5" hidden="1" thickBot="1">
      <c r="A5436" s="196" t="s">
        <v>125</v>
      </c>
      <c r="B5436" s="104" t="s">
        <v>5896</v>
      </c>
      <c r="C5436" s="105" t="s">
        <v>1461</v>
      </c>
      <c r="D5436" s="175">
        <v>7.4700000000000006</v>
      </c>
      <c r="E5436" s="106">
        <f t="shared" si="1517"/>
        <v>9.69</v>
      </c>
      <c r="F5436" s="107"/>
      <c r="G5436" s="112"/>
      <c r="H5436" s="110">
        <f t="shared" si="1520"/>
        <v>0</v>
      </c>
      <c r="I5436" s="110">
        <f t="shared" si="1521"/>
        <v>0</v>
      </c>
      <c r="J5436" s="111"/>
      <c r="K5436" s="112">
        <f t="shared" si="1518"/>
        <v>0</v>
      </c>
      <c r="L5436" s="112">
        <f t="shared" si="1519"/>
        <v>0</v>
      </c>
      <c r="M5436" s="109">
        <f t="shared" si="1522"/>
        <v>0</v>
      </c>
      <c r="N5436" s="109">
        <f t="shared" si="1523"/>
        <v>0</v>
      </c>
      <c r="O5436" s="103"/>
      <c r="P5436" s="93"/>
      <c r="Q5436" s="94" t="str">
        <f t="shared" si="1515"/>
        <v/>
      </c>
      <c r="R5436" s="94" t="str">
        <f t="shared" si="1516"/>
        <v/>
      </c>
    </row>
    <row r="5437" spans="1:18" ht="13.5" hidden="1" thickBot="1">
      <c r="A5437" s="196" t="s">
        <v>126</v>
      </c>
      <c r="B5437" s="104" t="s">
        <v>127</v>
      </c>
      <c r="C5437" s="105" t="s">
        <v>1461</v>
      </c>
      <c r="D5437" s="175">
        <v>5.0199999999999996</v>
      </c>
      <c r="E5437" s="106">
        <f t="shared" si="1517"/>
        <v>6.51</v>
      </c>
      <c r="F5437" s="107"/>
      <c r="G5437" s="112"/>
      <c r="H5437" s="110">
        <f t="shared" si="1520"/>
        <v>0</v>
      </c>
      <c r="I5437" s="110">
        <f t="shared" si="1521"/>
        <v>0</v>
      </c>
      <c r="J5437" s="111"/>
      <c r="K5437" s="112">
        <f t="shared" si="1518"/>
        <v>0</v>
      </c>
      <c r="L5437" s="112">
        <f t="shared" si="1519"/>
        <v>0</v>
      </c>
      <c r="M5437" s="109">
        <f t="shared" si="1522"/>
        <v>0</v>
      </c>
      <c r="N5437" s="109">
        <f t="shared" si="1523"/>
        <v>0</v>
      </c>
      <c r="O5437" s="103"/>
      <c r="P5437" s="113"/>
      <c r="Q5437" s="94" t="str">
        <f t="shared" si="1515"/>
        <v/>
      </c>
      <c r="R5437" s="94" t="str">
        <f t="shared" si="1516"/>
        <v/>
      </c>
    </row>
    <row r="5438" spans="1:18" ht="13.5" hidden="1" thickBot="1">
      <c r="A5438" s="196" t="s">
        <v>128</v>
      </c>
      <c r="B5438" s="104" t="s">
        <v>129</v>
      </c>
      <c r="C5438" s="105" t="s">
        <v>1461</v>
      </c>
      <c r="D5438" s="175">
        <v>7.48</v>
      </c>
      <c r="E5438" s="106">
        <f t="shared" si="1517"/>
        <v>9.7100000000000009</v>
      </c>
      <c r="F5438" s="107"/>
      <c r="G5438" s="112"/>
      <c r="H5438" s="110">
        <f t="shared" si="1520"/>
        <v>0</v>
      </c>
      <c r="I5438" s="110">
        <f t="shared" si="1521"/>
        <v>0</v>
      </c>
      <c r="J5438" s="111"/>
      <c r="K5438" s="112">
        <f t="shared" si="1518"/>
        <v>0</v>
      </c>
      <c r="L5438" s="112">
        <f t="shared" si="1519"/>
        <v>0</v>
      </c>
      <c r="M5438" s="109">
        <f t="shared" si="1522"/>
        <v>0</v>
      </c>
      <c r="N5438" s="109">
        <f t="shared" si="1523"/>
        <v>0</v>
      </c>
      <c r="O5438" s="103"/>
      <c r="P5438" s="113"/>
      <c r="Q5438" s="94" t="str">
        <f t="shared" si="1515"/>
        <v/>
      </c>
      <c r="R5438" s="94" t="str">
        <f t="shared" si="1516"/>
        <v/>
      </c>
    </row>
    <row r="5439" spans="1:18" ht="13.5" hidden="1" thickBot="1">
      <c r="A5439" s="196" t="s">
        <v>130</v>
      </c>
      <c r="B5439" s="104" t="s">
        <v>5897</v>
      </c>
      <c r="C5439" s="105" t="s">
        <v>1461</v>
      </c>
      <c r="D5439" s="175">
        <v>5.04</v>
      </c>
      <c r="E5439" s="106">
        <f t="shared" si="1517"/>
        <v>6.54</v>
      </c>
      <c r="F5439" s="107"/>
      <c r="G5439" s="112"/>
      <c r="H5439" s="110">
        <f t="shared" si="1520"/>
        <v>0</v>
      </c>
      <c r="I5439" s="110">
        <f t="shared" si="1521"/>
        <v>0</v>
      </c>
      <c r="J5439" s="111"/>
      <c r="K5439" s="112">
        <f t="shared" si="1518"/>
        <v>0</v>
      </c>
      <c r="L5439" s="112">
        <f t="shared" si="1519"/>
        <v>0</v>
      </c>
      <c r="M5439" s="109">
        <f t="shared" si="1522"/>
        <v>0</v>
      </c>
      <c r="N5439" s="109">
        <f t="shared" si="1523"/>
        <v>0</v>
      </c>
      <c r="O5439" s="103"/>
      <c r="P5439" s="113"/>
      <c r="Q5439" s="94" t="str">
        <f t="shared" si="1515"/>
        <v/>
      </c>
      <c r="R5439" s="94" t="str">
        <f t="shared" si="1516"/>
        <v/>
      </c>
    </row>
    <row r="5440" spans="1:18" ht="13.5" hidden="1" thickBot="1">
      <c r="A5440" s="196" t="s">
        <v>131</v>
      </c>
      <c r="B5440" s="104" t="s">
        <v>5898</v>
      </c>
      <c r="C5440" s="105" t="s">
        <v>1461</v>
      </c>
      <c r="D5440" s="175">
        <v>11.45</v>
      </c>
      <c r="E5440" s="106">
        <f t="shared" si="1517"/>
        <v>14.86</v>
      </c>
      <c r="F5440" s="107"/>
      <c r="G5440" s="112"/>
      <c r="H5440" s="110">
        <f t="shared" si="1520"/>
        <v>0</v>
      </c>
      <c r="I5440" s="110">
        <f t="shared" si="1521"/>
        <v>0</v>
      </c>
      <c r="J5440" s="111"/>
      <c r="K5440" s="112">
        <f t="shared" si="1518"/>
        <v>0</v>
      </c>
      <c r="L5440" s="112">
        <f t="shared" si="1519"/>
        <v>0</v>
      </c>
      <c r="M5440" s="109">
        <f t="shared" si="1522"/>
        <v>0</v>
      </c>
      <c r="N5440" s="109">
        <f t="shared" si="1523"/>
        <v>0</v>
      </c>
      <c r="O5440" s="103"/>
      <c r="P5440" s="113"/>
      <c r="Q5440" s="94" t="str">
        <f t="shared" si="1515"/>
        <v/>
      </c>
      <c r="R5440" s="94" t="str">
        <f t="shared" si="1516"/>
        <v/>
      </c>
    </row>
    <row r="5441" spans="1:18" ht="13.5" hidden="1" thickBot="1">
      <c r="A5441" s="196" t="s">
        <v>132</v>
      </c>
      <c r="B5441" s="104" t="s">
        <v>133</v>
      </c>
      <c r="C5441" s="105" t="s">
        <v>1461</v>
      </c>
      <c r="D5441" s="175">
        <v>20.34</v>
      </c>
      <c r="E5441" s="106">
        <f t="shared" si="1517"/>
        <v>26.4</v>
      </c>
      <c r="F5441" s="107"/>
      <c r="G5441" s="112"/>
      <c r="H5441" s="110">
        <f t="shared" si="1520"/>
        <v>0</v>
      </c>
      <c r="I5441" s="110">
        <f t="shared" si="1521"/>
        <v>0</v>
      </c>
      <c r="J5441" s="111"/>
      <c r="K5441" s="112">
        <f t="shared" si="1518"/>
        <v>0</v>
      </c>
      <c r="L5441" s="112">
        <f t="shared" si="1519"/>
        <v>0</v>
      </c>
      <c r="M5441" s="109">
        <f t="shared" si="1522"/>
        <v>0</v>
      </c>
      <c r="N5441" s="109">
        <f t="shared" si="1523"/>
        <v>0</v>
      </c>
      <c r="O5441" s="103"/>
      <c r="P5441" s="113"/>
      <c r="Q5441" s="94" t="str">
        <f t="shared" si="1515"/>
        <v/>
      </c>
      <c r="R5441" s="94" t="str">
        <f t="shared" si="1516"/>
        <v/>
      </c>
    </row>
    <row r="5442" spans="1:18" ht="13.5" hidden="1" thickBot="1">
      <c r="A5442" s="196" t="s">
        <v>134</v>
      </c>
      <c r="B5442" s="104" t="s">
        <v>135</v>
      </c>
      <c r="C5442" s="105" t="s">
        <v>1461</v>
      </c>
      <c r="D5442" s="175">
        <v>9.92</v>
      </c>
      <c r="E5442" s="106">
        <f t="shared" si="1517"/>
        <v>12.87</v>
      </c>
      <c r="F5442" s="107"/>
      <c r="G5442" s="112"/>
      <c r="H5442" s="110">
        <f t="shared" si="1520"/>
        <v>0</v>
      </c>
      <c r="I5442" s="110">
        <f t="shared" si="1521"/>
        <v>0</v>
      </c>
      <c r="J5442" s="111"/>
      <c r="K5442" s="112">
        <f t="shared" si="1518"/>
        <v>0</v>
      </c>
      <c r="L5442" s="112">
        <f t="shared" si="1519"/>
        <v>0</v>
      </c>
      <c r="M5442" s="109">
        <f t="shared" si="1522"/>
        <v>0</v>
      </c>
      <c r="N5442" s="109">
        <f t="shared" si="1523"/>
        <v>0</v>
      </c>
      <c r="O5442" s="103"/>
      <c r="P5442" s="113"/>
      <c r="Q5442" s="94" t="str">
        <f t="shared" si="1515"/>
        <v/>
      </c>
      <c r="R5442" s="94" t="str">
        <f t="shared" si="1516"/>
        <v/>
      </c>
    </row>
    <row r="5443" spans="1:18" ht="13.5" hidden="1" thickBot="1">
      <c r="A5443" s="196" t="s">
        <v>136</v>
      </c>
      <c r="B5443" s="104" t="s">
        <v>137</v>
      </c>
      <c r="C5443" s="105" t="s">
        <v>1461</v>
      </c>
      <c r="D5443" s="175">
        <v>21.65</v>
      </c>
      <c r="E5443" s="106">
        <f t="shared" si="1517"/>
        <v>28.1</v>
      </c>
      <c r="F5443" s="107"/>
      <c r="G5443" s="112"/>
      <c r="H5443" s="110">
        <f t="shared" si="1520"/>
        <v>0</v>
      </c>
      <c r="I5443" s="110">
        <f t="shared" si="1521"/>
        <v>0</v>
      </c>
      <c r="J5443" s="111"/>
      <c r="K5443" s="112">
        <f t="shared" si="1518"/>
        <v>0</v>
      </c>
      <c r="L5443" s="112">
        <f t="shared" si="1519"/>
        <v>0</v>
      </c>
      <c r="M5443" s="109">
        <f t="shared" si="1522"/>
        <v>0</v>
      </c>
      <c r="N5443" s="109">
        <f t="shared" si="1523"/>
        <v>0</v>
      </c>
      <c r="O5443" s="103"/>
      <c r="P5443" s="113"/>
      <c r="Q5443" s="94" t="str">
        <f t="shared" si="1515"/>
        <v/>
      </c>
      <c r="R5443" s="94" t="str">
        <f t="shared" si="1516"/>
        <v/>
      </c>
    </row>
    <row r="5444" spans="1:18" ht="13.5" hidden="1" thickBot="1">
      <c r="A5444" s="196" t="s">
        <v>138</v>
      </c>
      <c r="B5444" s="104" t="s">
        <v>5899</v>
      </c>
      <c r="C5444" s="105" t="s">
        <v>1460</v>
      </c>
      <c r="D5444" s="175">
        <v>21.96</v>
      </c>
      <c r="E5444" s="106">
        <f>IF(D5444=0,0,ROUND(D5444*(1+D$9)*(1-D$10),2))</f>
        <v>28.5</v>
      </c>
      <c r="F5444" s="107"/>
      <c r="G5444" s="112"/>
      <c r="H5444" s="110">
        <f t="shared" si="1520"/>
        <v>0</v>
      </c>
      <c r="I5444" s="110">
        <f t="shared" si="1521"/>
        <v>0</v>
      </c>
      <c r="J5444" s="111"/>
      <c r="K5444" s="112">
        <f>F5444</f>
        <v>0</v>
      </c>
      <c r="L5444" s="112">
        <f>G5444</f>
        <v>0</v>
      </c>
      <c r="M5444" s="109">
        <f t="shared" si="1522"/>
        <v>0</v>
      </c>
      <c r="N5444" s="109">
        <f t="shared" si="1523"/>
        <v>0</v>
      </c>
      <c r="O5444" s="103"/>
      <c r="P5444" s="113"/>
      <c r="Q5444" s="94" t="str">
        <f t="shared" si="1515"/>
        <v/>
      </c>
      <c r="R5444" s="94" t="str">
        <f t="shared" si="1516"/>
        <v/>
      </c>
    </row>
    <row r="5445" spans="1:18" ht="13.5" hidden="1" thickBot="1">
      <c r="A5445" s="196" t="s">
        <v>2718</v>
      </c>
      <c r="B5445" s="145" t="s">
        <v>2719</v>
      </c>
      <c r="C5445" s="117" t="s">
        <v>2203</v>
      </c>
      <c r="D5445" s="175"/>
      <c r="E5445" s="97"/>
      <c r="F5445" s="218"/>
      <c r="G5445" s="218"/>
      <c r="H5445" s="219"/>
      <c r="I5445" s="220"/>
      <c r="J5445" s="111"/>
      <c r="K5445" s="218"/>
      <c r="L5445" s="218"/>
      <c r="M5445" s="219"/>
      <c r="N5445" s="220"/>
      <c r="O5445" s="103"/>
      <c r="P5445" s="93" t="str">
        <f>IF(OR(SUM(I5446)&gt;0,SUM(N5446)&gt;0),"xx","")</f>
        <v/>
      </c>
      <c r="Q5445" s="94" t="str">
        <f>IF(P5445="X","x",IF(P5445="xx","x",IF(N5445&gt;0,"x","")))</f>
        <v/>
      </c>
      <c r="R5445" s="94" t="str">
        <f>IF(P5445="X","x",IF(P5445="xx","x",IF(OR(I5445&gt;0,N5445&gt;0),"x","")))</f>
        <v/>
      </c>
    </row>
    <row r="5446" spans="1:18" ht="13.5" hidden="1" thickBot="1">
      <c r="A5446" s="196">
        <v>88548</v>
      </c>
      <c r="B5446" s="104" t="s">
        <v>1366</v>
      </c>
      <c r="C5446" s="105" t="s">
        <v>2031</v>
      </c>
      <c r="D5446" s="175">
        <v>17.240000000000002</v>
      </c>
      <c r="E5446" s="106">
        <f>IF(D5446=0,0,ROUND(D5446*(1+D$9)*(1-D$10),2))</f>
        <v>22.37</v>
      </c>
      <c r="F5446" s="107"/>
      <c r="G5446" s="112"/>
      <c r="H5446" s="110">
        <f t="shared" si="1520"/>
        <v>0</v>
      </c>
      <c r="I5446" s="110">
        <f t="shared" si="1521"/>
        <v>0</v>
      </c>
      <c r="J5446" s="111"/>
      <c r="K5446" s="112">
        <f>F5446</f>
        <v>0</v>
      </c>
      <c r="L5446" s="112">
        <f>G5446</f>
        <v>0</v>
      </c>
      <c r="M5446" s="109">
        <f t="shared" si="1522"/>
        <v>0</v>
      </c>
      <c r="N5446" s="109">
        <f t="shared" si="1523"/>
        <v>0</v>
      </c>
      <c r="O5446" s="103"/>
      <c r="P5446" s="93"/>
      <c r="Q5446" s="94" t="str">
        <f>IF(P5446="X","x",IF(P5446="xx","x",IF(N5446&gt;0,"x","")))</f>
        <v/>
      </c>
      <c r="R5446" s="94" t="str">
        <f>IF(P5446="X","x",IF(P5446="xx","x",IF(OR(I5446&gt;0,N5446&gt;0),"x","")))</f>
        <v/>
      </c>
    </row>
    <row r="5447" spans="1:18" ht="13.5" hidden="1" thickBot="1">
      <c r="A5447" s="197" t="s">
        <v>6755</v>
      </c>
      <c r="B5447" s="178" t="s">
        <v>139</v>
      </c>
      <c r="C5447" s="117"/>
      <c r="D5447" s="117"/>
      <c r="E5447" s="97"/>
      <c r="F5447" s="218"/>
      <c r="G5447" s="218"/>
      <c r="H5447" s="219"/>
      <c r="I5447" s="220"/>
      <c r="J5447" s="111"/>
      <c r="K5447" s="218"/>
      <c r="L5447" s="218"/>
      <c r="M5447" s="219"/>
      <c r="N5447" s="220"/>
      <c r="O5447" s="103"/>
      <c r="P5447" s="93" t="str">
        <f>IF(OR(SUM(I5448:I5487)&gt;0,SUM(N5448:N5487)&gt;0),"xx","")</f>
        <v/>
      </c>
      <c r="Q5447" s="94" t="str">
        <f t="shared" si="1515"/>
        <v/>
      </c>
      <c r="R5447" s="94" t="str">
        <f t="shared" si="1516"/>
        <v/>
      </c>
    </row>
    <row r="5448" spans="1:18" ht="13.5" hidden="1" thickBot="1">
      <c r="A5448" s="198" t="s">
        <v>1609</v>
      </c>
      <c r="B5448" s="173"/>
      <c r="C5448" s="174"/>
      <c r="D5448" s="135"/>
      <c r="E5448" s="106">
        <f t="shared" ref="E5448:E5487" si="1524">IF(D5448=0,0,ROUND(D5448*(1+D$9)*(1-D$10),2))</f>
        <v>0</v>
      </c>
      <c r="F5448" s="107"/>
      <c r="G5448" s="108"/>
      <c r="H5448" s="110">
        <f t="shared" si="1520"/>
        <v>0</v>
      </c>
      <c r="I5448" s="110">
        <f t="shared" si="1521"/>
        <v>0</v>
      </c>
      <c r="J5448" s="111"/>
      <c r="K5448" s="112">
        <f t="shared" ref="K5448:K5487" si="1525">F5448</f>
        <v>0</v>
      </c>
      <c r="L5448" s="112">
        <f t="shared" ref="L5448:L5487" si="1526">G5448</f>
        <v>0</v>
      </c>
      <c r="M5448" s="110">
        <f t="shared" si="1522"/>
        <v>0</v>
      </c>
      <c r="N5448" s="110">
        <f t="shared" si="1523"/>
        <v>0</v>
      </c>
      <c r="O5448" s="103"/>
      <c r="P5448" s="113"/>
      <c r="Q5448" s="94" t="str">
        <f t="shared" si="1515"/>
        <v/>
      </c>
      <c r="R5448" s="94" t="str">
        <f t="shared" si="1516"/>
        <v/>
      </c>
    </row>
    <row r="5449" spans="1:18" ht="13.5" hidden="1" thickBot="1">
      <c r="A5449" s="198" t="s">
        <v>1609</v>
      </c>
      <c r="B5449" s="173"/>
      <c r="C5449" s="174"/>
      <c r="D5449" s="135"/>
      <c r="E5449" s="97">
        <f t="shared" si="1524"/>
        <v>0</v>
      </c>
      <c r="F5449" s="107"/>
      <c r="G5449" s="108"/>
      <c r="H5449" s="110">
        <f t="shared" si="1520"/>
        <v>0</v>
      </c>
      <c r="I5449" s="110">
        <f t="shared" si="1521"/>
        <v>0</v>
      </c>
      <c r="J5449" s="111"/>
      <c r="K5449" s="112">
        <f t="shared" si="1525"/>
        <v>0</v>
      </c>
      <c r="L5449" s="112">
        <f t="shared" si="1526"/>
        <v>0</v>
      </c>
      <c r="M5449" s="110">
        <f t="shared" si="1522"/>
        <v>0</v>
      </c>
      <c r="N5449" s="110">
        <f t="shared" si="1523"/>
        <v>0</v>
      </c>
      <c r="O5449" s="103"/>
      <c r="P5449" s="113"/>
      <c r="Q5449" s="94" t="str">
        <f t="shared" si="1515"/>
        <v/>
      </c>
      <c r="R5449" s="94" t="str">
        <f t="shared" si="1516"/>
        <v/>
      </c>
    </row>
    <row r="5450" spans="1:18" ht="13.5" hidden="1" thickBot="1">
      <c r="A5450" s="198" t="s">
        <v>1609</v>
      </c>
      <c r="B5450" s="173"/>
      <c r="C5450" s="174"/>
      <c r="D5450" s="135"/>
      <c r="E5450" s="97">
        <f t="shared" si="1524"/>
        <v>0</v>
      </c>
      <c r="F5450" s="107"/>
      <c r="G5450" s="108"/>
      <c r="H5450" s="110">
        <f t="shared" si="1520"/>
        <v>0</v>
      </c>
      <c r="I5450" s="110">
        <f t="shared" si="1521"/>
        <v>0</v>
      </c>
      <c r="J5450" s="111"/>
      <c r="K5450" s="112">
        <f t="shared" si="1525"/>
        <v>0</v>
      </c>
      <c r="L5450" s="112">
        <f t="shared" si="1526"/>
        <v>0</v>
      </c>
      <c r="M5450" s="110">
        <f t="shared" si="1522"/>
        <v>0</v>
      </c>
      <c r="N5450" s="110">
        <f t="shared" si="1523"/>
        <v>0</v>
      </c>
      <c r="O5450" s="103"/>
      <c r="P5450" s="113"/>
      <c r="Q5450" s="94" t="str">
        <f t="shared" ref="Q5450:Q5490" si="1527">IF(P5450="X","x",IF(P5450="xx","x",IF(N5450&gt;0,"x","")))</f>
        <v/>
      </c>
      <c r="R5450" s="94" t="str">
        <f t="shared" si="1516"/>
        <v/>
      </c>
    </row>
    <row r="5451" spans="1:18" ht="13.5" hidden="1" thickBot="1">
      <c r="A5451" s="198" t="s">
        <v>1609</v>
      </c>
      <c r="B5451" s="173"/>
      <c r="C5451" s="174"/>
      <c r="D5451" s="135"/>
      <c r="E5451" s="97">
        <f t="shared" si="1524"/>
        <v>0</v>
      </c>
      <c r="F5451" s="107"/>
      <c r="G5451" s="108"/>
      <c r="H5451" s="110">
        <f t="shared" si="1520"/>
        <v>0</v>
      </c>
      <c r="I5451" s="110">
        <f t="shared" si="1521"/>
        <v>0</v>
      </c>
      <c r="J5451" s="111"/>
      <c r="K5451" s="112">
        <f t="shared" si="1525"/>
        <v>0</v>
      </c>
      <c r="L5451" s="112">
        <f t="shared" si="1526"/>
        <v>0</v>
      </c>
      <c r="M5451" s="110">
        <f t="shared" si="1522"/>
        <v>0</v>
      </c>
      <c r="N5451" s="110">
        <f t="shared" si="1523"/>
        <v>0</v>
      </c>
      <c r="O5451" s="103"/>
      <c r="P5451" s="113"/>
      <c r="Q5451" s="94" t="str">
        <f t="shared" si="1527"/>
        <v/>
      </c>
      <c r="R5451" s="94" t="str">
        <f t="shared" si="1516"/>
        <v/>
      </c>
    </row>
    <row r="5452" spans="1:18" ht="13.5" hidden="1" thickBot="1">
      <c r="A5452" s="198" t="s">
        <v>1609</v>
      </c>
      <c r="B5452" s="173"/>
      <c r="C5452" s="174"/>
      <c r="D5452" s="135"/>
      <c r="E5452" s="97">
        <f t="shared" si="1524"/>
        <v>0</v>
      </c>
      <c r="F5452" s="107"/>
      <c r="G5452" s="108"/>
      <c r="H5452" s="110">
        <f t="shared" si="1520"/>
        <v>0</v>
      </c>
      <c r="I5452" s="110">
        <f t="shared" si="1521"/>
        <v>0</v>
      </c>
      <c r="J5452" s="111"/>
      <c r="K5452" s="112">
        <f t="shared" si="1525"/>
        <v>0</v>
      </c>
      <c r="L5452" s="112">
        <f t="shared" si="1526"/>
        <v>0</v>
      </c>
      <c r="M5452" s="110">
        <f t="shared" si="1522"/>
        <v>0</v>
      </c>
      <c r="N5452" s="110">
        <f t="shared" si="1523"/>
        <v>0</v>
      </c>
      <c r="O5452" s="103"/>
      <c r="P5452" s="113"/>
      <c r="Q5452" s="94" t="str">
        <f t="shared" si="1527"/>
        <v/>
      </c>
      <c r="R5452" s="94" t="str">
        <f t="shared" ref="R5452:R5490" si="1528">IF(P5452="X","x",IF(P5452="xx","x",IF(OR(I5452&gt;0,N5452&gt;0),"x","")))</f>
        <v/>
      </c>
    </row>
    <row r="5453" spans="1:18" ht="13.5" hidden="1" thickBot="1">
      <c r="A5453" s="198" t="s">
        <v>1609</v>
      </c>
      <c r="B5453" s="173"/>
      <c r="C5453" s="174"/>
      <c r="D5453" s="135"/>
      <c r="E5453" s="97">
        <f t="shared" si="1524"/>
        <v>0</v>
      </c>
      <c r="F5453" s="107"/>
      <c r="G5453" s="108"/>
      <c r="H5453" s="110">
        <f t="shared" si="1520"/>
        <v>0</v>
      </c>
      <c r="I5453" s="110">
        <f t="shared" si="1521"/>
        <v>0</v>
      </c>
      <c r="J5453" s="111"/>
      <c r="K5453" s="112">
        <f t="shared" si="1525"/>
        <v>0</v>
      </c>
      <c r="L5453" s="112">
        <f t="shared" si="1526"/>
        <v>0</v>
      </c>
      <c r="M5453" s="110">
        <f t="shared" si="1522"/>
        <v>0</v>
      </c>
      <c r="N5453" s="110">
        <f t="shared" si="1523"/>
        <v>0</v>
      </c>
      <c r="O5453" s="103"/>
      <c r="P5453" s="113"/>
      <c r="Q5453" s="94" t="str">
        <f t="shared" si="1527"/>
        <v/>
      </c>
      <c r="R5453" s="94" t="str">
        <f t="shared" si="1528"/>
        <v/>
      </c>
    </row>
    <row r="5454" spans="1:18" ht="13.5" hidden="1" thickBot="1">
      <c r="A5454" s="198" t="s">
        <v>1609</v>
      </c>
      <c r="B5454" s="173"/>
      <c r="C5454" s="174"/>
      <c r="D5454" s="135"/>
      <c r="E5454" s="97">
        <f t="shared" si="1524"/>
        <v>0</v>
      </c>
      <c r="F5454" s="107"/>
      <c r="G5454" s="108"/>
      <c r="H5454" s="110">
        <f t="shared" si="1520"/>
        <v>0</v>
      </c>
      <c r="I5454" s="110">
        <f t="shared" si="1521"/>
        <v>0</v>
      </c>
      <c r="J5454" s="111"/>
      <c r="K5454" s="112">
        <f t="shared" si="1525"/>
        <v>0</v>
      </c>
      <c r="L5454" s="112">
        <f t="shared" si="1526"/>
        <v>0</v>
      </c>
      <c r="M5454" s="110">
        <f t="shared" si="1522"/>
        <v>0</v>
      </c>
      <c r="N5454" s="110">
        <f t="shared" si="1523"/>
        <v>0</v>
      </c>
      <c r="O5454" s="103"/>
      <c r="P5454" s="113"/>
      <c r="Q5454" s="94" t="str">
        <f t="shared" si="1527"/>
        <v/>
      </c>
      <c r="R5454" s="94" t="str">
        <f t="shared" si="1528"/>
        <v/>
      </c>
    </row>
    <row r="5455" spans="1:18" ht="13.5" hidden="1" thickBot="1">
      <c r="A5455" s="198" t="s">
        <v>1609</v>
      </c>
      <c r="B5455" s="173"/>
      <c r="C5455" s="174"/>
      <c r="D5455" s="135"/>
      <c r="E5455" s="97">
        <f t="shared" si="1524"/>
        <v>0</v>
      </c>
      <c r="F5455" s="107"/>
      <c r="G5455" s="108"/>
      <c r="H5455" s="110">
        <f t="shared" si="1520"/>
        <v>0</v>
      </c>
      <c r="I5455" s="110">
        <f t="shared" si="1521"/>
        <v>0</v>
      </c>
      <c r="J5455" s="111"/>
      <c r="K5455" s="112">
        <f t="shared" si="1525"/>
        <v>0</v>
      </c>
      <c r="L5455" s="112">
        <f t="shared" si="1526"/>
        <v>0</v>
      </c>
      <c r="M5455" s="110">
        <f t="shared" si="1522"/>
        <v>0</v>
      </c>
      <c r="N5455" s="110">
        <f t="shared" si="1523"/>
        <v>0</v>
      </c>
      <c r="O5455" s="103"/>
      <c r="P5455" s="113"/>
      <c r="Q5455" s="94" t="str">
        <f t="shared" si="1527"/>
        <v/>
      </c>
      <c r="R5455" s="94" t="str">
        <f t="shared" si="1528"/>
        <v/>
      </c>
    </row>
    <row r="5456" spans="1:18" ht="13.5" hidden="1" thickBot="1">
      <c r="A5456" s="198" t="s">
        <v>1609</v>
      </c>
      <c r="B5456" s="173"/>
      <c r="C5456" s="174"/>
      <c r="D5456" s="135"/>
      <c r="E5456" s="97">
        <f t="shared" si="1524"/>
        <v>0</v>
      </c>
      <c r="F5456" s="107"/>
      <c r="G5456" s="108"/>
      <c r="H5456" s="110">
        <f t="shared" si="1520"/>
        <v>0</v>
      </c>
      <c r="I5456" s="110">
        <f t="shared" si="1521"/>
        <v>0</v>
      </c>
      <c r="J5456" s="111"/>
      <c r="K5456" s="112">
        <f t="shared" si="1525"/>
        <v>0</v>
      </c>
      <c r="L5456" s="112">
        <f t="shared" si="1526"/>
        <v>0</v>
      </c>
      <c r="M5456" s="110">
        <f t="shared" si="1522"/>
        <v>0</v>
      </c>
      <c r="N5456" s="110">
        <f t="shared" si="1523"/>
        <v>0</v>
      </c>
      <c r="O5456" s="103"/>
      <c r="P5456" s="113"/>
      <c r="Q5456" s="94" t="str">
        <f t="shared" si="1527"/>
        <v/>
      </c>
      <c r="R5456" s="94" t="str">
        <f t="shared" si="1528"/>
        <v/>
      </c>
    </row>
    <row r="5457" spans="1:18" ht="13.5" hidden="1" thickBot="1">
      <c r="A5457" s="198" t="s">
        <v>1609</v>
      </c>
      <c r="B5457" s="173"/>
      <c r="C5457" s="174"/>
      <c r="D5457" s="135"/>
      <c r="E5457" s="97">
        <f t="shared" si="1524"/>
        <v>0</v>
      </c>
      <c r="F5457" s="107"/>
      <c r="G5457" s="108"/>
      <c r="H5457" s="110">
        <f t="shared" si="1520"/>
        <v>0</v>
      </c>
      <c r="I5457" s="110">
        <f t="shared" si="1521"/>
        <v>0</v>
      </c>
      <c r="J5457" s="111"/>
      <c r="K5457" s="112">
        <f t="shared" si="1525"/>
        <v>0</v>
      </c>
      <c r="L5457" s="112">
        <f t="shared" si="1526"/>
        <v>0</v>
      </c>
      <c r="M5457" s="110">
        <f t="shared" si="1522"/>
        <v>0</v>
      </c>
      <c r="N5457" s="110">
        <f t="shared" si="1523"/>
        <v>0</v>
      </c>
      <c r="O5457" s="103"/>
      <c r="P5457" s="113"/>
      <c r="Q5457" s="94" t="str">
        <f t="shared" si="1527"/>
        <v/>
      </c>
      <c r="R5457" s="94" t="str">
        <f t="shared" si="1528"/>
        <v/>
      </c>
    </row>
    <row r="5458" spans="1:18" ht="13.5" hidden="1" thickBot="1">
      <c r="A5458" s="198" t="s">
        <v>1609</v>
      </c>
      <c r="B5458" s="173"/>
      <c r="C5458" s="174"/>
      <c r="D5458" s="135"/>
      <c r="E5458" s="97">
        <f t="shared" si="1524"/>
        <v>0</v>
      </c>
      <c r="F5458" s="107"/>
      <c r="G5458" s="108"/>
      <c r="H5458" s="110">
        <f t="shared" si="1520"/>
        <v>0</v>
      </c>
      <c r="I5458" s="110">
        <f t="shared" si="1521"/>
        <v>0</v>
      </c>
      <c r="J5458" s="111"/>
      <c r="K5458" s="112">
        <f t="shared" si="1525"/>
        <v>0</v>
      </c>
      <c r="L5458" s="112">
        <f t="shared" si="1526"/>
        <v>0</v>
      </c>
      <c r="M5458" s="110">
        <f t="shared" si="1522"/>
        <v>0</v>
      </c>
      <c r="N5458" s="110">
        <f t="shared" si="1523"/>
        <v>0</v>
      </c>
      <c r="O5458" s="103"/>
      <c r="P5458" s="113"/>
      <c r="Q5458" s="94" t="str">
        <f t="shared" si="1527"/>
        <v/>
      </c>
      <c r="R5458" s="94" t="str">
        <f t="shared" si="1528"/>
        <v/>
      </c>
    </row>
    <row r="5459" spans="1:18" ht="13.5" hidden="1" thickBot="1">
      <c r="A5459" s="198" t="s">
        <v>1609</v>
      </c>
      <c r="B5459" s="173"/>
      <c r="C5459" s="174"/>
      <c r="D5459" s="135"/>
      <c r="E5459" s="97">
        <f t="shared" si="1524"/>
        <v>0</v>
      </c>
      <c r="F5459" s="107"/>
      <c r="G5459" s="108"/>
      <c r="H5459" s="110">
        <f t="shared" si="1520"/>
        <v>0</v>
      </c>
      <c r="I5459" s="110">
        <f t="shared" si="1521"/>
        <v>0</v>
      </c>
      <c r="J5459" s="111"/>
      <c r="K5459" s="112">
        <f t="shared" si="1525"/>
        <v>0</v>
      </c>
      <c r="L5459" s="112">
        <f t="shared" si="1526"/>
        <v>0</v>
      </c>
      <c r="M5459" s="110">
        <f t="shared" si="1522"/>
        <v>0</v>
      </c>
      <c r="N5459" s="110">
        <f t="shared" si="1523"/>
        <v>0</v>
      </c>
      <c r="O5459" s="103"/>
      <c r="P5459" s="113"/>
      <c r="Q5459" s="94" t="str">
        <f t="shared" si="1527"/>
        <v/>
      </c>
      <c r="R5459" s="94" t="str">
        <f t="shared" si="1528"/>
        <v/>
      </c>
    </row>
    <row r="5460" spans="1:18" ht="13.5" hidden="1" thickBot="1">
      <c r="A5460" s="198" t="s">
        <v>1609</v>
      </c>
      <c r="B5460" s="173"/>
      <c r="C5460" s="174"/>
      <c r="D5460" s="135"/>
      <c r="E5460" s="97">
        <f t="shared" si="1524"/>
        <v>0</v>
      </c>
      <c r="F5460" s="107"/>
      <c r="G5460" s="108"/>
      <c r="H5460" s="110">
        <f t="shared" si="1520"/>
        <v>0</v>
      </c>
      <c r="I5460" s="110">
        <f t="shared" si="1521"/>
        <v>0</v>
      </c>
      <c r="J5460" s="111"/>
      <c r="K5460" s="112">
        <f t="shared" si="1525"/>
        <v>0</v>
      </c>
      <c r="L5460" s="112">
        <f t="shared" si="1526"/>
        <v>0</v>
      </c>
      <c r="M5460" s="110">
        <f t="shared" si="1522"/>
        <v>0</v>
      </c>
      <c r="N5460" s="110">
        <f t="shared" si="1523"/>
        <v>0</v>
      </c>
      <c r="O5460" s="103"/>
      <c r="P5460" s="113"/>
      <c r="Q5460" s="94" t="str">
        <f t="shared" si="1527"/>
        <v/>
      </c>
      <c r="R5460" s="94" t="str">
        <f t="shared" si="1528"/>
        <v/>
      </c>
    </row>
    <row r="5461" spans="1:18" ht="13.5" hidden="1" thickBot="1">
      <c r="A5461" s="198" t="s">
        <v>1609</v>
      </c>
      <c r="B5461" s="173"/>
      <c r="C5461" s="174"/>
      <c r="D5461" s="135"/>
      <c r="E5461" s="97">
        <f t="shared" si="1524"/>
        <v>0</v>
      </c>
      <c r="F5461" s="107"/>
      <c r="G5461" s="108"/>
      <c r="H5461" s="110">
        <f t="shared" si="1520"/>
        <v>0</v>
      </c>
      <c r="I5461" s="110">
        <f t="shared" si="1521"/>
        <v>0</v>
      </c>
      <c r="J5461" s="111"/>
      <c r="K5461" s="112">
        <f t="shared" si="1525"/>
        <v>0</v>
      </c>
      <c r="L5461" s="112">
        <f t="shared" si="1526"/>
        <v>0</v>
      </c>
      <c r="M5461" s="110">
        <f t="shared" si="1522"/>
        <v>0</v>
      </c>
      <c r="N5461" s="110">
        <f t="shared" si="1523"/>
        <v>0</v>
      </c>
      <c r="O5461" s="103"/>
      <c r="P5461" s="113"/>
      <c r="Q5461" s="94" t="str">
        <f t="shared" si="1527"/>
        <v/>
      </c>
      <c r="R5461" s="94" t="str">
        <f t="shared" si="1528"/>
        <v/>
      </c>
    </row>
    <row r="5462" spans="1:18" ht="13.5" hidden="1" thickBot="1">
      <c r="A5462" s="198" t="s">
        <v>1609</v>
      </c>
      <c r="B5462" s="173"/>
      <c r="C5462" s="174"/>
      <c r="D5462" s="135"/>
      <c r="E5462" s="97">
        <f t="shared" si="1524"/>
        <v>0</v>
      </c>
      <c r="F5462" s="107"/>
      <c r="G5462" s="108"/>
      <c r="H5462" s="110">
        <f t="shared" si="1520"/>
        <v>0</v>
      </c>
      <c r="I5462" s="110">
        <f t="shared" si="1521"/>
        <v>0</v>
      </c>
      <c r="J5462" s="111"/>
      <c r="K5462" s="112">
        <f t="shared" si="1525"/>
        <v>0</v>
      </c>
      <c r="L5462" s="112">
        <f t="shared" si="1526"/>
        <v>0</v>
      </c>
      <c r="M5462" s="110">
        <f t="shared" si="1522"/>
        <v>0</v>
      </c>
      <c r="N5462" s="110">
        <f t="shared" si="1523"/>
        <v>0</v>
      </c>
      <c r="O5462" s="103"/>
      <c r="P5462" s="113"/>
      <c r="Q5462" s="94" t="str">
        <f t="shared" si="1527"/>
        <v/>
      </c>
      <c r="R5462" s="94" t="str">
        <f t="shared" si="1528"/>
        <v/>
      </c>
    </row>
    <row r="5463" spans="1:18" ht="13.5" hidden="1" thickBot="1">
      <c r="A5463" s="198" t="s">
        <v>1609</v>
      </c>
      <c r="B5463" s="173"/>
      <c r="C5463" s="174"/>
      <c r="D5463" s="135"/>
      <c r="E5463" s="97">
        <f t="shared" si="1524"/>
        <v>0</v>
      </c>
      <c r="F5463" s="107"/>
      <c r="G5463" s="108"/>
      <c r="H5463" s="110">
        <f t="shared" si="1520"/>
        <v>0</v>
      </c>
      <c r="I5463" s="110">
        <f t="shared" si="1521"/>
        <v>0</v>
      </c>
      <c r="J5463" s="111"/>
      <c r="K5463" s="112">
        <f t="shared" si="1525"/>
        <v>0</v>
      </c>
      <c r="L5463" s="112">
        <f t="shared" si="1526"/>
        <v>0</v>
      </c>
      <c r="M5463" s="110">
        <f t="shared" si="1522"/>
        <v>0</v>
      </c>
      <c r="N5463" s="110">
        <f t="shared" si="1523"/>
        <v>0</v>
      </c>
      <c r="O5463" s="103"/>
      <c r="P5463" s="113"/>
      <c r="Q5463" s="94" t="str">
        <f t="shared" si="1527"/>
        <v/>
      </c>
      <c r="R5463" s="94" t="str">
        <f t="shared" si="1528"/>
        <v/>
      </c>
    </row>
    <row r="5464" spans="1:18" ht="13.5" hidden="1" thickBot="1">
      <c r="A5464" s="198" t="s">
        <v>1609</v>
      </c>
      <c r="B5464" s="173"/>
      <c r="C5464" s="174"/>
      <c r="D5464" s="135"/>
      <c r="E5464" s="97">
        <f t="shared" si="1524"/>
        <v>0</v>
      </c>
      <c r="F5464" s="107"/>
      <c r="G5464" s="108"/>
      <c r="H5464" s="110">
        <f t="shared" si="1520"/>
        <v>0</v>
      </c>
      <c r="I5464" s="110">
        <f t="shared" si="1521"/>
        <v>0</v>
      </c>
      <c r="J5464" s="111"/>
      <c r="K5464" s="112">
        <f t="shared" si="1525"/>
        <v>0</v>
      </c>
      <c r="L5464" s="112">
        <f t="shared" si="1526"/>
        <v>0</v>
      </c>
      <c r="M5464" s="110">
        <f t="shared" si="1522"/>
        <v>0</v>
      </c>
      <c r="N5464" s="110">
        <f t="shared" si="1523"/>
        <v>0</v>
      </c>
      <c r="O5464" s="103"/>
      <c r="P5464" s="113"/>
      <c r="Q5464" s="94" t="str">
        <f t="shared" si="1527"/>
        <v/>
      </c>
      <c r="R5464" s="94" t="str">
        <f t="shared" si="1528"/>
        <v/>
      </c>
    </row>
    <row r="5465" spans="1:18" ht="13.5" hidden="1" thickBot="1">
      <c r="A5465" s="198" t="s">
        <v>1609</v>
      </c>
      <c r="B5465" s="173"/>
      <c r="C5465" s="174"/>
      <c r="D5465" s="135"/>
      <c r="E5465" s="97">
        <f t="shared" si="1524"/>
        <v>0</v>
      </c>
      <c r="F5465" s="107"/>
      <c r="G5465" s="108"/>
      <c r="H5465" s="110">
        <f t="shared" si="1520"/>
        <v>0</v>
      </c>
      <c r="I5465" s="110">
        <f t="shared" si="1521"/>
        <v>0</v>
      </c>
      <c r="J5465" s="111"/>
      <c r="K5465" s="112">
        <f t="shared" si="1525"/>
        <v>0</v>
      </c>
      <c r="L5465" s="112">
        <f t="shared" si="1526"/>
        <v>0</v>
      </c>
      <c r="M5465" s="110">
        <f t="shared" si="1522"/>
        <v>0</v>
      </c>
      <c r="N5465" s="110">
        <f t="shared" si="1523"/>
        <v>0</v>
      </c>
      <c r="O5465" s="103"/>
      <c r="P5465" s="113"/>
      <c r="Q5465" s="94" t="str">
        <f t="shared" si="1527"/>
        <v/>
      </c>
      <c r="R5465" s="94" t="str">
        <f t="shared" si="1528"/>
        <v/>
      </c>
    </row>
    <row r="5466" spans="1:18" ht="13.5" hidden="1" thickBot="1">
      <c r="A5466" s="198" t="s">
        <v>1609</v>
      </c>
      <c r="B5466" s="173"/>
      <c r="C5466" s="174"/>
      <c r="D5466" s="135"/>
      <c r="E5466" s="97">
        <f t="shared" si="1524"/>
        <v>0</v>
      </c>
      <c r="F5466" s="107"/>
      <c r="G5466" s="108"/>
      <c r="H5466" s="110">
        <f t="shared" si="1520"/>
        <v>0</v>
      </c>
      <c r="I5466" s="110">
        <f t="shared" si="1521"/>
        <v>0</v>
      </c>
      <c r="J5466" s="111"/>
      <c r="K5466" s="112">
        <f t="shared" si="1525"/>
        <v>0</v>
      </c>
      <c r="L5466" s="112">
        <f t="shared" si="1526"/>
        <v>0</v>
      </c>
      <c r="M5466" s="110">
        <f t="shared" si="1522"/>
        <v>0</v>
      </c>
      <c r="N5466" s="110">
        <f t="shared" si="1523"/>
        <v>0</v>
      </c>
      <c r="O5466" s="103"/>
      <c r="P5466" s="113"/>
      <c r="Q5466" s="94" t="str">
        <f t="shared" si="1527"/>
        <v/>
      </c>
      <c r="R5466" s="94" t="str">
        <f t="shared" si="1528"/>
        <v/>
      </c>
    </row>
    <row r="5467" spans="1:18" ht="13.5" hidden="1" thickBot="1">
      <c r="A5467" s="198" t="s">
        <v>1609</v>
      </c>
      <c r="B5467" s="173"/>
      <c r="C5467" s="174"/>
      <c r="D5467" s="135"/>
      <c r="E5467" s="97">
        <f t="shared" si="1524"/>
        <v>0</v>
      </c>
      <c r="F5467" s="107"/>
      <c r="G5467" s="108"/>
      <c r="H5467" s="110">
        <f t="shared" si="1520"/>
        <v>0</v>
      </c>
      <c r="I5467" s="110">
        <f t="shared" si="1521"/>
        <v>0</v>
      </c>
      <c r="J5467" s="111"/>
      <c r="K5467" s="112">
        <f t="shared" si="1525"/>
        <v>0</v>
      </c>
      <c r="L5467" s="112">
        <f t="shared" si="1526"/>
        <v>0</v>
      </c>
      <c r="M5467" s="110">
        <f t="shared" si="1522"/>
        <v>0</v>
      </c>
      <c r="N5467" s="110">
        <f t="shared" si="1523"/>
        <v>0</v>
      </c>
      <c r="O5467" s="103"/>
      <c r="P5467" s="113"/>
      <c r="Q5467" s="94" t="str">
        <f t="shared" si="1527"/>
        <v/>
      </c>
      <c r="R5467" s="94" t="str">
        <f t="shared" si="1528"/>
        <v/>
      </c>
    </row>
    <row r="5468" spans="1:18" ht="13.5" hidden="1" thickBot="1">
      <c r="A5468" s="198" t="s">
        <v>1609</v>
      </c>
      <c r="B5468" s="173"/>
      <c r="C5468" s="174"/>
      <c r="D5468" s="135"/>
      <c r="E5468" s="97">
        <f t="shared" si="1524"/>
        <v>0</v>
      </c>
      <c r="F5468" s="107"/>
      <c r="G5468" s="108"/>
      <c r="H5468" s="110">
        <f t="shared" si="1520"/>
        <v>0</v>
      </c>
      <c r="I5468" s="110">
        <f t="shared" si="1521"/>
        <v>0</v>
      </c>
      <c r="J5468" s="111"/>
      <c r="K5468" s="112">
        <f t="shared" si="1525"/>
        <v>0</v>
      </c>
      <c r="L5468" s="112">
        <f t="shared" si="1526"/>
        <v>0</v>
      </c>
      <c r="M5468" s="110">
        <f t="shared" si="1522"/>
        <v>0</v>
      </c>
      <c r="N5468" s="110">
        <f t="shared" si="1523"/>
        <v>0</v>
      </c>
      <c r="O5468" s="103"/>
      <c r="P5468" s="113"/>
      <c r="Q5468" s="94" t="str">
        <f t="shared" si="1527"/>
        <v/>
      </c>
      <c r="R5468" s="94" t="str">
        <f t="shared" si="1528"/>
        <v/>
      </c>
    </row>
    <row r="5469" spans="1:18" ht="13.5" hidden="1" thickBot="1">
      <c r="A5469" s="198" t="s">
        <v>1609</v>
      </c>
      <c r="B5469" s="173"/>
      <c r="C5469" s="174"/>
      <c r="D5469" s="135"/>
      <c r="E5469" s="97">
        <f t="shared" si="1524"/>
        <v>0</v>
      </c>
      <c r="F5469" s="107"/>
      <c r="G5469" s="108"/>
      <c r="H5469" s="110">
        <f t="shared" si="1520"/>
        <v>0</v>
      </c>
      <c r="I5469" s="110">
        <f t="shared" si="1521"/>
        <v>0</v>
      </c>
      <c r="J5469" s="111"/>
      <c r="K5469" s="112">
        <f t="shared" si="1525"/>
        <v>0</v>
      </c>
      <c r="L5469" s="112">
        <f t="shared" si="1526"/>
        <v>0</v>
      </c>
      <c r="M5469" s="110">
        <f t="shared" si="1522"/>
        <v>0</v>
      </c>
      <c r="N5469" s="110">
        <f t="shared" si="1523"/>
        <v>0</v>
      </c>
      <c r="O5469" s="103"/>
      <c r="P5469" s="113"/>
      <c r="Q5469" s="94" t="str">
        <f t="shared" si="1527"/>
        <v/>
      </c>
      <c r="R5469" s="94" t="str">
        <f t="shared" si="1528"/>
        <v/>
      </c>
    </row>
    <row r="5470" spans="1:18" ht="13.5" hidden="1" thickBot="1">
      <c r="A5470" s="198" t="s">
        <v>1609</v>
      </c>
      <c r="B5470" s="173"/>
      <c r="C5470" s="174"/>
      <c r="D5470" s="135"/>
      <c r="E5470" s="97">
        <f t="shared" si="1524"/>
        <v>0</v>
      </c>
      <c r="F5470" s="107"/>
      <c r="G5470" s="108"/>
      <c r="H5470" s="110">
        <f t="shared" si="1520"/>
        <v>0</v>
      </c>
      <c r="I5470" s="110">
        <f t="shared" si="1521"/>
        <v>0</v>
      </c>
      <c r="J5470" s="111"/>
      <c r="K5470" s="112">
        <f t="shared" si="1525"/>
        <v>0</v>
      </c>
      <c r="L5470" s="112">
        <f t="shared" si="1526"/>
        <v>0</v>
      </c>
      <c r="M5470" s="110">
        <f t="shared" si="1522"/>
        <v>0</v>
      </c>
      <c r="N5470" s="110">
        <f t="shared" si="1523"/>
        <v>0</v>
      </c>
      <c r="O5470" s="103"/>
      <c r="P5470" s="113"/>
      <c r="Q5470" s="94" t="str">
        <f t="shared" si="1527"/>
        <v/>
      </c>
      <c r="R5470" s="94" t="str">
        <f t="shared" si="1528"/>
        <v/>
      </c>
    </row>
    <row r="5471" spans="1:18" ht="13.5" hidden="1" thickBot="1">
      <c r="A5471" s="198" t="s">
        <v>1609</v>
      </c>
      <c r="B5471" s="173"/>
      <c r="C5471" s="174"/>
      <c r="D5471" s="135"/>
      <c r="E5471" s="97">
        <f t="shared" si="1524"/>
        <v>0</v>
      </c>
      <c r="F5471" s="107"/>
      <c r="G5471" s="108"/>
      <c r="H5471" s="110">
        <f t="shared" si="1520"/>
        <v>0</v>
      </c>
      <c r="I5471" s="110">
        <f t="shared" si="1521"/>
        <v>0</v>
      </c>
      <c r="J5471" s="111"/>
      <c r="K5471" s="112">
        <f t="shared" si="1525"/>
        <v>0</v>
      </c>
      <c r="L5471" s="112">
        <f t="shared" si="1526"/>
        <v>0</v>
      </c>
      <c r="M5471" s="110">
        <f t="shared" si="1522"/>
        <v>0</v>
      </c>
      <c r="N5471" s="110">
        <f t="shared" si="1523"/>
        <v>0</v>
      </c>
      <c r="O5471" s="103"/>
      <c r="P5471" s="113"/>
      <c r="Q5471" s="94" t="str">
        <f t="shared" si="1527"/>
        <v/>
      </c>
      <c r="R5471" s="94" t="str">
        <f t="shared" si="1528"/>
        <v/>
      </c>
    </row>
    <row r="5472" spans="1:18" ht="13.5" hidden="1" thickBot="1">
      <c r="A5472" s="198" t="s">
        <v>1609</v>
      </c>
      <c r="B5472" s="173"/>
      <c r="C5472" s="174"/>
      <c r="D5472" s="135"/>
      <c r="E5472" s="97">
        <f t="shared" si="1524"/>
        <v>0</v>
      </c>
      <c r="F5472" s="107"/>
      <c r="G5472" s="108"/>
      <c r="H5472" s="110">
        <f t="shared" si="1520"/>
        <v>0</v>
      </c>
      <c r="I5472" s="110">
        <f t="shared" si="1521"/>
        <v>0</v>
      </c>
      <c r="J5472" s="111"/>
      <c r="K5472" s="112">
        <f t="shared" si="1525"/>
        <v>0</v>
      </c>
      <c r="L5472" s="112">
        <f t="shared" si="1526"/>
        <v>0</v>
      </c>
      <c r="M5472" s="110">
        <f t="shared" si="1522"/>
        <v>0</v>
      </c>
      <c r="N5472" s="110">
        <f t="shared" si="1523"/>
        <v>0</v>
      </c>
      <c r="O5472" s="103"/>
      <c r="P5472" s="113"/>
      <c r="Q5472" s="94" t="str">
        <f t="shared" si="1527"/>
        <v/>
      </c>
      <c r="R5472" s="94" t="str">
        <f t="shared" si="1528"/>
        <v/>
      </c>
    </row>
    <row r="5473" spans="1:18" ht="13.5" hidden="1" thickBot="1">
      <c r="A5473" s="198" t="s">
        <v>1609</v>
      </c>
      <c r="B5473" s="173"/>
      <c r="C5473" s="174"/>
      <c r="D5473" s="135"/>
      <c r="E5473" s="97">
        <f t="shared" si="1524"/>
        <v>0</v>
      </c>
      <c r="F5473" s="107"/>
      <c r="G5473" s="108"/>
      <c r="H5473" s="110">
        <f t="shared" si="1520"/>
        <v>0</v>
      </c>
      <c r="I5473" s="110">
        <f t="shared" si="1521"/>
        <v>0</v>
      </c>
      <c r="J5473" s="111"/>
      <c r="K5473" s="112">
        <f t="shared" si="1525"/>
        <v>0</v>
      </c>
      <c r="L5473" s="112">
        <f t="shared" si="1526"/>
        <v>0</v>
      </c>
      <c r="M5473" s="110">
        <f t="shared" si="1522"/>
        <v>0</v>
      </c>
      <c r="N5473" s="110">
        <f t="shared" si="1523"/>
        <v>0</v>
      </c>
      <c r="O5473" s="103"/>
      <c r="P5473" s="113"/>
      <c r="Q5473" s="94" t="str">
        <f t="shared" si="1527"/>
        <v/>
      </c>
      <c r="R5473" s="94" t="str">
        <f t="shared" si="1528"/>
        <v/>
      </c>
    </row>
    <row r="5474" spans="1:18" ht="13.5" hidden="1" thickBot="1">
      <c r="A5474" s="198" t="s">
        <v>1609</v>
      </c>
      <c r="B5474" s="173"/>
      <c r="C5474" s="174"/>
      <c r="D5474" s="135"/>
      <c r="E5474" s="97">
        <f t="shared" si="1524"/>
        <v>0</v>
      </c>
      <c r="F5474" s="107"/>
      <c r="G5474" s="108"/>
      <c r="H5474" s="110">
        <f t="shared" si="1520"/>
        <v>0</v>
      </c>
      <c r="I5474" s="110">
        <f t="shared" si="1521"/>
        <v>0</v>
      </c>
      <c r="J5474" s="111"/>
      <c r="K5474" s="112">
        <f t="shared" si="1525"/>
        <v>0</v>
      </c>
      <c r="L5474" s="112">
        <f t="shared" si="1526"/>
        <v>0</v>
      </c>
      <c r="M5474" s="110">
        <f t="shared" si="1522"/>
        <v>0</v>
      </c>
      <c r="N5474" s="110">
        <f t="shared" si="1523"/>
        <v>0</v>
      </c>
      <c r="O5474" s="103"/>
      <c r="P5474" s="113"/>
      <c r="Q5474" s="94" t="str">
        <f t="shared" si="1527"/>
        <v/>
      </c>
      <c r="R5474" s="94" t="str">
        <f t="shared" si="1528"/>
        <v/>
      </c>
    </row>
    <row r="5475" spans="1:18" ht="13.5" hidden="1" thickBot="1">
      <c r="A5475" s="198" t="s">
        <v>1609</v>
      </c>
      <c r="B5475" s="173"/>
      <c r="C5475" s="174"/>
      <c r="D5475" s="135"/>
      <c r="E5475" s="97">
        <f t="shared" si="1524"/>
        <v>0</v>
      </c>
      <c r="F5475" s="107"/>
      <c r="G5475" s="108"/>
      <c r="H5475" s="110">
        <f t="shared" si="1520"/>
        <v>0</v>
      </c>
      <c r="I5475" s="110">
        <f t="shared" si="1521"/>
        <v>0</v>
      </c>
      <c r="J5475" s="111"/>
      <c r="K5475" s="112">
        <f t="shared" si="1525"/>
        <v>0</v>
      </c>
      <c r="L5475" s="112">
        <f t="shared" si="1526"/>
        <v>0</v>
      </c>
      <c r="M5475" s="110">
        <f t="shared" si="1522"/>
        <v>0</v>
      </c>
      <c r="N5475" s="110">
        <f t="shared" si="1523"/>
        <v>0</v>
      </c>
      <c r="O5475" s="103"/>
      <c r="P5475" s="113"/>
      <c r="Q5475" s="94" t="str">
        <f t="shared" si="1527"/>
        <v/>
      </c>
      <c r="R5475" s="94" t="str">
        <f t="shared" si="1528"/>
        <v/>
      </c>
    </row>
    <row r="5476" spans="1:18" ht="13.5" hidden="1" thickBot="1">
      <c r="A5476" s="198" t="s">
        <v>1609</v>
      </c>
      <c r="B5476" s="173"/>
      <c r="C5476" s="174"/>
      <c r="D5476" s="135"/>
      <c r="E5476" s="97">
        <f t="shared" si="1524"/>
        <v>0</v>
      </c>
      <c r="F5476" s="107"/>
      <c r="G5476" s="108"/>
      <c r="H5476" s="110">
        <f t="shared" si="1520"/>
        <v>0</v>
      </c>
      <c r="I5476" s="110">
        <f t="shared" si="1521"/>
        <v>0</v>
      </c>
      <c r="J5476" s="111"/>
      <c r="K5476" s="112">
        <f t="shared" si="1525"/>
        <v>0</v>
      </c>
      <c r="L5476" s="112">
        <f t="shared" si="1526"/>
        <v>0</v>
      </c>
      <c r="M5476" s="110">
        <f t="shared" si="1522"/>
        <v>0</v>
      </c>
      <c r="N5476" s="110">
        <f t="shared" si="1523"/>
        <v>0</v>
      </c>
      <c r="O5476" s="103"/>
      <c r="P5476" s="113"/>
      <c r="Q5476" s="94" t="str">
        <f t="shared" si="1527"/>
        <v/>
      </c>
      <c r="R5476" s="94" t="str">
        <f t="shared" si="1528"/>
        <v/>
      </c>
    </row>
    <row r="5477" spans="1:18" ht="13.5" hidden="1" thickBot="1">
      <c r="A5477" s="198" t="s">
        <v>1609</v>
      </c>
      <c r="B5477" s="173"/>
      <c r="C5477" s="174"/>
      <c r="D5477" s="135"/>
      <c r="E5477" s="97">
        <f t="shared" si="1524"/>
        <v>0</v>
      </c>
      <c r="F5477" s="107"/>
      <c r="G5477" s="108"/>
      <c r="H5477" s="110">
        <f t="shared" si="1520"/>
        <v>0</v>
      </c>
      <c r="I5477" s="110">
        <f t="shared" si="1521"/>
        <v>0</v>
      </c>
      <c r="J5477" s="111"/>
      <c r="K5477" s="112">
        <f t="shared" si="1525"/>
        <v>0</v>
      </c>
      <c r="L5477" s="112">
        <f t="shared" si="1526"/>
        <v>0</v>
      </c>
      <c r="M5477" s="110">
        <f t="shared" si="1522"/>
        <v>0</v>
      </c>
      <c r="N5477" s="110">
        <f t="shared" si="1523"/>
        <v>0</v>
      </c>
      <c r="O5477" s="103"/>
      <c r="P5477" s="113"/>
      <c r="Q5477" s="94" t="str">
        <f t="shared" si="1527"/>
        <v/>
      </c>
      <c r="R5477" s="94" t="str">
        <f t="shared" si="1528"/>
        <v/>
      </c>
    </row>
    <row r="5478" spans="1:18" ht="13.5" hidden="1" thickBot="1">
      <c r="A5478" s="198" t="s">
        <v>1609</v>
      </c>
      <c r="B5478" s="173"/>
      <c r="C5478" s="174"/>
      <c r="D5478" s="135"/>
      <c r="E5478" s="97">
        <f t="shared" si="1524"/>
        <v>0</v>
      </c>
      <c r="F5478" s="107"/>
      <c r="G5478" s="108"/>
      <c r="H5478" s="110">
        <f t="shared" si="1520"/>
        <v>0</v>
      </c>
      <c r="I5478" s="110">
        <f t="shared" si="1521"/>
        <v>0</v>
      </c>
      <c r="J5478" s="111"/>
      <c r="K5478" s="112">
        <f t="shared" si="1525"/>
        <v>0</v>
      </c>
      <c r="L5478" s="112">
        <f t="shared" si="1526"/>
        <v>0</v>
      </c>
      <c r="M5478" s="110">
        <f t="shared" si="1522"/>
        <v>0</v>
      </c>
      <c r="N5478" s="110">
        <f t="shared" si="1523"/>
        <v>0</v>
      </c>
      <c r="O5478" s="103"/>
      <c r="P5478" s="113"/>
      <c r="Q5478" s="94" t="str">
        <f t="shared" si="1527"/>
        <v/>
      </c>
      <c r="R5478" s="94" t="str">
        <f t="shared" si="1528"/>
        <v/>
      </c>
    </row>
    <row r="5479" spans="1:18" ht="13.5" hidden="1" thickBot="1">
      <c r="A5479" s="198" t="s">
        <v>1609</v>
      </c>
      <c r="B5479" s="173"/>
      <c r="C5479" s="174"/>
      <c r="D5479" s="135"/>
      <c r="E5479" s="97">
        <f t="shared" si="1524"/>
        <v>0</v>
      </c>
      <c r="F5479" s="107"/>
      <c r="G5479" s="108"/>
      <c r="H5479" s="110">
        <f t="shared" si="1520"/>
        <v>0</v>
      </c>
      <c r="I5479" s="110">
        <f t="shared" si="1521"/>
        <v>0</v>
      </c>
      <c r="J5479" s="111"/>
      <c r="K5479" s="112">
        <f t="shared" si="1525"/>
        <v>0</v>
      </c>
      <c r="L5479" s="112">
        <f t="shared" si="1526"/>
        <v>0</v>
      </c>
      <c r="M5479" s="110">
        <f t="shared" si="1522"/>
        <v>0</v>
      </c>
      <c r="N5479" s="110">
        <f t="shared" si="1523"/>
        <v>0</v>
      </c>
      <c r="O5479" s="103"/>
      <c r="P5479" s="113"/>
      <c r="Q5479" s="94" t="str">
        <f t="shared" si="1527"/>
        <v/>
      </c>
      <c r="R5479" s="94" t="str">
        <f t="shared" si="1528"/>
        <v/>
      </c>
    </row>
    <row r="5480" spans="1:18" ht="13.5" hidden="1" thickBot="1">
      <c r="A5480" s="198" t="s">
        <v>1609</v>
      </c>
      <c r="B5480" s="173"/>
      <c r="C5480" s="174"/>
      <c r="D5480" s="135"/>
      <c r="E5480" s="97">
        <f t="shared" si="1524"/>
        <v>0</v>
      </c>
      <c r="F5480" s="107"/>
      <c r="G5480" s="108"/>
      <c r="H5480" s="110">
        <f t="shared" si="1520"/>
        <v>0</v>
      </c>
      <c r="I5480" s="110">
        <f t="shared" si="1521"/>
        <v>0</v>
      </c>
      <c r="J5480" s="111"/>
      <c r="K5480" s="112">
        <f t="shared" si="1525"/>
        <v>0</v>
      </c>
      <c r="L5480" s="112">
        <f t="shared" si="1526"/>
        <v>0</v>
      </c>
      <c r="M5480" s="110">
        <f t="shared" si="1522"/>
        <v>0</v>
      </c>
      <c r="N5480" s="110">
        <f t="shared" si="1523"/>
        <v>0</v>
      </c>
      <c r="O5480" s="103"/>
      <c r="P5480" s="113"/>
      <c r="Q5480" s="94" t="str">
        <f t="shared" si="1527"/>
        <v/>
      </c>
      <c r="R5480" s="94" t="str">
        <f t="shared" si="1528"/>
        <v/>
      </c>
    </row>
    <row r="5481" spans="1:18" ht="13.5" hidden="1" thickBot="1">
      <c r="A5481" s="198" t="s">
        <v>1609</v>
      </c>
      <c r="B5481" s="173"/>
      <c r="C5481" s="174"/>
      <c r="D5481" s="135"/>
      <c r="E5481" s="97">
        <f t="shared" si="1524"/>
        <v>0</v>
      </c>
      <c r="F5481" s="107"/>
      <c r="G5481" s="108"/>
      <c r="H5481" s="110">
        <f t="shared" si="1520"/>
        <v>0</v>
      </c>
      <c r="I5481" s="110">
        <f t="shared" si="1521"/>
        <v>0</v>
      </c>
      <c r="J5481" s="111"/>
      <c r="K5481" s="112">
        <f t="shared" si="1525"/>
        <v>0</v>
      </c>
      <c r="L5481" s="112">
        <f t="shared" si="1526"/>
        <v>0</v>
      </c>
      <c r="M5481" s="110">
        <f t="shared" si="1522"/>
        <v>0</v>
      </c>
      <c r="N5481" s="110">
        <f t="shared" si="1523"/>
        <v>0</v>
      </c>
      <c r="O5481" s="103"/>
      <c r="P5481" s="113"/>
      <c r="Q5481" s="94" t="str">
        <f t="shared" si="1527"/>
        <v/>
      </c>
      <c r="R5481" s="94" t="str">
        <f t="shared" si="1528"/>
        <v/>
      </c>
    </row>
    <row r="5482" spans="1:18" ht="13.5" hidden="1" thickBot="1">
      <c r="A5482" s="198" t="s">
        <v>1609</v>
      </c>
      <c r="B5482" s="173"/>
      <c r="C5482" s="174"/>
      <c r="D5482" s="135"/>
      <c r="E5482" s="97">
        <f t="shared" si="1524"/>
        <v>0</v>
      </c>
      <c r="F5482" s="107"/>
      <c r="G5482" s="108"/>
      <c r="H5482" s="110">
        <f t="shared" si="1520"/>
        <v>0</v>
      </c>
      <c r="I5482" s="110">
        <f t="shared" si="1521"/>
        <v>0</v>
      </c>
      <c r="J5482" s="111"/>
      <c r="K5482" s="112">
        <f t="shared" si="1525"/>
        <v>0</v>
      </c>
      <c r="L5482" s="112">
        <f t="shared" si="1526"/>
        <v>0</v>
      </c>
      <c r="M5482" s="110">
        <f t="shared" si="1522"/>
        <v>0</v>
      </c>
      <c r="N5482" s="110">
        <f t="shared" si="1523"/>
        <v>0</v>
      </c>
      <c r="O5482" s="103"/>
      <c r="P5482" s="113"/>
      <c r="Q5482" s="94" t="str">
        <f t="shared" si="1527"/>
        <v/>
      </c>
      <c r="R5482" s="94" t="str">
        <f t="shared" si="1528"/>
        <v/>
      </c>
    </row>
    <row r="5483" spans="1:18" ht="13.5" hidden="1" thickBot="1">
      <c r="A5483" s="198" t="s">
        <v>1609</v>
      </c>
      <c r="B5483" s="173"/>
      <c r="C5483" s="174"/>
      <c r="D5483" s="135"/>
      <c r="E5483" s="97">
        <f t="shared" si="1524"/>
        <v>0</v>
      </c>
      <c r="F5483" s="107"/>
      <c r="G5483" s="108"/>
      <c r="H5483" s="110">
        <f t="shared" si="1520"/>
        <v>0</v>
      </c>
      <c r="I5483" s="110">
        <f t="shared" si="1521"/>
        <v>0</v>
      </c>
      <c r="J5483" s="111"/>
      <c r="K5483" s="112">
        <f t="shared" si="1525"/>
        <v>0</v>
      </c>
      <c r="L5483" s="112">
        <f t="shared" si="1526"/>
        <v>0</v>
      </c>
      <c r="M5483" s="110">
        <f t="shared" si="1522"/>
        <v>0</v>
      </c>
      <c r="N5483" s="110">
        <f t="shared" si="1523"/>
        <v>0</v>
      </c>
      <c r="O5483" s="103"/>
      <c r="P5483" s="113"/>
      <c r="Q5483" s="94" t="str">
        <f t="shared" si="1527"/>
        <v/>
      </c>
      <c r="R5483" s="94" t="str">
        <f t="shared" si="1528"/>
        <v/>
      </c>
    </row>
    <row r="5484" spans="1:18" ht="13.5" hidden="1" thickBot="1">
      <c r="A5484" s="198" t="s">
        <v>1609</v>
      </c>
      <c r="B5484" s="173"/>
      <c r="C5484" s="174"/>
      <c r="D5484" s="135"/>
      <c r="E5484" s="97">
        <f t="shared" si="1524"/>
        <v>0</v>
      </c>
      <c r="F5484" s="107"/>
      <c r="G5484" s="108"/>
      <c r="H5484" s="110">
        <f t="shared" si="1520"/>
        <v>0</v>
      </c>
      <c r="I5484" s="110">
        <f t="shared" si="1521"/>
        <v>0</v>
      </c>
      <c r="J5484" s="111"/>
      <c r="K5484" s="112">
        <f t="shared" si="1525"/>
        <v>0</v>
      </c>
      <c r="L5484" s="112">
        <f t="shared" si="1526"/>
        <v>0</v>
      </c>
      <c r="M5484" s="110">
        <f t="shared" si="1522"/>
        <v>0</v>
      </c>
      <c r="N5484" s="110">
        <f t="shared" si="1523"/>
        <v>0</v>
      </c>
      <c r="O5484" s="103"/>
      <c r="P5484" s="113"/>
      <c r="Q5484" s="94" t="str">
        <f t="shared" si="1527"/>
        <v/>
      </c>
      <c r="R5484" s="94" t="str">
        <f t="shared" si="1528"/>
        <v/>
      </c>
    </row>
    <row r="5485" spans="1:18" ht="13.5" hidden="1" thickBot="1">
      <c r="A5485" s="198" t="s">
        <v>1609</v>
      </c>
      <c r="B5485" s="173"/>
      <c r="C5485" s="174"/>
      <c r="D5485" s="135"/>
      <c r="E5485" s="97">
        <f t="shared" si="1524"/>
        <v>0</v>
      </c>
      <c r="F5485" s="107"/>
      <c r="G5485" s="108"/>
      <c r="H5485" s="110">
        <f t="shared" si="1520"/>
        <v>0</v>
      </c>
      <c r="I5485" s="110">
        <f t="shared" si="1521"/>
        <v>0</v>
      </c>
      <c r="J5485" s="111"/>
      <c r="K5485" s="112">
        <f t="shared" si="1525"/>
        <v>0</v>
      </c>
      <c r="L5485" s="112">
        <f t="shared" si="1526"/>
        <v>0</v>
      </c>
      <c r="M5485" s="110">
        <f t="shared" si="1522"/>
        <v>0</v>
      </c>
      <c r="N5485" s="110">
        <f t="shared" si="1523"/>
        <v>0</v>
      </c>
      <c r="O5485" s="103"/>
      <c r="P5485" s="113"/>
      <c r="Q5485" s="94" t="str">
        <f t="shared" si="1527"/>
        <v/>
      </c>
      <c r="R5485" s="94" t="str">
        <f t="shared" si="1528"/>
        <v/>
      </c>
    </row>
    <row r="5486" spans="1:18" ht="13.5" hidden="1" thickBot="1">
      <c r="A5486" s="198" t="s">
        <v>1609</v>
      </c>
      <c r="B5486" s="173"/>
      <c r="C5486" s="174"/>
      <c r="D5486" s="135"/>
      <c r="E5486" s="97">
        <f t="shared" si="1524"/>
        <v>0</v>
      </c>
      <c r="F5486" s="107"/>
      <c r="G5486" s="108"/>
      <c r="H5486" s="110">
        <f t="shared" si="1520"/>
        <v>0</v>
      </c>
      <c r="I5486" s="110">
        <f t="shared" si="1521"/>
        <v>0</v>
      </c>
      <c r="J5486" s="111"/>
      <c r="K5486" s="112">
        <f t="shared" si="1525"/>
        <v>0</v>
      </c>
      <c r="L5486" s="112">
        <f t="shared" si="1526"/>
        <v>0</v>
      </c>
      <c r="M5486" s="110">
        <f t="shared" si="1522"/>
        <v>0</v>
      </c>
      <c r="N5486" s="110">
        <f t="shared" si="1523"/>
        <v>0</v>
      </c>
      <c r="O5486" s="103"/>
      <c r="P5486" s="113"/>
      <c r="Q5486" s="94" t="str">
        <f t="shared" si="1527"/>
        <v/>
      </c>
      <c r="R5486" s="94" t="str">
        <f t="shared" si="1528"/>
        <v/>
      </c>
    </row>
    <row r="5487" spans="1:18" ht="13.5" hidden="1" thickBot="1">
      <c r="A5487" s="198" t="s">
        <v>1609</v>
      </c>
      <c r="B5487" s="173"/>
      <c r="C5487" s="174"/>
      <c r="D5487" s="135"/>
      <c r="E5487" s="106">
        <f t="shared" si="1524"/>
        <v>0</v>
      </c>
      <c r="F5487" s="107"/>
      <c r="G5487" s="108"/>
      <c r="H5487" s="110">
        <f t="shared" si="1520"/>
        <v>0</v>
      </c>
      <c r="I5487" s="110">
        <f t="shared" si="1521"/>
        <v>0</v>
      </c>
      <c r="J5487" s="111"/>
      <c r="K5487" s="112">
        <f t="shared" si="1525"/>
        <v>0</v>
      </c>
      <c r="L5487" s="112">
        <f t="shared" si="1526"/>
        <v>0</v>
      </c>
      <c r="M5487" s="110">
        <f t="shared" si="1522"/>
        <v>0</v>
      </c>
      <c r="N5487" s="110">
        <f t="shared" si="1523"/>
        <v>0</v>
      </c>
      <c r="O5487" s="103"/>
      <c r="P5487" s="113"/>
      <c r="Q5487" s="94" t="str">
        <f t="shared" si="1527"/>
        <v/>
      </c>
      <c r="R5487" s="94" t="str">
        <f t="shared" si="1528"/>
        <v/>
      </c>
    </row>
    <row r="5488" spans="1:18" ht="13.5" hidden="1" thickBot="1">
      <c r="A5488" s="195">
        <v>38</v>
      </c>
      <c r="B5488" s="180" t="s">
        <v>140</v>
      </c>
      <c r="C5488" s="85"/>
      <c r="D5488" s="86"/>
      <c r="E5488" s="87"/>
      <c r="F5488" s="88"/>
      <c r="G5488" s="88"/>
      <c r="H5488" s="89"/>
      <c r="I5488" s="89"/>
      <c r="J5488" s="90">
        <f>SUM(I5490:I5660)</f>
        <v>0</v>
      </c>
      <c r="K5488" s="88"/>
      <c r="L5488" s="88"/>
      <c r="M5488" s="89"/>
      <c r="N5488" s="91"/>
      <c r="O5488" s="92">
        <f>SUM(N5490:N5660)</f>
        <v>0</v>
      </c>
      <c r="P5488" s="93" t="str">
        <f>IF(OR(J5488&gt;0,O5488&gt;0),"X","")</f>
        <v/>
      </c>
      <c r="Q5488" s="94" t="str">
        <f t="shared" si="1527"/>
        <v/>
      </c>
      <c r="R5488" s="94" t="str">
        <f t="shared" si="1528"/>
        <v/>
      </c>
    </row>
    <row r="5489" spans="1:18" ht="13.5" hidden="1" thickBot="1">
      <c r="A5489" s="201" t="s">
        <v>141</v>
      </c>
      <c r="B5489" s="148" t="s">
        <v>142</v>
      </c>
      <c r="C5489" s="117" t="s">
        <v>2203</v>
      </c>
      <c r="D5489" s="175"/>
      <c r="E5489" s="97"/>
      <c r="F5489" s="218"/>
      <c r="G5489" s="218"/>
      <c r="H5489" s="219"/>
      <c r="I5489" s="220"/>
      <c r="J5489" s="111"/>
      <c r="K5489" s="218"/>
      <c r="L5489" s="218"/>
      <c r="M5489" s="219"/>
      <c r="N5489" s="220"/>
      <c r="O5489" s="103"/>
      <c r="P5489" s="93" t="str">
        <f>IF(OR(SUM(I5490:I5564)&gt;0,SUM(N5490:N5564)&gt;0),"xx","")</f>
        <v/>
      </c>
      <c r="Q5489" s="94" t="str">
        <f t="shared" si="1527"/>
        <v/>
      </c>
      <c r="R5489" s="94" t="str">
        <f t="shared" si="1528"/>
        <v/>
      </c>
    </row>
    <row r="5490" spans="1:18" ht="26.25" hidden="1" thickBot="1">
      <c r="A5490" s="196">
        <v>73548</v>
      </c>
      <c r="B5490" s="104" t="s">
        <v>5907</v>
      </c>
      <c r="C5490" s="105" t="s">
        <v>1482</v>
      </c>
      <c r="D5490" s="175">
        <v>483.4</v>
      </c>
      <c r="E5490" s="106">
        <f>IF(D5490=0,0,ROUND(D5490*(1+D$9)*(1-D$10),2))</f>
        <v>627.36</v>
      </c>
      <c r="F5490" s="107"/>
      <c r="G5490" s="108"/>
      <c r="H5490" s="110">
        <f t="shared" si="1520"/>
        <v>0</v>
      </c>
      <c r="I5490" s="110">
        <f t="shared" si="1521"/>
        <v>0</v>
      </c>
      <c r="J5490" s="111"/>
      <c r="K5490" s="112">
        <f>F5490</f>
        <v>0</v>
      </c>
      <c r="L5490" s="112">
        <f>G5490</f>
        <v>0</v>
      </c>
      <c r="M5490" s="110">
        <f t="shared" si="1522"/>
        <v>0</v>
      </c>
      <c r="N5490" s="110">
        <f t="shared" si="1523"/>
        <v>0</v>
      </c>
      <c r="O5490" s="103"/>
      <c r="P5490" s="113"/>
      <c r="Q5490" s="94" t="str">
        <f t="shared" si="1527"/>
        <v/>
      </c>
      <c r="R5490" s="94" t="str">
        <f t="shared" si="1528"/>
        <v/>
      </c>
    </row>
    <row r="5491" spans="1:18" ht="39" hidden="1" thickBot="1">
      <c r="A5491" s="196">
        <v>87299</v>
      </c>
      <c r="B5491" s="104" t="s">
        <v>5908</v>
      </c>
      <c r="C5491" s="105" t="s">
        <v>1482</v>
      </c>
      <c r="D5491" s="175">
        <v>423.62</v>
      </c>
      <c r="E5491" s="106">
        <f t="shared" ref="E5491:E5499" si="1529">IF(D5491=0,0,ROUND(D5491*(1+D$9)*(1-D$10),2))</f>
        <v>549.77</v>
      </c>
      <c r="F5491" s="107"/>
      <c r="G5491" s="108"/>
      <c r="H5491" s="110">
        <f t="shared" ref="H5491:H5499" si="1530">IF(ISBLANK(D5491),0,ROUND(E5491*F5491,2))</f>
        <v>0</v>
      </c>
      <c r="I5491" s="110">
        <f t="shared" ref="I5491:I5499" si="1531">IF(ISBLANK(F5491),0,ROUND(F5491*G5491,2))</f>
        <v>0</v>
      </c>
      <c r="J5491" s="111"/>
      <c r="K5491" s="112">
        <f t="shared" ref="K5491:K5499" si="1532">F5491</f>
        <v>0</v>
      </c>
      <c r="L5491" s="112">
        <f t="shared" ref="L5491:L5499" si="1533">G5491</f>
        <v>0</v>
      </c>
      <c r="M5491" s="110">
        <f t="shared" ref="M5491:M5499" si="1534">IF(ISBLANK(D5491),0,ROUND(E5491*K5491,2))</f>
        <v>0</v>
      </c>
      <c r="N5491" s="110">
        <f t="shared" ref="N5491:N5499" si="1535">IF(ISBLANK(K5491),0,ROUND(K5491*L5491,2))</f>
        <v>0</v>
      </c>
      <c r="O5491" s="103"/>
      <c r="P5491" s="113"/>
      <c r="Q5491" s="94" t="str">
        <f t="shared" ref="Q5491:Q5499" si="1536">IF(P5491="X","x",IF(P5491="xx","x",IF(N5491&gt;0,"x","")))</f>
        <v/>
      </c>
      <c r="R5491" s="94" t="str">
        <f t="shared" ref="R5491:R5499" si="1537">IF(P5491="X","x",IF(P5491="xx","x",IF(OR(I5491&gt;0,N5491&gt;0),"x","")))</f>
        <v/>
      </c>
    </row>
    <row r="5492" spans="1:18" ht="39" hidden="1" thickBot="1">
      <c r="A5492" s="196">
        <v>87298</v>
      </c>
      <c r="B5492" s="104" t="s">
        <v>2720</v>
      </c>
      <c r="C5492" s="105" t="s">
        <v>1482</v>
      </c>
      <c r="D5492" s="175">
        <v>435.38000000000005</v>
      </c>
      <c r="E5492" s="106">
        <f t="shared" si="1529"/>
        <v>565.04</v>
      </c>
      <c r="F5492" s="107"/>
      <c r="G5492" s="108"/>
      <c r="H5492" s="110">
        <f t="shared" si="1530"/>
        <v>0</v>
      </c>
      <c r="I5492" s="110">
        <f t="shared" si="1531"/>
        <v>0</v>
      </c>
      <c r="J5492" s="111"/>
      <c r="K5492" s="112">
        <f t="shared" si="1532"/>
        <v>0</v>
      </c>
      <c r="L5492" s="112">
        <f t="shared" si="1533"/>
        <v>0</v>
      </c>
      <c r="M5492" s="110">
        <f t="shared" si="1534"/>
        <v>0</v>
      </c>
      <c r="N5492" s="110">
        <f t="shared" si="1535"/>
        <v>0</v>
      </c>
      <c r="O5492" s="103"/>
      <c r="P5492" s="113"/>
      <c r="Q5492" s="94" t="str">
        <f t="shared" si="1536"/>
        <v/>
      </c>
      <c r="R5492" s="94" t="str">
        <f t="shared" si="1537"/>
        <v/>
      </c>
    </row>
    <row r="5493" spans="1:18" ht="39" hidden="1" thickBot="1">
      <c r="A5493" s="196">
        <v>87313</v>
      </c>
      <c r="B5493" s="104" t="s">
        <v>2721</v>
      </c>
      <c r="C5493" s="105" t="s">
        <v>1482</v>
      </c>
      <c r="D5493" s="175">
        <v>329.87</v>
      </c>
      <c r="E5493" s="106">
        <f>IF(D5493=0,0,ROUND(D5493*(1+D$9)*(1-D$10),2))</f>
        <v>428.11</v>
      </c>
      <c r="F5493" s="107"/>
      <c r="G5493" s="108"/>
      <c r="H5493" s="110">
        <f>IF(ISBLANK(D5493),0,ROUND(E5493*F5493,2))</f>
        <v>0</v>
      </c>
      <c r="I5493" s="110">
        <f>IF(ISBLANK(F5493),0,ROUND(F5493*G5493,2))</f>
        <v>0</v>
      </c>
      <c r="J5493" s="111"/>
      <c r="K5493" s="112">
        <f>F5493</f>
        <v>0</v>
      </c>
      <c r="L5493" s="112">
        <f>G5493</f>
        <v>0</v>
      </c>
      <c r="M5493" s="110">
        <f>IF(ISBLANK(D5493),0,ROUND(E5493*K5493,2))</f>
        <v>0</v>
      </c>
      <c r="N5493" s="110">
        <f>IF(ISBLANK(K5493),0,ROUND(K5493*L5493,2))</f>
        <v>0</v>
      </c>
      <c r="O5493" s="103"/>
      <c r="P5493" s="113"/>
      <c r="Q5493" s="94" t="str">
        <f>IF(P5493="X","x",IF(P5493="xx","x",IF(N5493&gt;0,"x","")))</f>
        <v/>
      </c>
      <c r="R5493" s="94" t="str">
        <f>IF(P5493="X","x",IF(P5493="xx","x",IF(OR(I5493&gt;0,N5493&gt;0),"x","")))</f>
        <v/>
      </c>
    </row>
    <row r="5494" spans="1:18" ht="39" hidden="1" thickBot="1">
      <c r="A5494" s="196">
        <v>87314</v>
      </c>
      <c r="B5494" s="104" t="s">
        <v>5910</v>
      </c>
      <c r="C5494" s="105" t="s">
        <v>1482</v>
      </c>
      <c r="D5494" s="175">
        <v>325.15000000000003</v>
      </c>
      <c r="E5494" s="106">
        <f>IF(D5494=0,0,ROUND(D5494*(1+D$9)*(1-D$10),2))</f>
        <v>421.98</v>
      </c>
      <c r="F5494" s="107"/>
      <c r="G5494" s="108"/>
      <c r="H5494" s="110">
        <f>IF(ISBLANK(D5494),0,ROUND(E5494*F5494,2))</f>
        <v>0</v>
      </c>
      <c r="I5494" s="110">
        <f>IF(ISBLANK(F5494),0,ROUND(F5494*G5494,2))</f>
        <v>0</v>
      </c>
      <c r="J5494" s="111"/>
      <c r="K5494" s="112">
        <f>F5494</f>
        <v>0</v>
      </c>
      <c r="L5494" s="112">
        <f>G5494</f>
        <v>0</v>
      </c>
      <c r="M5494" s="110">
        <f>IF(ISBLANK(D5494),0,ROUND(E5494*K5494,2))</f>
        <v>0</v>
      </c>
      <c r="N5494" s="110">
        <f>IF(ISBLANK(K5494),0,ROUND(K5494*L5494,2))</f>
        <v>0</v>
      </c>
      <c r="O5494" s="103"/>
      <c r="P5494" s="113"/>
      <c r="Q5494" s="94" t="str">
        <f>IF(P5494="X","x",IF(P5494="xx","x",IF(N5494&gt;0,"x","")))</f>
        <v/>
      </c>
      <c r="R5494" s="94" t="str">
        <f>IF(P5494="X","x",IF(P5494="xx","x",IF(OR(I5494&gt;0,N5494&gt;0),"x","")))</f>
        <v/>
      </c>
    </row>
    <row r="5495" spans="1:18" ht="39" hidden="1" thickBot="1">
      <c r="A5495" s="196">
        <v>87322</v>
      </c>
      <c r="B5495" s="104" t="s">
        <v>5909</v>
      </c>
      <c r="C5495" s="105" t="s">
        <v>1482</v>
      </c>
      <c r="D5495" s="175">
        <v>1783.04</v>
      </c>
      <c r="E5495" s="106">
        <f t="shared" si="1529"/>
        <v>2314.0300000000002</v>
      </c>
      <c r="F5495" s="107"/>
      <c r="G5495" s="108"/>
      <c r="H5495" s="110">
        <f t="shared" si="1530"/>
        <v>0</v>
      </c>
      <c r="I5495" s="110">
        <f t="shared" si="1531"/>
        <v>0</v>
      </c>
      <c r="J5495" s="111"/>
      <c r="K5495" s="112">
        <f t="shared" si="1532"/>
        <v>0</v>
      </c>
      <c r="L5495" s="112">
        <f t="shared" si="1533"/>
        <v>0</v>
      </c>
      <c r="M5495" s="110">
        <f t="shared" si="1534"/>
        <v>0</v>
      </c>
      <c r="N5495" s="110">
        <f t="shared" si="1535"/>
        <v>0</v>
      </c>
      <c r="O5495" s="103"/>
      <c r="P5495" s="113"/>
      <c r="Q5495" s="94" t="str">
        <f t="shared" si="1536"/>
        <v/>
      </c>
      <c r="R5495" s="94" t="str">
        <f t="shared" si="1537"/>
        <v/>
      </c>
    </row>
    <row r="5496" spans="1:18" ht="39" hidden="1" thickBot="1">
      <c r="A5496" s="196">
        <v>87323</v>
      </c>
      <c r="B5496" s="104" t="s">
        <v>5911</v>
      </c>
      <c r="C5496" s="105" t="s">
        <v>1482</v>
      </c>
      <c r="D5496" s="175">
        <v>1772.4</v>
      </c>
      <c r="E5496" s="106">
        <f t="shared" si="1529"/>
        <v>2300.2199999999998</v>
      </c>
      <c r="F5496" s="107"/>
      <c r="G5496" s="108"/>
      <c r="H5496" s="110">
        <f t="shared" si="1530"/>
        <v>0</v>
      </c>
      <c r="I5496" s="110">
        <f t="shared" si="1531"/>
        <v>0</v>
      </c>
      <c r="J5496" s="111"/>
      <c r="K5496" s="112">
        <f t="shared" si="1532"/>
        <v>0</v>
      </c>
      <c r="L5496" s="112">
        <f t="shared" si="1533"/>
        <v>0</v>
      </c>
      <c r="M5496" s="110">
        <f t="shared" si="1534"/>
        <v>0</v>
      </c>
      <c r="N5496" s="110">
        <f t="shared" si="1535"/>
        <v>0</v>
      </c>
      <c r="O5496" s="103"/>
      <c r="P5496" s="113"/>
      <c r="Q5496" s="94" t="str">
        <f t="shared" si="1536"/>
        <v/>
      </c>
      <c r="R5496" s="94" t="str">
        <f t="shared" si="1537"/>
        <v/>
      </c>
    </row>
    <row r="5497" spans="1:18" ht="39" hidden="1" thickBot="1">
      <c r="A5497" s="196">
        <v>87339</v>
      </c>
      <c r="B5497" s="104" t="s">
        <v>2722</v>
      </c>
      <c r="C5497" s="105" t="s">
        <v>1482</v>
      </c>
      <c r="D5497" s="175">
        <v>499.66</v>
      </c>
      <c r="E5497" s="106">
        <f t="shared" si="1529"/>
        <v>648.46</v>
      </c>
      <c r="F5497" s="107"/>
      <c r="G5497" s="108"/>
      <c r="H5497" s="110">
        <f t="shared" si="1530"/>
        <v>0</v>
      </c>
      <c r="I5497" s="110">
        <f t="shared" si="1531"/>
        <v>0</v>
      </c>
      <c r="J5497" s="111"/>
      <c r="K5497" s="112">
        <f t="shared" si="1532"/>
        <v>0</v>
      </c>
      <c r="L5497" s="112">
        <f t="shared" si="1533"/>
        <v>0</v>
      </c>
      <c r="M5497" s="110">
        <f t="shared" si="1534"/>
        <v>0</v>
      </c>
      <c r="N5497" s="110">
        <f t="shared" si="1535"/>
        <v>0</v>
      </c>
      <c r="O5497" s="103"/>
      <c r="P5497" s="113"/>
      <c r="Q5497" s="94" t="str">
        <f t="shared" si="1536"/>
        <v/>
      </c>
      <c r="R5497" s="94" t="str">
        <f t="shared" si="1537"/>
        <v/>
      </c>
    </row>
    <row r="5498" spans="1:18" ht="39" hidden="1" thickBot="1">
      <c r="A5498" s="196">
        <v>87340</v>
      </c>
      <c r="B5498" s="104" t="s">
        <v>2723</v>
      </c>
      <c r="C5498" s="105" t="s">
        <v>1482</v>
      </c>
      <c r="D5498" s="175">
        <v>424.28999999999996</v>
      </c>
      <c r="E5498" s="106">
        <f t="shared" si="1529"/>
        <v>550.64</v>
      </c>
      <c r="F5498" s="107"/>
      <c r="G5498" s="108"/>
      <c r="H5498" s="110">
        <f t="shared" si="1530"/>
        <v>0</v>
      </c>
      <c r="I5498" s="110">
        <f t="shared" si="1531"/>
        <v>0</v>
      </c>
      <c r="J5498" s="111"/>
      <c r="K5498" s="112">
        <f t="shared" si="1532"/>
        <v>0</v>
      </c>
      <c r="L5498" s="112">
        <f t="shared" si="1533"/>
        <v>0</v>
      </c>
      <c r="M5498" s="110">
        <f t="shared" si="1534"/>
        <v>0</v>
      </c>
      <c r="N5498" s="110">
        <f t="shared" si="1535"/>
        <v>0</v>
      </c>
      <c r="O5498" s="103"/>
      <c r="P5498" s="113"/>
      <c r="Q5498" s="94" t="str">
        <f t="shared" si="1536"/>
        <v/>
      </c>
      <c r="R5498" s="94" t="str">
        <f t="shared" si="1537"/>
        <v/>
      </c>
    </row>
    <row r="5499" spans="1:18" ht="39" hidden="1" thickBot="1">
      <c r="A5499" s="196">
        <v>87341</v>
      </c>
      <c r="B5499" s="104" t="s">
        <v>2724</v>
      </c>
      <c r="C5499" s="105" t="s">
        <v>1482</v>
      </c>
      <c r="D5499" s="175">
        <v>410.5</v>
      </c>
      <c r="E5499" s="106">
        <f t="shared" si="1529"/>
        <v>532.75</v>
      </c>
      <c r="F5499" s="107"/>
      <c r="G5499" s="108"/>
      <c r="H5499" s="110">
        <f t="shared" si="1530"/>
        <v>0</v>
      </c>
      <c r="I5499" s="110">
        <f t="shared" si="1531"/>
        <v>0</v>
      </c>
      <c r="J5499" s="111"/>
      <c r="K5499" s="112">
        <f t="shared" si="1532"/>
        <v>0</v>
      </c>
      <c r="L5499" s="112">
        <f t="shared" si="1533"/>
        <v>0</v>
      </c>
      <c r="M5499" s="110">
        <f t="shared" si="1534"/>
        <v>0</v>
      </c>
      <c r="N5499" s="110">
        <f t="shared" si="1535"/>
        <v>0</v>
      </c>
      <c r="O5499" s="103"/>
      <c r="P5499" s="113"/>
      <c r="Q5499" s="94" t="str">
        <f t="shared" si="1536"/>
        <v/>
      </c>
      <c r="R5499" s="94" t="str">
        <f t="shared" si="1537"/>
        <v/>
      </c>
    </row>
    <row r="5500" spans="1:18" ht="39" hidden="1" thickBot="1">
      <c r="A5500" s="196">
        <v>87352</v>
      </c>
      <c r="B5500" s="104" t="s">
        <v>2725</v>
      </c>
      <c r="C5500" s="105" t="s">
        <v>1482</v>
      </c>
      <c r="D5500" s="175">
        <v>377.15999999999997</v>
      </c>
      <c r="E5500" s="106">
        <f t="shared" ref="E5500:E5512" si="1538">IF(D5500=0,0,ROUND(D5500*(1+D$9)*(1-D$10),2))</f>
        <v>489.48</v>
      </c>
      <c r="F5500" s="107"/>
      <c r="G5500" s="108"/>
      <c r="H5500" s="110">
        <f t="shared" si="1520"/>
        <v>0</v>
      </c>
      <c r="I5500" s="110">
        <f t="shared" si="1521"/>
        <v>0</v>
      </c>
      <c r="J5500" s="111"/>
      <c r="K5500" s="112">
        <f t="shared" ref="K5500:K5512" si="1539">F5500</f>
        <v>0</v>
      </c>
      <c r="L5500" s="112">
        <f t="shared" ref="L5500:L5512" si="1540">G5500</f>
        <v>0</v>
      </c>
      <c r="M5500" s="110">
        <f t="shared" si="1522"/>
        <v>0</v>
      </c>
      <c r="N5500" s="110">
        <f t="shared" si="1523"/>
        <v>0</v>
      </c>
      <c r="O5500" s="103"/>
      <c r="P5500" s="93"/>
      <c r="Q5500" s="94" t="str">
        <f t="shared" ref="Q5500:Q5512" si="1541">IF(P5500="X","x",IF(P5500="xx","x",IF(N5500&gt;0,"x","")))</f>
        <v/>
      </c>
      <c r="R5500" s="94" t="str">
        <f t="shared" ref="R5500:R5512" si="1542">IF(P5500="X","x",IF(P5500="xx","x",IF(OR(I5500&gt;0,N5500&gt;0),"x","")))</f>
        <v/>
      </c>
    </row>
    <row r="5501" spans="1:18" ht="39" hidden="1" thickBot="1">
      <c r="A5501" s="196">
        <v>87353</v>
      </c>
      <c r="B5501" s="104" t="s">
        <v>2726</v>
      </c>
      <c r="C5501" s="105" t="s">
        <v>1482</v>
      </c>
      <c r="D5501" s="175">
        <v>333.11</v>
      </c>
      <c r="E5501" s="106">
        <f t="shared" si="1538"/>
        <v>432.31</v>
      </c>
      <c r="F5501" s="107"/>
      <c r="G5501" s="108"/>
      <c r="H5501" s="110">
        <f t="shared" si="1520"/>
        <v>0</v>
      </c>
      <c r="I5501" s="110">
        <f t="shared" si="1521"/>
        <v>0</v>
      </c>
      <c r="J5501" s="111"/>
      <c r="K5501" s="112">
        <f t="shared" si="1539"/>
        <v>0</v>
      </c>
      <c r="L5501" s="112">
        <f t="shared" si="1540"/>
        <v>0</v>
      </c>
      <c r="M5501" s="110">
        <f t="shared" si="1522"/>
        <v>0</v>
      </c>
      <c r="N5501" s="110">
        <f t="shared" si="1523"/>
        <v>0</v>
      </c>
      <c r="O5501" s="103"/>
      <c r="P5501" s="113"/>
      <c r="Q5501" s="94" t="str">
        <f t="shared" si="1541"/>
        <v/>
      </c>
      <c r="R5501" s="94" t="str">
        <f t="shared" si="1542"/>
        <v/>
      </c>
    </row>
    <row r="5502" spans="1:18" ht="39" hidden="1" thickBot="1">
      <c r="A5502" s="196">
        <v>87354</v>
      </c>
      <c r="B5502" s="104" t="s">
        <v>2727</v>
      </c>
      <c r="C5502" s="105" t="s">
        <v>1482</v>
      </c>
      <c r="D5502" s="175">
        <v>313.25</v>
      </c>
      <c r="E5502" s="106">
        <f t="shared" si="1538"/>
        <v>406.54</v>
      </c>
      <c r="F5502" s="107"/>
      <c r="G5502" s="108"/>
      <c r="H5502" s="110">
        <f t="shared" si="1520"/>
        <v>0</v>
      </c>
      <c r="I5502" s="110">
        <f t="shared" si="1521"/>
        <v>0</v>
      </c>
      <c r="J5502" s="111"/>
      <c r="K5502" s="112">
        <f t="shared" si="1539"/>
        <v>0</v>
      </c>
      <c r="L5502" s="112">
        <f t="shared" si="1540"/>
        <v>0</v>
      </c>
      <c r="M5502" s="110">
        <f t="shared" si="1522"/>
        <v>0</v>
      </c>
      <c r="N5502" s="110">
        <f t="shared" si="1523"/>
        <v>0</v>
      </c>
      <c r="O5502" s="103"/>
      <c r="P5502" s="113"/>
      <c r="Q5502" s="94" t="str">
        <f t="shared" si="1541"/>
        <v/>
      </c>
      <c r="R5502" s="94" t="str">
        <f t="shared" si="1542"/>
        <v/>
      </c>
    </row>
    <row r="5503" spans="1:18" ht="51.75" hidden="1" thickBot="1">
      <c r="A5503" s="196">
        <v>87360</v>
      </c>
      <c r="B5503" s="104" t="s">
        <v>2728</v>
      </c>
      <c r="C5503" s="105" t="s">
        <v>1482</v>
      </c>
      <c r="D5503" s="175">
        <v>1771.15</v>
      </c>
      <c r="E5503" s="106">
        <f t="shared" si="1538"/>
        <v>2298.6</v>
      </c>
      <c r="F5503" s="107"/>
      <c r="G5503" s="108"/>
      <c r="H5503" s="110">
        <f t="shared" si="1520"/>
        <v>0</v>
      </c>
      <c r="I5503" s="110">
        <f t="shared" si="1521"/>
        <v>0</v>
      </c>
      <c r="J5503" s="111"/>
      <c r="K5503" s="112">
        <f t="shared" si="1539"/>
        <v>0</v>
      </c>
      <c r="L5503" s="112">
        <f t="shared" si="1540"/>
        <v>0</v>
      </c>
      <c r="M5503" s="110">
        <f t="shared" si="1522"/>
        <v>0</v>
      </c>
      <c r="N5503" s="110">
        <f t="shared" si="1523"/>
        <v>0</v>
      </c>
      <c r="O5503" s="103"/>
      <c r="P5503" s="113"/>
      <c r="Q5503" s="94" t="str">
        <f t="shared" si="1541"/>
        <v/>
      </c>
      <c r="R5503" s="94" t="str">
        <f t="shared" si="1542"/>
        <v/>
      </c>
    </row>
    <row r="5504" spans="1:18" ht="51.75" hidden="1" thickBot="1">
      <c r="A5504" s="196">
        <v>87361</v>
      </c>
      <c r="B5504" s="104" t="s">
        <v>2729</v>
      </c>
      <c r="C5504" s="105" t="s">
        <v>1482</v>
      </c>
      <c r="D5504" s="175">
        <v>1745.74</v>
      </c>
      <c r="E5504" s="106">
        <f t="shared" si="1538"/>
        <v>2265.62</v>
      </c>
      <c r="F5504" s="107"/>
      <c r="G5504" s="108"/>
      <c r="H5504" s="110">
        <f t="shared" si="1520"/>
        <v>0</v>
      </c>
      <c r="I5504" s="110">
        <f t="shared" si="1521"/>
        <v>0</v>
      </c>
      <c r="J5504" s="111"/>
      <c r="K5504" s="112">
        <f t="shared" si="1539"/>
        <v>0</v>
      </c>
      <c r="L5504" s="112">
        <f t="shared" si="1540"/>
        <v>0</v>
      </c>
      <c r="M5504" s="110">
        <f t="shared" si="1522"/>
        <v>0</v>
      </c>
      <c r="N5504" s="110">
        <f t="shared" si="1523"/>
        <v>0</v>
      </c>
      <c r="O5504" s="103"/>
      <c r="P5504" s="113"/>
      <c r="Q5504" s="94" t="str">
        <f t="shared" si="1541"/>
        <v/>
      </c>
      <c r="R5504" s="94" t="str">
        <f t="shared" si="1542"/>
        <v/>
      </c>
    </row>
    <row r="5505" spans="1:18" ht="51.75" hidden="1" thickBot="1">
      <c r="A5505" s="196">
        <v>87362</v>
      </c>
      <c r="B5505" s="104" t="s">
        <v>2730</v>
      </c>
      <c r="C5505" s="105" t="s">
        <v>1482</v>
      </c>
      <c r="D5505" s="175">
        <v>1741.17</v>
      </c>
      <c r="E5505" s="106">
        <f t="shared" si="1538"/>
        <v>2259.69</v>
      </c>
      <c r="F5505" s="107"/>
      <c r="G5505" s="108"/>
      <c r="H5505" s="110">
        <f t="shared" si="1520"/>
        <v>0</v>
      </c>
      <c r="I5505" s="110">
        <f t="shared" si="1521"/>
        <v>0</v>
      </c>
      <c r="J5505" s="111"/>
      <c r="K5505" s="112">
        <f t="shared" si="1539"/>
        <v>0</v>
      </c>
      <c r="L5505" s="112">
        <f t="shared" si="1540"/>
        <v>0</v>
      </c>
      <c r="M5505" s="110">
        <f t="shared" si="1522"/>
        <v>0</v>
      </c>
      <c r="N5505" s="110">
        <f t="shared" si="1523"/>
        <v>0</v>
      </c>
      <c r="O5505" s="103"/>
      <c r="P5505" s="113"/>
      <c r="Q5505" s="94" t="str">
        <f t="shared" si="1541"/>
        <v/>
      </c>
      <c r="R5505" s="94" t="str">
        <f t="shared" si="1542"/>
        <v/>
      </c>
    </row>
    <row r="5506" spans="1:18" ht="26.25" hidden="1" thickBot="1">
      <c r="A5506" s="196">
        <v>87372</v>
      </c>
      <c r="B5506" s="104" t="s">
        <v>2731</v>
      </c>
      <c r="C5506" s="105" t="s">
        <v>1482</v>
      </c>
      <c r="D5506" s="175">
        <v>514.74</v>
      </c>
      <c r="E5506" s="106">
        <f t="shared" si="1538"/>
        <v>668.03</v>
      </c>
      <c r="F5506" s="107"/>
      <c r="G5506" s="108"/>
      <c r="H5506" s="110">
        <f t="shared" si="1520"/>
        <v>0</v>
      </c>
      <c r="I5506" s="110">
        <f t="shared" si="1521"/>
        <v>0</v>
      </c>
      <c r="J5506" s="111"/>
      <c r="K5506" s="112">
        <f t="shared" si="1539"/>
        <v>0</v>
      </c>
      <c r="L5506" s="112">
        <f t="shared" si="1540"/>
        <v>0</v>
      </c>
      <c r="M5506" s="110">
        <f t="shared" si="1522"/>
        <v>0</v>
      </c>
      <c r="N5506" s="110">
        <f t="shared" si="1523"/>
        <v>0</v>
      </c>
      <c r="O5506" s="103"/>
      <c r="P5506" s="113"/>
      <c r="Q5506" s="94" t="str">
        <f t="shared" si="1541"/>
        <v/>
      </c>
      <c r="R5506" s="94" t="str">
        <f t="shared" si="1542"/>
        <v/>
      </c>
    </row>
    <row r="5507" spans="1:18" ht="26.25" hidden="1" thickBot="1">
      <c r="A5507" s="196">
        <v>87377</v>
      </c>
      <c r="B5507" s="104" t="s">
        <v>2732</v>
      </c>
      <c r="C5507" s="105" t="s">
        <v>1482</v>
      </c>
      <c r="D5507" s="175">
        <v>416.21999999999997</v>
      </c>
      <c r="E5507" s="106">
        <f t="shared" si="1538"/>
        <v>540.16999999999996</v>
      </c>
      <c r="F5507" s="107"/>
      <c r="G5507" s="108"/>
      <c r="H5507" s="110">
        <f t="shared" si="1520"/>
        <v>0</v>
      </c>
      <c r="I5507" s="110">
        <f t="shared" si="1521"/>
        <v>0</v>
      </c>
      <c r="J5507" s="111"/>
      <c r="K5507" s="112">
        <f t="shared" si="1539"/>
        <v>0</v>
      </c>
      <c r="L5507" s="112">
        <f t="shared" si="1540"/>
        <v>0</v>
      </c>
      <c r="M5507" s="110">
        <f t="shared" si="1522"/>
        <v>0</v>
      </c>
      <c r="N5507" s="110">
        <f t="shared" si="1523"/>
        <v>0</v>
      </c>
      <c r="O5507" s="103"/>
      <c r="P5507" s="113"/>
      <c r="Q5507" s="94" t="str">
        <f t="shared" si="1541"/>
        <v/>
      </c>
      <c r="R5507" s="94" t="str">
        <f t="shared" si="1542"/>
        <v/>
      </c>
    </row>
    <row r="5508" spans="1:18" ht="39" hidden="1" thickBot="1">
      <c r="A5508" s="196">
        <v>87380</v>
      </c>
      <c r="B5508" s="104" t="s">
        <v>2733</v>
      </c>
      <c r="C5508" s="105" t="s">
        <v>1482</v>
      </c>
      <c r="D5508" s="175">
        <v>1851.66</v>
      </c>
      <c r="E5508" s="106">
        <f t="shared" si="1538"/>
        <v>2403.08</v>
      </c>
      <c r="F5508" s="107"/>
      <c r="G5508" s="108"/>
      <c r="H5508" s="110">
        <f>IF(ISBLANK(D5508),0,ROUND(E5508*F5508,2))</f>
        <v>0</v>
      </c>
      <c r="I5508" s="110">
        <f>IF(ISBLANK(F5508),0,ROUND(F5508*G5508,2))</f>
        <v>0</v>
      </c>
      <c r="J5508" s="111"/>
      <c r="K5508" s="112">
        <f t="shared" si="1539"/>
        <v>0</v>
      </c>
      <c r="L5508" s="112">
        <f t="shared" si="1540"/>
        <v>0</v>
      </c>
      <c r="M5508" s="110">
        <f>IF(ISBLANK(D5508),0,ROUND(E5508*K5508,2))</f>
        <v>0</v>
      </c>
      <c r="N5508" s="110">
        <f>IF(ISBLANK(K5508),0,ROUND(K5508*L5508,2))</f>
        <v>0</v>
      </c>
      <c r="O5508" s="103"/>
      <c r="P5508" s="113"/>
      <c r="Q5508" s="94" t="str">
        <f t="shared" si="1541"/>
        <v/>
      </c>
      <c r="R5508" s="94" t="str">
        <f t="shared" si="1542"/>
        <v/>
      </c>
    </row>
    <row r="5509" spans="1:18" ht="26.25" hidden="1" thickBot="1">
      <c r="A5509" s="196">
        <v>88628</v>
      </c>
      <c r="B5509" s="104" t="s">
        <v>2734</v>
      </c>
      <c r="C5509" s="105" t="s">
        <v>1482</v>
      </c>
      <c r="D5509" s="175">
        <v>339.38</v>
      </c>
      <c r="E5509" s="106">
        <f t="shared" si="1538"/>
        <v>440.45</v>
      </c>
      <c r="F5509" s="107"/>
      <c r="G5509" s="108"/>
      <c r="H5509" s="110">
        <f>IF(ISBLANK(D5509),0,ROUND(E5509*F5509,2))</f>
        <v>0</v>
      </c>
      <c r="I5509" s="110">
        <f>IF(ISBLANK(F5509),0,ROUND(F5509*G5509,2))</f>
        <v>0</v>
      </c>
      <c r="J5509" s="111"/>
      <c r="K5509" s="112">
        <f t="shared" si="1539"/>
        <v>0</v>
      </c>
      <c r="L5509" s="112">
        <f t="shared" si="1540"/>
        <v>0</v>
      </c>
      <c r="M5509" s="110">
        <f>IF(ISBLANK(D5509),0,ROUND(E5509*K5509,2))</f>
        <v>0</v>
      </c>
      <c r="N5509" s="110">
        <f>IF(ISBLANK(K5509),0,ROUND(K5509*L5509,2))</f>
        <v>0</v>
      </c>
      <c r="O5509" s="103"/>
      <c r="P5509" s="93"/>
      <c r="Q5509" s="94" t="str">
        <f t="shared" si="1541"/>
        <v/>
      </c>
      <c r="R5509" s="94" t="str">
        <f t="shared" si="1542"/>
        <v/>
      </c>
    </row>
    <row r="5510" spans="1:18" ht="26.25" hidden="1" thickBot="1">
      <c r="A5510" s="196">
        <v>88629</v>
      </c>
      <c r="B5510" s="104" t="s">
        <v>2735</v>
      </c>
      <c r="C5510" s="105" t="s">
        <v>1482</v>
      </c>
      <c r="D5510" s="175">
        <v>414.09999999999997</v>
      </c>
      <c r="E5510" s="106">
        <f t="shared" si="1538"/>
        <v>537.41999999999996</v>
      </c>
      <c r="F5510" s="107"/>
      <c r="G5510" s="108"/>
      <c r="H5510" s="110">
        <f>IF(ISBLANK(D5510),0,ROUND(E5510*F5510,2))</f>
        <v>0</v>
      </c>
      <c r="I5510" s="110">
        <f>IF(ISBLANK(F5510),0,ROUND(F5510*G5510,2))</f>
        <v>0</v>
      </c>
      <c r="J5510" s="111"/>
      <c r="K5510" s="112">
        <f t="shared" si="1539"/>
        <v>0</v>
      </c>
      <c r="L5510" s="112">
        <f t="shared" si="1540"/>
        <v>0</v>
      </c>
      <c r="M5510" s="110">
        <f>IF(ISBLANK(D5510),0,ROUND(E5510*K5510,2))</f>
        <v>0</v>
      </c>
      <c r="N5510" s="110">
        <f>IF(ISBLANK(K5510),0,ROUND(K5510*L5510,2))</f>
        <v>0</v>
      </c>
      <c r="O5510" s="103"/>
      <c r="P5510" s="93"/>
      <c r="Q5510" s="94" t="str">
        <f t="shared" si="1541"/>
        <v/>
      </c>
      <c r="R5510" s="94" t="str">
        <f t="shared" si="1542"/>
        <v/>
      </c>
    </row>
    <row r="5511" spans="1:18" ht="26.25" hidden="1" thickBot="1">
      <c r="A5511" s="196">
        <v>73549</v>
      </c>
      <c r="B5511" s="104" t="s">
        <v>5912</v>
      </c>
      <c r="C5511" s="105" t="s">
        <v>1482</v>
      </c>
      <c r="D5511" s="175">
        <v>456.26</v>
      </c>
      <c r="E5511" s="106">
        <f>IF(D5511=0,0,ROUND(D5511*(1+D$9)*(1-D$10),2))</f>
        <v>592.13</v>
      </c>
      <c r="F5511" s="107"/>
      <c r="G5511" s="108"/>
      <c r="H5511" s="110">
        <f>IF(ISBLANK(D5511),0,ROUND(E5511*F5511,2))</f>
        <v>0</v>
      </c>
      <c r="I5511" s="110">
        <f>IF(ISBLANK(F5511),0,ROUND(F5511*G5511,2))</f>
        <v>0</v>
      </c>
      <c r="J5511" s="111"/>
      <c r="K5511" s="112">
        <f>F5511</f>
        <v>0</v>
      </c>
      <c r="L5511" s="112">
        <f>G5511</f>
        <v>0</v>
      </c>
      <c r="M5511" s="110">
        <f>IF(ISBLANK(D5511),0,ROUND(E5511*K5511,2))</f>
        <v>0</v>
      </c>
      <c r="N5511" s="110">
        <f>IF(ISBLANK(K5511),0,ROUND(K5511*L5511,2))</f>
        <v>0</v>
      </c>
      <c r="O5511" s="103"/>
      <c r="P5511" s="93"/>
      <c r="Q5511" s="94" t="str">
        <f t="shared" si="1541"/>
        <v/>
      </c>
      <c r="R5511" s="94" t="str">
        <f>IF(P5511="X","x",IF(P5511="xx","x",IF(OR(I5511&gt;0,N5511&gt;0),"x","")))</f>
        <v/>
      </c>
    </row>
    <row r="5512" spans="1:18" ht="26.25" hidden="1" thickBot="1">
      <c r="A5512" s="196">
        <v>73551</v>
      </c>
      <c r="B5512" s="104" t="s">
        <v>5913</v>
      </c>
      <c r="C5512" s="105" t="s">
        <v>1482</v>
      </c>
      <c r="D5512" s="175">
        <v>332.82</v>
      </c>
      <c r="E5512" s="106">
        <f t="shared" si="1538"/>
        <v>431.93</v>
      </c>
      <c r="F5512" s="107"/>
      <c r="G5512" s="108"/>
      <c r="H5512" s="110">
        <f>IF(ISBLANK(D5512),0,ROUND(E5512*F5512,2))</f>
        <v>0</v>
      </c>
      <c r="I5512" s="110">
        <f>IF(ISBLANK(F5512),0,ROUND(F5512*G5512,2))</f>
        <v>0</v>
      </c>
      <c r="J5512" s="111"/>
      <c r="K5512" s="112">
        <f t="shared" si="1539"/>
        <v>0</v>
      </c>
      <c r="L5512" s="112">
        <f t="shared" si="1540"/>
        <v>0</v>
      </c>
      <c r="M5512" s="110">
        <f>IF(ISBLANK(D5512),0,ROUND(E5512*K5512,2))</f>
        <v>0</v>
      </c>
      <c r="N5512" s="110">
        <f>IF(ISBLANK(K5512),0,ROUND(K5512*L5512,2))</f>
        <v>0</v>
      </c>
      <c r="O5512" s="103"/>
      <c r="P5512" s="113"/>
      <c r="Q5512" s="94" t="str">
        <f t="shared" si="1541"/>
        <v/>
      </c>
      <c r="R5512" s="94" t="str">
        <f t="shared" si="1542"/>
        <v/>
      </c>
    </row>
    <row r="5513" spans="1:18" ht="39" hidden="1" thickBot="1">
      <c r="A5513" s="196">
        <v>87301</v>
      </c>
      <c r="B5513" s="104" t="s">
        <v>2736</v>
      </c>
      <c r="C5513" s="105" t="s">
        <v>1482</v>
      </c>
      <c r="D5513" s="175">
        <v>384.54999999999995</v>
      </c>
      <c r="E5513" s="106">
        <f t="shared" ref="E5513:E5563" si="1543">IF(D5513=0,0,ROUND(D5513*(1+D$9)*(1-D$10),2))</f>
        <v>499.07</v>
      </c>
      <c r="F5513" s="107"/>
      <c r="G5513" s="108"/>
      <c r="H5513" s="110">
        <f t="shared" ref="H5513:H5563" si="1544">IF(ISBLANK(D5513),0,ROUND(E5513*F5513,2))</f>
        <v>0</v>
      </c>
      <c r="I5513" s="110">
        <f t="shared" ref="I5513:I5563" si="1545">IF(ISBLANK(F5513),0,ROUND(F5513*G5513,2))</f>
        <v>0</v>
      </c>
      <c r="J5513" s="111"/>
      <c r="K5513" s="112">
        <f t="shared" ref="K5513:K5563" si="1546">F5513</f>
        <v>0</v>
      </c>
      <c r="L5513" s="112">
        <f t="shared" ref="L5513:L5563" si="1547">G5513</f>
        <v>0</v>
      </c>
      <c r="M5513" s="110">
        <f t="shared" ref="M5513:M5563" si="1548">IF(ISBLANK(D5513),0,ROUND(E5513*K5513,2))</f>
        <v>0</v>
      </c>
      <c r="N5513" s="110">
        <f t="shared" ref="N5513:N5563" si="1549">IF(ISBLANK(K5513),0,ROUND(K5513*L5513,2))</f>
        <v>0</v>
      </c>
      <c r="O5513" s="103"/>
      <c r="P5513" s="93"/>
      <c r="Q5513" s="94" t="str">
        <f t="shared" ref="Q5513:Q5563" si="1550">IF(P5513="X","x",IF(P5513="xx","x",IF(N5513&gt;0,"x","")))</f>
        <v/>
      </c>
      <c r="R5513" s="94" t="str">
        <f t="shared" ref="R5513:R5563" si="1551">IF(P5513="X","x",IF(P5513="xx","x",IF(OR(I5513&gt;0,N5513&gt;0),"x","")))</f>
        <v/>
      </c>
    </row>
    <row r="5514" spans="1:18" ht="39" hidden="1" thickBot="1">
      <c r="A5514" s="196">
        <v>87302</v>
      </c>
      <c r="B5514" s="104" t="s">
        <v>5914</v>
      </c>
      <c r="C5514" s="105" t="s">
        <v>1482</v>
      </c>
      <c r="D5514" s="175">
        <v>375.03</v>
      </c>
      <c r="E5514" s="106">
        <f>IF(D5514=0,0,ROUND(D5514*(1+D$9)*(1-D$10),2))</f>
        <v>486.71</v>
      </c>
      <c r="F5514" s="107"/>
      <c r="G5514" s="108"/>
      <c r="H5514" s="110">
        <f>IF(ISBLANK(D5514),0,ROUND(E5514*F5514,2))</f>
        <v>0</v>
      </c>
      <c r="I5514" s="110">
        <f>IF(ISBLANK(F5514),0,ROUND(F5514*G5514,2))</f>
        <v>0</v>
      </c>
      <c r="J5514" s="111"/>
      <c r="K5514" s="112">
        <f>F5514</f>
        <v>0</v>
      </c>
      <c r="L5514" s="112">
        <f>G5514</f>
        <v>0</v>
      </c>
      <c r="M5514" s="110">
        <f>IF(ISBLANK(D5514),0,ROUND(E5514*K5514,2))</f>
        <v>0</v>
      </c>
      <c r="N5514" s="110">
        <f>IF(ISBLANK(K5514),0,ROUND(K5514*L5514,2))</f>
        <v>0</v>
      </c>
      <c r="O5514" s="103"/>
      <c r="P5514" s="93"/>
      <c r="Q5514" s="94" t="str">
        <f>IF(P5514="X","x",IF(P5514="xx","x",IF(N5514&gt;0,"x","")))</f>
        <v/>
      </c>
      <c r="R5514" s="94" t="str">
        <f>IF(P5514="X","x",IF(P5514="xx","x",IF(OR(I5514&gt;0,N5514&gt;0),"x","")))</f>
        <v/>
      </c>
    </row>
    <row r="5515" spans="1:18" ht="39" hidden="1" thickBot="1">
      <c r="A5515" s="196">
        <v>87316</v>
      </c>
      <c r="B5515" s="104" t="s">
        <v>2737</v>
      </c>
      <c r="C5515" s="105" t="s">
        <v>1482</v>
      </c>
      <c r="D5515" s="175">
        <v>297.33000000000004</v>
      </c>
      <c r="E5515" s="106">
        <f>IF(D5515=0,0,ROUND(D5515*(1+D$9)*(1-D$10),2))</f>
        <v>385.87</v>
      </c>
      <c r="F5515" s="107"/>
      <c r="G5515" s="108"/>
      <c r="H5515" s="110">
        <f>IF(ISBLANK(D5515),0,ROUND(E5515*F5515,2))</f>
        <v>0</v>
      </c>
      <c r="I5515" s="110">
        <f>IF(ISBLANK(F5515),0,ROUND(F5515*G5515,2))</f>
        <v>0</v>
      </c>
      <c r="J5515" s="111"/>
      <c r="K5515" s="112">
        <f>F5515</f>
        <v>0</v>
      </c>
      <c r="L5515" s="112">
        <f>G5515</f>
        <v>0</v>
      </c>
      <c r="M5515" s="110">
        <f>IF(ISBLANK(D5515),0,ROUND(E5515*K5515,2))</f>
        <v>0</v>
      </c>
      <c r="N5515" s="110">
        <f>IF(ISBLANK(K5515),0,ROUND(K5515*L5515,2))</f>
        <v>0</v>
      </c>
      <c r="O5515" s="103"/>
      <c r="P5515" s="93"/>
      <c r="Q5515" s="94" t="str">
        <f>IF(P5515="X","x",IF(P5515="xx","x",IF(N5515&gt;0,"x","")))</f>
        <v/>
      </c>
      <c r="R5515" s="94" t="str">
        <f>IF(P5515="X","x",IF(P5515="xx","x",IF(OR(I5515&gt;0,N5515&gt;0),"x","")))</f>
        <v/>
      </c>
    </row>
    <row r="5516" spans="1:18" ht="39" hidden="1" thickBot="1">
      <c r="A5516" s="196">
        <v>87317</v>
      </c>
      <c r="B5516" s="104" t="s">
        <v>5915</v>
      </c>
      <c r="C5516" s="105" t="s">
        <v>1482</v>
      </c>
      <c r="D5516" s="175">
        <v>288.52999999999997</v>
      </c>
      <c r="E5516" s="106">
        <f t="shared" si="1543"/>
        <v>374.45</v>
      </c>
      <c r="F5516" s="107"/>
      <c r="G5516" s="108"/>
      <c r="H5516" s="110">
        <f t="shared" si="1544"/>
        <v>0</v>
      </c>
      <c r="I5516" s="110">
        <f t="shared" si="1545"/>
        <v>0</v>
      </c>
      <c r="J5516" s="111"/>
      <c r="K5516" s="112">
        <f t="shared" si="1546"/>
        <v>0</v>
      </c>
      <c r="L5516" s="112">
        <f t="shared" si="1547"/>
        <v>0</v>
      </c>
      <c r="M5516" s="110">
        <f t="shared" si="1548"/>
        <v>0</v>
      </c>
      <c r="N5516" s="110">
        <f t="shared" si="1549"/>
        <v>0</v>
      </c>
      <c r="O5516" s="103"/>
      <c r="P5516" s="93"/>
      <c r="Q5516" s="94" t="str">
        <f t="shared" si="1550"/>
        <v/>
      </c>
      <c r="R5516" s="94" t="str">
        <f t="shared" si="1551"/>
        <v/>
      </c>
    </row>
    <row r="5517" spans="1:18" ht="39" hidden="1" thickBot="1">
      <c r="A5517" s="196">
        <v>87325</v>
      </c>
      <c r="B5517" s="104" t="s">
        <v>5916</v>
      </c>
      <c r="C5517" s="105" t="s">
        <v>1482</v>
      </c>
      <c r="D5517" s="175">
        <v>1746.19</v>
      </c>
      <c r="E5517" s="106">
        <f t="shared" si="1543"/>
        <v>2266.21</v>
      </c>
      <c r="F5517" s="107"/>
      <c r="G5517" s="108"/>
      <c r="H5517" s="110">
        <f t="shared" si="1544"/>
        <v>0</v>
      </c>
      <c r="I5517" s="110">
        <f t="shared" si="1545"/>
        <v>0</v>
      </c>
      <c r="J5517" s="111"/>
      <c r="K5517" s="112">
        <f t="shared" si="1546"/>
        <v>0</v>
      </c>
      <c r="L5517" s="112">
        <f t="shared" si="1547"/>
        <v>0</v>
      </c>
      <c r="M5517" s="110">
        <f t="shared" si="1548"/>
        <v>0</v>
      </c>
      <c r="N5517" s="110">
        <f t="shared" si="1549"/>
        <v>0</v>
      </c>
      <c r="O5517" s="103"/>
      <c r="P5517" s="93"/>
      <c r="Q5517" s="94" t="str">
        <f t="shared" si="1550"/>
        <v/>
      </c>
      <c r="R5517" s="94" t="str">
        <f t="shared" si="1551"/>
        <v/>
      </c>
    </row>
    <row r="5518" spans="1:18" ht="39" hidden="1" thickBot="1">
      <c r="A5518" s="196">
        <v>87326</v>
      </c>
      <c r="B5518" s="104" t="s">
        <v>5917</v>
      </c>
      <c r="C5518" s="105" t="s">
        <v>1482</v>
      </c>
      <c r="D5518" s="175">
        <v>1741.25</v>
      </c>
      <c r="E5518" s="106">
        <f>IF(D5518=0,0,ROUND(D5518*(1+D$9)*(1-D$10),2))</f>
        <v>2259.79</v>
      </c>
      <c r="F5518" s="107"/>
      <c r="G5518" s="108"/>
      <c r="H5518" s="110">
        <f>IF(ISBLANK(D5518),0,ROUND(E5518*F5518,2))</f>
        <v>0</v>
      </c>
      <c r="I5518" s="110">
        <f>IF(ISBLANK(F5518),0,ROUND(F5518*G5518,2))</f>
        <v>0</v>
      </c>
      <c r="J5518" s="111"/>
      <c r="K5518" s="112">
        <f>F5518</f>
        <v>0</v>
      </c>
      <c r="L5518" s="112">
        <f>G5518</f>
        <v>0</v>
      </c>
      <c r="M5518" s="110">
        <f>IF(ISBLANK(D5518),0,ROUND(E5518*K5518,2))</f>
        <v>0</v>
      </c>
      <c r="N5518" s="110">
        <f>IF(ISBLANK(K5518),0,ROUND(K5518*L5518,2))</f>
        <v>0</v>
      </c>
      <c r="O5518" s="103"/>
      <c r="P5518" s="93"/>
      <c r="Q5518" s="94" t="str">
        <f>IF(P5518="X","x",IF(P5518="xx","x",IF(N5518&gt;0,"x","")))</f>
        <v/>
      </c>
      <c r="R5518" s="94" t="str">
        <f>IF(P5518="X","x",IF(P5518="xx","x",IF(OR(I5518&gt;0,N5518&gt;0),"x","")))</f>
        <v/>
      </c>
    </row>
    <row r="5519" spans="1:18" ht="39" hidden="1" thickBot="1">
      <c r="A5519" s="196">
        <v>87342</v>
      </c>
      <c r="B5519" s="104" t="s">
        <v>2738</v>
      </c>
      <c r="C5519" s="105" t="s">
        <v>1482</v>
      </c>
      <c r="D5519" s="175">
        <v>430.22999999999996</v>
      </c>
      <c r="E5519" s="106">
        <f t="shared" si="1543"/>
        <v>558.35</v>
      </c>
      <c r="F5519" s="107"/>
      <c r="G5519" s="108"/>
      <c r="H5519" s="110">
        <f t="shared" si="1544"/>
        <v>0</v>
      </c>
      <c r="I5519" s="110">
        <f t="shared" si="1545"/>
        <v>0</v>
      </c>
      <c r="J5519" s="111"/>
      <c r="K5519" s="112">
        <f t="shared" si="1546"/>
        <v>0</v>
      </c>
      <c r="L5519" s="112">
        <f t="shared" si="1547"/>
        <v>0</v>
      </c>
      <c r="M5519" s="110">
        <f t="shared" si="1548"/>
        <v>0</v>
      </c>
      <c r="N5519" s="110">
        <f t="shared" si="1549"/>
        <v>0</v>
      </c>
      <c r="O5519" s="103"/>
      <c r="P5519" s="93"/>
      <c r="Q5519" s="94" t="str">
        <f t="shared" si="1550"/>
        <v/>
      </c>
      <c r="R5519" s="94" t="str">
        <f t="shared" si="1551"/>
        <v/>
      </c>
    </row>
    <row r="5520" spans="1:18" ht="39" hidden="1" thickBot="1">
      <c r="A5520" s="196">
        <v>87343</v>
      </c>
      <c r="B5520" s="104" t="s">
        <v>2739</v>
      </c>
      <c r="C5520" s="105" t="s">
        <v>1482</v>
      </c>
      <c r="D5520" s="175">
        <v>381.47999999999996</v>
      </c>
      <c r="E5520" s="106">
        <f t="shared" si="1543"/>
        <v>495.08</v>
      </c>
      <c r="F5520" s="107"/>
      <c r="G5520" s="108"/>
      <c r="H5520" s="110">
        <f t="shared" si="1544"/>
        <v>0</v>
      </c>
      <c r="I5520" s="110">
        <f t="shared" si="1545"/>
        <v>0</v>
      </c>
      <c r="J5520" s="111"/>
      <c r="K5520" s="112">
        <f t="shared" si="1546"/>
        <v>0</v>
      </c>
      <c r="L5520" s="112">
        <f t="shared" si="1547"/>
        <v>0</v>
      </c>
      <c r="M5520" s="110">
        <f t="shared" si="1548"/>
        <v>0</v>
      </c>
      <c r="N5520" s="110">
        <f t="shared" si="1549"/>
        <v>0</v>
      </c>
      <c r="O5520" s="103"/>
      <c r="P5520" s="93"/>
      <c r="Q5520" s="94" t="str">
        <f t="shared" si="1550"/>
        <v/>
      </c>
      <c r="R5520" s="94" t="str">
        <f t="shared" si="1551"/>
        <v/>
      </c>
    </row>
    <row r="5521" spans="1:18" ht="39" hidden="1" thickBot="1">
      <c r="A5521" s="196">
        <v>87344</v>
      </c>
      <c r="B5521" s="104" t="s">
        <v>2740</v>
      </c>
      <c r="C5521" s="105" t="s">
        <v>1482</v>
      </c>
      <c r="D5521" s="175">
        <v>361.96</v>
      </c>
      <c r="E5521" s="106">
        <f t="shared" si="1543"/>
        <v>469.75</v>
      </c>
      <c r="F5521" s="107"/>
      <c r="G5521" s="108"/>
      <c r="H5521" s="110">
        <f t="shared" si="1544"/>
        <v>0</v>
      </c>
      <c r="I5521" s="110">
        <f t="shared" si="1545"/>
        <v>0</v>
      </c>
      <c r="J5521" s="111"/>
      <c r="K5521" s="112">
        <f t="shared" si="1546"/>
        <v>0</v>
      </c>
      <c r="L5521" s="112">
        <f t="shared" si="1547"/>
        <v>0</v>
      </c>
      <c r="M5521" s="110">
        <f t="shared" si="1548"/>
        <v>0</v>
      </c>
      <c r="N5521" s="110">
        <f t="shared" si="1549"/>
        <v>0</v>
      </c>
      <c r="O5521" s="103"/>
      <c r="P5521" s="93"/>
      <c r="Q5521" s="94" t="str">
        <f t="shared" si="1550"/>
        <v/>
      </c>
      <c r="R5521" s="94" t="str">
        <f t="shared" si="1551"/>
        <v/>
      </c>
    </row>
    <row r="5522" spans="1:18" ht="39" hidden="1" thickBot="1">
      <c r="A5522" s="196">
        <v>87355</v>
      </c>
      <c r="B5522" s="104" t="s">
        <v>2741</v>
      </c>
      <c r="C5522" s="105" t="s">
        <v>1482</v>
      </c>
      <c r="D5522" s="175">
        <v>324.43</v>
      </c>
      <c r="E5522" s="106">
        <f t="shared" si="1543"/>
        <v>421.05</v>
      </c>
      <c r="F5522" s="107"/>
      <c r="G5522" s="108"/>
      <c r="H5522" s="110">
        <f t="shared" si="1544"/>
        <v>0</v>
      </c>
      <c r="I5522" s="110">
        <f t="shared" si="1545"/>
        <v>0</v>
      </c>
      <c r="J5522" s="111"/>
      <c r="K5522" s="112">
        <f t="shared" si="1546"/>
        <v>0</v>
      </c>
      <c r="L5522" s="112">
        <f t="shared" si="1547"/>
        <v>0</v>
      </c>
      <c r="M5522" s="110">
        <f t="shared" si="1548"/>
        <v>0</v>
      </c>
      <c r="N5522" s="110">
        <f t="shared" si="1549"/>
        <v>0</v>
      </c>
      <c r="O5522" s="103"/>
      <c r="P5522" s="93"/>
      <c r="Q5522" s="94" t="str">
        <f t="shared" si="1550"/>
        <v/>
      </c>
      <c r="R5522" s="94" t="str">
        <f t="shared" si="1551"/>
        <v/>
      </c>
    </row>
    <row r="5523" spans="1:18" ht="39" hidden="1" thickBot="1">
      <c r="A5523" s="196">
        <v>87356</v>
      </c>
      <c r="B5523" s="104" t="s">
        <v>2742</v>
      </c>
      <c r="C5523" s="105" t="s">
        <v>1482</v>
      </c>
      <c r="D5523" s="175">
        <v>288.71999999999997</v>
      </c>
      <c r="E5523" s="106">
        <f t="shared" si="1543"/>
        <v>374.7</v>
      </c>
      <c r="F5523" s="107"/>
      <c r="G5523" s="108"/>
      <c r="H5523" s="110">
        <f t="shared" si="1544"/>
        <v>0</v>
      </c>
      <c r="I5523" s="110">
        <f t="shared" si="1545"/>
        <v>0</v>
      </c>
      <c r="J5523" s="111"/>
      <c r="K5523" s="112">
        <f t="shared" si="1546"/>
        <v>0</v>
      </c>
      <c r="L5523" s="112">
        <f t="shared" si="1547"/>
        <v>0</v>
      </c>
      <c r="M5523" s="110">
        <f t="shared" si="1548"/>
        <v>0</v>
      </c>
      <c r="N5523" s="110">
        <f t="shared" si="1549"/>
        <v>0</v>
      </c>
      <c r="O5523" s="103"/>
      <c r="P5523" s="93"/>
      <c r="Q5523" s="94" t="str">
        <f t="shared" si="1550"/>
        <v/>
      </c>
      <c r="R5523" s="94" t="str">
        <f t="shared" si="1551"/>
        <v/>
      </c>
    </row>
    <row r="5524" spans="1:18" ht="39" hidden="1" thickBot="1">
      <c r="A5524" s="196">
        <v>87357</v>
      </c>
      <c r="B5524" s="104" t="s">
        <v>2743</v>
      </c>
      <c r="C5524" s="105" t="s">
        <v>1482</v>
      </c>
      <c r="D5524" s="175">
        <v>280.71999999999997</v>
      </c>
      <c r="E5524" s="106">
        <f t="shared" si="1543"/>
        <v>364.32</v>
      </c>
      <c r="F5524" s="107"/>
      <c r="G5524" s="108"/>
      <c r="H5524" s="110">
        <f t="shared" si="1544"/>
        <v>0</v>
      </c>
      <c r="I5524" s="110">
        <f t="shared" si="1545"/>
        <v>0</v>
      </c>
      <c r="J5524" s="111"/>
      <c r="K5524" s="112">
        <f t="shared" si="1546"/>
        <v>0</v>
      </c>
      <c r="L5524" s="112">
        <f t="shared" si="1547"/>
        <v>0</v>
      </c>
      <c r="M5524" s="110">
        <f t="shared" si="1548"/>
        <v>0</v>
      </c>
      <c r="N5524" s="110">
        <f t="shared" si="1549"/>
        <v>0</v>
      </c>
      <c r="O5524" s="103"/>
      <c r="P5524" s="93"/>
      <c r="Q5524" s="94" t="str">
        <f t="shared" si="1550"/>
        <v/>
      </c>
      <c r="R5524" s="94" t="str">
        <f t="shared" si="1551"/>
        <v/>
      </c>
    </row>
    <row r="5525" spans="1:18" ht="51.75" hidden="1" thickBot="1">
      <c r="A5525" s="196">
        <v>87363</v>
      </c>
      <c r="B5525" s="104" t="s">
        <v>2744</v>
      </c>
      <c r="C5525" s="105" t="s">
        <v>1482</v>
      </c>
      <c r="D5525" s="175">
        <v>1737.98</v>
      </c>
      <c r="E5525" s="106">
        <f t="shared" si="1543"/>
        <v>2255.5500000000002</v>
      </c>
      <c r="F5525" s="107"/>
      <c r="G5525" s="108"/>
      <c r="H5525" s="110">
        <f t="shared" si="1544"/>
        <v>0</v>
      </c>
      <c r="I5525" s="110">
        <f t="shared" si="1545"/>
        <v>0</v>
      </c>
      <c r="J5525" s="111"/>
      <c r="K5525" s="112">
        <f t="shared" si="1546"/>
        <v>0</v>
      </c>
      <c r="L5525" s="112">
        <f t="shared" si="1547"/>
        <v>0</v>
      </c>
      <c r="M5525" s="110">
        <f t="shared" si="1548"/>
        <v>0</v>
      </c>
      <c r="N5525" s="110">
        <f t="shared" si="1549"/>
        <v>0</v>
      </c>
      <c r="O5525" s="103"/>
      <c r="P5525" s="93"/>
      <c r="Q5525" s="94" t="str">
        <f t="shared" si="1550"/>
        <v/>
      </c>
      <c r="R5525" s="94" t="str">
        <f t="shared" si="1551"/>
        <v/>
      </c>
    </row>
    <row r="5526" spans="1:18" ht="51.75" hidden="1" thickBot="1">
      <c r="A5526" s="196">
        <v>87364</v>
      </c>
      <c r="B5526" s="104" t="s">
        <v>2745</v>
      </c>
      <c r="C5526" s="105" t="s">
        <v>1482</v>
      </c>
      <c r="D5526" s="175">
        <v>1705.8400000000001</v>
      </c>
      <c r="E5526" s="106">
        <f t="shared" si="1543"/>
        <v>2213.84</v>
      </c>
      <c r="F5526" s="107"/>
      <c r="G5526" s="108"/>
      <c r="H5526" s="110">
        <f t="shared" si="1544"/>
        <v>0</v>
      </c>
      <c r="I5526" s="110">
        <f t="shared" si="1545"/>
        <v>0</v>
      </c>
      <c r="J5526" s="111"/>
      <c r="K5526" s="112">
        <f t="shared" si="1546"/>
        <v>0</v>
      </c>
      <c r="L5526" s="112">
        <f t="shared" si="1547"/>
        <v>0</v>
      </c>
      <c r="M5526" s="110">
        <f t="shared" si="1548"/>
        <v>0</v>
      </c>
      <c r="N5526" s="110">
        <f t="shared" si="1549"/>
        <v>0</v>
      </c>
      <c r="O5526" s="103"/>
      <c r="P5526" s="93"/>
      <c r="Q5526" s="94" t="str">
        <f t="shared" si="1550"/>
        <v/>
      </c>
      <c r="R5526" s="94" t="str">
        <f t="shared" si="1551"/>
        <v/>
      </c>
    </row>
    <row r="5527" spans="1:18" ht="26.25" hidden="1" thickBot="1">
      <c r="A5527" s="196">
        <v>87373</v>
      </c>
      <c r="B5527" s="104" t="s">
        <v>2746</v>
      </c>
      <c r="C5527" s="105" t="s">
        <v>1482</v>
      </c>
      <c r="D5527" s="175">
        <v>465.79</v>
      </c>
      <c r="E5527" s="106">
        <f t="shared" si="1543"/>
        <v>604.5</v>
      </c>
      <c r="F5527" s="107"/>
      <c r="G5527" s="108"/>
      <c r="H5527" s="110">
        <f t="shared" si="1544"/>
        <v>0</v>
      </c>
      <c r="I5527" s="110">
        <f t="shared" si="1545"/>
        <v>0</v>
      </c>
      <c r="J5527" s="111"/>
      <c r="K5527" s="112">
        <f t="shared" si="1546"/>
        <v>0</v>
      </c>
      <c r="L5527" s="112">
        <f t="shared" si="1547"/>
        <v>0</v>
      </c>
      <c r="M5527" s="110">
        <f t="shared" si="1548"/>
        <v>0</v>
      </c>
      <c r="N5527" s="110">
        <f t="shared" si="1549"/>
        <v>0</v>
      </c>
      <c r="O5527" s="103"/>
      <c r="P5527" s="93"/>
      <c r="Q5527" s="94" t="str">
        <f t="shared" si="1550"/>
        <v/>
      </c>
      <c r="R5527" s="94" t="str">
        <f t="shared" si="1551"/>
        <v/>
      </c>
    </row>
    <row r="5528" spans="1:18" ht="26.25" hidden="1" thickBot="1">
      <c r="A5528" s="196">
        <v>87378</v>
      </c>
      <c r="B5528" s="104" t="s">
        <v>2747</v>
      </c>
      <c r="C5528" s="105" t="s">
        <v>1482</v>
      </c>
      <c r="D5528" s="175">
        <v>380.87</v>
      </c>
      <c r="E5528" s="106">
        <f t="shared" si="1543"/>
        <v>494.29</v>
      </c>
      <c r="F5528" s="107"/>
      <c r="G5528" s="108"/>
      <c r="H5528" s="110">
        <f t="shared" si="1544"/>
        <v>0</v>
      </c>
      <c r="I5528" s="110">
        <f t="shared" si="1545"/>
        <v>0</v>
      </c>
      <c r="J5528" s="111"/>
      <c r="K5528" s="112">
        <f t="shared" si="1546"/>
        <v>0</v>
      </c>
      <c r="L5528" s="112">
        <f t="shared" si="1547"/>
        <v>0</v>
      </c>
      <c r="M5528" s="110">
        <f t="shared" si="1548"/>
        <v>0</v>
      </c>
      <c r="N5528" s="110">
        <f t="shared" si="1549"/>
        <v>0</v>
      </c>
      <c r="O5528" s="103"/>
      <c r="P5528" s="93"/>
      <c r="Q5528" s="94" t="str">
        <f t="shared" si="1550"/>
        <v/>
      </c>
      <c r="R5528" s="94" t="str">
        <f t="shared" si="1551"/>
        <v/>
      </c>
    </row>
    <row r="5529" spans="1:18" ht="39" hidden="1" thickBot="1">
      <c r="A5529" s="196">
        <v>87381</v>
      </c>
      <c r="B5529" s="104" t="s">
        <v>2748</v>
      </c>
      <c r="C5529" s="105" t="s">
        <v>1482</v>
      </c>
      <c r="D5529" s="175">
        <v>1818.3799999999999</v>
      </c>
      <c r="E5529" s="106">
        <f t="shared" si="1543"/>
        <v>2359.89</v>
      </c>
      <c r="F5529" s="107"/>
      <c r="G5529" s="108"/>
      <c r="H5529" s="110">
        <f t="shared" si="1544"/>
        <v>0</v>
      </c>
      <c r="I5529" s="110">
        <f t="shared" si="1545"/>
        <v>0</v>
      </c>
      <c r="J5529" s="111"/>
      <c r="K5529" s="112">
        <f t="shared" si="1546"/>
        <v>0</v>
      </c>
      <c r="L5529" s="112">
        <f t="shared" si="1547"/>
        <v>0</v>
      </c>
      <c r="M5529" s="110">
        <f t="shared" si="1548"/>
        <v>0</v>
      </c>
      <c r="N5529" s="110">
        <f t="shared" si="1549"/>
        <v>0</v>
      </c>
      <c r="O5529" s="103"/>
      <c r="P5529" s="93"/>
      <c r="Q5529" s="94" t="str">
        <f t="shared" si="1550"/>
        <v/>
      </c>
      <c r="R5529" s="94" t="str">
        <f t="shared" si="1551"/>
        <v/>
      </c>
    </row>
    <row r="5530" spans="1:18" ht="26.25" hidden="1" thickBot="1">
      <c r="A5530" s="196">
        <v>88630</v>
      </c>
      <c r="B5530" s="104" t="s">
        <v>2749</v>
      </c>
      <c r="C5530" s="105" t="s">
        <v>1482</v>
      </c>
      <c r="D5530" s="175">
        <v>298.90999999999997</v>
      </c>
      <c r="E5530" s="106">
        <f t="shared" si="1543"/>
        <v>387.93</v>
      </c>
      <c r="F5530" s="107"/>
      <c r="G5530" s="108"/>
      <c r="H5530" s="110">
        <f t="shared" si="1544"/>
        <v>0</v>
      </c>
      <c r="I5530" s="110">
        <f t="shared" si="1545"/>
        <v>0</v>
      </c>
      <c r="J5530" s="111"/>
      <c r="K5530" s="112">
        <f t="shared" si="1546"/>
        <v>0</v>
      </c>
      <c r="L5530" s="112">
        <f t="shared" si="1547"/>
        <v>0</v>
      </c>
      <c r="M5530" s="110">
        <f t="shared" si="1548"/>
        <v>0</v>
      </c>
      <c r="N5530" s="110">
        <f t="shared" si="1549"/>
        <v>0</v>
      </c>
      <c r="O5530" s="103"/>
      <c r="P5530" s="93"/>
      <c r="Q5530" s="94" t="str">
        <f t="shared" si="1550"/>
        <v/>
      </c>
      <c r="R5530" s="94" t="str">
        <f t="shared" si="1551"/>
        <v/>
      </c>
    </row>
    <row r="5531" spans="1:18" ht="26.25" hidden="1" thickBot="1">
      <c r="A5531" s="196">
        <v>88631</v>
      </c>
      <c r="B5531" s="104" t="s">
        <v>2750</v>
      </c>
      <c r="C5531" s="105" t="s">
        <v>1482</v>
      </c>
      <c r="D5531" s="175">
        <v>376.05</v>
      </c>
      <c r="E5531" s="106">
        <f t="shared" si="1543"/>
        <v>488.04</v>
      </c>
      <c r="F5531" s="107"/>
      <c r="G5531" s="108"/>
      <c r="H5531" s="110">
        <f t="shared" si="1544"/>
        <v>0</v>
      </c>
      <c r="I5531" s="110">
        <f t="shared" si="1545"/>
        <v>0</v>
      </c>
      <c r="J5531" s="111"/>
      <c r="K5531" s="112">
        <f t="shared" si="1546"/>
        <v>0</v>
      </c>
      <c r="L5531" s="112">
        <f t="shared" si="1547"/>
        <v>0</v>
      </c>
      <c r="M5531" s="110">
        <f t="shared" si="1548"/>
        <v>0</v>
      </c>
      <c r="N5531" s="110">
        <f t="shared" si="1549"/>
        <v>0</v>
      </c>
      <c r="O5531" s="103"/>
      <c r="P5531" s="93"/>
      <c r="Q5531" s="94" t="str">
        <f t="shared" si="1550"/>
        <v/>
      </c>
      <c r="R5531" s="94" t="str">
        <f t="shared" si="1551"/>
        <v/>
      </c>
    </row>
    <row r="5532" spans="1:18" ht="39" hidden="1" thickBot="1">
      <c r="A5532" s="196">
        <v>87302</v>
      </c>
      <c r="B5532" s="104" t="s">
        <v>5914</v>
      </c>
      <c r="C5532" s="105" t="s">
        <v>1482</v>
      </c>
      <c r="D5532" s="175">
        <v>375.03</v>
      </c>
      <c r="E5532" s="106">
        <f t="shared" si="1543"/>
        <v>486.71</v>
      </c>
      <c r="F5532" s="107"/>
      <c r="G5532" s="108"/>
      <c r="H5532" s="110">
        <f t="shared" si="1544"/>
        <v>0</v>
      </c>
      <c r="I5532" s="110">
        <f t="shared" si="1545"/>
        <v>0</v>
      </c>
      <c r="J5532" s="111"/>
      <c r="K5532" s="112">
        <f t="shared" si="1546"/>
        <v>0</v>
      </c>
      <c r="L5532" s="112">
        <f t="shared" si="1547"/>
        <v>0</v>
      </c>
      <c r="M5532" s="110">
        <f t="shared" si="1548"/>
        <v>0</v>
      </c>
      <c r="N5532" s="110">
        <f t="shared" si="1549"/>
        <v>0</v>
      </c>
      <c r="O5532" s="103"/>
      <c r="P5532" s="93"/>
      <c r="Q5532" s="94" t="str">
        <f t="shared" si="1550"/>
        <v/>
      </c>
      <c r="R5532" s="94" t="str">
        <f t="shared" si="1551"/>
        <v/>
      </c>
    </row>
    <row r="5533" spans="1:18" ht="39" hidden="1" thickBot="1">
      <c r="A5533" s="196">
        <v>87304</v>
      </c>
      <c r="B5533" s="104" t="s">
        <v>2751</v>
      </c>
      <c r="C5533" s="105" t="s">
        <v>1482</v>
      </c>
      <c r="D5533" s="175">
        <v>354.20000000000005</v>
      </c>
      <c r="E5533" s="106">
        <f>IF(D5533=0,0,ROUND(D5533*(1+D$9)*(1-D$10),2))</f>
        <v>459.68</v>
      </c>
      <c r="F5533" s="107"/>
      <c r="G5533" s="108"/>
      <c r="H5533" s="110">
        <f>IF(ISBLANK(D5533),0,ROUND(E5533*F5533,2))</f>
        <v>0</v>
      </c>
      <c r="I5533" s="110">
        <f>IF(ISBLANK(F5533),0,ROUND(F5533*G5533,2))</f>
        <v>0</v>
      </c>
      <c r="J5533" s="111"/>
      <c r="K5533" s="112">
        <f>F5533</f>
        <v>0</v>
      </c>
      <c r="L5533" s="112">
        <f>G5533</f>
        <v>0</v>
      </c>
      <c r="M5533" s="110">
        <f>IF(ISBLANK(D5533),0,ROUND(E5533*K5533,2))</f>
        <v>0</v>
      </c>
      <c r="N5533" s="110">
        <f>IF(ISBLANK(K5533),0,ROUND(K5533*L5533,2))</f>
        <v>0</v>
      </c>
      <c r="O5533" s="103"/>
      <c r="P5533" s="93"/>
      <c r="Q5533" s="94" t="str">
        <f>IF(P5533="X","x",IF(P5533="xx","x",IF(N5533&gt;0,"x","")))</f>
        <v/>
      </c>
      <c r="R5533" s="94" t="str">
        <f>IF(P5533="X","x",IF(P5533="xx","x",IF(OR(I5533&gt;0,N5533&gt;0),"x","")))</f>
        <v/>
      </c>
    </row>
    <row r="5534" spans="1:18" ht="39" hidden="1" thickBot="1">
      <c r="A5534" s="196">
        <v>87305</v>
      </c>
      <c r="B5534" s="104" t="s">
        <v>5918</v>
      </c>
      <c r="C5534" s="105" t="s">
        <v>1482</v>
      </c>
      <c r="D5534" s="175">
        <v>344.44</v>
      </c>
      <c r="E5534" s="106">
        <f>IF(D5534=0,0,ROUND(D5534*(1+D$9)*(1-D$10),2))</f>
        <v>447.01</v>
      </c>
      <c r="F5534" s="107"/>
      <c r="G5534" s="108"/>
      <c r="H5534" s="110">
        <f>IF(ISBLANK(D5534),0,ROUND(E5534*F5534,2))</f>
        <v>0</v>
      </c>
      <c r="I5534" s="110">
        <f>IF(ISBLANK(F5534),0,ROUND(F5534*G5534,2))</f>
        <v>0</v>
      </c>
      <c r="J5534" s="111"/>
      <c r="K5534" s="112">
        <f>F5534</f>
        <v>0</v>
      </c>
      <c r="L5534" s="112">
        <f>G5534</f>
        <v>0</v>
      </c>
      <c r="M5534" s="110">
        <f>IF(ISBLANK(D5534),0,ROUND(E5534*K5534,2))</f>
        <v>0</v>
      </c>
      <c r="N5534" s="110">
        <f>IF(ISBLANK(K5534),0,ROUND(K5534*L5534,2))</f>
        <v>0</v>
      </c>
      <c r="O5534" s="103"/>
      <c r="P5534" s="93"/>
      <c r="Q5534" s="94" t="str">
        <f>IF(P5534="X","x",IF(P5534="xx","x",IF(N5534&gt;0,"x","")))</f>
        <v/>
      </c>
      <c r="R5534" s="94" t="str">
        <f>IF(P5534="X","x",IF(P5534="xx","x",IF(OR(I5534&gt;0,N5534&gt;0),"x","")))</f>
        <v/>
      </c>
    </row>
    <row r="5535" spans="1:18" ht="39" hidden="1" thickBot="1">
      <c r="A5535" s="196">
        <v>87308</v>
      </c>
      <c r="B5535" s="104" t="s">
        <v>5919</v>
      </c>
      <c r="C5535" s="105" t="s">
        <v>1482</v>
      </c>
      <c r="D5535" s="175">
        <v>319.47000000000003</v>
      </c>
      <c r="E5535" s="106">
        <f t="shared" si="1543"/>
        <v>414.61</v>
      </c>
      <c r="F5535" s="107"/>
      <c r="G5535" s="108"/>
      <c r="H5535" s="110">
        <f t="shared" si="1544"/>
        <v>0</v>
      </c>
      <c r="I5535" s="110">
        <f t="shared" si="1545"/>
        <v>0</v>
      </c>
      <c r="J5535" s="111"/>
      <c r="K5535" s="112">
        <f t="shared" si="1546"/>
        <v>0</v>
      </c>
      <c r="L5535" s="112">
        <f t="shared" si="1547"/>
        <v>0</v>
      </c>
      <c r="M5535" s="110">
        <f t="shared" si="1548"/>
        <v>0</v>
      </c>
      <c r="N5535" s="110">
        <f t="shared" si="1549"/>
        <v>0</v>
      </c>
      <c r="O5535" s="103"/>
      <c r="P5535" s="93"/>
      <c r="Q5535" s="94" t="str">
        <f t="shared" si="1550"/>
        <v/>
      </c>
      <c r="R5535" s="94" t="str">
        <f t="shared" si="1551"/>
        <v/>
      </c>
    </row>
    <row r="5536" spans="1:18" ht="39" hidden="1" thickBot="1">
      <c r="A5536" s="196">
        <v>87310</v>
      </c>
      <c r="B5536" s="104" t="s">
        <v>2752</v>
      </c>
      <c r="C5536" s="105" t="s">
        <v>1482</v>
      </c>
      <c r="D5536" s="175">
        <v>268.81000000000006</v>
      </c>
      <c r="E5536" s="106">
        <f t="shared" si="1543"/>
        <v>348.86</v>
      </c>
      <c r="F5536" s="107"/>
      <c r="G5536" s="108"/>
      <c r="H5536" s="110">
        <f t="shared" si="1544"/>
        <v>0</v>
      </c>
      <c r="I5536" s="110">
        <f t="shared" si="1545"/>
        <v>0</v>
      </c>
      <c r="J5536" s="111"/>
      <c r="K5536" s="112">
        <f t="shared" si="1546"/>
        <v>0</v>
      </c>
      <c r="L5536" s="112">
        <f t="shared" si="1547"/>
        <v>0</v>
      </c>
      <c r="M5536" s="110">
        <f t="shared" si="1548"/>
        <v>0</v>
      </c>
      <c r="N5536" s="110">
        <f t="shared" si="1549"/>
        <v>0</v>
      </c>
      <c r="O5536" s="103"/>
      <c r="P5536" s="93"/>
      <c r="Q5536" s="94" t="str">
        <f t="shared" si="1550"/>
        <v/>
      </c>
      <c r="R5536" s="94" t="str">
        <f t="shared" si="1551"/>
        <v/>
      </c>
    </row>
    <row r="5537" spans="1:18" ht="39" hidden="1" thickBot="1">
      <c r="A5537" s="196">
        <v>87311</v>
      </c>
      <c r="B5537" s="104" t="s">
        <v>5921</v>
      </c>
      <c r="C5537" s="105" t="s">
        <v>1482</v>
      </c>
      <c r="D5537" s="175">
        <v>263.13</v>
      </c>
      <c r="E5537" s="106">
        <f>IF(D5537=0,0,ROUND(D5537*(1+D$9)*(1-D$10),2))</f>
        <v>341.49</v>
      </c>
      <c r="F5537" s="107"/>
      <c r="G5537" s="108"/>
      <c r="H5537" s="110">
        <f>IF(ISBLANK(D5537),0,ROUND(E5537*F5537,2))</f>
        <v>0</v>
      </c>
      <c r="I5537" s="110">
        <f>IF(ISBLANK(F5537),0,ROUND(F5537*G5537,2))</f>
        <v>0</v>
      </c>
      <c r="J5537" s="111"/>
      <c r="K5537" s="112">
        <f>F5537</f>
        <v>0</v>
      </c>
      <c r="L5537" s="112">
        <f>G5537</f>
        <v>0</v>
      </c>
      <c r="M5537" s="110">
        <f>IF(ISBLANK(D5537),0,ROUND(E5537*K5537,2))</f>
        <v>0</v>
      </c>
      <c r="N5537" s="110">
        <f>IF(ISBLANK(K5537),0,ROUND(K5537*L5537,2))</f>
        <v>0</v>
      </c>
      <c r="O5537" s="103"/>
      <c r="P5537" s="93"/>
      <c r="Q5537" s="94" t="str">
        <f>IF(P5537="X","x",IF(P5537="xx","x",IF(N5537&gt;0,"x","")))</f>
        <v/>
      </c>
      <c r="R5537" s="94" t="str">
        <f>IF(P5537="X","x",IF(P5537="xx","x",IF(OR(I5537&gt;0,N5537&gt;0),"x","")))</f>
        <v/>
      </c>
    </row>
    <row r="5538" spans="1:18" ht="39" hidden="1" thickBot="1">
      <c r="A5538" s="196">
        <v>87319</v>
      </c>
      <c r="B5538" s="104" t="s">
        <v>5920</v>
      </c>
      <c r="C5538" s="105" t="s">
        <v>1482</v>
      </c>
      <c r="D5538" s="175">
        <v>1721.1100000000001</v>
      </c>
      <c r="E5538" s="106">
        <f>IF(D5538=0,0,ROUND(D5538*(1+D$9)*(1-D$10),2))</f>
        <v>2233.66</v>
      </c>
      <c r="F5538" s="107"/>
      <c r="G5538" s="108"/>
      <c r="H5538" s="110">
        <f>IF(ISBLANK(D5538),0,ROUND(E5538*F5538,2))</f>
        <v>0</v>
      </c>
      <c r="I5538" s="110">
        <f>IF(ISBLANK(F5538),0,ROUND(F5538*G5538,2))</f>
        <v>0</v>
      </c>
      <c r="J5538" s="111"/>
      <c r="K5538" s="112">
        <f>F5538</f>
        <v>0</v>
      </c>
      <c r="L5538" s="112">
        <f>G5538</f>
        <v>0</v>
      </c>
      <c r="M5538" s="110">
        <f>IF(ISBLANK(D5538),0,ROUND(E5538*K5538,2))</f>
        <v>0</v>
      </c>
      <c r="N5538" s="110">
        <f>IF(ISBLANK(K5538),0,ROUND(K5538*L5538,2))</f>
        <v>0</v>
      </c>
      <c r="O5538" s="103"/>
      <c r="P5538" s="93"/>
      <c r="Q5538" s="94" t="str">
        <f>IF(P5538="X","x",IF(P5538="xx","x",IF(N5538&gt;0,"x","")))</f>
        <v/>
      </c>
      <c r="R5538" s="94" t="str">
        <f>IF(P5538="X","x",IF(P5538="xx","x",IF(OR(I5538&gt;0,N5538&gt;0),"x","")))</f>
        <v/>
      </c>
    </row>
    <row r="5539" spans="1:18" ht="39" hidden="1" thickBot="1">
      <c r="A5539" s="196">
        <v>87320</v>
      </c>
      <c r="B5539" s="104" t="s">
        <v>5922</v>
      </c>
      <c r="C5539" s="105" t="s">
        <v>1482</v>
      </c>
      <c r="D5539" s="175">
        <v>1722.22</v>
      </c>
      <c r="E5539" s="106">
        <f t="shared" si="1543"/>
        <v>2235.1</v>
      </c>
      <c r="F5539" s="107"/>
      <c r="G5539" s="108"/>
      <c r="H5539" s="110">
        <f t="shared" si="1544"/>
        <v>0</v>
      </c>
      <c r="I5539" s="110">
        <f t="shared" si="1545"/>
        <v>0</v>
      </c>
      <c r="J5539" s="111"/>
      <c r="K5539" s="112">
        <f t="shared" si="1546"/>
        <v>0</v>
      </c>
      <c r="L5539" s="112">
        <f t="shared" si="1547"/>
        <v>0</v>
      </c>
      <c r="M5539" s="110">
        <f t="shared" si="1548"/>
        <v>0</v>
      </c>
      <c r="N5539" s="110">
        <f t="shared" si="1549"/>
        <v>0</v>
      </c>
      <c r="O5539" s="103"/>
      <c r="P5539" s="93"/>
      <c r="Q5539" s="94" t="str">
        <f t="shared" si="1550"/>
        <v/>
      </c>
      <c r="R5539" s="94" t="str">
        <f t="shared" si="1551"/>
        <v/>
      </c>
    </row>
    <row r="5540" spans="1:18" ht="39" hidden="1" thickBot="1">
      <c r="A5540" s="196">
        <v>87345</v>
      </c>
      <c r="B5540" s="104" t="s">
        <v>2753</v>
      </c>
      <c r="C5540" s="105" t="s">
        <v>1482</v>
      </c>
      <c r="D5540" s="175">
        <v>376.67</v>
      </c>
      <c r="E5540" s="106">
        <f t="shared" si="1543"/>
        <v>488.84</v>
      </c>
      <c r="F5540" s="107"/>
      <c r="G5540" s="108"/>
      <c r="H5540" s="110">
        <f t="shared" si="1544"/>
        <v>0</v>
      </c>
      <c r="I5540" s="110">
        <f t="shared" si="1545"/>
        <v>0</v>
      </c>
      <c r="J5540" s="111"/>
      <c r="K5540" s="112">
        <f t="shared" si="1546"/>
        <v>0</v>
      </c>
      <c r="L5540" s="112">
        <f t="shared" si="1547"/>
        <v>0</v>
      </c>
      <c r="M5540" s="110">
        <f t="shared" si="1548"/>
        <v>0</v>
      </c>
      <c r="N5540" s="110">
        <f t="shared" si="1549"/>
        <v>0</v>
      </c>
      <c r="O5540" s="103"/>
      <c r="P5540" s="93"/>
      <c r="Q5540" s="94" t="str">
        <f t="shared" si="1550"/>
        <v/>
      </c>
      <c r="R5540" s="94" t="str">
        <f t="shared" si="1551"/>
        <v/>
      </c>
    </row>
    <row r="5541" spans="1:18" ht="39" hidden="1" thickBot="1">
      <c r="A5541" s="196">
        <v>87346</v>
      </c>
      <c r="B5541" s="104" t="s">
        <v>2754</v>
      </c>
      <c r="C5541" s="105" t="s">
        <v>1482</v>
      </c>
      <c r="D5541" s="175">
        <v>343.3</v>
      </c>
      <c r="E5541" s="106">
        <f t="shared" si="1543"/>
        <v>445.53</v>
      </c>
      <c r="F5541" s="107"/>
      <c r="G5541" s="108"/>
      <c r="H5541" s="110">
        <f t="shared" si="1544"/>
        <v>0</v>
      </c>
      <c r="I5541" s="110">
        <f t="shared" si="1545"/>
        <v>0</v>
      </c>
      <c r="J5541" s="111"/>
      <c r="K5541" s="112">
        <f t="shared" si="1546"/>
        <v>0</v>
      </c>
      <c r="L5541" s="112">
        <f t="shared" si="1547"/>
        <v>0</v>
      </c>
      <c r="M5541" s="110">
        <f t="shared" si="1548"/>
        <v>0</v>
      </c>
      <c r="N5541" s="110">
        <f t="shared" si="1549"/>
        <v>0</v>
      </c>
      <c r="O5541" s="103"/>
      <c r="P5541" s="93"/>
      <c r="Q5541" s="94" t="str">
        <f t="shared" si="1550"/>
        <v/>
      </c>
      <c r="R5541" s="94" t="str">
        <f t="shared" si="1551"/>
        <v/>
      </c>
    </row>
    <row r="5542" spans="1:18" ht="39" hidden="1" thickBot="1">
      <c r="A5542" s="196">
        <v>87347</v>
      </c>
      <c r="B5542" s="104" t="s">
        <v>2755</v>
      </c>
      <c r="C5542" s="105" t="s">
        <v>1482</v>
      </c>
      <c r="D5542" s="175">
        <v>332.52000000000004</v>
      </c>
      <c r="E5542" s="106">
        <f t="shared" si="1543"/>
        <v>431.54</v>
      </c>
      <c r="F5542" s="107"/>
      <c r="G5542" s="108"/>
      <c r="H5542" s="110">
        <f t="shared" si="1544"/>
        <v>0</v>
      </c>
      <c r="I5542" s="110">
        <f t="shared" si="1545"/>
        <v>0</v>
      </c>
      <c r="J5542" s="111"/>
      <c r="K5542" s="112">
        <f t="shared" si="1546"/>
        <v>0</v>
      </c>
      <c r="L5542" s="112">
        <f t="shared" si="1547"/>
        <v>0</v>
      </c>
      <c r="M5542" s="110">
        <f t="shared" si="1548"/>
        <v>0</v>
      </c>
      <c r="N5542" s="110">
        <f t="shared" si="1549"/>
        <v>0</v>
      </c>
      <c r="O5542" s="103"/>
      <c r="P5542" s="93"/>
      <c r="Q5542" s="94" t="str">
        <f t="shared" si="1550"/>
        <v/>
      </c>
      <c r="R5542" s="94" t="str">
        <f t="shared" si="1551"/>
        <v/>
      </c>
    </row>
    <row r="5543" spans="1:18" ht="39" hidden="1" thickBot="1">
      <c r="A5543" s="196">
        <v>87350</v>
      </c>
      <c r="B5543" s="104" t="s">
        <v>2756</v>
      </c>
      <c r="C5543" s="105" t="s">
        <v>1482</v>
      </c>
      <c r="D5543" s="175">
        <v>293.72000000000003</v>
      </c>
      <c r="E5543" s="106">
        <f t="shared" si="1543"/>
        <v>381.19</v>
      </c>
      <c r="F5543" s="107"/>
      <c r="G5543" s="108"/>
      <c r="H5543" s="110">
        <f t="shared" si="1544"/>
        <v>0</v>
      </c>
      <c r="I5543" s="110">
        <f t="shared" si="1545"/>
        <v>0</v>
      </c>
      <c r="J5543" s="111"/>
      <c r="K5543" s="112">
        <f t="shared" si="1546"/>
        <v>0</v>
      </c>
      <c r="L5543" s="112">
        <f t="shared" si="1547"/>
        <v>0</v>
      </c>
      <c r="M5543" s="110">
        <f t="shared" si="1548"/>
        <v>0</v>
      </c>
      <c r="N5543" s="110">
        <f t="shared" si="1549"/>
        <v>0</v>
      </c>
      <c r="O5543" s="103"/>
      <c r="P5543" s="93"/>
      <c r="Q5543" s="94" t="str">
        <f t="shared" si="1550"/>
        <v/>
      </c>
      <c r="R5543" s="94" t="str">
        <f t="shared" si="1551"/>
        <v/>
      </c>
    </row>
    <row r="5544" spans="1:18" ht="39" hidden="1" thickBot="1">
      <c r="A5544" s="196">
        <v>87351</v>
      </c>
      <c r="B5544" s="104" t="s">
        <v>2757</v>
      </c>
      <c r="C5544" s="105" t="s">
        <v>1482</v>
      </c>
      <c r="D5544" s="175">
        <v>262.57000000000005</v>
      </c>
      <c r="E5544" s="106">
        <f t="shared" si="1543"/>
        <v>340.76</v>
      </c>
      <c r="F5544" s="107"/>
      <c r="G5544" s="108"/>
      <c r="H5544" s="110">
        <f t="shared" si="1544"/>
        <v>0</v>
      </c>
      <c r="I5544" s="110">
        <f t="shared" si="1545"/>
        <v>0</v>
      </c>
      <c r="J5544" s="111"/>
      <c r="K5544" s="112">
        <f t="shared" si="1546"/>
        <v>0</v>
      </c>
      <c r="L5544" s="112">
        <f t="shared" si="1547"/>
        <v>0</v>
      </c>
      <c r="M5544" s="110">
        <f t="shared" si="1548"/>
        <v>0</v>
      </c>
      <c r="N5544" s="110">
        <f t="shared" si="1549"/>
        <v>0</v>
      </c>
      <c r="O5544" s="103"/>
      <c r="P5544" s="93"/>
      <c r="Q5544" s="94" t="str">
        <f t="shared" si="1550"/>
        <v/>
      </c>
      <c r="R5544" s="94" t="str">
        <f t="shared" si="1551"/>
        <v/>
      </c>
    </row>
    <row r="5545" spans="1:18" ht="51.75" hidden="1" thickBot="1">
      <c r="A5545" s="196">
        <v>87358</v>
      </c>
      <c r="B5545" s="104" t="s">
        <v>2758</v>
      </c>
      <c r="C5545" s="105" t="s">
        <v>1482</v>
      </c>
      <c r="D5545" s="175">
        <v>1698.7900000000002</v>
      </c>
      <c r="E5545" s="106">
        <f t="shared" si="1543"/>
        <v>2204.69</v>
      </c>
      <c r="F5545" s="107"/>
      <c r="G5545" s="108"/>
      <c r="H5545" s="110">
        <f t="shared" si="1544"/>
        <v>0</v>
      </c>
      <c r="I5545" s="110">
        <f t="shared" si="1545"/>
        <v>0</v>
      </c>
      <c r="J5545" s="111"/>
      <c r="K5545" s="112">
        <f t="shared" si="1546"/>
        <v>0</v>
      </c>
      <c r="L5545" s="112">
        <f t="shared" si="1547"/>
        <v>0</v>
      </c>
      <c r="M5545" s="110">
        <f t="shared" si="1548"/>
        <v>0</v>
      </c>
      <c r="N5545" s="110">
        <f t="shared" si="1549"/>
        <v>0</v>
      </c>
      <c r="O5545" s="103"/>
      <c r="P5545" s="93"/>
      <c r="Q5545" s="94" t="str">
        <f t="shared" si="1550"/>
        <v/>
      </c>
      <c r="R5545" s="94" t="str">
        <f t="shared" si="1551"/>
        <v/>
      </c>
    </row>
    <row r="5546" spans="1:18" ht="51.75" hidden="1" thickBot="1">
      <c r="A5546" s="196">
        <v>87359</v>
      </c>
      <c r="B5546" s="104" t="s">
        <v>2759</v>
      </c>
      <c r="C5546" s="105" t="s">
        <v>1482</v>
      </c>
      <c r="D5546" s="175">
        <v>1683.37</v>
      </c>
      <c r="E5546" s="106">
        <f t="shared" si="1543"/>
        <v>2184.6799999999998</v>
      </c>
      <c r="F5546" s="107"/>
      <c r="G5546" s="108"/>
      <c r="H5546" s="110">
        <f t="shared" si="1544"/>
        <v>0</v>
      </c>
      <c r="I5546" s="110">
        <f t="shared" si="1545"/>
        <v>0</v>
      </c>
      <c r="J5546" s="111"/>
      <c r="K5546" s="112">
        <f t="shared" si="1546"/>
        <v>0</v>
      </c>
      <c r="L5546" s="112">
        <f t="shared" si="1547"/>
        <v>0</v>
      </c>
      <c r="M5546" s="110">
        <f t="shared" si="1548"/>
        <v>0</v>
      </c>
      <c r="N5546" s="110">
        <f t="shared" si="1549"/>
        <v>0</v>
      </c>
      <c r="O5546" s="103"/>
      <c r="P5546" s="93"/>
      <c r="Q5546" s="94" t="str">
        <f t="shared" si="1550"/>
        <v/>
      </c>
      <c r="R5546" s="94" t="str">
        <f t="shared" si="1551"/>
        <v/>
      </c>
    </row>
    <row r="5547" spans="1:18" ht="26.25" hidden="1" thickBot="1">
      <c r="A5547" s="196">
        <v>87374</v>
      </c>
      <c r="B5547" s="104" t="s">
        <v>2760</v>
      </c>
      <c r="C5547" s="105" t="s">
        <v>1482</v>
      </c>
      <c r="D5547" s="175">
        <v>432.88</v>
      </c>
      <c r="E5547" s="106">
        <f t="shared" si="1543"/>
        <v>561.79</v>
      </c>
      <c r="F5547" s="107"/>
      <c r="G5547" s="108"/>
      <c r="H5547" s="110">
        <f t="shared" si="1544"/>
        <v>0</v>
      </c>
      <c r="I5547" s="110">
        <f t="shared" si="1545"/>
        <v>0</v>
      </c>
      <c r="J5547" s="111"/>
      <c r="K5547" s="112">
        <f t="shared" si="1546"/>
        <v>0</v>
      </c>
      <c r="L5547" s="112">
        <f t="shared" si="1547"/>
        <v>0</v>
      </c>
      <c r="M5547" s="110">
        <f t="shared" si="1548"/>
        <v>0</v>
      </c>
      <c r="N5547" s="110">
        <f t="shared" si="1549"/>
        <v>0</v>
      </c>
      <c r="O5547" s="103"/>
      <c r="P5547" s="93"/>
      <c r="Q5547" s="94" t="str">
        <f t="shared" si="1550"/>
        <v/>
      </c>
      <c r="R5547" s="94" t="str">
        <f t="shared" si="1551"/>
        <v/>
      </c>
    </row>
    <row r="5548" spans="1:18" ht="26.25" hidden="1" thickBot="1">
      <c r="A5548" s="196">
        <v>87376</v>
      </c>
      <c r="B5548" s="104" t="s">
        <v>2761</v>
      </c>
      <c r="C5548" s="105" t="s">
        <v>1482</v>
      </c>
      <c r="D5548" s="175">
        <v>357.31</v>
      </c>
      <c r="E5548" s="106">
        <f t="shared" si="1543"/>
        <v>463.72</v>
      </c>
      <c r="F5548" s="107"/>
      <c r="G5548" s="108"/>
      <c r="H5548" s="110">
        <f t="shared" si="1544"/>
        <v>0</v>
      </c>
      <c r="I5548" s="110">
        <f t="shared" si="1545"/>
        <v>0</v>
      </c>
      <c r="J5548" s="111"/>
      <c r="K5548" s="112">
        <f t="shared" si="1546"/>
        <v>0</v>
      </c>
      <c r="L5548" s="112">
        <f t="shared" si="1547"/>
        <v>0</v>
      </c>
      <c r="M5548" s="110">
        <f t="shared" si="1548"/>
        <v>0</v>
      </c>
      <c r="N5548" s="110">
        <f t="shared" si="1549"/>
        <v>0</v>
      </c>
      <c r="O5548" s="103"/>
      <c r="P5548" s="93"/>
      <c r="Q5548" s="94" t="str">
        <f t="shared" si="1550"/>
        <v/>
      </c>
      <c r="R5548" s="94" t="str">
        <f t="shared" si="1551"/>
        <v/>
      </c>
    </row>
    <row r="5549" spans="1:18" ht="39" hidden="1" thickBot="1">
      <c r="A5549" s="196">
        <v>87379</v>
      </c>
      <c r="B5549" s="104" t="s">
        <v>2762</v>
      </c>
      <c r="C5549" s="105" t="s">
        <v>1482</v>
      </c>
      <c r="D5549" s="175">
        <v>1794.87</v>
      </c>
      <c r="E5549" s="106">
        <f t="shared" si="1543"/>
        <v>2329.38</v>
      </c>
      <c r="F5549" s="107"/>
      <c r="G5549" s="108"/>
      <c r="H5549" s="110">
        <f t="shared" si="1544"/>
        <v>0</v>
      </c>
      <c r="I5549" s="110">
        <f t="shared" si="1545"/>
        <v>0</v>
      </c>
      <c r="J5549" s="111"/>
      <c r="K5549" s="112">
        <f t="shared" si="1546"/>
        <v>0</v>
      </c>
      <c r="L5549" s="112">
        <f t="shared" si="1547"/>
        <v>0</v>
      </c>
      <c r="M5549" s="110">
        <f t="shared" si="1548"/>
        <v>0</v>
      </c>
      <c r="N5549" s="110">
        <f t="shared" si="1549"/>
        <v>0</v>
      </c>
      <c r="O5549" s="103"/>
      <c r="P5549" s="93"/>
      <c r="Q5549" s="94" t="str">
        <f t="shared" si="1550"/>
        <v/>
      </c>
      <c r="R5549" s="94" t="str">
        <f t="shared" si="1551"/>
        <v/>
      </c>
    </row>
    <row r="5550" spans="1:18" ht="51.75" hidden="1" thickBot="1">
      <c r="A5550" s="196">
        <v>87283</v>
      </c>
      <c r="B5550" s="104" t="s">
        <v>2763</v>
      </c>
      <c r="C5550" s="105" t="s">
        <v>1482</v>
      </c>
      <c r="D5550" s="175">
        <v>299.13</v>
      </c>
      <c r="E5550" s="106">
        <f>IF(D5550=0,0,ROUND(D5550*(1+D$9)*(1-D$10),2))</f>
        <v>388.21</v>
      </c>
      <c r="F5550" s="107"/>
      <c r="G5550" s="108"/>
      <c r="H5550" s="110">
        <f>IF(ISBLANK(D5550),0,ROUND(E5550*F5550,2))</f>
        <v>0</v>
      </c>
      <c r="I5550" s="110">
        <f>IF(ISBLANK(F5550),0,ROUND(F5550*G5550,2))</f>
        <v>0</v>
      </c>
      <c r="J5550" s="111"/>
      <c r="K5550" s="112">
        <f>F5550</f>
        <v>0</v>
      </c>
      <c r="L5550" s="112">
        <f>G5550</f>
        <v>0</v>
      </c>
      <c r="M5550" s="110">
        <f>IF(ISBLANK(D5550),0,ROUND(E5550*K5550,2))</f>
        <v>0</v>
      </c>
      <c r="N5550" s="110">
        <f>IF(ISBLANK(K5550),0,ROUND(K5550*L5550,2))</f>
        <v>0</v>
      </c>
      <c r="O5550" s="103"/>
      <c r="P5550" s="93"/>
      <c r="Q5550" s="94" t="str">
        <f>IF(P5550="X","x",IF(P5550="xx","x",IF(N5550&gt;0,"x","")))</f>
        <v/>
      </c>
      <c r="R5550" s="94" t="str">
        <f>IF(P5550="X","x",IF(P5550="xx","x",IF(OR(I5550&gt;0,N5550&gt;0),"x","")))</f>
        <v/>
      </c>
    </row>
    <row r="5551" spans="1:18" ht="51.75" hidden="1" thickBot="1">
      <c r="A5551" s="196">
        <v>87284</v>
      </c>
      <c r="B5551" s="104" t="s">
        <v>5923</v>
      </c>
      <c r="C5551" s="105" t="s">
        <v>1482</v>
      </c>
      <c r="D5551" s="175">
        <v>283.13000000000005</v>
      </c>
      <c r="E5551" s="106">
        <f t="shared" si="1543"/>
        <v>367.45</v>
      </c>
      <c r="F5551" s="107"/>
      <c r="G5551" s="108"/>
      <c r="H5551" s="110">
        <f t="shared" si="1544"/>
        <v>0</v>
      </c>
      <c r="I5551" s="110">
        <f t="shared" si="1545"/>
        <v>0</v>
      </c>
      <c r="J5551" s="111"/>
      <c r="K5551" s="112">
        <f t="shared" si="1546"/>
        <v>0</v>
      </c>
      <c r="L5551" s="112">
        <f t="shared" si="1547"/>
        <v>0</v>
      </c>
      <c r="M5551" s="110">
        <f t="shared" si="1548"/>
        <v>0</v>
      </c>
      <c r="N5551" s="110">
        <f t="shared" si="1549"/>
        <v>0</v>
      </c>
      <c r="O5551" s="103"/>
      <c r="P5551" s="93"/>
      <c r="Q5551" s="94" t="str">
        <f t="shared" si="1550"/>
        <v/>
      </c>
      <c r="R5551" s="94" t="str">
        <f t="shared" si="1551"/>
        <v/>
      </c>
    </row>
    <row r="5552" spans="1:18" ht="39" hidden="1" thickBot="1">
      <c r="A5552" s="196">
        <v>87307</v>
      </c>
      <c r="B5552" s="104" t="s">
        <v>2764</v>
      </c>
      <c r="C5552" s="105" t="s">
        <v>1482</v>
      </c>
      <c r="D5552" s="175">
        <v>327.76</v>
      </c>
      <c r="E5552" s="106">
        <f t="shared" si="1543"/>
        <v>425.37</v>
      </c>
      <c r="F5552" s="107"/>
      <c r="G5552" s="108"/>
      <c r="H5552" s="110">
        <f t="shared" si="1544"/>
        <v>0</v>
      </c>
      <c r="I5552" s="110">
        <f t="shared" si="1545"/>
        <v>0</v>
      </c>
      <c r="J5552" s="111"/>
      <c r="K5552" s="112">
        <f t="shared" si="1546"/>
        <v>0</v>
      </c>
      <c r="L5552" s="112">
        <f t="shared" si="1547"/>
        <v>0</v>
      </c>
      <c r="M5552" s="110">
        <f t="shared" si="1548"/>
        <v>0</v>
      </c>
      <c r="N5552" s="110">
        <f t="shared" si="1549"/>
        <v>0</v>
      </c>
      <c r="O5552" s="103"/>
      <c r="P5552" s="93"/>
      <c r="Q5552" s="94" t="str">
        <f t="shared" si="1550"/>
        <v/>
      </c>
      <c r="R5552" s="94" t="str">
        <f t="shared" si="1551"/>
        <v/>
      </c>
    </row>
    <row r="5553" spans="1:18" ht="64.5" hidden="1" thickBot="1">
      <c r="A5553" s="196">
        <v>87329</v>
      </c>
      <c r="B5553" s="104" t="s">
        <v>2765</v>
      </c>
      <c r="C5553" s="105" t="s">
        <v>1482</v>
      </c>
      <c r="D5553" s="175">
        <v>315.36</v>
      </c>
      <c r="E5553" s="106">
        <f t="shared" si="1543"/>
        <v>409.27</v>
      </c>
      <c r="F5553" s="107"/>
      <c r="G5553" s="108"/>
      <c r="H5553" s="110">
        <f t="shared" si="1544"/>
        <v>0</v>
      </c>
      <c r="I5553" s="110">
        <f t="shared" si="1545"/>
        <v>0</v>
      </c>
      <c r="J5553" s="111"/>
      <c r="K5553" s="112">
        <f t="shared" si="1546"/>
        <v>0</v>
      </c>
      <c r="L5553" s="112">
        <f t="shared" si="1547"/>
        <v>0</v>
      </c>
      <c r="M5553" s="110">
        <f t="shared" si="1548"/>
        <v>0</v>
      </c>
      <c r="N5553" s="110">
        <f t="shared" si="1549"/>
        <v>0</v>
      </c>
      <c r="O5553" s="103"/>
      <c r="P5553" s="93"/>
      <c r="Q5553" s="94" t="str">
        <f t="shared" si="1550"/>
        <v/>
      </c>
      <c r="R5553" s="94" t="str">
        <f t="shared" si="1551"/>
        <v/>
      </c>
    </row>
    <row r="5554" spans="1:18" ht="64.5" hidden="1" thickBot="1">
      <c r="A5554" s="196">
        <v>87330</v>
      </c>
      <c r="B5554" s="104" t="s">
        <v>2766</v>
      </c>
      <c r="C5554" s="105" t="s">
        <v>1482</v>
      </c>
      <c r="D5554" s="175">
        <v>281.93</v>
      </c>
      <c r="E5554" s="106">
        <f t="shared" si="1543"/>
        <v>365.89</v>
      </c>
      <c r="F5554" s="107"/>
      <c r="G5554" s="108"/>
      <c r="H5554" s="110">
        <f t="shared" si="1544"/>
        <v>0</v>
      </c>
      <c r="I5554" s="110">
        <f t="shared" si="1545"/>
        <v>0</v>
      </c>
      <c r="J5554" s="111"/>
      <c r="K5554" s="112">
        <f t="shared" si="1546"/>
        <v>0</v>
      </c>
      <c r="L5554" s="112">
        <f t="shared" si="1547"/>
        <v>0</v>
      </c>
      <c r="M5554" s="110">
        <f t="shared" si="1548"/>
        <v>0</v>
      </c>
      <c r="N5554" s="110">
        <f t="shared" si="1549"/>
        <v>0</v>
      </c>
      <c r="O5554" s="103"/>
      <c r="P5554" s="93"/>
      <c r="Q5554" s="94" t="str">
        <f t="shared" si="1550"/>
        <v/>
      </c>
      <c r="R5554" s="94" t="str">
        <f t="shared" si="1551"/>
        <v/>
      </c>
    </row>
    <row r="5555" spans="1:18" ht="39" hidden="1" thickBot="1">
      <c r="A5555" s="196">
        <v>87348</v>
      </c>
      <c r="B5555" s="104" t="s">
        <v>2767</v>
      </c>
      <c r="C5555" s="105" t="s">
        <v>1482</v>
      </c>
      <c r="D5555" s="175">
        <v>348.82000000000005</v>
      </c>
      <c r="E5555" s="106">
        <f t="shared" si="1543"/>
        <v>452.7</v>
      </c>
      <c r="F5555" s="107"/>
      <c r="G5555" s="108"/>
      <c r="H5555" s="110">
        <f t="shared" si="1544"/>
        <v>0</v>
      </c>
      <c r="I5555" s="110">
        <f t="shared" si="1545"/>
        <v>0</v>
      </c>
      <c r="J5555" s="111"/>
      <c r="K5555" s="112">
        <f t="shared" si="1546"/>
        <v>0</v>
      </c>
      <c r="L5555" s="112">
        <f t="shared" si="1547"/>
        <v>0</v>
      </c>
      <c r="M5555" s="110">
        <f t="shared" si="1548"/>
        <v>0</v>
      </c>
      <c r="N5555" s="110">
        <f t="shared" si="1549"/>
        <v>0</v>
      </c>
      <c r="O5555" s="103"/>
      <c r="P5555" s="93"/>
      <c r="Q5555" s="94" t="str">
        <f t="shared" si="1550"/>
        <v/>
      </c>
      <c r="R5555" s="94" t="str">
        <f t="shared" si="1551"/>
        <v/>
      </c>
    </row>
    <row r="5556" spans="1:18" ht="39" hidden="1" thickBot="1">
      <c r="A5556" s="196">
        <v>87349</v>
      </c>
      <c r="B5556" s="104" t="s">
        <v>2768</v>
      </c>
      <c r="C5556" s="105" t="s">
        <v>1482</v>
      </c>
      <c r="D5556" s="175">
        <v>306.20999999999998</v>
      </c>
      <c r="E5556" s="106">
        <f t="shared" si="1543"/>
        <v>397.4</v>
      </c>
      <c r="F5556" s="107"/>
      <c r="G5556" s="108"/>
      <c r="H5556" s="110">
        <f t="shared" si="1544"/>
        <v>0</v>
      </c>
      <c r="I5556" s="110">
        <f t="shared" si="1545"/>
        <v>0</v>
      </c>
      <c r="J5556" s="111"/>
      <c r="K5556" s="112">
        <f t="shared" si="1546"/>
        <v>0</v>
      </c>
      <c r="L5556" s="112">
        <f t="shared" si="1547"/>
        <v>0</v>
      </c>
      <c r="M5556" s="110">
        <f t="shared" si="1548"/>
        <v>0</v>
      </c>
      <c r="N5556" s="110">
        <f t="shared" si="1549"/>
        <v>0</v>
      </c>
      <c r="O5556" s="103"/>
      <c r="P5556" s="93"/>
      <c r="Q5556" s="94" t="str">
        <f t="shared" si="1550"/>
        <v/>
      </c>
      <c r="R5556" s="94" t="str">
        <f t="shared" si="1551"/>
        <v/>
      </c>
    </row>
    <row r="5557" spans="1:18" ht="51.75" hidden="1" thickBot="1">
      <c r="A5557" s="196">
        <v>87366</v>
      </c>
      <c r="B5557" s="104" t="s">
        <v>2769</v>
      </c>
      <c r="C5557" s="105" t="s">
        <v>1482</v>
      </c>
      <c r="D5557" s="175">
        <v>374.01000000000005</v>
      </c>
      <c r="E5557" s="106">
        <f t="shared" si="1543"/>
        <v>485.39</v>
      </c>
      <c r="F5557" s="107"/>
      <c r="G5557" s="108"/>
      <c r="H5557" s="110">
        <f t="shared" si="1544"/>
        <v>0</v>
      </c>
      <c r="I5557" s="110">
        <f t="shared" si="1545"/>
        <v>0</v>
      </c>
      <c r="J5557" s="111"/>
      <c r="K5557" s="112">
        <f t="shared" si="1546"/>
        <v>0</v>
      </c>
      <c r="L5557" s="112">
        <f t="shared" si="1547"/>
        <v>0</v>
      </c>
      <c r="M5557" s="110">
        <f t="shared" si="1548"/>
        <v>0</v>
      </c>
      <c r="N5557" s="110">
        <f t="shared" si="1549"/>
        <v>0</v>
      </c>
      <c r="O5557" s="103"/>
      <c r="P5557" s="93"/>
      <c r="Q5557" s="94" t="str">
        <f t="shared" si="1550"/>
        <v/>
      </c>
      <c r="R5557" s="94" t="str">
        <f t="shared" si="1551"/>
        <v/>
      </c>
    </row>
    <row r="5558" spans="1:18" ht="39" hidden="1" thickBot="1">
      <c r="A5558" s="196">
        <v>87367</v>
      </c>
      <c r="B5558" s="104" t="s">
        <v>2770</v>
      </c>
      <c r="C5558" s="105" t="s">
        <v>1482</v>
      </c>
      <c r="D5558" s="175">
        <v>387.53000000000003</v>
      </c>
      <c r="E5558" s="106">
        <f t="shared" si="1543"/>
        <v>502.94</v>
      </c>
      <c r="F5558" s="107"/>
      <c r="G5558" s="108"/>
      <c r="H5558" s="110">
        <f t="shared" si="1544"/>
        <v>0</v>
      </c>
      <c r="I5558" s="110">
        <f t="shared" si="1545"/>
        <v>0</v>
      </c>
      <c r="J5558" s="111"/>
      <c r="K5558" s="112">
        <f t="shared" si="1546"/>
        <v>0</v>
      </c>
      <c r="L5558" s="112">
        <f t="shared" si="1547"/>
        <v>0</v>
      </c>
      <c r="M5558" s="110">
        <f t="shared" si="1548"/>
        <v>0</v>
      </c>
      <c r="N5558" s="110">
        <f t="shared" si="1549"/>
        <v>0</v>
      </c>
      <c r="O5558" s="103"/>
      <c r="P5558" s="93"/>
      <c r="Q5558" s="94" t="str">
        <f t="shared" si="1550"/>
        <v/>
      </c>
      <c r="R5558" s="94" t="str">
        <f t="shared" si="1551"/>
        <v/>
      </c>
    </row>
    <row r="5559" spans="1:18" ht="26.25" hidden="1" thickBot="1">
      <c r="A5559" s="196">
        <v>87375</v>
      </c>
      <c r="B5559" s="104" t="s">
        <v>2771</v>
      </c>
      <c r="C5559" s="105" t="s">
        <v>1482</v>
      </c>
      <c r="D5559" s="175">
        <v>405.40999999999997</v>
      </c>
      <c r="E5559" s="106">
        <f t="shared" si="1543"/>
        <v>526.14</v>
      </c>
      <c r="F5559" s="107"/>
      <c r="G5559" s="108"/>
      <c r="H5559" s="110">
        <f t="shared" si="1544"/>
        <v>0</v>
      </c>
      <c r="I5559" s="110">
        <f t="shared" si="1545"/>
        <v>0</v>
      </c>
      <c r="J5559" s="111"/>
      <c r="K5559" s="112">
        <f t="shared" si="1546"/>
        <v>0</v>
      </c>
      <c r="L5559" s="112">
        <f t="shared" si="1547"/>
        <v>0</v>
      </c>
      <c r="M5559" s="110">
        <f t="shared" si="1548"/>
        <v>0</v>
      </c>
      <c r="N5559" s="110">
        <f t="shared" si="1549"/>
        <v>0</v>
      </c>
      <c r="O5559" s="103"/>
      <c r="P5559" s="93"/>
      <c r="Q5559" s="94" t="str">
        <f t="shared" si="1550"/>
        <v/>
      </c>
      <c r="R5559" s="94" t="str">
        <f t="shared" si="1551"/>
        <v/>
      </c>
    </row>
    <row r="5560" spans="1:18" ht="51.75" hidden="1" thickBot="1">
      <c r="A5560" s="196">
        <v>87280</v>
      </c>
      <c r="B5560" s="104" t="s">
        <v>2772</v>
      </c>
      <c r="C5560" s="105" t="s">
        <v>1482</v>
      </c>
      <c r="D5560" s="175">
        <v>276.68</v>
      </c>
      <c r="E5560" s="106">
        <f t="shared" si="1543"/>
        <v>359.08</v>
      </c>
      <c r="F5560" s="107"/>
      <c r="G5560" s="108"/>
      <c r="H5560" s="110">
        <f t="shared" si="1544"/>
        <v>0</v>
      </c>
      <c r="I5560" s="110">
        <f t="shared" si="1545"/>
        <v>0</v>
      </c>
      <c r="J5560" s="111"/>
      <c r="K5560" s="112">
        <f t="shared" si="1546"/>
        <v>0</v>
      </c>
      <c r="L5560" s="112">
        <f t="shared" si="1547"/>
        <v>0</v>
      </c>
      <c r="M5560" s="110">
        <f t="shared" si="1548"/>
        <v>0</v>
      </c>
      <c r="N5560" s="110">
        <f t="shared" si="1549"/>
        <v>0</v>
      </c>
      <c r="O5560" s="103"/>
      <c r="P5560" s="93"/>
      <c r="Q5560" s="94" t="str">
        <f t="shared" si="1550"/>
        <v/>
      </c>
      <c r="R5560" s="94" t="str">
        <f t="shared" si="1551"/>
        <v/>
      </c>
    </row>
    <row r="5561" spans="1:18" ht="51.75" hidden="1" thickBot="1">
      <c r="A5561" s="196">
        <v>87281</v>
      </c>
      <c r="B5561" s="104" t="s">
        <v>5924</v>
      </c>
      <c r="C5561" s="105" t="s">
        <v>1482</v>
      </c>
      <c r="D5561" s="175">
        <v>273.58000000000004</v>
      </c>
      <c r="E5561" s="106">
        <f>IF(D5561=0,0,ROUND(D5561*(1+D$9)*(1-D$10),2))</f>
        <v>355.05</v>
      </c>
      <c r="F5561" s="107"/>
      <c r="G5561" s="108"/>
      <c r="H5561" s="110">
        <f>IF(ISBLANK(D5561),0,ROUND(E5561*F5561,2))</f>
        <v>0</v>
      </c>
      <c r="I5561" s="110">
        <f>IF(ISBLANK(F5561),0,ROUND(F5561*G5561,2))</f>
        <v>0</v>
      </c>
      <c r="J5561" s="111"/>
      <c r="K5561" s="112">
        <f>F5561</f>
        <v>0</v>
      </c>
      <c r="L5561" s="112">
        <f>G5561</f>
        <v>0</v>
      </c>
      <c r="M5561" s="110">
        <f>IF(ISBLANK(D5561),0,ROUND(E5561*K5561,2))</f>
        <v>0</v>
      </c>
      <c r="N5561" s="110">
        <f>IF(ISBLANK(K5561),0,ROUND(K5561*L5561,2))</f>
        <v>0</v>
      </c>
      <c r="O5561" s="103"/>
      <c r="P5561" s="93"/>
      <c r="Q5561" s="94" t="str">
        <f>IF(P5561="X","x",IF(P5561="xx","x",IF(N5561&gt;0,"x","")))</f>
        <v/>
      </c>
      <c r="R5561" s="94" t="str">
        <f>IF(P5561="X","x",IF(P5561="xx","x",IF(OR(I5561&gt;0,N5561&gt;0),"x","")))</f>
        <v/>
      </c>
    </row>
    <row r="5562" spans="1:18" ht="64.5" hidden="1" thickBot="1">
      <c r="A5562" s="196">
        <v>87327</v>
      </c>
      <c r="B5562" s="104" t="s">
        <v>2773</v>
      </c>
      <c r="C5562" s="105" t="s">
        <v>1482</v>
      </c>
      <c r="D5562" s="175">
        <v>291.83</v>
      </c>
      <c r="E5562" s="106">
        <f t="shared" si="1543"/>
        <v>378.74</v>
      </c>
      <c r="F5562" s="107"/>
      <c r="G5562" s="108"/>
      <c r="H5562" s="110">
        <f t="shared" si="1544"/>
        <v>0</v>
      </c>
      <c r="I5562" s="110">
        <f t="shared" si="1545"/>
        <v>0</v>
      </c>
      <c r="J5562" s="111"/>
      <c r="K5562" s="112">
        <f t="shared" si="1546"/>
        <v>0</v>
      </c>
      <c r="L5562" s="112">
        <f t="shared" si="1547"/>
        <v>0</v>
      </c>
      <c r="M5562" s="110">
        <f t="shared" si="1548"/>
        <v>0</v>
      </c>
      <c r="N5562" s="110">
        <f t="shared" si="1549"/>
        <v>0</v>
      </c>
      <c r="O5562" s="103"/>
      <c r="P5562" s="93"/>
      <c r="Q5562" s="94" t="str">
        <f t="shared" si="1550"/>
        <v/>
      </c>
      <c r="R5562" s="94" t="str">
        <f t="shared" si="1551"/>
        <v/>
      </c>
    </row>
    <row r="5563" spans="1:18" ht="64.5" hidden="1" thickBot="1">
      <c r="A5563" s="196">
        <v>87328</v>
      </c>
      <c r="B5563" s="104" t="s">
        <v>2774</v>
      </c>
      <c r="C5563" s="105" t="s">
        <v>1482</v>
      </c>
      <c r="D5563" s="175">
        <v>260.84999999999997</v>
      </c>
      <c r="E5563" s="106">
        <f t="shared" si="1543"/>
        <v>338.53</v>
      </c>
      <c r="F5563" s="107"/>
      <c r="G5563" s="108"/>
      <c r="H5563" s="110">
        <f t="shared" si="1544"/>
        <v>0</v>
      </c>
      <c r="I5563" s="110">
        <f t="shared" si="1545"/>
        <v>0</v>
      </c>
      <c r="J5563" s="111"/>
      <c r="K5563" s="112">
        <f t="shared" si="1546"/>
        <v>0</v>
      </c>
      <c r="L5563" s="112">
        <f t="shared" si="1547"/>
        <v>0</v>
      </c>
      <c r="M5563" s="110">
        <f t="shared" si="1548"/>
        <v>0</v>
      </c>
      <c r="N5563" s="110">
        <f t="shared" si="1549"/>
        <v>0</v>
      </c>
      <c r="O5563" s="103"/>
      <c r="P5563" s="93"/>
      <c r="Q5563" s="94" t="str">
        <f t="shared" si="1550"/>
        <v/>
      </c>
      <c r="R5563" s="94" t="str">
        <f t="shared" si="1551"/>
        <v/>
      </c>
    </row>
    <row r="5564" spans="1:18" ht="51.75" hidden="1" thickBot="1">
      <c r="A5564" s="196">
        <v>87365</v>
      </c>
      <c r="B5564" s="104" t="s">
        <v>2775</v>
      </c>
      <c r="C5564" s="105" t="s">
        <v>1482</v>
      </c>
      <c r="D5564" s="175">
        <v>357.91999999999996</v>
      </c>
      <c r="E5564" s="106">
        <f>IF(D5564=0,0,ROUND(D5564*(1+D$9)*(1-D$10),2))</f>
        <v>464.51</v>
      </c>
      <c r="F5564" s="107"/>
      <c r="G5564" s="108"/>
      <c r="H5564" s="110">
        <f>IF(ISBLANK(D5564),0,ROUND(E5564*F5564,2))</f>
        <v>0</v>
      </c>
      <c r="I5564" s="110">
        <f>IF(ISBLANK(F5564),0,ROUND(F5564*G5564,2))</f>
        <v>0</v>
      </c>
      <c r="J5564" s="111"/>
      <c r="K5564" s="112">
        <f>F5564</f>
        <v>0</v>
      </c>
      <c r="L5564" s="112">
        <f>G5564</f>
        <v>0</v>
      </c>
      <c r="M5564" s="110">
        <f>IF(ISBLANK(D5564),0,ROUND(E5564*K5564,2))</f>
        <v>0</v>
      </c>
      <c r="N5564" s="110">
        <f>IF(ISBLANK(K5564),0,ROUND(K5564*L5564,2))</f>
        <v>0</v>
      </c>
      <c r="O5564" s="103"/>
      <c r="P5564" s="93"/>
      <c r="Q5564" s="94" t="str">
        <f>IF(P5564="X","x",IF(P5564="xx","x",IF(N5564&gt;0,"x","")))</f>
        <v/>
      </c>
      <c r="R5564" s="94" t="str">
        <f>IF(P5564="X","x",IF(P5564="xx","x",IF(OR(I5564&gt;0,N5564&gt;0),"x","")))</f>
        <v/>
      </c>
    </row>
    <row r="5565" spans="1:18" ht="13.5" hidden="1" thickBot="1">
      <c r="A5565" s="196" t="s">
        <v>143</v>
      </c>
      <c r="B5565" s="145" t="s">
        <v>144</v>
      </c>
      <c r="C5565" s="117"/>
      <c r="D5565" s="175"/>
      <c r="E5565" s="97"/>
      <c r="F5565" s="218"/>
      <c r="G5565" s="218"/>
      <c r="H5565" s="219"/>
      <c r="I5565" s="220"/>
      <c r="J5565" s="111"/>
      <c r="K5565" s="218"/>
      <c r="L5565" s="218"/>
      <c r="M5565" s="219"/>
      <c r="N5565" s="220"/>
      <c r="O5565" s="103"/>
      <c r="P5565" s="93" t="str">
        <f>IF(OR(SUM(I5566:I5566)&gt;0,SUM(N5566:N5566)&gt;0),"xx","")</f>
        <v/>
      </c>
      <c r="Q5565" s="94" t="str">
        <f>IF(P5565="X","x",IF(P5565="xx","x",IF(N5565&gt;0,"x","")))</f>
        <v/>
      </c>
      <c r="R5565" s="94" t="str">
        <f>IF(P5565="X","x",IF(P5565="xx","x",IF(OR(I5565&gt;0,N5565&gt;0),"x","")))</f>
        <v/>
      </c>
    </row>
    <row r="5566" spans="1:18" ht="26.25" hidden="1" thickBot="1">
      <c r="A5566" s="196">
        <v>6022</v>
      </c>
      <c r="B5566" s="104" t="s">
        <v>5925</v>
      </c>
      <c r="C5566" s="105" t="s">
        <v>2031</v>
      </c>
      <c r="D5566" s="175">
        <v>420.40999999999997</v>
      </c>
      <c r="E5566" s="106">
        <f>IF(D5566=0,0,ROUND(D5566*(1+D$9)*(1-D$10),2))</f>
        <v>545.61</v>
      </c>
      <c r="F5566" s="107"/>
      <c r="G5566" s="108"/>
      <c r="H5566" s="110">
        <f>IF(ISBLANK(D5566),0,ROUND(E5566*F5566,2))</f>
        <v>0</v>
      </c>
      <c r="I5566" s="110">
        <f>IF(ISBLANK(F5566),0,ROUND(F5566*G5566,2))</f>
        <v>0</v>
      </c>
      <c r="J5566" s="111"/>
      <c r="K5566" s="112">
        <f>F5566</f>
        <v>0</v>
      </c>
      <c r="L5566" s="112">
        <f>G5566</f>
        <v>0</v>
      </c>
      <c r="M5566" s="110">
        <f>IF(ISBLANK(D5566),0,ROUND(E5566*K5566,2))</f>
        <v>0</v>
      </c>
      <c r="N5566" s="110">
        <f>IF(ISBLANK(K5566),0,ROUND(K5566*L5566,2))</f>
        <v>0</v>
      </c>
      <c r="O5566" s="103"/>
      <c r="P5566" s="113"/>
      <c r="Q5566" s="94" t="str">
        <f>IF(P5566="X","x",IF(P5566="xx","x",IF(N5566&gt;0,"x","")))</f>
        <v/>
      </c>
      <c r="R5566" s="94" t="str">
        <f>IF(P5566="X","x",IF(P5566="xx","x",IF(OR(I5566&gt;0,N5566&gt;0),"x","")))</f>
        <v/>
      </c>
    </row>
    <row r="5567" spans="1:18" ht="13.5" hidden="1" thickBot="1">
      <c r="A5567" s="196" t="s">
        <v>145</v>
      </c>
      <c r="B5567" s="145" t="s">
        <v>146</v>
      </c>
      <c r="C5567" s="117" t="s">
        <v>2203</v>
      </c>
      <c r="D5567" s="175"/>
      <c r="E5567" s="97"/>
      <c r="F5567" s="218"/>
      <c r="G5567" s="218"/>
      <c r="H5567" s="219"/>
      <c r="I5567" s="220"/>
      <c r="J5567" s="111"/>
      <c r="K5567" s="218"/>
      <c r="L5567" s="218"/>
      <c r="M5567" s="219"/>
      <c r="N5567" s="220"/>
      <c r="O5567" s="103"/>
      <c r="P5567" s="93" t="str">
        <f>IF(OR(SUM(I5568:I5592)&gt;0,SUM(N5568:N5592)&gt;0),"xx","")</f>
        <v/>
      </c>
      <c r="Q5567" s="94" t="str">
        <f>IF(P5567="X","x",IF(P5567="xx","x",IF(N5567&gt;0,"x","")))</f>
        <v/>
      </c>
      <c r="R5567" s="94" t="str">
        <f>IF(P5567="X","x",IF(P5567="xx","x",IF(OR(I5567&gt;0,N5567&gt;0),"x","")))</f>
        <v/>
      </c>
    </row>
    <row r="5568" spans="1:18" ht="51.75" hidden="1" thickBot="1">
      <c r="A5568" s="196">
        <v>87289</v>
      </c>
      <c r="B5568" s="104" t="s">
        <v>2777</v>
      </c>
      <c r="C5568" s="105" t="s">
        <v>1482</v>
      </c>
      <c r="D5568" s="175">
        <v>286.63</v>
      </c>
      <c r="E5568" s="106">
        <f>IF(D5568=0,0,ROUND(D5568*(1+D$9)*(1-D$10),2))</f>
        <v>371.99</v>
      </c>
      <c r="F5568" s="107"/>
      <c r="G5568" s="108"/>
      <c r="H5568" s="110">
        <f>IF(ISBLANK(D5568),0,ROUND(E5568*F5568,2))</f>
        <v>0</v>
      </c>
      <c r="I5568" s="110">
        <f>IF(ISBLANK(F5568),0,ROUND(F5568*G5568,2))</f>
        <v>0</v>
      </c>
      <c r="J5568" s="111"/>
      <c r="K5568" s="112">
        <f>F5568</f>
        <v>0</v>
      </c>
      <c r="L5568" s="112">
        <f>G5568</f>
        <v>0</v>
      </c>
      <c r="M5568" s="110">
        <f>IF(ISBLANK(D5568),0,ROUND(E5568*K5568,2))</f>
        <v>0</v>
      </c>
      <c r="N5568" s="110">
        <f>IF(ISBLANK(K5568),0,ROUND(K5568*L5568,2))</f>
        <v>0</v>
      </c>
      <c r="O5568" s="103"/>
      <c r="P5568" s="113"/>
      <c r="Q5568" s="94" t="str">
        <f>IF(P5568="X","x",IF(P5568="xx","x",IF(N5568&gt;0,"x","")))</f>
        <v/>
      </c>
      <c r="R5568" s="94" t="str">
        <f>IF(P5568="X","x",IF(P5568="xx","x",IF(OR(I5568&gt;0,N5568&gt;0),"x","")))</f>
        <v/>
      </c>
    </row>
    <row r="5569" spans="1:18" ht="51.75" hidden="1" thickBot="1">
      <c r="A5569" s="196">
        <v>87290</v>
      </c>
      <c r="B5569" s="104" t="s">
        <v>5926</v>
      </c>
      <c r="C5569" s="105" t="s">
        <v>1482</v>
      </c>
      <c r="D5569" s="175">
        <v>282.77</v>
      </c>
      <c r="E5569" s="106">
        <f t="shared" ref="E5569:E5581" si="1552">IF(D5569=0,0,ROUND(D5569*(1+D$9)*(1-D$10),2))</f>
        <v>366.98</v>
      </c>
      <c r="F5569" s="107"/>
      <c r="G5569" s="108"/>
      <c r="H5569" s="110">
        <f t="shared" ref="H5569:H5581" si="1553">IF(ISBLANK(D5569),0,ROUND(E5569*F5569,2))</f>
        <v>0</v>
      </c>
      <c r="I5569" s="110">
        <f t="shared" ref="I5569:I5581" si="1554">IF(ISBLANK(F5569),0,ROUND(F5569*G5569,2))</f>
        <v>0</v>
      </c>
      <c r="J5569" s="111"/>
      <c r="K5569" s="112">
        <f t="shared" ref="K5569:K5581" si="1555">F5569</f>
        <v>0</v>
      </c>
      <c r="L5569" s="112">
        <f t="shared" ref="L5569:L5581" si="1556">G5569</f>
        <v>0</v>
      </c>
      <c r="M5569" s="110">
        <f t="shared" ref="M5569:M5581" si="1557">IF(ISBLANK(D5569),0,ROUND(E5569*K5569,2))</f>
        <v>0</v>
      </c>
      <c r="N5569" s="110">
        <f t="shared" ref="N5569:N5581" si="1558">IF(ISBLANK(K5569),0,ROUND(K5569*L5569,2))</f>
        <v>0</v>
      </c>
      <c r="O5569" s="103"/>
      <c r="P5569" s="113"/>
      <c r="Q5569" s="94" t="str">
        <f t="shared" ref="Q5569:Q5581" si="1559">IF(P5569="X","x",IF(P5569="xx","x",IF(N5569&gt;0,"x","")))</f>
        <v/>
      </c>
      <c r="R5569" s="94" t="str">
        <f t="shared" ref="R5569:R5581" si="1560">IF(P5569="X","x",IF(P5569="xx","x",IF(OR(I5569&gt;0,N5569&gt;0),"x","")))</f>
        <v/>
      </c>
    </row>
    <row r="5570" spans="1:18" ht="51.75" hidden="1" thickBot="1">
      <c r="A5570" s="196">
        <v>87333</v>
      </c>
      <c r="B5570" s="104" t="s">
        <v>2778</v>
      </c>
      <c r="C5570" s="105" t="s">
        <v>1482</v>
      </c>
      <c r="D5570" s="175">
        <v>292.27</v>
      </c>
      <c r="E5570" s="106">
        <f t="shared" si="1552"/>
        <v>379.31</v>
      </c>
      <c r="F5570" s="107"/>
      <c r="G5570" s="108"/>
      <c r="H5570" s="110">
        <f t="shared" si="1553"/>
        <v>0</v>
      </c>
      <c r="I5570" s="110">
        <f t="shared" si="1554"/>
        <v>0</v>
      </c>
      <c r="J5570" s="111"/>
      <c r="K5570" s="112">
        <f t="shared" si="1555"/>
        <v>0</v>
      </c>
      <c r="L5570" s="112">
        <f t="shared" si="1556"/>
        <v>0</v>
      </c>
      <c r="M5570" s="110">
        <f t="shared" si="1557"/>
        <v>0</v>
      </c>
      <c r="N5570" s="110">
        <f t="shared" si="1558"/>
        <v>0</v>
      </c>
      <c r="O5570" s="103"/>
      <c r="P5570" s="113"/>
      <c r="Q5570" s="94" t="str">
        <f t="shared" si="1559"/>
        <v/>
      </c>
      <c r="R5570" s="94" t="str">
        <f t="shared" si="1560"/>
        <v/>
      </c>
    </row>
    <row r="5571" spans="1:18" ht="51.75" hidden="1" thickBot="1">
      <c r="A5571" s="196">
        <v>87334</v>
      </c>
      <c r="B5571" s="104" t="s">
        <v>2779</v>
      </c>
      <c r="C5571" s="105" t="s">
        <v>1482</v>
      </c>
      <c r="D5571" s="175">
        <v>267.82</v>
      </c>
      <c r="E5571" s="106">
        <f t="shared" si="1552"/>
        <v>347.58</v>
      </c>
      <c r="F5571" s="107"/>
      <c r="G5571" s="108"/>
      <c r="H5571" s="110">
        <f t="shared" si="1553"/>
        <v>0</v>
      </c>
      <c r="I5571" s="110">
        <f t="shared" si="1554"/>
        <v>0</v>
      </c>
      <c r="J5571" s="111"/>
      <c r="K5571" s="112">
        <f t="shared" si="1555"/>
        <v>0</v>
      </c>
      <c r="L5571" s="112">
        <f t="shared" si="1556"/>
        <v>0</v>
      </c>
      <c r="M5571" s="110">
        <f t="shared" si="1557"/>
        <v>0</v>
      </c>
      <c r="N5571" s="110">
        <f t="shared" si="1558"/>
        <v>0</v>
      </c>
      <c r="O5571" s="103"/>
      <c r="P5571" s="113"/>
      <c r="Q5571" s="94" t="str">
        <f t="shared" si="1559"/>
        <v/>
      </c>
      <c r="R5571" s="94" t="str">
        <f t="shared" si="1560"/>
        <v/>
      </c>
    </row>
    <row r="5572" spans="1:18" ht="39" hidden="1" thickBot="1">
      <c r="A5572" s="196">
        <v>87368</v>
      </c>
      <c r="B5572" s="104" t="s">
        <v>2780</v>
      </c>
      <c r="C5572" s="105" t="s">
        <v>1482</v>
      </c>
      <c r="D5572" s="175">
        <v>373.35999999999996</v>
      </c>
      <c r="E5572" s="106">
        <f t="shared" si="1552"/>
        <v>484.55</v>
      </c>
      <c r="F5572" s="107"/>
      <c r="G5572" s="108"/>
      <c r="H5572" s="110">
        <f t="shared" si="1553"/>
        <v>0</v>
      </c>
      <c r="I5572" s="110">
        <f t="shared" si="1554"/>
        <v>0</v>
      </c>
      <c r="J5572" s="111"/>
      <c r="K5572" s="112">
        <f t="shared" si="1555"/>
        <v>0</v>
      </c>
      <c r="L5572" s="112">
        <f t="shared" si="1556"/>
        <v>0</v>
      </c>
      <c r="M5572" s="110">
        <f t="shared" si="1557"/>
        <v>0</v>
      </c>
      <c r="N5572" s="110">
        <f t="shared" si="1558"/>
        <v>0</v>
      </c>
      <c r="O5572" s="103"/>
      <c r="P5572" s="113"/>
      <c r="Q5572" s="94" t="str">
        <f t="shared" si="1559"/>
        <v/>
      </c>
      <c r="R5572" s="94" t="str">
        <f t="shared" si="1560"/>
        <v/>
      </c>
    </row>
    <row r="5573" spans="1:18" ht="26.25" hidden="1" thickBot="1">
      <c r="A5573" s="196">
        <v>88626</v>
      </c>
      <c r="B5573" s="104" t="s">
        <v>2781</v>
      </c>
      <c r="C5573" s="105" t="s">
        <v>1482</v>
      </c>
      <c r="D5573" s="175">
        <v>302.04000000000002</v>
      </c>
      <c r="E5573" s="106">
        <f t="shared" si="1552"/>
        <v>391.99</v>
      </c>
      <c r="F5573" s="107"/>
      <c r="G5573" s="108"/>
      <c r="H5573" s="110">
        <f t="shared" si="1553"/>
        <v>0</v>
      </c>
      <c r="I5573" s="110">
        <f t="shared" si="1554"/>
        <v>0</v>
      </c>
      <c r="J5573" s="111"/>
      <c r="K5573" s="112">
        <f t="shared" si="1555"/>
        <v>0</v>
      </c>
      <c r="L5573" s="112">
        <f t="shared" si="1556"/>
        <v>0</v>
      </c>
      <c r="M5573" s="110">
        <f t="shared" si="1557"/>
        <v>0</v>
      </c>
      <c r="N5573" s="110">
        <f t="shared" si="1558"/>
        <v>0</v>
      </c>
      <c r="O5573" s="103"/>
      <c r="P5573" s="113"/>
      <c r="Q5573" s="94" t="str">
        <f t="shared" si="1559"/>
        <v/>
      </c>
      <c r="R5573" s="94" t="str">
        <f t="shared" si="1560"/>
        <v/>
      </c>
    </row>
    <row r="5574" spans="1:18" ht="39" hidden="1" thickBot="1">
      <c r="A5574" s="196">
        <v>88627</v>
      </c>
      <c r="B5574" s="104" t="s">
        <v>2782</v>
      </c>
      <c r="C5574" s="105" t="s">
        <v>1482</v>
      </c>
      <c r="D5574" s="175">
        <v>373.11</v>
      </c>
      <c r="E5574" s="106">
        <f t="shared" si="1552"/>
        <v>484.22</v>
      </c>
      <c r="F5574" s="107"/>
      <c r="G5574" s="108"/>
      <c r="H5574" s="110">
        <f t="shared" si="1553"/>
        <v>0</v>
      </c>
      <c r="I5574" s="110">
        <f t="shared" si="1554"/>
        <v>0</v>
      </c>
      <c r="J5574" s="111"/>
      <c r="K5574" s="112">
        <f t="shared" si="1555"/>
        <v>0</v>
      </c>
      <c r="L5574" s="112">
        <f t="shared" si="1556"/>
        <v>0</v>
      </c>
      <c r="M5574" s="110">
        <f t="shared" si="1557"/>
        <v>0</v>
      </c>
      <c r="N5574" s="110">
        <f t="shared" si="1558"/>
        <v>0</v>
      </c>
      <c r="O5574" s="103"/>
      <c r="P5574" s="113"/>
      <c r="Q5574" s="94" t="str">
        <f t="shared" si="1559"/>
        <v/>
      </c>
      <c r="R5574" s="94" t="str">
        <f t="shared" si="1560"/>
        <v/>
      </c>
    </row>
    <row r="5575" spans="1:18" ht="51.75" hidden="1" thickBot="1">
      <c r="A5575" s="196">
        <v>87286</v>
      </c>
      <c r="B5575" s="104" t="s">
        <v>5927</v>
      </c>
      <c r="C5575" s="105" t="s">
        <v>1482</v>
      </c>
      <c r="D5575" s="175">
        <v>249.59999999999997</v>
      </c>
      <c r="E5575" s="106">
        <f t="shared" si="1552"/>
        <v>323.93</v>
      </c>
      <c r="F5575" s="107"/>
      <c r="G5575" s="108"/>
      <c r="H5575" s="110">
        <f t="shared" si="1553"/>
        <v>0</v>
      </c>
      <c r="I5575" s="110">
        <f t="shared" si="1554"/>
        <v>0</v>
      </c>
      <c r="J5575" s="111"/>
      <c r="K5575" s="112">
        <f t="shared" si="1555"/>
        <v>0</v>
      </c>
      <c r="L5575" s="112">
        <f t="shared" si="1556"/>
        <v>0</v>
      </c>
      <c r="M5575" s="110">
        <f t="shared" si="1557"/>
        <v>0</v>
      </c>
      <c r="N5575" s="110">
        <f t="shared" si="1558"/>
        <v>0</v>
      </c>
      <c r="O5575" s="103"/>
      <c r="P5575" s="113"/>
      <c r="Q5575" s="94" t="str">
        <f t="shared" si="1559"/>
        <v/>
      </c>
      <c r="R5575" s="94" t="str">
        <f t="shared" si="1560"/>
        <v/>
      </c>
    </row>
    <row r="5576" spans="1:18" ht="51.75" hidden="1" thickBot="1">
      <c r="A5576" s="196">
        <v>87287</v>
      </c>
      <c r="B5576" s="104" t="s">
        <v>5928</v>
      </c>
      <c r="C5576" s="105" t="s">
        <v>1482</v>
      </c>
      <c r="D5576" s="175">
        <v>307.32</v>
      </c>
      <c r="E5576" s="106">
        <f t="shared" si="1552"/>
        <v>398.84</v>
      </c>
      <c r="F5576" s="107"/>
      <c r="G5576" s="108"/>
      <c r="H5576" s="110">
        <f t="shared" si="1553"/>
        <v>0</v>
      </c>
      <c r="I5576" s="110">
        <f t="shared" si="1554"/>
        <v>0</v>
      </c>
      <c r="J5576" s="111"/>
      <c r="K5576" s="112">
        <f t="shared" si="1555"/>
        <v>0</v>
      </c>
      <c r="L5576" s="112">
        <f t="shared" si="1556"/>
        <v>0</v>
      </c>
      <c r="M5576" s="110">
        <f t="shared" si="1557"/>
        <v>0</v>
      </c>
      <c r="N5576" s="110">
        <f t="shared" si="1558"/>
        <v>0</v>
      </c>
      <c r="O5576" s="103"/>
      <c r="P5576" s="113"/>
      <c r="Q5576" s="94" t="str">
        <f t="shared" si="1559"/>
        <v/>
      </c>
      <c r="R5576" s="94" t="str">
        <f t="shared" si="1560"/>
        <v/>
      </c>
    </row>
    <row r="5577" spans="1:18" ht="51.75" hidden="1" thickBot="1">
      <c r="A5577" s="196">
        <v>87331</v>
      </c>
      <c r="B5577" s="104" t="s">
        <v>5929</v>
      </c>
      <c r="C5577" s="105" t="s">
        <v>1482</v>
      </c>
      <c r="D5577" s="175">
        <v>325.68</v>
      </c>
      <c r="E5577" s="106">
        <f t="shared" si="1552"/>
        <v>422.67</v>
      </c>
      <c r="F5577" s="107"/>
      <c r="G5577" s="108"/>
      <c r="H5577" s="110">
        <f t="shared" si="1553"/>
        <v>0</v>
      </c>
      <c r="I5577" s="110">
        <f t="shared" si="1554"/>
        <v>0</v>
      </c>
      <c r="J5577" s="111"/>
      <c r="K5577" s="112">
        <f t="shared" si="1555"/>
        <v>0</v>
      </c>
      <c r="L5577" s="112">
        <f t="shared" si="1556"/>
        <v>0</v>
      </c>
      <c r="M5577" s="110">
        <f t="shared" si="1557"/>
        <v>0</v>
      </c>
      <c r="N5577" s="110">
        <f t="shared" si="1558"/>
        <v>0</v>
      </c>
      <c r="O5577" s="103"/>
      <c r="P5577" s="113"/>
      <c r="Q5577" s="94" t="str">
        <f t="shared" si="1559"/>
        <v/>
      </c>
      <c r="R5577" s="94" t="str">
        <f t="shared" si="1560"/>
        <v/>
      </c>
    </row>
    <row r="5578" spans="1:18" ht="51.75" hidden="1" thickBot="1">
      <c r="A5578" s="196">
        <v>87332</v>
      </c>
      <c r="B5578" s="104" t="s">
        <v>5930</v>
      </c>
      <c r="C5578" s="105" t="s">
        <v>1482</v>
      </c>
      <c r="D5578" s="175">
        <v>292.49</v>
      </c>
      <c r="E5578" s="106">
        <f t="shared" si="1552"/>
        <v>379.59</v>
      </c>
      <c r="F5578" s="107"/>
      <c r="G5578" s="108"/>
      <c r="H5578" s="110">
        <f t="shared" si="1553"/>
        <v>0</v>
      </c>
      <c r="I5578" s="110">
        <f t="shared" si="1554"/>
        <v>0</v>
      </c>
      <c r="J5578" s="111"/>
      <c r="K5578" s="112">
        <f t="shared" si="1555"/>
        <v>0</v>
      </c>
      <c r="L5578" s="112">
        <f t="shared" si="1556"/>
        <v>0</v>
      </c>
      <c r="M5578" s="110">
        <f t="shared" si="1557"/>
        <v>0</v>
      </c>
      <c r="N5578" s="110">
        <f t="shared" si="1558"/>
        <v>0</v>
      </c>
      <c r="O5578" s="103"/>
      <c r="P5578" s="113"/>
      <c r="Q5578" s="94" t="str">
        <f t="shared" si="1559"/>
        <v/>
      </c>
      <c r="R5578" s="94" t="str">
        <f t="shared" si="1560"/>
        <v/>
      </c>
    </row>
    <row r="5579" spans="1:18" ht="51.75" hidden="1" thickBot="1">
      <c r="A5579" s="196">
        <v>87292</v>
      </c>
      <c r="B5579" s="104" t="s">
        <v>5931</v>
      </c>
      <c r="C5579" s="105" t="s">
        <v>1482</v>
      </c>
      <c r="D5579" s="175">
        <v>288.64</v>
      </c>
      <c r="E5579" s="106">
        <f t="shared" si="1552"/>
        <v>374.6</v>
      </c>
      <c r="F5579" s="107"/>
      <c r="G5579" s="108"/>
      <c r="H5579" s="110">
        <f t="shared" si="1553"/>
        <v>0</v>
      </c>
      <c r="I5579" s="110">
        <f t="shared" si="1554"/>
        <v>0</v>
      </c>
      <c r="J5579" s="111"/>
      <c r="K5579" s="112">
        <f t="shared" si="1555"/>
        <v>0</v>
      </c>
      <c r="L5579" s="112">
        <f t="shared" si="1556"/>
        <v>0</v>
      </c>
      <c r="M5579" s="110">
        <f t="shared" si="1557"/>
        <v>0</v>
      </c>
      <c r="N5579" s="110">
        <f t="shared" si="1558"/>
        <v>0</v>
      </c>
      <c r="O5579" s="103"/>
      <c r="P5579" s="113"/>
      <c r="Q5579" s="94" t="str">
        <f t="shared" si="1559"/>
        <v/>
      </c>
      <c r="R5579" s="94" t="str">
        <f t="shared" si="1560"/>
        <v/>
      </c>
    </row>
    <row r="5580" spans="1:18" ht="51.75" hidden="1" thickBot="1">
      <c r="A5580" s="196">
        <v>87335</v>
      </c>
      <c r="B5580" s="104" t="s">
        <v>5932</v>
      </c>
      <c r="C5580" s="105" t="s">
        <v>1482</v>
      </c>
      <c r="D5580" s="175">
        <v>286.59000000000003</v>
      </c>
      <c r="E5580" s="106">
        <f t="shared" si="1552"/>
        <v>371.94</v>
      </c>
      <c r="F5580" s="107"/>
      <c r="G5580" s="108"/>
      <c r="H5580" s="110">
        <f t="shared" si="1553"/>
        <v>0</v>
      </c>
      <c r="I5580" s="110">
        <f t="shared" si="1554"/>
        <v>0</v>
      </c>
      <c r="J5580" s="111"/>
      <c r="K5580" s="112">
        <f t="shared" si="1555"/>
        <v>0</v>
      </c>
      <c r="L5580" s="112">
        <f t="shared" si="1556"/>
        <v>0</v>
      </c>
      <c r="M5580" s="110">
        <f t="shared" si="1557"/>
        <v>0</v>
      </c>
      <c r="N5580" s="110">
        <f t="shared" si="1558"/>
        <v>0</v>
      </c>
      <c r="O5580" s="103"/>
      <c r="P5580" s="113"/>
      <c r="Q5580" s="94" t="str">
        <f t="shared" si="1559"/>
        <v/>
      </c>
      <c r="R5580" s="94" t="str">
        <f t="shared" si="1560"/>
        <v/>
      </c>
    </row>
    <row r="5581" spans="1:18" ht="51.75" hidden="1" thickBot="1">
      <c r="A5581" s="196">
        <v>87336</v>
      </c>
      <c r="B5581" s="104" t="s">
        <v>5933</v>
      </c>
      <c r="C5581" s="105" t="s">
        <v>1482</v>
      </c>
      <c r="D5581" s="175">
        <v>268.35000000000002</v>
      </c>
      <c r="E5581" s="106">
        <f t="shared" si="1552"/>
        <v>348.26</v>
      </c>
      <c r="F5581" s="107"/>
      <c r="G5581" s="108"/>
      <c r="H5581" s="110">
        <f t="shared" si="1553"/>
        <v>0</v>
      </c>
      <c r="I5581" s="110">
        <f t="shared" si="1554"/>
        <v>0</v>
      </c>
      <c r="J5581" s="111"/>
      <c r="K5581" s="112">
        <f t="shared" si="1555"/>
        <v>0</v>
      </c>
      <c r="L5581" s="112">
        <f t="shared" si="1556"/>
        <v>0</v>
      </c>
      <c r="M5581" s="110">
        <f t="shared" si="1557"/>
        <v>0</v>
      </c>
      <c r="N5581" s="110">
        <f t="shared" si="1558"/>
        <v>0</v>
      </c>
      <c r="O5581" s="103"/>
      <c r="P5581" s="113"/>
      <c r="Q5581" s="94" t="str">
        <f t="shared" si="1559"/>
        <v/>
      </c>
      <c r="R5581" s="94" t="str">
        <f t="shared" si="1560"/>
        <v/>
      </c>
    </row>
    <row r="5582" spans="1:18" ht="39" hidden="1" thickBot="1">
      <c r="A5582" s="196">
        <v>87369</v>
      </c>
      <c r="B5582" s="104" t="s">
        <v>2783</v>
      </c>
      <c r="C5582" s="105" t="s">
        <v>1482</v>
      </c>
      <c r="D5582" s="175">
        <v>372.34</v>
      </c>
      <c r="E5582" s="106">
        <f t="shared" ref="E5582:E5592" si="1561">IF(D5582=0,0,ROUND(D5582*(1+D$9)*(1-D$10),2))</f>
        <v>483.22</v>
      </c>
      <c r="F5582" s="107"/>
      <c r="G5582" s="108"/>
      <c r="H5582" s="110">
        <f t="shared" ref="H5582:H5592" si="1562">IF(ISBLANK(D5582),0,ROUND(E5582*F5582,2))</f>
        <v>0</v>
      </c>
      <c r="I5582" s="110">
        <f t="shared" ref="I5582:I5592" si="1563">IF(ISBLANK(F5582),0,ROUND(F5582*G5582,2))</f>
        <v>0</v>
      </c>
      <c r="J5582" s="111"/>
      <c r="K5582" s="112">
        <f t="shared" ref="K5582:K5592" si="1564">F5582</f>
        <v>0</v>
      </c>
      <c r="L5582" s="112">
        <f t="shared" ref="L5582:L5592" si="1565">G5582</f>
        <v>0</v>
      </c>
      <c r="M5582" s="110">
        <f t="shared" ref="M5582:M5592" si="1566">IF(ISBLANK(D5582),0,ROUND(E5582*K5582,2))</f>
        <v>0</v>
      </c>
      <c r="N5582" s="110">
        <f t="shared" ref="N5582:N5592" si="1567">IF(ISBLANK(K5582),0,ROUND(K5582*L5582,2))</f>
        <v>0</v>
      </c>
      <c r="O5582" s="103"/>
      <c r="P5582" s="113"/>
      <c r="Q5582" s="94" t="str">
        <f t="shared" ref="Q5582:Q5675" si="1568">IF(P5582="X","x",IF(P5582="xx","x",IF(N5582&gt;0,"x","")))</f>
        <v/>
      </c>
      <c r="R5582" s="94" t="str">
        <f>IF(P5582="X","x",IF(P5582="xx","x",IF(OR(I5582&gt;0,N5582&gt;0),"x","")))</f>
        <v/>
      </c>
    </row>
    <row r="5583" spans="1:18" ht="51.75" hidden="1" thickBot="1">
      <c r="A5583" s="196">
        <v>87337</v>
      </c>
      <c r="B5583" s="104" t="s">
        <v>5934</v>
      </c>
      <c r="C5583" s="105" t="s">
        <v>1482</v>
      </c>
      <c r="D5583" s="175">
        <v>274.56</v>
      </c>
      <c r="E5583" s="106">
        <f t="shared" si="1561"/>
        <v>356.32</v>
      </c>
      <c r="F5583" s="107"/>
      <c r="G5583" s="108"/>
      <c r="H5583" s="110">
        <f t="shared" si="1562"/>
        <v>0</v>
      </c>
      <c r="I5583" s="110">
        <f t="shared" si="1563"/>
        <v>0</v>
      </c>
      <c r="J5583" s="111"/>
      <c r="K5583" s="112">
        <f t="shared" si="1564"/>
        <v>0</v>
      </c>
      <c r="L5583" s="112">
        <f t="shared" si="1565"/>
        <v>0</v>
      </c>
      <c r="M5583" s="110">
        <f t="shared" si="1566"/>
        <v>0</v>
      </c>
      <c r="N5583" s="110">
        <f t="shared" si="1567"/>
        <v>0</v>
      </c>
      <c r="O5583" s="103"/>
      <c r="P5583" s="113"/>
      <c r="Q5583" s="94" t="str">
        <f t="shared" si="1568"/>
        <v/>
      </c>
      <c r="R5583" s="94" t="str">
        <f t="shared" ref="R5583:R5677" si="1569">IF(P5583="X","x",IF(P5583="xx","x",IF(OR(I5583&gt;0,N5583&gt;0),"x","")))</f>
        <v/>
      </c>
    </row>
    <row r="5584" spans="1:18" ht="39" hidden="1" thickBot="1">
      <c r="A5584" s="196">
        <v>87370</v>
      </c>
      <c r="B5584" s="104" t="s">
        <v>2784</v>
      </c>
      <c r="C5584" s="105" t="s">
        <v>1482</v>
      </c>
      <c r="D5584" s="175">
        <v>361.67</v>
      </c>
      <c r="E5584" s="106">
        <f>IF(D5584=0,0,ROUND(D5584*(1+D$9)*(1-D$10),2))</f>
        <v>469.38</v>
      </c>
      <c r="F5584" s="107"/>
      <c r="G5584" s="108"/>
      <c r="H5584" s="110">
        <f>IF(ISBLANK(D5584),0,ROUND(E5584*F5584,2))</f>
        <v>0</v>
      </c>
      <c r="I5584" s="110">
        <f>IF(ISBLANK(F5584),0,ROUND(F5584*G5584,2))</f>
        <v>0</v>
      </c>
      <c r="J5584" s="111"/>
      <c r="K5584" s="112">
        <f t="shared" ref="K5584:L5586" si="1570">F5584</f>
        <v>0</v>
      </c>
      <c r="L5584" s="112">
        <f t="shared" si="1570"/>
        <v>0</v>
      </c>
      <c r="M5584" s="110">
        <f>IF(ISBLANK(D5584),0,ROUND(E5584*K5584,2))</f>
        <v>0</v>
      </c>
      <c r="N5584" s="110">
        <f>IF(ISBLANK(K5584),0,ROUND(K5584*L5584,2))</f>
        <v>0</v>
      </c>
      <c r="O5584" s="103"/>
      <c r="P5584" s="113"/>
      <c r="Q5584" s="94" t="str">
        <f>IF(P5584="X","x",IF(P5584="xx","x",IF(N5584&gt;0,"x","")))</f>
        <v/>
      </c>
      <c r="R5584" s="94" t="str">
        <f>IF(P5584="X","x",IF(P5584="xx","x",IF(OR(I5584&gt;0,N5584&gt;0),"x","")))</f>
        <v/>
      </c>
    </row>
    <row r="5585" spans="1:18" ht="51.75" hidden="1" thickBot="1">
      <c r="A5585" s="196">
        <v>88715</v>
      </c>
      <c r="B5585" s="104" t="s">
        <v>5935</v>
      </c>
      <c r="C5585" s="105" t="s">
        <v>1482</v>
      </c>
      <c r="D5585" s="175">
        <v>275.04999999999995</v>
      </c>
      <c r="E5585" s="106">
        <f>IF(D5585=0,0,ROUND(D5585*(1+D$9)*(1-D$10),2))</f>
        <v>356.96</v>
      </c>
      <c r="F5585" s="107"/>
      <c r="G5585" s="108"/>
      <c r="H5585" s="110">
        <f>IF(ISBLANK(D5585),0,ROUND(E5585*F5585,2))</f>
        <v>0</v>
      </c>
      <c r="I5585" s="110">
        <f>IF(ISBLANK(F5585),0,ROUND(F5585*G5585,2))</f>
        <v>0</v>
      </c>
      <c r="J5585" s="111"/>
      <c r="K5585" s="112">
        <f t="shared" si="1570"/>
        <v>0</v>
      </c>
      <c r="L5585" s="112">
        <f t="shared" si="1570"/>
        <v>0</v>
      </c>
      <c r="M5585" s="110">
        <f>IF(ISBLANK(D5585),0,ROUND(E5585*K5585,2))</f>
        <v>0</v>
      </c>
      <c r="N5585" s="110">
        <f>IF(ISBLANK(K5585),0,ROUND(K5585*L5585,2))</f>
        <v>0</v>
      </c>
      <c r="O5585" s="103"/>
      <c r="P5585" s="113"/>
      <c r="Q5585" s="94" t="str">
        <f>IF(P5585="X","x",IF(P5585="xx","x",IF(N5585&gt;0,"x","")))</f>
        <v/>
      </c>
      <c r="R5585" s="94" t="str">
        <f>IF(P5585="X","x",IF(P5585="xx","x",IF(OR(I5585&gt;0,N5585&gt;0),"x","")))</f>
        <v/>
      </c>
    </row>
    <row r="5586" spans="1:18" ht="51.75" hidden="1" thickBot="1">
      <c r="A5586" s="196">
        <v>87294</v>
      </c>
      <c r="B5586" s="104" t="s">
        <v>5936</v>
      </c>
      <c r="C5586" s="105" t="s">
        <v>1482</v>
      </c>
      <c r="D5586" s="175">
        <v>276.65999999999997</v>
      </c>
      <c r="E5586" s="106">
        <f>IF(D5586=0,0,ROUND(D5586*(1+D$9)*(1-D$10),2))</f>
        <v>359.05</v>
      </c>
      <c r="F5586" s="107"/>
      <c r="G5586" s="108"/>
      <c r="H5586" s="110">
        <f>IF(ISBLANK(D5586),0,ROUND(E5586*F5586,2))</f>
        <v>0</v>
      </c>
      <c r="I5586" s="110">
        <f>IF(ISBLANK(F5586),0,ROUND(F5586*G5586,2))</f>
        <v>0</v>
      </c>
      <c r="J5586" s="111"/>
      <c r="K5586" s="112">
        <f t="shared" si="1570"/>
        <v>0</v>
      </c>
      <c r="L5586" s="112">
        <f t="shared" si="1570"/>
        <v>0</v>
      </c>
      <c r="M5586" s="110">
        <f>IF(ISBLANK(D5586),0,ROUND(E5586*K5586,2))</f>
        <v>0</v>
      </c>
      <c r="N5586" s="110">
        <f>IF(ISBLANK(K5586),0,ROUND(K5586*L5586,2))</f>
        <v>0</v>
      </c>
      <c r="O5586" s="103"/>
      <c r="P5586" s="113"/>
      <c r="Q5586" s="94" t="str">
        <f>IF(P5586="X","x",IF(P5586="xx","x",IF(N5586&gt;0,"x","")))</f>
        <v/>
      </c>
      <c r="R5586" s="94" t="str">
        <f>IF(P5586="X","x",IF(P5586="xx","x",IF(OR(I5586&gt;0,N5586&gt;0),"x","")))</f>
        <v/>
      </c>
    </row>
    <row r="5587" spans="1:18" ht="51.75" hidden="1" thickBot="1">
      <c r="A5587" s="196">
        <v>87295</v>
      </c>
      <c r="B5587" s="104" t="s">
        <v>2785</v>
      </c>
      <c r="C5587" s="105" t="s">
        <v>1482</v>
      </c>
      <c r="D5587" s="175">
        <v>273.43</v>
      </c>
      <c r="E5587" s="106">
        <f t="shared" si="1561"/>
        <v>354.86</v>
      </c>
      <c r="F5587" s="107"/>
      <c r="G5587" s="108"/>
      <c r="H5587" s="110">
        <f t="shared" si="1562"/>
        <v>0</v>
      </c>
      <c r="I5587" s="110">
        <f t="shared" si="1563"/>
        <v>0</v>
      </c>
      <c r="J5587" s="111"/>
      <c r="K5587" s="112">
        <f t="shared" si="1564"/>
        <v>0</v>
      </c>
      <c r="L5587" s="112">
        <f t="shared" si="1565"/>
        <v>0</v>
      </c>
      <c r="M5587" s="110">
        <f t="shared" si="1566"/>
        <v>0</v>
      </c>
      <c r="N5587" s="110">
        <f t="shared" si="1567"/>
        <v>0</v>
      </c>
      <c r="O5587" s="103"/>
      <c r="P5587" s="113"/>
      <c r="Q5587" s="94" t="str">
        <f t="shared" si="1568"/>
        <v/>
      </c>
      <c r="R5587" s="94" t="str">
        <f t="shared" si="1569"/>
        <v/>
      </c>
    </row>
    <row r="5588" spans="1:18" ht="51.75" hidden="1" thickBot="1">
      <c r="A5588" s="196">
        <v>87296</v>
      </c>
      <c r="B5588" s="104" t="s">
        <v>5937</v>
      </c>
      <c r="C5588" s="105" t="s">
        <v>1482</v>
      </c>
      <c r="D5588" s="175">
        <v>256.64999999999998</v>
      </c>
      <c r="E5588" s="106">
        <f t="shared" si="1561"/>
        <v>333.08</v>
      </c>
      <c r="F5588" s="107"/>
      <c r="G5588" s="108"/>
      <c r="H5588" s="110">
        <f t="shared" si="1562"/>
        <v>0</v>
      </c>
      <c r="I5588" s="110">
        <f t="shared" si="1563"/>
        <v>0</v>
      </c>
      <c r="J5588" s="111"/>
      <c r="K5588" s="112">
        <f t="shared" si="1564"/>
        <v>0</v>
      </c>
      <c r="L5588" s="112">
        <f t="shared" si="1565"/>
        <v>0</v>
      </c>
      <c r="M5588" s="110">
        <f t="shared" si="1566"/>
        <v>0</v>
      </c>
      <c r="N5588" s="110">
        <f t="shared" si="1567"/>
        <v>0</v>
      </c>
      <c r="O5588" s="103"/>
      <c r="P5588" s="113"/>
      <c r="Q5588" s="94" t="str">
        <f t="shared" si="1568"/>
        <v/>
      </c>
      <c r="R5588" s="94" t="str">
        <f t="shared" si="1569"/>
        <v/>
      </c>
    </row>
    <row r="5589" spans="1:18" ht="51.75" hidden="1" thickBot="1">
      <c r="A5589" s="196">
        <v>87338</v>
      </c>
      <c r="B5589" s="104" t="s">
        <v>2786</v>
      </c>
      <c r="C5589" s="105" t="s">
        <v>1482</v>
      </c>
      <c r="D5589" s="175">
        <v>254.57999999999998</v>
      </c>
      <c r="E5589" s="106">
        <f t="shared" si="1561"/>
        <v>330.39</v>
      </c>
      <c r="F5589" s="107"/>
      <c r="G5589" s="108"/>
      <c r="H5589" s="110">
        <f t="shared" si="1562"/>
        <v>0</v>
      </c>
      <c r="I5589" s="110">
        <f t="shared" si="1563"/>
        <v>0</v>
      </c>
      <c r="J5589" s="111"/>
      <c r="K5589" s="112">
        <f t="shared" si="1564"/>
        <v>0</v>
      </c>
      <c r="L5589" s="112">
        <f t="shared" si="1565"/>
        <v>0</v>
      </c>
      <c r="M5589" s="110">
        <f t="shared" si="1566"/>
        <v>0</v>
      </c>
      <c r="N5589" s="110">
        <f t="shared" si="1567"/>
        <v>0</v>
      </c>
      <c r="O5589" s="103"/>
      <c r="P5589" s="93"/>
      <c r="Q5589" s="94" t="str">
        <f t="shared" si="1568"/>
        <v/>
      </c>
      <c r="R5589" s="94" t="str">
        <f t="shared" si="1569"/>
        <v/>
      </c>
    </row>
    <row r="5590" spans="1:18" ht="39" hidden="1" thickBot="1">
      <c r="A5590" s="196">
        <v>87371</v>
      </c>
      <c r="B5590" s="104" t="s">
        <v>5938</v>
      </c>
      <c r="C5590" s="105" t="s">
        <v>1482</v>
      </c>
      <c r="D5590" s="175">
        <v>346.81</v>
      </c>
      <c r="E5590" s="106">
        <f t="shared" si="1561"/>
        <v>450.09</v>
      </c>
      <c r="F5590" s="107"/>
      <c r="G5590" s="108"/>
      <c r="H5590" s="110">
        <f t="shared" si="1562"/>
        <v>0</v>
      </c>
      <c r="I5590" s="110">
        <f t="shared" si="1563"/>
        <v>0</v>
      </c>
      <c r="J5590" s="111"/>
      <c r="K5590" s="112">
        <f t="shared" si="1564"/>
        <v>0</v>
      </c>
      <c r="L5590" s="112">
        <f t="shared" si="1565"/>
        <v>0</v>
      </c>
      <c r="M5590" s="110">
        <f t="shared" si="1566"/>
        <v>0</v>
      </c>
      <c r="N5590" s="110">
        <f t="shared" si="1567"/>
        <v>0</v>
      </c>
      <c r="O5590" s="103"/>
      <c r="P5590" s="113"/>
      <c r="Q5590" s="94" t="str">
        <f t="shared" si="1568"/>
        <v/>
      </c>
      <c r="R5590" s="94" t="str">
        <f t="shared" si="1569"/>
        <v/>
      </c>
    </row>
    <row r="5591" spans="1:18" ht="26.25" hidden="1" thickBot="1">
      <c r="A5591" s="196">
        <v>84100</v>
      </c>
      <c r="B5591" s="104" t="s">
        <v>2776</v>
      </c>
      <c r="C5591" s="105" t="s">
        <v>1482</v>
      </c>
      <c r="D5591" s="175">
        <v>558.77</v>
      </c>
      <c r="E5591" s="106">
        <f t="shared" si="1561"/>
        <v>725.17</v>
      </c>
      <c r="F5591" s="107"/>
      <c r="G5591" s="108"/>
      <c r="H5591" s="110">
        <f t="shared" si="1562"/>
        <v>0</v>
      </c>
      <c r="I5591" s="110">
        <f t="shared" si="1563"/>
        <v>0</v>
      </c>
      <c r="J5591" s="111"/>
      <c r="K5591" s="112">
        <f t="shared" si="1564"/>
        <v>0</v>
      </c>
      <c r="L5591" s="112">
        <f t="shared" si="1565"/>
        <v>0</v>
      </c>
      <c r="M5591" s="110">
        <f t="shared" si="1566"/>
        <v>0</v>
      </c>
      <c r="N5591" s="110">
        <f t="shared" si="1567"/>
        <v>0</v>
      </c>
      <c r="O5591" s="103"/>
      <c r="P5591" s="113"/>
      <c r="Q5591" s="94" t="str">
        <f t="shared" si="1568"/>
        <v/>
      </c>
      <c r="R5591" s="94" t="str">
        <f t="shared" si="1569"/>
        <v/>
      </c>
    </row>
    <row r="5592" spans="1:18" ht="13.5" hidden="1" thickBot="1">
      <c r="A5592" s="196">
        <v>84101</v>
      </c>
      <c r="B5592" s="104" t="s">
        <v>467</v>
      </c>
      <c r="C5592" s="105" t="s">
        <v>1482</v>
      </c>
      <c r="D5592" s="175">
        <v>326.3</v>
      </c>
      <c r="E5592" s="106">
        <f t="shared" si="1561"/>
        <v>423.47</v>
      </c>
      <c r="F5592" s="107"/>
      <c r="G5592" s="108"/>
      <c r="H5592" s="110">
        <f t="shared" si="1562"/>
        <v>0</v>
      </c>
      <c r="I5592" s="110">
        <f t="shared" si="1563"/>
        <v>0</v>
      </c>
      <c r="J5592" s="111"/>
      <c r="K5592" s="112">
        <f t="shared" si="1564"/>
        <v>0</v>
      </c>
      <c r="L5592" s="112">
        <f t="shared" si="1565"/>
        <v>0</v>
      </c>
      <c r="M5592" s="110">
        <f t="shared" si="1566"/>
        <v>0</v>
      </c>
      <c r="N5592" s="110">
        <f t="shared" si="1567"/>
        <v>0</v>
      </c>
      <c r="O5592" s="103"/>
      <c r="P5592" s="93"/>
      <c r="Q5592" s="94" t="str">
        <f t="shared" si="1568"/>
        <v/>
      </c>
      <c r="R5592" s="94" t="str">
        <f t="shared" si="1569"/>
        <v/>
      </c>
    </row>
    <row r="5593" spans="1:18" ht="13.5" hidden="1" thickBot="1">
      <c r="A5593" s="196" t="s">
        <v>2787</v>
      </c>
      <c r="B5593" s="145" t="s">
        <v>2788</v>
      </c>
      <c r="C5593" s="117" t="s">
        <v>2203</v>
      </c>
      <c r="D5593" s="175"/>
      <c r="E5593" s="97"/>
      <c r="F5593" s="218"/>
      <c r="G5593" s="218"/>
      <c r="H5593" s="219"/>
      <c r="I5593" s="220"/>
      <c r="J5593" s="111"/>
      <c r="K5593" s="218"/>
      <c r="L5593" s="218"/>
      <c r="M5593" s="219"/>
      <c r="N5593" s="220"/>
      <c r="O5593" s="103"/>
      <c r="P5593" s="93" t="str">
        <f>IF(OR(SUM(I5594:I5611)&gt;0,SUM(N5594:N5611)&gt;0),"xx","")</f>
        <v/>
      </c>
      <c r="Q5593" s="94" t="str">
        <f t="shared" si="1568"/>
        <v/>
      </c>
      <c r="R5593" s="94" t="str">
        <f t="shared" si="1569"/>
        <v/>
      </c>
    </row>
    <row r="5594" spans="1:18" ht="39" hidden="1" thickBot="1">
      <c r="A5594" s="196">
        <v>87382</v>
      </c>
      <c r="B5594" s="104" t="s">
        <v>2789</v>
      </c>
      <c r="C5594" s="105" t="s">
        <v>2031</v>
      </c>
      <c r="D5594" s="175">
        <v>722.33999999999992</v>
      </c>
      <c r="E5594" s="106">
        <f t="shared" ref="E5594:E5611" si="1571">IF(D5594=0,0,ROUND(D5594*(1+D$9)*(1-D$10),2))</f>
        <v>937.45</v>
      </c>
      <c r="F5594" s="107"/>
      <c r="G5594" s="108"/>
      <c r="H5594" s="110">
        <f t="shared" ref="H5594:H5611" si="1572">IF(ISBLANK(D5594),0,ROUND(E5594*F5594,2))</f>
        <v>0</v>
      </c>
      <c r="I5594" s="110">
        <f t="shared" ref="I5594:I5611" si="1573">IF(ISBLANK(F5594),0,ROUND(F5594*G5594,2))</f>
        <v>0</v>
      </c>
      <c r="J5594" s="111"/>
      <c r="K5594" s="112">
        <f t="shared" ref="K5594:K5611" si="1574">F5594</f>
        <v>0</v>
      </c>
      <c r="L5594" s="112">
        <f t="shared" ref="L5594:L5611" si="1575">G5594</f>
        <v>0</v>
      </c>
      <c r="M5594" s="110">
        <f t="shared" ref="M5594:M5611" si="1576">IF(ISBLANK(D5594),0,ROUND(E5594*K5594,2))</f>
        <v>0</v>
      </c>
      <c r="N5594" s="110">
        <f t="shared" ref="N5594:N5611" si="1577">IF(ISBLANK(K5594),0,ROUND(K5594*L5594,2))</f>
        <v>0</v>
      </c>
      <c r="O5594" s="103"/>
      <c r="P5594" s="113"/>
      <c r="Q5594" s="94" t="str">
        <f t="shared" si="1568"/>
        <v/>
      </c>
      <c r="R5594" s="94" t="str">
        <f t="shared" si="1569"/>
        <v/>
      </c>
    </row>
    <row r="5595" spans="1:18" ht="39" hidden="1" thickBot="1">
      <c r="A5595" s="196">
        <v>87383</v>
      </c>
      <c r="B5595" s="104" t="s">
        <v>2790</v>
      </c>
      <c r="C5595" s="105" t="s">
        <v>2031</v>
      </c>
      <c r="D5595" s="175">
        <v>714.98</v>
      </c>
      <c r="E5595" s="106">
        <f t="shared" si="1571"/>
        <v>927.9</v>
      </c>
      <c r="F5595" s="107"/>
      <c r="G5595" s="108"/>
      <c r="H5595" s="110">
        <f t="shared" si="1572"/>
        <v>0</v>
      </c>
      <c r="I5595" s="110">
        <f t="shared" si="1573"/>
        <v>0</v>
      </c>
      <c r="J5595" s="111"/>
      <c r="K5595" s="112">
        <f t="shared" si="1574"/>
        <v>0</v>
      </c>
      <c r="L5595" s="112">
        <f t="shared" si="1575"/>
        <v>0</v>
      </c>
      <c r="M5595" s="110">
        <f t="shared" si="1576"/>
        <v>0</v>
      </c>
      <c r="N5595" s="110">
        <f t="shared" si="1577"/>
        <v>0</v>
      </c>
      <c r="O5595" s="103"/>
      <c r="P5595" s="113"/>
      <c r="Q5595" s="94" t="str">
        <f t="shared" si="1568"/>
        <v/>
      </c>
      <c r="R5595" s="94" t="str">
        <f t="shared" si="1569"/>
        <v/>
      </c>
    </row>
    <row r="5596" spans="1:18" ht="39" hidden="1" thickBot="1">
      <c r="A5596" s="196">
        <v>87384</v>
      </c>
      <c r="B5596" s="104" t="s">
        <v>2791</v>
      </c>
      <c r="C5596" s="105" t="s">
        <v>2031</v>
      </c>
      <c r="D5596" s="175">
        <v>708.36</v>
      </c>
      <c r="E5596" s="106">
        <f t="shared" si="1571"/>
        <v>919.31</v>
      </c>
      <c r="F5596" s="107"/>
      <c r="G5596" s="108"/>
      <c r="H5596" s="110">
        <f t="shared" si="1572"/>
        <v>0</v>
      </c>
      <c r="I5596" s="110">
        <f t="shared" si="1573"/>
        <v>0</v>
      </c>
      <c r="J5596" s="111"/>
      <c r="K5596" s="112">
        <f t="shared" si="1574"/>
        <v>0</v>
      </c>
      <c r="L5596" s="112">
        <f t="shared" si="1575"/>
        <v>0</v>
      </c>
      <c r="M5596" s="110">
        <f t="shared" si="1576"/>
        <v>0</v>
      </c>
      <c r="N5596" s="110">
        <f t="shared" si="1577"/>
        <v>0</v>
      </c>
      <c r="O5596" s="103"/>
      <c r="P5596" s="113"/>
      <c r="Q5596" s="94" t="str">
        <f t="shared" si="1568"/>
        <v/>
      </c>
      <c r="R5596" s="94" t="str">
        <f t="shared" si="1569"/>
        <v/>
      </c>
    </row>
    <row r="5597" spans="1:18" ht="39" hidden="1" thickBot="1">
      <c r="A5597" s="196">
        <v>87391</v>
      </c>
      <c r="B5597" s="104" t="s">
        <v>2792</v>
      </c>
      <c r="C5597" s="105" t="s">
        <v>2031</v>
      </c>
      <c r="D5597" s="175">
        <v>3385.2400000000002</v>
      </c>
      <c r="E5597" s="106">
        <f t="shared" si="1571"/>
        <v>4393.3599999999997</v>
      </c>
      <c r="F5597" s="107"/>
      <c r="G5597" s="108"/>
      <c r="H5597" s="110">
        <f t="shared" si="1572"/>
        <v>0</v>
      </c>
      <c r="I5597" s="110">
        <f t="shared" si="1573"/>
        <v>0</v>
      </c>
      <c r="J5597" s="111"/>
      <c r="K5597" s="112">
        <f t="shared" si="1574"/>
        <v>0</v>
      </c>
      <c r="L5597" s="112">
        <f t="shared" si="1575"/>
        <v>0</v>
      </c>
      <c r="M5597" s="110">
        <f t="shared" si="1576"/>
        <v>0</v>
      </c>
      <c r="N5597" s="110">
        <f t="shared" si="1577"/>
        <v>0</v>
      </c>
      <c r="O5597" s="103"/>
      <c r="P5597" s="113"/>
      <c r="Q5597" s="94" t="str">
        <f t="shared" si="1568"/>
        <v/>
      </c>
      <c r="R5597" s="94" t="str">
        <f t="shared" si="1569"/>
        <v/>
      </c>
    </row>
    <row r="5598" spans="1:18" ht="39" hidden="1" thickBot="1">
      <c r="A5598" s="196">
        <v>87393</v>
      </c>
      <c r="B5598" s="104" t="s">
        <v>2793</v>
      </c>
      <c r="C5598" s="105" t="s">
        <v>2031</v>
      </c>
      <c r="D5598" s="175">
        <v>3419.8799999999997</v>
      </c>
      <c r="E5598" s="106">
        <f t="shared" si="1571"/>
        <v>4438.32</v>
      </c>
      <c r="F5598" s="107"/>
      <c r="G5598" s="108"/>
      <c r="H5598" s="110">
        <f t="shared" si="1572"/>
        <v>0</v>
      </c>
      <c r="I5598" s="110">
        <f t="shared" si="1573"/>
        <v>0</v>
      </c>
      <c r="J5598" s="111"/>
      <c r="K5598" s="112">
        <f t="shared" si="1574"/>
        <v>0</v>
      </c>
      <c r="L5598" s="112">
        <f t="shared" si="1575"/>
        <v>0</v>
      </c>
      <c r="M5598" s="110">
        <f t="shared" si="1576"/>
        <v>0</v>
      </c>
      <c r="N5598" s="110">
        <f t="shared" si="1577"/>
        <v>0</v>
      </c>
      <c r="O5598" s="103"/>
      <c r="P5598" s="113"/>
      <c r="Q5598" s="94" t="str">
        <f t="shared" si="1568"/>
        <v/>
      </c>
      <c r="R5598" s="94" t="str">
        <f t="shared" si="1569"/>
        <v/>
      </c>
    </row>
    <row r="5599" spans="1:18" ht="39" hidden="1" thickBot="1">
      <c r="A5599" s="196">
        <v>87394</v>
      </c>
      <c r="B5599" s="104" t="s">
        <v>2794</v>
      </c>
      <c r="C5599" s="105" t="s">
        <v>2031</v>
      </c>
      <c r="D5599" s="175">
        <v>3432.38</v>
      </c>
      <c r="E5599" s="106">
        <f t="shared" si="1571"/>
        <v>4454.54</v>
      </c>
      <c r="F5599" s="107"/>
      <c r="G5599" s="108"/>
      <c r="H5599" s="110">
        <f t="shared" si="1572"/>
        <v>0</v>
      </c>
      <c r="I5599" s="110">
        <f t="shared" si="1573"/>
        <v>0</v>
      </c>
      <c r="J5599" s="111"/>
      <c r="K5599" s="112">
        <f t="shared" si="1574"/>
        <v>0</v>
      </c>
      <c r="L5599" s="112">
        <f t="shared" si="1575"/>
        <v>0</v>
      </c>
      <c r="M5599" s="110">
        <f t="shared" si="1576"/>
        <v>0</v>
      </c>
      <c r="N5599" s="110">
        <f t="shared" si="1577"/>
        <v>0</v>
      </c>
      <c r="O5599" s="103"/>
      <c r="P5599" s="113"/>
      <c r="Q5599" s="94" t="str">
        <f t="shared" si="1568"/>
        <v/>
      </c>
      <c r="R5599" s="94" t="str">
        <f t="shared" si="1569"/>
        <v/>
      </c>
    </row>
    <row r="5600" spans="1:18" ht="39" hidden="1" thickBot="1">
      <c r="A5600" s="196">
        <v>87395</v>
      </c>
      <c r="B5600" s="104" t="s">
        <v>2795</v>
      </c>
      <c r="C5600" s="105" t="s">
        <v>2031</v>
      </c>
      <c r="D5600" s="175">
        <v>2664.91</v>
      </c>
      <c r="E5600" s="106">
        <f t="shared" si="1571"/>
        <v>3458.52</v>
      </c>
      <c r="F5600" s="107"/>
      <c r="G5600" s="108"/>
      <c r="H5600" s="110">
        <f t="shared" si="1572"/>
        <v>0</v>
      </c>
      <c r="I5600" s="110">
        <f t="shared" si="1573"/>
        <v>0</v>
      </c>
      <c r="J5600" s="111"/>
      <c r="K5600" s="112">
        <f t="shared" si="1574"/>
        <v>0</v>
      </c>
      <c r="L5600" s="112">
        <f t="shared" si="1575"/>
        <v>0</v>
      </c>
      <c r="M5600" s="110">
        <f t="shared" si="1576"/>
        <v>0</v>
      </c>
      <c r="N5600" s="110">
        <f t="shared" si="1577"/>
        <v>0</v>
      </c>
      <c r="O5600" s="103"/>
      <c r="P5600" s="113"/>
      <c r="Q5600" s="94" t="str">
        <f t="shared" si="1568"/>
        <v/>
      </c>
      <c r="R5600" s="94" t="str">
        <f t="shared" si="1569"/>
        <v/>
      </c>
    </row>
    <row r="5601" spans="1:18" ht="39" hidden="1" thickBot="1">
      <c r="A5601" s="196">
        <v>87396</v>
      </c>
      <c r="B5601" s="104" t="s">
        <v>2796</v>
      </c>
      <c r="C5601" s="105" t="s">
        <v>2031</v>
      </c>
      <c r="D5601" s="175">
        <v>2690.05</v>
      </c>
      <c r="E5601" s="106">
        <f t="shared" si="1571"/>
        <v>3491.15</v>
      </c>
      <c r="F5601" s="107"/>
      <c r="G5601" s="108"/>
      <c r="H5601" s="110">
        <f t="shared" si="1572"/>
        <v>0</v>
      </c>
      <c r="I5601" s="110">
        <f t="shared" si="1573"/>
        <v>0</v>
      </c>
      <c r="J5601" s="111"/>
      <c r="K5601" s="112">
        <f t="shared" si="1574"/>
        <v>0</v>
      </c>
      <c r="L5601" s="112">
        <f t="shared" si="1575"/>
        <v>0</v>
      </c>
      <c r="M5601" s="110">
        <f t="shared" si="1576"/>
        <v>0</v>
      </c>
      <c r="N5601" s="110">
        <f t="shared" si="1577"/>
        <v>0</v>
      </c>
      <c r="O5601" s="103"/>
      <c r="P5601" s="113"/>
      <c r="Q5601" s="94" t="str">
        <f t="shared" si="1568"/>
        <v/>
      </c>
      <c r="R5601" s="94" t="str">
        <f t="shared" si="1569"/>
        <v/>
      </c>
    </row>
    <row r="5602" spans="1:18" ht="39" hidden="1" thickBot="1">
      <c r="A5602" s="196">
        <v>87397</v>
      </c>
      <c r="B5602" s="104" t="s">
        <v>2797</v>
      </c>
      <c r="C5602" s="105" t="s">
        <v>2031</v>
      </c>
      <c r="D5602" s="175">
        <v>2695.4500000000003</v>
      </c>
      <c r="E5602" s="106">
        <f t="shared" si="1571"/>
        <v>3498.16</v>
      </c>
      <c r="F5602" s="107"/>
      <c r="G5602" s="108"/>
      <c r="H5602" s="110">
        <f t="shared" si="1572"/>
        <v>0</v>
      </c>
      <c r="I5602" s="110">
        <f t="shared" si="1573"/>
        <v>0</v>
      </c>
      <c r="J5602" s="111"/>
      <c r="K5602" s="112">
        <f t="shared" si="1574"/>
        <v>0</v>
      </c>
      <c r="L5602" s="112">
        <f t="shared" si="1575"/>
        <v>0</v>
      </c>
      <c r="M5602" s="110">
        <f t="shared" si="1576"/>
        <v>0</v>
      </c>
      <c r="N5602" s="110">
        <f t="shared" si="1577"/>
        <v>0</v>
      </c>
      <c r="O5602" s="103"/>
      <c r="P5602" s="113"/>
      <c r="Q5602" s="94" t="str">
        <f t="shared" si="1568"/>
        <v/>
      </c>
      <c r="R5602" s="94" t="str">
        <f t="shared" si="1569"/>
        <v/>
      </c>
    </row>
    <row r="5603" spans="1:18" ht="39" hidden="1" thickBot="1">
      <c r="A5603" s="196">
        <v>87398</v>
      </c>
      <c r="B5603" s="104" t="s">
        <v>2798</v>
      </c>
      <c r="C5603" s="105" t="s">
        <v>2031</v>
      </c>
      <c r="D5603" s="175">
        <v>854.79</v>
      </c>
      <c r="E5603" s="106">
        <f t="shared" si="1571"/>
        <v>1109.3499999999999</v>
      </c>
      <c r="F5603" s="107"/>
      <c r="G5603" s="108"/>
      <c r="H5603" s="110">
        <f t="shared" si="1572"/>
        <v>0</v>
      </c>
      <c r="I5603" s="110">
        <f t="shared" si="1573"/>
        <v>0</v>
      </c>
      <c r="J5603" s="111"/>
      <c r="K5603" s="112">
        <f t="shared" si="1574"/>
        <v>0</v>
      </c>
      <c r="L5603" s="112">
        <f t="shared" si="1575"/>
        <v>0</v>
      </c>
      <c r="M5603" s="110">
        <f t="shared" si="1576"/>
        <v>0</v>
      </c>
      <c r="N5603" s="110">
        <f t="shared" si="1577"/>
        <v>0</v>
      </c>
      <c r="O5603" s="103"/>
      <c r="P5603" s="113"/>
      <c r="Q5603" s="94" t="str">
        <f t="shared" si="1568"/>
        <v/>
      </c>
      <c r="R5603" s="94" t="str">
        <f t="shared" si="1569"/>
        <v/>
      </c>
    </row>
    <row r="5604" spans="1:18" ht="26.25" hidden="1" thickBot="1">
      <c r="A5604" s="196">
        <v>87401</v>
      </c>
      <c r="B5604" s="104" t="s">
        <v>2799</v>
      </c>
      <c r="C5604" s="105" t="s">
        <v>2031</v>
      </c>
      <c r="D5604" s="175">
        <v>3591.16</v>
      </c>
      <c r="E5604" s="106">
        <f t="shared" si="1571"/>
        <v>4660.6099999999997</v>
      </c>
      <c r="F5604" s="107"/>
      <c r="G5604" s="108"/>
      <c r="H5604" s="110">
        <f t="shared" si="1572"/>
        <v>0</v>
      </c>
      <c r="I5604" s="110">
        <f t="shared" si="1573"/>
        <v>0</v>
      </c>
      <c r="J5604" s="111"/>
      <c r="K5604" s="112">
        <f t="shared" si="1574"/>
        <v>0</v>
      </c>
      <c r="L5604" s="112">
        <f t="shared" si="1575"/>
        <v>0</v>
      </c>
      <c r="M5604" s="110">
        <f t="shared" si="1576"/>
        <v>0</v>
      </c>
      <c r="N5604" s="110">
        <f t="shared" si="1577"/>
        <v>0</v>
      </c>
      <c r="O5604" s="103"/>
      <c r="P5604" s="113"/>
      <c r="Q5604" s="94" t="str">
        <f t="shared" si="1568"/>
        <v/>
      </c>
      <c r="R5604" s="94" t="str">
        <f t="shared" si="1569"/>
        <v/>
      </c>
    </row>
    <row r="5605" spans="1:18" ht="26.25" hidden="1" thickBot="1">
      <c r="A5605" s="196">
        <v>87402</v>
      </c>
      <c r="B5605" s="104" t="s">
        <v>5904</v>
      </c>
      <c r="C5605" s="105" t="s">
        <v>2031</v>
      </c>
      <c r="D5605" s="175">
        <v>2866.2799999999997</v>
      </c>
      <c r="E5605" s="106">
        <f t="shared" si="1571"/>
        <v>3719.86</v>
      </c>
      <c r="F5605" s="107"/>
      <c r="G5605" s="108"/>
      <c r="H5605" s="110">
        <f t="shared" si="1572"/>
        <v>0</v>
      </c>
      <c r="I5605" s="110">
        <f t="shared" si="1573"/>
        <v>0</v>
      </c>
      <c r="J5605" s="111"/>
      <c r="K5605" s="112">
        <f t="shared" si="1574"/>
        <v>0</v>
      </c>
      <c r="L5605" s="112">
        <f t="shared" si="1575"/>
        <v>0</v>
      </c>
      <c r="M5605" s="110">
        <f t="shared" si="1576"/>
        <v>0</v>
      </c>
      <c r="N5605" s="110">
        <f t="shared" si="1577"/>
        <v>0</v>
      </c>
      <c r="O5605" s="103"/>
      <c r="P5605" s="113"/>
      <c r="Q5605" s="94" t="str">
        <f t="shared" si="1568"/>
        <v/>
      </c>
      <c r="R5605" s="94" t="str">
        <f t="shared" si="1569"/>
        <v/>
      </c>
    </row>
    <row r="5606" spans="1:18" ht="26.25" hidden="1" thickBot="1">
      <c r="A5606" s="196">
        <v>87407</v>
      </c>
      <c r="B5606" s="104" t="s">
        <v>5905</v>
      </c>
      <c r="C5606" s="105" t="s">
        <v>2031</v>
      </c>
      <c r="D5606" s="175">
        <v>733.21999999999991</v>
      </c>
      <c r="E5606" s="106">
        <f t="shared" si="1571"/>
        <v>951.57</v>
      </c>
      <c r="F5606" s="107"/>
      <c r="G5606" s="108"/>
      <c r="H5606" s="110">
        <f t="shared" si="1572"/>
        <v>0</v>
      </c>
      <c r="I5606" s="110">
        <f t="shared" si="1573"/>
        <v>0</v>
      </c>
      <c r="J5606" s="111"/>
      <c r="K5606" s="112">
        <f t="shared" si="1574"/>
        <v>0</v>
      </c>
      <c r="L5606" s="112">
        <f t="shared" si="1575"/>
        <v>0</v>
      </c>
      <c r="M5606" s="110">
        <f t="shared" si="1576"/>
        <v>0</v>
      </c>
      <c r="N5606" s="110">
        <f t="shared" si="1577"/>
        <v>0</v>
      </c>
      <c r="O5606" s="103"/>
      <c r="P5606" s="113"/>
      <c r="Q5606" s="94" t="str">
        <f t="shared" si="1568"/>
        <v/>
      </c>
      <c r="R5606" s="94" t="str">
        <f t="shared" si="1569"/>
        <v/>
      </c>
    </row>
    <row r="5607" spans="1:18" ht="26.25" hidden="1" thickBot="1">
      <c r="A5607" s="196">
        <v>87408</v>
      </c>
      <c r="B5607" s="104" t="s">
        <v>5906</v>
      </c>
      <c r="C5607" s="105" t="s">
        <v>2031</v>
      </c>
      <c r="D5607" s="175">
        <v>721.19</v>
      </c>
      <c r="E5607" s="106">
        <f>IF(D5607=0,0,ROUND(D5607*(1+D$9)*(1-D$10),2))</f>
        <v>935.96</v>
      </c>
      <c r="F5607" s="107"/>
      <c r="G5607" s="108"/>
      <c r="H5607" s="110">
        <f>IF(ISBLANK(D5607),0,ROUND(E5607*F5607,2))</f>
        <v>0</v>
      </c>
      <c r="I5607" s="110">
        <f>IF(ISBLANK(F5607),0,ROUND(F5607*G5607,2))</f>
        <v>0</v>
      </c>
      <c r="J5607" s="111"/>
      <c r="K5607" s="112">
        <f t="shared" ref="K5607:L5610" si="1578">F5607</f>
        <v>0</v>
      </c>
      <c r="L5607" s="112">
        <f t="shared" si="1578"/>
        <v>0</v>
      </c>
      <c r="M5607" s="110">
        <f>IF(ISBLANK(D5607),0,ROUND(E5607*K5607,2))</f>
        <v>0</v>
      </c>
      <c r="N5607" s="110">
        <f>IF(ISBLANK(K5607),0,ROUND(K5607*L5607,2))</f>
        <v>0</v>
      </c>
      <c r="O5607" s="103"/>
      <c r="P5607" s="113"/>
      <c r="Q5607" s="94" t="str">
        <f>IF(P5607="X","x",IF(P5607="xx","x",IF(N5607&gt;0,"x","")))</f>
        <v/>
      </c>
      <c r="R5607" s="94" t="str">
        <f>IF(P5607="X","x",IF(P5607="xx","x",IF(OR(I5607&gt;0,N5607&gt;0),"x","")))</f>
        <v/>
      </c>
    </row>
    <row r="5608" spans="1:18" ht="26.25" hidden="1" thickBot="1">
      <c r="A5608" s="196">
        <v>87385</v>
      </c>
      <c r="B5608" s="104" t="s">
        <v>5900</v>
      </c>
      <c r="C5608" s="105" t="s">
        <v>1482</v>
      </c>
      <c r="D5608" s="175">
        <v>933.97000000000014</v>
      </c>
      <c r="E5608" s="106">
        <f>IF(D5608=0,0,ROUND(D5608*(1+D$9)*(1-D$10),2))</f>
        <v>1212.1099999999999</v>
      </c>
      <c r="F5608" s="107"/>
      <c r="G5608" s="108"/>
      <c r="H5608" s="110">
        <f>IF(ISBLANK(D5608),0,ROUND(E5608*F5608,2))</f>
        <v>0</v>
      </c>
      <c r="I5608" s="110">
        <f>IF(ISBLANK(F5608),0,ROUND(F5608*G5608,2))</f>
        <v>0</v>
      </c>
      <c r="J5608" s="111"/>
      <c r="K5608" s="112">
        <f t="shared" si="1578"/>
        <v>0</v>
      </c>
      <c r="L5608" s="112">
        <f t="shared" si="1578"/>
        <v>0</v>
      </c>
      <c r="M5608" s="110">
        <f>IF(ISBLANK(D5608),0,ROUND(E5608*K5608,2))</f>
        <v>0</v>
      </c>
      <c r="N5608" s="110">
        <f>IF(ISBLANK(K5608),0,ROUND(K5608*L5608,2))</f>
        <v>0</v>
      </c>
      <c r="O5608" s="103"/>
      <c r="P5608" s="113"/>
      <c r="Q5608" s="94" t="str">
        <f>IF(P5608="X","x",IF(P5608="xx","x",IF(N5608&gt;0,"x","")))</f>
        <v/>
      </c>
      <c r="R5608" s="94" t="str">
        <f>IF(P5608="X","x",IF(P5608="xx","x",IF(OR(I5608&gt;0,N5608&gt;0),"x","")))</f>
        <v/>
      </c>
    </row>
    <row r="5609" spans="1:18" ht="26.25" hidden="1" thickBot="1">
      <c r="A5609" s="196">
        <v>87386</v>
      </c>
      <c r="B5609" s="104" t="s">
        <v>5901</v>
      </c>
      <c r="C5609" s="105" t="s">
        <v>1482</v>
      </c>
      <c r="D5609" s="175">
        <v>924.16000000000008</v>
      </c>
      <c r="E5609" s="106">
        <f>IF(D5609=0,0,ROUND(D5609*(1+D$9)*(1-D$10),2))</f>
        <v>1199.3699999999999</v>
      </c>
      <c r="F5609" s="107"/>
      <c r="G5609" s="108"/>
      <c r="H5609" s="110">
        <f>IF(ISBLANK(D5609),0,ROUND(E5609*F5609,2))</f>
        <v>0</v>
      </c>
      <c r="I5609" s="110">
        <f>IF(ISBLANK(F5609),0,ROUND(F5609*G5609,2))</f>
        <v>0</v>
      </c>
      <c r="J5609" s="111"/>
      <c r="K5609" s="112">
        <f t="shared" si="1578"/>
        <v>0</v>
      </c>
      <c r="L5609" s="112">
        <f t="shared" si="1578"/>
        <v>0</v>
      </c>
      <c r="M5609" s="110">
        <f>IF(ISBLANK(D5609),0,ROUND(E5609*K5609,2))</f>
        <v>0</v>
      </c>
      <c r="N5609" s="110">
        <f>IF(ISBLANK(K5609),0,ROUND(K5609*L5609,2))</f>
        <v>0</v>
      </c>
      <c r="O5609" s="103"/>
      <c r="P5609" s="113"/>
      <c r="Q5609" s="94" t="str">
        <f>IF(P5609="X","x",IF(P5609="xx","x",IF(N5609&gt;0,"x","")))</f>
        <v/>
      </c>
      <c r="R5609" s="94" t="str">
        <f>IF(P5609="X","x",IF(P5609="xx","x",IF(OR(I5609&gt;0,N5609&gt;0),"x","")))</f>
        <v/>
      </c>
    </row>
    <row r="5610" spans="1:18" ht="26.25" hidden="1" thickBot="1">
      <c r="A5610" s="196">
        <v>87387</v>
      </c>
      <c r="B5610" s="104" t="s">
        <v>5902</v>
      </c>
      <c r="C5610" s="105" t="s">
        <v>1482</v>
      </c>
      <c r="D5610" s="175">
        <v>919.17</v>
      </c>
      <c r="E5610" s="106">
        <f>IF(D5610=0,0,ROUND(D5610*(1+D$9)*(1-D$10),2))</f>
        <v>1192.9000000000001</v>
      </c>
      <c r="F5610" s="107"/>
      <c r="G5610" s="108"/>
      <c r="H5610" s="110">
        <f>IF(ISBLANK(D5610),0,ROUND(E5610*F5610,2))</f>
        <v>0</v>
      </c>
      <c r="I5610" s="110">
        <f>IF(ISBLANK(F5610),0,ROUND(F5610*G5610,2))</f>
        <v>0</v>
      </c>
      <c r="J5610" s="111"/>
      <c r="K5610" s="112">
        <f t="shared" si="1578"/>
        <v>0</v>
      </c>
      <c r="L5610" s="112">
        <f t="shared" si="1578"/>
        <v>0</v>
      </c>
      <c r="M5610" s="110">
        <f>IF(ISBLANK(D5610),0,ROUND(E5610*K5610,2))</f>
        <v>0</v>
      </c>
      <c r="N5610" s="110">
        <f>IF(ISBLANK(K5610),0,ROUND(K5610*L5610,2))</f>
        <v>0</v>
      </c>
      <c r="O5610" s="103"/>
      <c r="P5610" s="113"/>
      <c r="Q5610" s="94" t="str">
        <f>IF(P5610="X","x",IF(P5610="xx","x",IF(N5610&gt;0,"x","")))</f>
        <v/>
      </c>
      <c r="R5610" s="94" t="str">
        <f>IF(P5610="X","x",IF(P5610="xx","x",IF(OR(I5610&gt;0,N5610&gt;0),"x","")))</f>
        <v/>
      </c>
    </row>
    <row r="5611" spans="1:18" ht="26.25" hidden="1" thickBot="1">
      <c r="A5611" s="196">
        <v>87399</v>
      </c>
      <c r="B5611" s="104" t="s">
        <v>5903</v>
      </c>
      <c r="C5611" s="105" t="s">
        <v>1482</v>
      </c>
      <c r="D5611" s="175">
        <v>1076.01</v>
      </c>
      <c r="E5611" s="106">
        <f t="shared" si="1571"/>
        <v>1396.45</v>
      </c>
      <c r="F5611" s="107"/>
      <c r="G5611" s="108"/>
      <c r="H5611" s="110">
        <f t="shared" si="1572"/>
        <v>0</v>
      </c>
      <c r="I5611" s="110">
        <f t="shared" si="1573"/>
        <v>0</v>
      </c>
      <c r="J5611" s="111"/>
      <c r="K5611" s="112">
        <f t="shared" si="1574"/>
        <v>0</v>
      </c>
      <c r="L5611" s="112">
        <f t="shared" si="1575"/>
        <v>0</v>
      </c>
      <c r="M5611" s="110">
        <f t="shared" si="1576"/>
        <v>0</v>
      </c>
      <c r="N5611" s="110">
        <f t="shared" si="1577"/>
        <v>0</v>
      </c>
      <c r="O5611" s="103"/>
      <c r="P5611" s="113"/>
      <c r="Q5611" s="94" t="str">
        <f t="shared" si="1568"/>
        <v/>
      </c>
      <c r="R5611" s="94" t="str">
        <f t="shared" si="1569"/>
        <v/>
      </c>
    </row>
    <row r="5612" spans="1:18" ht="13.5" hidden="1" thickBot="1">
      <c r="A5612" s="196" t="s">
        <v>5939</v>
      </c>
      <c r="B5612" s="145" t="s">
        <v>5940</v>
      </c>
      <c r="C5612" s="117" t="s">
        <v>2203</v>
      </c>
      <c r="D5612" s="175"/>
      <c r="E5612" s="97"/>
      <c r="F5612" s="218"/>
      <c r="G5612" s="218"/>
      <c r="H5612" s="219"/>
      <c r="I5612" s="220"/>
      <c r="J5612" s="111"/>
      <c r="K5612" s="218"/>
      <c r="L5612" s="218"/>
      <c r="M5612" s="219"/>
      <c r="N5612" s="220"/>
      <c r="O5612" s="103"/>
      <c r="P5612" s="93" t="str">
        <f>IF(OR(SUM(I5613)&gt;0,SUM(N5613)&gt;0),"xx","")</f>
        <v/>
      </c>
      <c r="Q5612" s="94" t="str">
        <f t="shared" ref="Q5612:Q5619" si="1579">IF(P5612="X","x",IF(P5612="xx","x",IF(N5612&gt;0,"x","")))</f>
        <v/>
      </c>
      <c r="R5612" s="94" t="str">
        <f t="shared" ref="R5612:R5619" si="1580">IF(P5612="X","x",IF(P5612="xx","x",IF(OR(I5612&gt;0,N5612&gt;0),"x","")))</f>
        <v/>
      </c>
    </row>
    <row r="5613" spans="1:18" ht="26.25" hidden="1" thickBot="1">
      <c r="A5613" s="196">
        <v>87410</v>
      </c>
      <c r="B5613" s="104" t="s">
        <v>5941</v>
      </c>
      <c r="C5613" s="105" t="s">
        <v>1482</v>
      </c>
      <c r="D5613" s="175">
        <v>583.47</v>
      </c>
      <c r="E5613" s="106">
        <f>IF(D5613=0,0,ROUND(D5613*(1+D$9)*(1-D$10),2))</f>
        <v>757.23</v>
      </c>
      <c r="F5613" s="107"/>
      <c r="G5613" s="108"/>
      <c r="H5613" s="110">
        <f>IF(ISBLANK(D5613),0,ROUND(E5613*F5613,2))</f>
        <v>0</v>
      </c>
      <c r="I5613" s="110">
        <f>IF(ISBLANK(F5613),0,ROUND(F5613*G5613,2))</f>
        <v>0</v>
      </c>
      <c r="J5613" s="111"/>
      <c r="K5613" s="112">
        <f>F5613</f>
        <v>0</v>
      </c>
      <c r="L5613" s="112">
        <f>G5613</f>
        <v>0</v>
      </c>
      <c r="M5613" s="110">
        <f>IF(ISBLANK(D5613),0,ROUND(E5613*K5613,2))</f>
        <v>0</v>
      </c>
      <c r="N5613" s="110">
        <f>IF(ISBLANK(K5613),0,ROUND(K5613*L5613,2))</f>
        <v>0</v>
      </c>
      <c r="O5613" s="103"/>
      <c r="P5613" s="113"/>
      <c r="Q5613" s="94" t="str">
        <f t="shared" si="1579"/>
        <v/>
      </c>
      <c r="R5613" s="94" t="str">
        <f t="shared" si="1580"/>
        <v/>
      </c>
    </row>
    <row r="5614" spans="1:18" ht="13.5" hidden="1" thickBot="1">
      <c r="A5614" s="196" t="s">
        <v>5942</v>
      </c>
      <c r="B5614" s="145" t="s">
        <v>5646</v>
      </c>
      <c r="C5614" s="117" t="s">
        <v>2203</v>
      </c>
      <c r="D5614" s="175"/>
      <c r="E5614" s="97"/>
      <c r="F5614" s="218"/>
      <c r="G5614" s="218"/>
      <c r="H5614" s="219"/>
      <c r="I5614" s="220"/>
      <c r="J5614" s="111"/>
      <c r="K5614" s="218"/>
      <c r="L5614" s="218"/>
      <c r="M5614" s="219"/>
      <c r="N5614" s="220"/>
      <c r="O5614" s="103"/>
      <c r="P5614" s="93" t="str">
        <f>IF(OR(SUM(I5615:I5619)&gt;0,SUM(N5615:N5619)&gt;0),"xx","")</f>
        <v/>
      </c>
      <c r="Q5614" s="94" t="str">
        <f t="shared" si="1579"/>
        <v/>
      </c>
      <c r="R5614" s="94" t="str">
        <f t="shared" si="1580"/>
        <v/>
      </c>
    </row>
    <row r="5615" spans="1:18" ht="39" hidden="1" thickBot="1">
      <c r="A5615" s="196">
        <v>87388</v>
      </c>
      <c r="B5615" s="104" t="s">
        <v>5943</v>
      </c>
      <c r="C5615" s="105" t="s">
        <v>1482</v>
      </c>
      <c r="D5615" s="175">
        <v>2137.64</v>
      </c>
      <c r="E5615" s="106">
        <f>IF(D5615=0,0,ROUND(D5615*(1+D$9)*(1-D$10),2))</f>
        <v>2774.23</v>
      </c>
      <c r="F5615" s="107"/>
      <c r="G5615" s="108"/>
      <c r="H5615" s="110">
        <f>IF(ISBLANK(D5615),0,ROUND(E5615*F5615,2))</f>
        <v>0</v>
      </c>
      <c r="I5615" s="110">
        <f>IF(ISBLANK(F5615),0,ROUND(F5615*G5615,2))</f>
        <v>0</v>
      </c>
      <c r="J5615" s="111"/>
      <c r="K5615" s="112">
        <f t="shared" ref="K5615:L5619" si="1581">F5615</f>
        <v>0</v>
      </c>
      <c r="L5615" s="112">
        <f t="shared" si="1581"/>
        <v>0</v>
      </c>
      <c r="M5615" s="110">
        <f>IF(ISBLANK(D5615),0,ROUND(E5615*K5615,2))</f>
        <v>0</v>
      </c>
      <c r="N5615" s="110">
        <f>IF(ISBLANK(K5615),0,ROUND(K5615*L5615,2))</f>
        <v>0</v>
      </c>
      <c r="O5615" s="103"/>
      <c r="P5615" s="113"/>
      <c r="Q5615" s="94" t="str">
        <f t="shared" si="1579"/>
        <v/>
      </c>
      <c r="R5615" s="94" t="str">
        <f t="shared" si="1580"/>
        <v/>
      </c>
    </row>
    <row r="5616" spans="1:18" ht="39" hidden="1" thickBot="1">
      <c r="A5616" s="196">
        <v>87389</v>
      </c>
      <c r="B5616" s="104" t="s">
        <v>5944</v>
      </c>
      <c r="C5616" s="105" t="s">
        <v>1482</v>
      </c>
      <c r="D5616" s="175">
        <v>2140.9300000000003</v>
      </c>
      <c r="E5616" s="106">
        <f>IF(D5616=0,0,ROUND(D5616*(1+D$9)*(1-D$10),2))</f>
        <v>2778.5</v>
      </c>
      <c r="F5616" s="107"/>
      <c r="G5616" s="108"/>
      <c r="H5616" s="110">
        <f>IF(ISBLANK(D5616),0,ROUND(E5616*F5616,2))</f>
        <v>0</v>
      </c>
      <c r="I5616" s="110">
        <f>IF(ISBLANK(F5616),0,ROUND(F5616*G5616,2))</f>
        <v>0</v>
      </c>
      <c r="J5616" s="111"/>
      <c r="K5616" s="112">
        <f t="shared" si="1581"/>
        <v>0</v>
      </c>
      <c r="L5616" s="112">
        <f t="shared" si="1581"/>
        <v>0</v>
      </c>
      <c r="M5616" s="110">
        <f>IF(ISBLANK(D5616),0,ROUND(E5616*K5616,2))</f>
        <v>0</v>
      </c>
      <c r="N5616" s="110">
        <f>IF(ISBLANK(K5616),0,ROUND(K5616*L5616,2))</f>
        <v>0</v>
      </c>
      <c r="O5616" s="103"/>
      <c r="P5616" s="113"/>
      <c r="Q5616" s="94" t="str">
        <f t="shared" si="1579"/>
        <v/>
      </c>
      <c r="R5616" s="94" t="str">
        <f t="shared" si="1580"/>
        <v/>
      </c>
    </row>
    <row r="5617" spans="1:18" ht="39" hidden="1" thickBot="1">
      <c r="A5617" s="196">
        <v>87390</v>
      </c>
      <c r="B5617" s="104" t="s">
        <v>5945</v>
      </c>
      <c r="C5617" s="105" t="s">
        <v>1482</v>
      </c>
      <c r="D5617" s="175">
        <v>2142.4899999999998</v>
      </c>
      <c r="E5617" s="106">
        <f>IF(D5617=0,0,ROUND(D5617*(1+D$9)*(1-D$10),2))</f>
        <v>2780.52</v>
      </c>
      <c r="F5617" s="107"/>
      <c r="G5617" s="108"/>
      <c r="H5617" s="110">
        <f>IF(ISBLANK(D5617),0,ROUND(E5617*F5617,2))</f>
        <v>0</v>
      </c>
      <c r="I5617" s="110">
        <f>IF(ISBLANK(F5617),0,ROUND(F5617*G5617,2))</f>
        <v>0</v>
      </c>
      <c r="J5617" s="111"/>
      <c r="K5617" s="112">
        <f t="shared" si="1581"/>
        <v>0</v>
      </c>
      <c r="L5617" s="112">
        <f t="shared" si="1581"/>
        <v>0</v>
      </c>
      <c r="M5617" s="110">
        <f>IF(ISBLANK(D5617),0,ROUND(E5617*K5617,2))</f>
        <v>0</v>
      </c>
      <c r="N5617" s="110">
        <f>IF(ISBLANK(K5617),0,ROUND(K5617*L5617,2))</f>
        <v>0</v>
      </c>
      <c r="O5617" s="103"/>
      <c r="P5617" s="113"/>
      <c r="Q5617" s="94" t="str">
        <f t="shared" si="1579"/>
        <v/>
      </c>
      <c r="R5617" s="94" t="str">
        <f t="shared" si="1580"/>
        <v/>
      </c>
    </row>
    <row r="5618" spans="1:18" ht="39" hidden="1" thickBot="1">
      <c r="A5618" s="196">
        <v>87404</v>
      </c>
      <c r="B5618" s="104" t="s">
        <v>5946</v>
      </c>
      <c r="C5618" s="105" t="s">
        <v>1482</v>
      </c>
      <c r="D5618" s="175">
        <v>2225.7100000000005</v>
      </c>
      <c r="E5618" s="106">
        <f>IF(D5618=0,0,ROUND(D5618*(1+D$9)*(1-D$10),2))</f>
        <v>2888.53</v>
      </c>
      <c r="F5618" s="107"/>
      <c r="G5618" s="108"/>
      <c r="H5618" s="110">
        <f>IF(ISBLANK(D5618),0,ROUND(E5618*F5618,2))</f>
        <v>0</v>
      </c>
      <c r="I5618" s="110">
        <f>IF(ISBLANK(F5618),0,ROUND(F5618*G5618,2))</f>
        <v>0</v>
      </c>
      <c r="J5618" s="111"/>
      <c r="K5618" s="112">
        <f t="shared" si="1581"/>
        <v>0</v>
      </c>
      <c r="L5618" s="112">
        <f t="shared" si="1581"/>
        <v>0</v>
      </c>
      <c r="M5618" s="110">
        <f>IF(ISBLANK(D5618),0,ROUND(E5618*K5618,2))</f>
        <v>0</v>
      </c>
      <c r="N5618" s="110">
        <f>IF(ISBLANK(K5618),0,ROUND(K5618*L5618,2))</f>
        <v>0</v>
      </c>
      <c r="O5618" s="103"/>
      <c r="P5618" s="113"/>
      <c r="Q5618" s="94" t="str">
        <f t="shared" si="1579"/>
        <v/>
      </c>
      <c r="R5618" s="94" t="str">
        <f t="shared" si="1580"/>
        <v/>
      </c>
    </row>
    <row r="5619" spans="1:18" ht="39" hidden="1" thickBot="1">
      <c r="A5619" s="196">
        <v>87405</v>
      </c>
      <c r="B5619" s="104" t="s">
        <v>5947</v>
      </c>
      <c r="C5619" s="105" t="s">
        <v>1482</v>
      </c>
      <c r="D5619" s="175">
        <v>2221.2800000000002</v>
      </c>
      <c r="E5619" s="106">
        <f>IF(D5619=0,0,ROUND(D5619*(1+D$9)*(1-D$10),2))</f>
        <v>2882.78</v>
      </c>
      <c r="F5619" s="107"/>
      <c r="G5619" s="108"/>
      <c r="H5619" s="110">
        <f>IF(ISBLANK(D5619),0,ROUND(E5619*F5619,2))</f>
        <v>0</v>
      </c>
      <c r="I5619" s="110">
        <f>IF(ISBLANK(F5619),0,ROUND(F5619*G5619,2))</f>
        <v>0</v>
      </c>
      <c r="J5619" s="111"/>
      <c r="K5619" s="112">
        <f t="shared" si="1581"/>
        <v>0</v>
      </c>
      <c r="L5619" s="112">
        <f t="shared" si="1581"/>
        <v>0</v>
      </c>
      <c r="M5619" s="110">
        <f>IF(ISBLANK(D5619),0,ROUND(E5619*K5619,2))</f>
        <v>0</v>
      </c>
      <c r="N5619" s="110">
        <f>IF(ISBLANK(K5619),0,ROUND(K5619*L5619,2))</f>
        <v>0</v>
      </c>
      <c r="O5619" s="103"/>
      <c r="P5619" s="113"/>
      <c r="Q5619" s="94" t="str">
        <f t="shared" si="1579"/>
        <v/>
      </c>
      <c r="R5619" s="94" t="str">
        <f t="shared" si="1580"/>
        <v/>
      </c>
    </row>
    <row r="5620" spans="1:18" ht="13.5" hidden="1" thickBot="1">
      <c r="A5620" s="197" t="s">
        <v>6755</v>
      </c>
      <c r="B5620" s="178" t="s">
        <v>468</v>
      </c>
      <c r="C5620" s="117"/>
      <c r="D5620" s="117"/>
      <c r="E5620" s="97"/>
      <c r="F5620" s="218"/>
      <c r="G5620" s="218"/>
      <c r="H5620" s="219"/>
      <c r="I5620" s="220"/>
      <c r="J5620" s="111"/>
      <c r="K5620" s="218"/>
      <c r="L5620" s="218"/>
      <c r="M5620" s="219"/>
      <c r="N5620" s="220"/>
      <c r="O5620" s="103"/>
      <c r="P5620" s="93" t="str">
        <f>IF(OR(SUM(I5621:I5660)&gt;0,SUM(N5621:N5660)&gt;0),"xx","")</f>
        <v/>
      </c>
      <c r="Q5620" s="94" t="str">
        <f t="shared" si="1568"/>
        <v/>
      </c>
      <c r="R5620" s="94" t="str">
        <f t="shared" si="1569"/>
        <v/>
      </c>
    </row>
    <row r="5621" spans="1:18" ht="13.5" hidden="1" thickBot="1">
      <c r="A5621" s="198" t="s">
        <v>1609</v>
      </c>
      <c r="B5621" s="173"/>
      <c r="C5621" s="174"/>
      <c r="D5621" s="135"/>
      <c r="E5621" s="106">
        <f t="shared" ref="E5621:E5660" si="1582">IF(D5621=0,0,ROUND(D5621*(1+D$9)*(1-D$10),2))</f>
        <v>0</v>
      </c>
      <c r="F5621" s="107"/>
      <c r="G5621" s="108"/>
      <c r="H5621" s="110">
        <f t="shared" ref="H5621:H5660" si="1583">IF(ISBLANK(D5621),0,ROUND(E5621*F5621,2))</f>
        <v>0</v>
      </c>
      <c r="I5621" s="110">
        <f t="shared" ref="I5621:I5660" si="1584">IF(ISBLANK(F5621),0,ROUND(F5621*G5621,2))</f>
        <v>0</v>
      </c>
      <c r="J5621" s="111"/>
      <c r="K5621" s="112">
        <f t="shared" ref="K5621:K5660" si="1585">F5621</f>
        <v>0</v>
      </c>
      <c r="L5621" s="112">
        <f t="shared" ref="L5621:L5660" si="1586">G5621</f>
        <v>0</v>
      </c>
      <c r="M5621" s="110">
        <f t="shared" ref="M5621:M5660" si="1587">IF(ISBLANK(D5621),0,ROUND(E5621*K5621,2))</f>
        <v>0</v>
      </c>
      <c r="N5621" s="110">
        <f t="shared" ref="N5621:N5660" si="1588">IF(ISBLANK(K5621),0,ROUND(K5621*L5621,2))</f>
        <v>0</v>
      </c>
      <c r="O5621" s="103"/>
      <c r="P5621" s="113"/>
      <c r="Q5621" s="94" t="str">
        <f t="shared" si="1568"/>
        <v/>
      </c>
      <c r="R5621" s="94" t="str">
        <f t="shared" si="1569"/>
        <v/>
      </c>
    </row>
    <row r="5622" spans="1:18" ht="13.5" hidden="1" thickBot="1">
      <c r="A5622" s="198" t="s">
        <v>1609</v>
      </c>
      <c r="B5622" s="173"/>
      <c r="C5622" s="174"/>
      <c r="D5622" s="135"/>
      <c r="E5622" s="97">
        <f t="shared" si="1582"/>
        <v>0</v>
      </c>
      <c r="F5622" s="107"/>
      <c r="G5622" s="108"/>
      <c r="H5622" s="110">
        <f t="shared" si="1583"/>
        <v>0</v>
      </c>
      <c r="I5622" s="110">
        <f t="shared" si="1584"/>
        <v>0</v>
      </c>
      <c r="J5622" s="111"/>
      <c r="K5622" s="112">
        <f t="shared" si="1585"/>
        <v>0</v>
      </c>
      <c r="L5622" s="112">
        <f t="shared" si="1586"/>
        <v>0</v>
      </c>
      <c r="M5622" s="110">
        <f t="shared" si="1587"/>
        <v>0</v>
      </c>
      <c r="N5622" s="110">
        <f t="shared" si="1588"/>
        <v>0</v>
      </c>
      <c r="O5622" s="103"/>
      <c r="P5622" s="113"/>
      <c r="Q5622" s="94" t="str">
        <f t="shared" si="1568"/>
        <v/>
      </c>
      <c r="R5622" s="94" t="str">
        <f t="shared" si="1569"/>
        <v/>
      </c>
    </row>
    <row r="5623" spans="1:18" ht="13.5" hidden="1" thickBot="1">
      <c r="A5623" s="198" t="s">
        <v>1609</v>
      </c>
      <c r="B5623" s="173"/>
      <c r="C5623" s="174"/>
      <c r="D5623" s="135"/>
      <c r="E5623" s="97">
        <f t="shared" si="1582"/>
        <v>0</v>
      </c>
      <c r="F5623" s="107"/>
      <c r="G5623" s="108"/>
      <c r="H5623" s="110">
        <f t="shared" si="1583"/>
        <v>0</v>
      </c>
      <c r="I5623" s="110">
        <f t="shared" si="1584"/>
        <v>0</v>
      </c>
      <c r="J5623" s="111"/>
      <c r="K5623" s="112">
        <f t="shared" si="1585"/>
        <v>0</v>
      </c>
      <c r="L5623" s="112">
        <f t="shared" si="1586"/>
        <v>0</v>
      </c>
      <c r="M5623" s="110">
        <f t="shared" si="1587"/>
        <v>0</v>
      </c>
      <c r="N5623" s="110">
        <f t="shared" si="1588"/>
        <v>0</v>
      </c>
      <c r="O5623" s="103"/>
      <c r="P5623" s="113"/>
      <c r="Q5623" s="94" t="str">
        <f t="shared" si="1568"/>
        <v/>
      </c>
      <c r="R5623" s="94" t="str">
        <f t="shared" si="1569"/>
        <v/>
      </c>
    </row>
    <row r="5624" spans="1:18" ht="13.5" hidden="1" thickBot="1">
      <c r="A5624" s="198" t="s">
        <v>1609</v>
      </c>
      <c r="B5624" s="173"/>
      <c r="C5624" s="174"/>
      <c r="D5624" s="135"/>
      <c r="E5624" s="97">
        <f t="shared" si="1582"/>
        <v>0</v>
      </c>
      <c r="F5624" s="107"/>
      <c r="G5624" s="108"/>
      <c r="H5624" s="110">
        <f t="shared" si="1583"/>
        <v>0</v>
      </c>
      <c r="I5624" s="110">
        <f t="shared" si="1584"/>
        <v>0</v>
      </c>
      <c r="J5624" s="111"/>
      <c r="K5624" s="112">
        <f t="shared" si="1585"/>
        <v>0</v>
      </c>
      <c r="L5624" s="112">
        <f t="shared" si="1586"/>
        <v>0</v>
      </c>
      <c r="M5624" s="110">
        <f t="shared" si="1587"/>
        <v>0</v>
      </c>
      <c r="N5624" s="110">
        <f t="shared" si="1588"/>
        <v>0</v>
      </c>
      <c r="O5624" s="103"/>
      <c r="P5624" s="113"/>
      <c r="Q5624" s="94" t="str">
        <f t="shared" si="1568"/>
        <v/>
      </c>
      <c r="R5624" s="94" t="str">
        <f t="shared" si="1569"/>
        <v/>
      </c>
    </row>
    <row r="5625" spans="1:18" ht="13.5" hidden="1" thickBot="1">
      <c r="A5625" s="198" t="s">
        <v>1609</v>
      </c>
      <c r="B5625" s="173"/>
      <c r="C5625" s="174"/>
      <c r="D5625" s="135"/>
      <c r="E5625" s="97">
        <f t="shared" si="1582"/>
        <v>0</v>
      </c>
      <c r="F5625" s="107"/>
      <c r="G5625" s="108"/>
      <c r="H5625" s="110">
        <f t="shared" si="1583"/>
        <v>0</v>
      </c>
      <c r="I5625" s="110">
        <f t="shared" si="1584"/>
        <v>0</v>
      </c>
      <c r="J5625" s="111"/>
      <c r="K5625" s="112">
        <f t="shared" si="1585"/>
        <v>0</v>
      </c>
      <c r="L5625" s="112">
        <f t="shared" si="1586"/>
        <v>0</v>
      </c>
      <c r="M5625" s="110">
        <f t="shared" si="1587"/>
        <v>0</v>
      </c>
      <c r="N5625" s="110">
        <f t="shared" si="1588"/>
        <v>0</v>
      </c>
      <c r="O5625" s="103"/>
      <c r="P5625" s="113"/>
      <c r="Q5625" s="94" t="str">
        <f t="shared" si="1568"/>
        <v/>
      </c>
      <c r="R5625" s="94" t="str">
        <f t="shared" si="1569"/>
        <v/>
      </c>
    </row>
    <row r="5626" spans="1:18" ht="13.5" hidden="1" thickBot="1">
      <c r="A5626" s="198" t="s">
        <v>1609</v>
      </c>
      <c r="B5626" s="173"/>
      <c r="C5626" s="174"/>
      <c r="D5626" s="135"/>
      <c r="E5626" s="97">
        <f t="shared" si="1582"/>
        <v>0</v>
      </c>
      <c r="F5626" s="107"/>
      <c r="G5626" s="108"/>
      <c r="H5626" s="110">
        <f t="shared" si="1583"/>
        <v>0</v>
      </c>
      <c r="I5626" s="110">
        <f t="shared" si="1584"/>
        <v>0</v>
      </c>
      <c r="J5626" s="111"/>
      <c r="K5626" s="112">
        <f t="shared" si="1585"/>
        <v>0</v>
      </c>
      <c r="L5626" s="112">
        <f t="shared" si="1586"/>
        <v>0</v>
      </c>
      <c r="M5626" s="110">
        <f t="shared" si="1587"/>
        <v>0</v>
      </c>
      <c r="N5626" s="110">
        <f t="shared" si="1588"/>
        <v>0</v>
      </c>
      <c r="O5626" s="103"/>
      <c r="P5626" s="113"/>
      <c r="Q5626" s="94" t="str">
        <f t="shared" si="1568"/>
        <v/>
      </c>
      <c r="R5626" s="94" t="str">
        <f t="shared" si="1569"/>
        <v/>
      </c>
    </row>
    <row r="5627" spans="1:18" ht="13.5" hidden="1" thickBot="1">
      <c r="A5627" s="198" t="s">
        <v>1609</v>
      </c>
      <c r="B5627" s="173"/>
      <c r="C5627" s="174"/>
      <c r="D5627" s="135"/>
      <c r="E5627" s="97">
        <f t="shared" si="1582"/>
        <v>0</v>
      </c>
      <c r="F5627" s="107"/>
      <c r="G5627" s="108"/>
      <c r="H5627" s="110">
        <f t="shared" si="1583"/>
        <v>0</v>
      </c>
      <c r="I5627" s="110">
        <f t="shared" si="1584"/>
        <v>0</v>
      </c>
      <c r="J5627" s="111"/>
      <c r="K5627" s="112">
        <f t="shared" si="1585"/>
        <v>0</v>
      </c>
      <c r="L5627" s="112">
        <f t="shared" si="1586"/>
        <v>0</v>
      </c>
      <c r="M5627" s="110">
        <f t="shared" si="1587"/>
        <v>0</v>
      </c>
      <c r="N5627" s="110">
        <f t="shared" si="1588"/>
        <v>0</v>
      </c>
      <c r="O5627" s="103"/>
      <c r="P5627" s="113"/>
      <c r="Q5627" s="94" t="str">
        <f t="shared" si="1568"/>
        <v/>
      </c>
      <c r="R5627" s="94" t="str">
        <f t="shared" si="1569"/>
        <v/>
      </c>
    </row>
    <row r="5628" spans="1:18" ht="13.5" hidden="1" thickBot="1">
      <c r="A5628" s="198" t="s">
        <v>1609</v>
      </c>
      <c r="B5628" s="173"/>
      <c r="C5628" s="174"/>
      <c r="D5628" s="135"/>
      <c r="E5628" s="97">
        <f t="shared" si="1582"/>
        <v>0</v>
      </c>
      <c r="F5628" s="107"/>
      <c r="G5628" s="108"/>
      <c r="H5628" s="110">
        <f t="shared" si="1583"/>
        <v>0</v>
      </c>
      <c r="I5628" s="110">
        <f t="shared" si="1584"/>
        <v>0</v>
      </c>
      <c r="J5628" s="111"/>
      <c r="K5628" s="112">
        <f t="shared" si="1585"/>
        <v>0</v>
      </c>
      <c r="L5628" s="112">
        <f t="shared" si="1586"/>
        <v>0</v>
      </c>
      <c r="M5628" s="110">
        <f t="shared" si="1587"/>
        <v>0</v>
      </c>
      <c r="N5628" s="110">
        <f t="shared" si="1588"/>
        <v>0</v>
      </c>
      <c r="O5628" s="103"/>
      <c r="P5628" s="113"/>
      <c r="Q5628" s="94" t="str">
        <f t="shared" si="1568"/>
        <v/>
      </c>
      <c r="R5628" s="94" t="str">
        <f t="shared" si="1569"/>
        <v/>
      </c>
    </row>
    <row r="5629" spans="1:18" ht="13.5" hidden="1" thickBot="1">
      <c r="A5629" s="198" t="s">
        <v>1609</v>
      </c>
      <c r="B5629" s="173"/>
      <c r="C5629" s="174"/>
      <c r="D5629" s="135"/>
      <c r="E5629" s="97">
        <f t="shared" si="1582"/>
        <v>0</v>
      </c>
      <c r="F5629" s="107"/>
      <c r="G5629" s="108"/>
      <c r="H5629" s="110">
        <f t="shared" si="1583"/>
        <v>0</v>
      </c>
      <c r="I5629" s="110">
        <f t="shared" si="1584"/>
        <v>0</v>
      </c>
      <c r="J5629" s="111"/>
      <c r="K5629" s="112">
        <f t="shared" si="1585"/>
        <v>0</v>
      </c>
      <c r="L5629" s="112">
        <f t="shared" si="1586"/>
        <v>0</v>
      </c>
      <c r="M5629" s="110">
        <f t="shared" si="1587"/>
        <v>0</v>
      </c>
      <c r="N5629" s="110">
        <f t="shared" si="1588"/>
        <v>0</v>
      </c>
      <c r="O5629" s="103"/>
      <c r="P5629" s="113"/>
      <c r="Q5629" s="94" t="str">
        <f t="shared" si="1568"/>
        <v/>
      </c>
      <c r="R5629" s="94" t="str">
        <f t="shared" si="1569"/>
        <v/>
      </c>
    </row>
    <row r="5630" spans="1:18" ht="13.5" hidden="1" thickBot="1">
      <c r="A5630" s="198" t="s">
        <v>1609</v>
      </c>
      <c r="B5630" s="173"/>
      <c r="C5630" s="174"/>
      <c r="D5630" s="135"/>
      <c r="E5630" s="97">
        <f t="shared" si="1582"/>
        <v>0</v>
      </c>
      <c r="F5630" s="107"/>
      <c r="G5630" s="108"/>
      <c r="H5630" s="110">
        <f t="shared" si="1583"/>
        <v>0</v>
      </c>
      <c r="I5630" s="110">
        <f t="shared" si="1584"/>
        <v>0</v>
      </c>
      <c r="J5630" s="111"/>
      <c r="K5630" s="112">
        <f t="shared" si="1585"/>
        <v>0</v>
      </c>
      <c r="L5630" s="112">
        <f t="shared" si="1586"/>
        <v>0</v>
      </c>
      <c r="M5630" s="110">
        <f t="shared" si="1587"/>
        <v>0</v>
      </c>
      <c r="N5630" s="110">
        <f t="shared" si="1588"/>
        <v>0</v>
      </c>
      <c r="O5630" s="103"/>
      <c r="P5630" s="113"/>
      <c r="Q5630" s="94" t="str">
        <f t="shared" si="1568"/>
        <v/>
      </c>
      <c r="R5630" s="94" t="str">
        <f t="shared" si="1569"/>
        <v/>
      </c>
    </row>
    <row r="5631" spans="1:18" ht="13.5" hidden="1" thickBot="1">
      <c r="A5631" s="198" t="s">
        <v>1609</v>
      </c>
      <c r="B5631" s="173"/>
      <c r="C5631" s="174"/>
      <c r="D5631" s="135"/>
      <c r="E5631" s="97">
        <f t="shared" si="1582"/>
        <v>0</v>
      </c>
      <c r="F5631" s="107"/>
      <c r="G5631" s="108"/>
      <c r="H5631" s="110">
        <f t="shared" si="1583"/>
        <v>0</v>
      </c>
      <c r="I5631" s="110">
        <f t="shared" si="1584"/>
        <v>0</v>
      </c>
      <c r="J5631" s="111"/>
      <c r="K5631" s="112">
        <f t="shared" si="1585"/>
        <v>0</v>
      </c>
      <c r="L5631" s="112">
        <f t="shared" si="1586"/>
        <v>0</v>
      </c>
      <c r="M5631" s="110">
        <f t="shared" si="1587"/>
        <v>0</v>
      </c>
      <c r="N5631" s="110">
        <f t="shared" si="1588"/>
        <v>0</v>
      </c>
      <c r="O5631" s="103"/>
      <c r="P5631" s="113"/>
      <c r="Q5631" s="94" t="str">
        <f t="shared" si="1568"/>
        <v/>
      </c>
      <c r="R5631" s="94" t="str">
        <f t="shared" si="1569"/>
        <v/>
      </c>
    </row>
    <row r="5632" spans="1:18" ht="13.5" hidden="1" thickBot="1">
      <c r="A5632" s="198" t="s">
        <v>1609</v>
      </c>
      <c r="B5632" s="173"/>
      <c r="C5632" s="174"/>
      <c r="D5632" s="135"/>
      <c r="E5632" s="97">
        <f t="shared" si="1582"/>
        <v>0</v>
      </c>
      <c r="F5632" s="107"/>
      <c r="G5632" s="108"/>
      <c r="H5632" s="110">
        <f t="shared" si="1583"/>
        <v>0</v>
      </c>
      <c r="I5632" s="110">
        <f t="shared" si="1584"/>
        <v>0</v>
      </c>
      <c r="J5632" s="111"/>
      <c r="K5632" s="112">
        <f t="shared" si="1585"/>
        <v>0</v>
      </c>
      <c r="L5632" s="112">
        <f t="shared" si="1586"/>
        <v>0</v>
      </c>
      <c r="M5632" s="110">
        <f t="shared" si="1587"/>
        <v>0</v>
      </c>
      <c r="N5632" s="110">
        <f t="shared" si="1588"/>
        <v>0</v>
      </c>
      <c r="O5632" s="103"/>
      <c r="P5632" s="113"/>
      <c r="Q5632" s="94" t="str">
        <f t="shared" si="1568"/>
        <v/>
      </c>
      <c r="R5632" s="94" t="str">
        <f t="shared" si="1569"/>
        <v/>
      </c>
    </row>
    <row r="5633" spans="1:18" ht="13.5" hidden="1" thickBot="1">
      <c r="A5633" s="198" t="s">
        <v>1609</v>
      </c>
      <c r="B5633" s="173"/>
      <c r="C5633" s="174"/>
      <c r="D5633" s="135"/>
      <c r="E5633" s="97">
        <f t="shared" si="1582"/>
        <v>0</v>
      </c>
      <c r="F5633" s="107"/>
      <c r="G5633" s="108"/>
      <c r="H5633" s="110">
        <f t="shared" si="1583"/>
        <v>0</v>
      </c>
      <c r="I5633" s="110">
        <f t="shared" si="1584"/>
        <v>0</v>
      </c>
      <c r="J5633" s="111"/>
      <c r="K5633" s="112">
        <f t="shared" si="1585"/>
        <v>0</v>
      </c>
      <c r="L5633" s="112">
        <f t="shared" si="1586"/>
        <v>0</v>
      </c>
      <c r="M5633" s="110">
        <f t="shared" si="1587"/>
        <v>0</v>
      </c>
      <c r="N5633" s="110">
        <f t="shared" si="1588"/>
        <v>0</v>
      </c>
      <c r="O5633" s="103"/>
      <c r="P5633" s="113"/>
      <c r="Q5633" s="94" t="str">
        <f t="shared" si="1568"/>
        <v/>
      </c>
      <c r="R5633" s="94" t="str">
        <f t="shared" si="1569"/>
        <v/>
      </c>
    </row>
    <row r="5634" spans="1:18" ht="13.5" hidden="1" thickBot="1">
      <c r="A5634" s="198" t="s">
        <v>1609</v>
      </c>
      <c r="B5634" s="173"/>
      <c r="C5634" s="174"/>
      <c r="D5634" s="135"/>
      <c r="E5634" s="97">
        <f t="shared" si="1582"/>
        <v>0</v>
      </c>
      <c r="F5634" s="107"/>
      <c r="G5634" s="108"/>
      <c r="H5634" s="110">
        <f t="shared" si="1583"/>
        <v>0</v>
      </c>
      <c r="I5634" s="110">
        <f t="shared" si="1584"/>
        <v>0</v>
      </c>
      <c r="J5634" s="111"/>
      <c r="K5634" s="112">
        <f t="shared" si="1585"/>
        <v>0</v>
      </c>
      <c r="L5634" s="112">
        <f t="shared" si="1586"/>
        <v>0</v>
      </c>
      <c r="M5634" s="110">
        <f t="shared" si="1587"/>
        <v>0</v>
      </c>
      <c r="N5634" s="110">
        <f t="shared" si="1588"/>
        <v>0</v>
      </c>
      <c r="O5634" s="103"/>
      <c r="P5634" s="113"/>
      <c r="Q5634" s="94" t="str">
        <f t="shared" si="1568"/>
        <v/>
      </c>
      <c r="R5634" s="94" t="str">
        <f t="shared" si="1569"/>
        <v/>
      </c>
    </row>
    <row r="5635" spans="1:18" ht="13.5" hidden="1" thickBot="1">
      <c r="A5635" s="198" t="s">
        <v>1609</v>
      </c>
      <c r="B5635" s="173"/>
      <c r="C5635" s="174"/>
      <c r="D5635" s="135"/>
      <c r="E5635" s="97">
        <f t="shared" si="1582"/>
        <v>0</v>
      </c>
      <c r="F5635" s="107"/>
      <c r="G5635" s="108"/>
      <c r="H5635" s="110">
        <f t="shared" si="1583"/>
        <v>0</v>
      </c>
      <c r="I5635" s="110">
        <f t="shared" si="1584"/>
        <v>0</v>
      </c>
      <c r="J5635" s="111"/>
      <c r="K5635" s="112">
        <f t="shared" si="1585"/>
        <v>0</v>
      </c>
      <c r="L5635" s="112">
        <f t="shared" si="1586"/>
        <v>0</v>
      </c>
      <c r="M5635" s="110">
        <f t="shared" si="1587"/>
        <v>0</v>
      </c>
      <c r="N5635" s="110">
        <f t="shared" si="1588"/>
        <v>0</v>
      </c>
      <c r="O5635" s="103"/>
      <c r="P5635" s="113"/>
      <c r="Q5635" s="94" t="str">
        <f t="shared" si="1568"/>
        <v/>
      </c>
      <c r="R5635" s="94" t="str">
        <f t="shared" si="1569"/>
        <v/>
      </c>
    </row>
    <row r="5636" spans="1:18" ht="13.5" hidden="1" thickBot="1">
      <c r="A5636" s="198" t="s">
        <v>1609</v>
      </c>
      <c r="B5636" s="173"/>
      <c r="C5636" s="174"/>
      <c r="D5636" s="135"/>
      <c r="E5636" s="97">
        <f t="shared" si="1582"/>
        <v>0</v>
      </c>
      <c r="F5636" s="107"/>
      <c r="G5636" s="108"/>
      <c r="H5636" s="110">
        <f t="shared" si="1583"/>
        <v>0</v>
      </c>
      <c r="I5636" s="110">
        <f t="shared" si="1584"/>
        <v>0</v>
      </c>
      <c r="J5636" s="111"/>
      <c r="K5636" s="112">
        <f t="shared" si="1585"/>
        <v>0</v>
      </c>
      <c r="L5636" s="112">
        <f t="shared" si="1586"/>
        <v>0</v>
      </c>
      <c r="M5636" s="110">
        <f t="shared" si="1587"/>
        <v>0</v>
      </c>
      <c r="N5636" s="110">
        <f t="shared" si="1588"/>
        <v>0</v>
      </c>
      <c r="O5636" s="103"/>
      <c r="P5636" s="113"/>
      <c r="Q5636" s="94" t="str">
        <f t="shared" si="1568"/>
        <v/>
      </c>
      <c r="R5636" s="94" t="str">
        <f t="shared" si="1569"/>
        <v/>
      </c>
    </row>
    <row r="5637" spans="1:18" ht="13.5" hidden="1" thickBot="1">
      <c r="A5637" s="198" t="s">
        <v>1609</v>
      </c>
      <c r="B5637" s="173"/>
      <c r="C5637" s="174"/>
      <c r="D5637" s="135"/>
      <c r="E5637" s="97">
        <f t="shared" si="1582"/>
        <v>0</v>
      </c>
      <c r="F5637" s="107"/>
      <c r="G5637" s="108"/>
      <c r="H5637" s="110">
        <f t="shared" si="1583"/>
        <v>0</v>
      </c>
      <c r="I5637" s="110">
        <f t="shared" si="1584"/>
        <v>0</v>
      </c>
      <c r="J5637" s="111"/>
      <c r="K5637" s="112">
        <f t="shared" si="1585"/>
        <v>0</v>
      </c>
      <c r="L5637" s="112">
        <f t="shared" si="1586"/>
        <v>0</v>
      </c>
      <c r="M5637" s="110">
        <f t="shared" si="1587"/>
        <v>0</v>
      </c>
      <c r="N5637" s="110">
        <f t="shared" si="1588"/>
        <v>0</v>
      </c>
      <c r="O5637" s="103"/>
      <c r="P5637" s="113"/>
      <c r="Q5637" s="94" t="str">
        <f t="shared" si="1568"/>
        <v/>
      </c>
      <c r="R5637" s="94" t="str">
        <f t="shared" si="1569"/>
        <v/>
      </c>
    </row>
    <row r="5638" spans="1:18" ht="13.5" hidden="1" thickBot="1">
      <c r="A5638" s="198" t="s">
        <v>1609</v>
      </c>
      <c r="B5638" s="173"/>
      <c r="C5638" s="174"/>
      <c r="D5638" s="135"/>
      <c r="E5638" s="97">
        <f t="shared" si="1582"/>
        <v>0</v>
      </c>
      <c r="F5638" s="107"/>
      <c r="G5638" s="108"/>
      <c r="H5638" s="110">
        <f t="shared" si="1583"/>
        <v>0</v>
      </c>
      <c r="I5638" s="110">
        <f t="shared" si="1584"/>
        <v>0</v>
      </c>
      <c r="J5638" s="111"/>
      <c r="K5638" s="112">
        <f t="shared" si="1585"/>
        <v>0</v>
      </c>
      <c r="L5638" s="112">
        <f t="shared" si="1586"/>
        <v>0</v>
      </c>
      <c r="M5638" s="110">
        <f t="shared" si="1587"/>
        <v>0</v>
      </c>
      <c r="N5638" s="110">
        <f t="shared" si="1588"/>
        <v>0</v>
      </c>
      <c r="O5638" s="103"/>
      <c r="P5638" s="113"/>
      <c r="Q5638" s="94" t="str">
        <f t="shared" si="1568"/>
        <v/>
      </c>
      <c r="R5638" s="94" t="str">
        <f t="shared" si="1569"/>
        <v/>
      </c>
    </row>
    <row r="5639" spans="1:18" ht="13.5" hidden="1" thickBot="1">
      <c r="A5639" s="198" t="s">
        <v>1609</v>
      </c>
      <c r="B5639" s="173"/>
      <c r="C5639" s="174"/>
      <c r="D5639" s="135"/>
      <c r="E5639" s="97">
        <f t="shared" si="1582"/>
        <v>0</v>
      </c>
      <c r="F5639" s="107"/>
      <c r="G5639" s="108"/>
      <c r="H5639" s="110">
        <f t="shared" si="1583"/>
        <v>0</v>
      </c>
      <c r="I5639" s="110">
        <f t="shared" si="1584"/>
        <v>0</v>
      </c>
      <c r="J5639" s="111"/>
      <c r="K5639" s="112">
        <f t="shared" si="1585"/>
        <v>0</v>
      </c>
      <c r="L5639" s="112">
        <f t="shared" si="1586"/>
        <v>0</v>
      </c>
      <c r="M5639" s="110">
        <f t="shared" si="1587"/>
        <v>0</v>
      </c>
      <c r="N5639" s="110">
        <f t="shared" si="1588"/>
        <v>0</v>
      </c>
      <c r="O5639" s="103"/>
      <c r="P5639" s="113"/>
      <c r="Q5639" s="94" t="str">
        <f t="shared" si="1568"/>
        <v/>
      </c>
      <c r="R5639" s="94" t="str">
        <f t="shared" si="1569"/>
        <v/>
      </c>
    </row>
    <row r="5640" spans="1:18" ht="13.5" hidden="1" thickBot="1">
      <c r="A5640" s="198" t="s">
        <v>1609</v>
      </c>
      <c r="B5640" s="173"/>
      <c r="C5640" s="174"/>
      <c r="D5640" s="135"/>
      <c r="E5640" s="97">
        <f t="shared" si="1582"/>
        <v>0</v>
      </c>
      <c r="F5640" s="107"/>
      <c r="G5640" s="108"/>
      <c r="H5640" s="110">
        <f t="shared" si="1583"/>
        <v>0</v>
      </c>
      <c r="I5640" s="110">
        <f t="shared" si="1584"/>
        <v>0</v>
      </c>
      <c r="J5640" s="111"/>
      <c r="K5640" s="112">
        <f t="shared" si="1585"/>
        <v>0</v>
      </c>
      <c r="L5640" s="112">
        <f t="shared" si="1586"/>
        <v>0</v>
      </c>
      <c r="M5640" s="110">
        <f t="shared" si="1587"/>
        <v>0</v>
      </c>
      <c r="N5640" s="110">
        <f t="shared" si="1588"/>
        <v>0</v>
      </c>
      <c r="O5640" s="103"/>
      <c r="P5640" s="113"/>
      <c r="Q5640" s="94" t="str">
        <f t="shared" si="1568"/>
        <v/>
      </c>
      <c r="R5640" s="94" t="str">
        <f t="shared" si="1569"/>
        <v/>
      </c>
    </row>
    <row r="5641" spans="1:18" ht="13.5" hidden="1" thickBot="1">
      <c r="A5641" s="198" t="s">
        <v>1609</v>
      </c>
      <c r="B5641" s="173"/>
      <c r="C5641" s="174"/>
      <c r="D5641" s="135"/>
      <c r="E5641" s="97">
        <f t="shared" si="1582"/>
        <v>0</v>
      </c>
      <c r="F5641" s="107"/>
      <c r="G5641" s="108"/>
      <c r="H5641" s="110">
        <f t="shared" si="1583"/>
        <v>0</v>
      </c>
      <c r="I5641" s="110">
        <f t="shared" si="1584"/>
        <v>0</v>
      </c>
      <c r="J5641" s="111"/>
      <c r="K5641" s="112">
        <f t="shared" si="1585"/>
        <v>0</v>
      </c>
      <c r="L5641" s="112">
        <f t="shared" si="1586"/>
        <v>0</v>
      </c>
      <c r="M5641" s="110">
        <f t="shared" si="1587"/>
        <v>0</v>
      </c>
      <c r="N5641" s="110">
        <f t="shared" si="1588"/>
        <v>0</v>
      </c>
      <c r="O5641" s="103"/>
      <c r="P5641" s="113"/>
      <c r="Q5641" s="94" t="str">
        <f t="shared" si="1568"/>
        <v/>
      </c>
      <c r="R5641" s="94" t="str">
        <f t="shared" si="1569"/>
        <v/>
      </c>
    </row>
    <row r="5642" spans="1:18" ht="13.5" hidden="1" thickBot="1">
      <c r="A5642" s="198" t="s">
        <v>1609</v>
      </c>
      <c r="B5642" s="173"/>
      <c r="C5642" s="174"/>
      <c r="D5642" s="135"/>
      <c r="E5642" s="97">
        <f t="shared" si="1582"/>
        <v>0</v>
      </c>
      <c r="F5642" s="107"/>
      <c r="G5642" s="108"/>
      <c r="H5642" s="110">
        <f t="shared" si="1583"/>
        <v>0</v>
      </c>
      <c r="I5642" s="110">
        <f t="shared" si="1584"/>
        <v>0</v>
      </c>
      <c r="J5642" s="111"/>
      <c r="K5642" s="112">
        <f t="shared" si="1585"/>
        <v>0</v>
      </c>
      <c r="L5642" s="112">
        <f t="shared" si="1586"/>
        <v>0</v>
      </c>
      <c r="M5642" s="110">
        <f t="shared" si="1587"/>
        <v>0</v>
      </c>
      <c r="N5642" s="110">
        <f t="shared" si="1588"/>
        <v>0</v>
      </c>
      <c r="O5642" s="103"/>
      <c r="P5642" s="113"/>
      <c r="Q5642" s="94" t="str">
        <f t="shared" si="1568"/>
        <v/>
      </c>
      <c r="R5642" s="94" t="str">
        <f t="shared" si="1569"/>
        <v/>
      </c>
    </row>
    <row r="5643" spans="1:18" ht="13.5" hidden="1" thickBot="1">
      <c r="A5643" s="198" t="s">
        <v>1609</v>
      </c>
      <c r="B5643" s="173"/>
      <c r="C5643" s="174"/>
      <c r="D5643" s="135"/>
      <c r="E5643" s="97">
        <f t="shared" si="1582"/>
        <v>0</v>
      </c>
      <c r="F5643" s="107"/>
      <c r="G5643" s="108"/>
      <c r="H5643" s="110">
        <f t="shared" si="1583"/>
        <v>0</v>
      </c>
      <c r="I5643" s="110">
        <f t="shared" si="1584"/>
        <v>0</v>
      </c>
      <c r="J5643" s="111"/>
      <c r="K5643" s="112">
        <f t="shared" si="1585"/>
        <v>0</v>
      </c>
      <c r="L5643" s="112">
        <f t="shared" si="1586"/>
        <v>0</v>
      </c>
      <c r="M5643" s="110">
        <f t="shared" si="1587"/>
        <v>0</v>
      </c>
      <c r="N5643" s="110">
        <f t="shared" si="1588"/>
        <v>0</v>
      </c>
      <c r="O5643" s="103"/>
      <c r="P5643" s="113"/>
      <c r="Q5643" s="94" t="str">
        <f t="shared" si="1568"/>
        <v/>
      </c>
      <c r="R5643" s="94" t="str">
        <f t="shared" si="1569"/>
        <v/>
      </c>
    </row>
    <row r="5644" spans="1:18" ht="13.5" hidden="1" thickBot="1">
      <c r="A5644" s="198" t="s">
        <v>1609</v>
      </c>
      <c r="B5644" s="173"/>
      <c r="C5644" s="174"/>
      <c r="D5644" s="135"/>
      <c r="E5644" s="97">
        <f t="shared" si="1582"/>
        <v>0</v>
      </c>
      <c r="F5644" s="107"/>
      <c r="G5644" s="108"/>
      <c r="H5644" s="110">
        <f t="shared" si="1583"/>
        <v>0</v>
      </c>
      <c r="I5644" s="110">
        <f t="shared" si="1584"/>
        <v>0</v>
      </c>
      <c r="J5644" s="111"/>
      <c r="K5644" s="112">
        <f t="shared" si="1585"/>
        <v>0</v>
      </c>
      <c r="L5644" s="112">
        <f t="shared" si="1586"/>
        <v>0</v>
      </c>
      <c r="M5644" s="110">
        <f t="shared" si="1587"/>
        <v>0</v>
      </c>
      <c r="N5644" s="110">
        <f t="shared" si="1588"/>
        <v>0</v>
      </c>
      <c r="O5644" s="103"/>
      <c r="P5644" s="113"/>
      <c r="Q5644" s="94" t="str">
        <f t="shared" si="1568"/>
        <v/>
      </c>
      <c r="R5644" s="94" t="str">
        <f t="shared" si="1569"/>
        <v/>
      </c>
    </row>
    <row r="5645" spans="1:18" ht="13.5" hidden="1" thickBot="1">
      <c r="A5645" s="198" t="s">
        <v>1609</v>
      </c>
      <c r="B5645" s="173"/>
      <c r="C5645" s="174"/>
      <c r="D5645" s="135"/>
      <c r="E5645" s="97">
        <f t="shared" si="1582"/>
        <v>0</v>
      </c>
      <c r="F5645" s="107"/>
      <c r="G5645" s="108"/>
      <c r="H5645" s="110">
        <f t="shared" si="1583"/>
        <v>0</v>
      </c>
      <c r="I5645" s="110">
        <f t="shared" si="1584"/>
        <v>0</v>
      </c>
      <c r="J5645" s="111"/>
      <c r="K5645" s="112">
        <f t="shared" si="1585"/>
        <v>0</v>
      </c>
      <c r="L5645" s="112">
        <f t="shared" si="1586"/>
        <v>0</v>
      </c>
      <c r="M5645" s="110">
        <f t="shared" si="1587"/>
        <v>0</v>
      </c>
      <c r="N5645" s="110">
        <f t="shared" si="1588"/>
        <v>0</v>
      </c>
      <c r="O5645" s="103"/>
      <c r="P5645" s="113"/>
      <c r="Q5645" s="94" t="str">
        <f t="shared" si="1568"/>
        <v/>
      </c>
      <c r="R5645" s="94" t="str">
        <f t="shared" si="1569"/>
        <v/>
      </c>
    </row>
    <row r="5646" spans="1:18" ht="13.5" hidden="1" thickBot="1">
      <c r="A5646" s="198" t="s">
        <v>1609</v>
      </c>
      <c r="B5646" s="173"/>
      <c r="C5646" s="174"/>
      <c r="D5646" s="135"/>
      <c r="E5646" s="97">
        <f t="shared" si="1582"/>
        <v>0</v>
      </c>
      <c r="F5646" s="107"/>
      <c r="G5646" s="108"/>
      <c r="H5646" s="110">
        <f t="shared" si="1583"/>
        <v>0</v>
      </c>
      <c r="I5646" s="110">
        <f t="shared" si="1584"/>
        <v>0</v>
      </c>
      <c r="J5646" s="111"/>
      <c r="K5646" s="112">
        <f t="shared" si="1585"/>
        <v>0</v>
      </c>
      <c r="L5646" s="112">
        <f t="shared" si="1586"/>
        <v>0</v>
      </c>
      <c r="M5646" s="110">
        <f t="shared" si="1587"/>
        <v>0</v>
      </c>
      <c r="N5646" s="110">
        <f t="shared" si="1588"/>
        <v>0</v>
      </c>
      <c r="O5646" s="103"/>
      <c r="P5646" s="113"/>
      <c r="Q5646" s="94" t="str">
        <f t="shared" si="1568"/>
        <v/>
      </c>
      <c r="R5646" s="94" t="str">
        <f t="shared" si="1569"/>
        <v/>
      </c>
    </row>
    <row r="5647" spans="1:18" ht="13.5" hidden="1" thickBot="1">
      <c r="A5647" s="198" t="s">
        <v>1609</v>
      </c>
      <c r="B5647" s="173"/>
      <c r="C5647" s="174"/>
      <c r="D5647" s="135"/>
      <c r="E5647" s="97">
        <f t="shared" si="1582"/>
        <v>0</v>
      </c>
      <c r="F5647" s="107"/>
      <c r="G5647" s="108"/>
      <c r="H5647" s="110">
        <f t="shared" si="1583"/>
        <v>0</v>
      </c>
      <c r="I5647" s="110">
        <f t="shared" si="1584"/>
        <v>0</v>
      </c>
      <c r="J5647" s="111"/>
      <c r="K5647" s="112">
        <f t="shared" si="1585"/>
        <v>0</v>
      </c>
      <c r="L5647" s="112">
        <f t="shared" si="1586"/>
        <v>0</v>
      </c>
      <c r="M5647" s="110">
        <f t="shared" si="1587"/>
        <v>0</v>
      </c>
      <c r="N5647" s="110">
        <f t="shared" si="1588"/>
        <v>0</v>
      </c>
      <c r="O5647" s="103"/>
      <c r="P5647" s="113"/>
      <c r="Q5647" s="94" t="str">
        <f t="shared" si="1568"/>
        <v/>
      </c>
      <c r="R5647" s="94" t="str">
        <f t="shared" si="1569"/>
        <v/>
      </c>
    </row>
    <row r="5648" spans="1:18" ht="13.5" hidden="1" thickBot="1">
      <c r="A5648" s="198" t="s">
        <v>1609</v>
      </c>
      <c r="B5648" s="173"/>
      <c r="C5648" s="174"/>
      <c r="D5648" s="135"/>
      <c r="E5648" s="97">
        <f t="shared" si="1582"/>
        <v>0</v>
      </c>
      <c r="F5648" s="107"/>
      <c r="G5648" s="108"/>
      <c r="H5648" s="110">
        <f t="shared" si="1583"/>
        <v>0</v>
      </c>
      <c r="I5648" s="110">
        <f t="shared" si="1584"/>
        <v>0</v>
      </c>
      <c r="J5648" s="111"/>
      <c r="K5648" s="112">
        <f t="shared" si="1585"/>
        <v>0</v>
      </c>
      <c r="L5648" s="112">
        <f t="shared" si="1586"/>
        <v>0</v>
      </c>
      <c r="M5648" s="110">
        <f t="shared" si="1587"/>
        <v>0</v>
      </c>
      <c r="N5648" s="110">
        <f t="shared" si="1588"/>
        <v>0</v>
      </c>
      <c r="O5648" s="103"/>
      <c r="P5648" s="113"/>
      <c r="Q5648" s="94" t="str">
        <f t="shared" si="1568"/>
        <v/>
      </c>
      <c r="R5648" s="94" t="str">
        <f t="shared" si="1569"/>
        <v/>
      </c>
    </row>
    <row r="5649" spans="1:18" ht="13.5" hidden="1" thickBot="1">
      <c r="A5649" s="198" t="s">
        <v>1609</v>
      </c>
      <c r="B5649" s="173"/>
      <c r="C5649" s="174"/>
      <c r="D5649" s="135"/>
      <c r="E5649" s="97">
        <f t="shared" si="1582"/>
        <v>0</v>
      </c>
      <c r="F5649" s="107"/>
      <c r="G5649" s="108"/>
      <c r="H5649" s="110">
        <f t="shared" si="1583"/>
        <v>0</v>
      </c>
      <c r="I5649" s="110">
        <f t="shared" si="1584"/>
        <v>0</v>
      </c>
      <c r="J5649" s="111"/>
      <c r="K5649" s="112">
        <f t="shared" si="1585"/>
        <v>0</v>
      </c>
      <c r="L5649" s="112">
        <f t="shared" si="1586"/>
        <v>0</v>
      </c>
      <c r="M5649" s="110">
        <f t="shared" si="1587"/>
        <v>0</v>
      </c>
      <c r="N5649" s="110">
        <f t="shared" si="1588"/>
        <v>0</v>
      </c>
      <c r="O5649" s="103"/>
      <c r="P5649" s="113"/>
      <c r="Q5649" s="94" t="str">
        <f t="shared" si="1568"/>
        <v/>
      </c>
      <c r="R5649" s="94" t="str">
        <f t="shared" si="1569"/>
        <v/>
      </c>
    </row>
    <row r="5650" spans="1:18" ht="13.5" hidden="1" thickBot="1">
      <c r="A5650" s="198" t="s">
        <v>1609</v>
      </c>
      <c r="B5650" s="173"/>
      <c r="C5650" s="174"/>
      <c r="D5650" s="135"/>
      <c r="E5650" s="97">
        <f t="shared" si="1582"/>
        <v>0</v>
      </c>
      <c r="F5650" s="107"/>
      <c r="G5650" s="108"/>
      <c r="H5650" s="110">
        <f t="shared" si="1583"/>
        <v>0</v>
      </c>
      <c r="I5650" s="110">
        <f t="shared" si="1584"/>
        <v>0</v>
      </c>
      <c r="J5650" s="111"/>
      <c r="K5650" s="112">
        <f t="shared" si="1585"/>
        <v>0</v>
      </c>
      <c r="L5650" s="112">
        <f t="shared" si="1586"/>
        <v>0</v>
      </c>
      <c r="M5650" s="110">
        <f t="shared" si="1587"/>
        <v>0</v>
      </c>
      <c r="N5650" s="110">
        <f t="shared" si="1588"/>
        <v>0</v>
      </c>
      <c r="O5650" s="103"/>
      <c r="P5650" s="113"/>
      <c r="Q5650" s="94" t="str">
        <f t="shared" si="1568"/>
        <v/>
      </c>
      <c r="R5650" s="94" t="str">
        <f t="shared" si="1569"/>
        <v/>
      </c>
    </row>
    <row r="5651" spans="1:18" ht="13.5" hidden="1" thickBot="1">
      <c r="A5651" s="198" t="s">
        <v>1609</v>
      </c>
      <c r="B5651" s="173"/>
      <c r="C5651" s="174"/>
      <c r="D5651" s="135"/>
      <c r="E5651" s="97">
        <f t="shared" si="1582"/>
        <v>0</v>
      </c>
      <c r="F5651" s="107"/>
      <c r="G5651" s="108"/>
      <c r="H5651" s="110">
        <f t="shared" si="1583"/>
        <v>0</v>
      </c>
      <c r="I5651" s="110">
        <f t="shared" si="1584"/>
        <v>0</v>
      </c>
      <c r="J5651" s="111"/>
      <c r="K5651" s="112">
        <f t="shared" si="1585"/>
        <v>0</v>
      </c>
      <c r="L5651" s="112">
        <f t="shared" si="1586"/>
        <v>0</v>
      </c>
      <c r="M5651" s="110">
        <f t="shared" si="1587"/>
        <v>0</v>
      </c>
      <c r="N5651" s="110">
        <f t="shared" si="1588"/>
        <v>0</v>
      </c>
      <c r="O5651" s="103"/>
      <c r="P5651" s="113"/>
      <c r="Q5651" s="94" t="str">
        <f t="shared" si="1568"/>
        <v/>
      </c>
      <c r="R5651" s="94" t="str">
        <f t="shared" si="1569"/>
        <v/>
      </c>
    </row>
    <row r="5652" spans="1:18" ht="13.5" hidden="1" thickBot="1">
      <c r="A5652" s="198" t="s">
        <v>1609</v>
      </c>
      <c r="B5652" s="173"/>
      <c r="C5652" s="174"/>
      <c r="D5652" s="135"/>
      <c r="E5652" s="97">
        <f t="shared" si="1582"/>
        <v>0</v>
      </c>
      <c r="F5652" s="107"/>
      <c r="G5652" s="108"/>
      <c r="H5652" s="110">
        <f t="shared" si="1583"/>
        <v>0</v>
      </c>
      <c r="I5652" s="110">
        <f t="shared" si="1584"/>
        <v>0</v>
      </c>
      <c r="J5652" s="111"/>
      <c r="K5652" s="112">
        <f t="shared" si="1585"/>
        <v>0</v>
      </c>
      <c r="L5652" s="112">
        <f t="shared" si="1586"/>
        <v>0</v>
      </c>
      <c r="M5652" s="110">
        <f t="shared" si="1587"/>
        <v>0</v>
      </c>
      <c r="N5652" s="110">
        <f t="shared" si="1588"/>
        <v>0</v>
      </c>
      <c r="O5652" s="103"/>
      <c r="P5652" s="113"/>
      <c r="Q5652" s="94" t="str">
        <f t="shared" si="1568"/>
        <v/>
      </c>
      <c r="R5652" s="94" t="str">
        <f t="shared" si="1569"/>
        <v/>
      </c>
    </row>
    <row r="5653" spans="1:18" ht="13.5" hidden="1" thickBot="1">
      <c r="A5653" s="198" t="s">
        <v>1609</v>
      </c>
      <c r="B5653" s="173"/>
      <c r="C5653" s="174"/>
      <c r="D5653" s="135"/>
      <c r="E5653" s="97">
        <f t="shared" si="1582"/>
        <v>0</v>
      </c>
      <c r="F5653" s="107"/>
      <c r="G5653" s="108"/>
      <c r="H5653" s="110">
        <f t="shared" si="1583"/>
        <v>0</v>
      </c>
      <c r="I5653" s="110">
        <f t="shared" si="1584"/>
        <v>0</v>
      </c>
      <c r="J5653" s="111"/>
      <c r="K5653" s="112">
        <f t="shared" si="1585"/>
        <v>0</v>
      </c>
      <c r="L5653" s="112">
        <f t="shared" si="1586"/>
        <v>0</v>
      </c>
      <c r="M5653" s="110">
        <f t="shared" si="1587"/>
        <v>0</v>
      </c>
      <c r="N5653" s="110">
        <f t="shared" si="1588"/>
        <v>0</v>
      </c>
      <c r="O5653" s="103"/>
      <c r="P5653" s="113"/>
      <c r="Q5653" s="94" t="str">
        <f t="shared" si="1568"/>
        <v/>
      </c>
      <c r="R5653" s="94" t="str">
        <f t="shared" si="1569"/>
        <v/>
      </c>
    </row>
    <row r="5654" spans="1:18" ht="13.5" hidden="1" thickBot="1">
      <c r="A5654" s="198" t="s">
        <v>1609</v>
      </c>
      <c r="B5654" s="173"/>
      <c r="C5654" s="174"/>
      <c r="D5654" s="135"/>
      <c r="E5654" s="97">
        <f t="shared" si="1582"/>
        <v>0</v>
      </c>
      <c r="F5654" s="107"/>
      <c r="G5654" s="108"/>
      <c r="H5654" s="110">
        <f t="shared" si="1583"/>
        <v>0</v>
      </c>
      <c r="I5654" s="110">
        <f t="shared" si="1584"/>
        <v>0</v>
      </c>
      <c r="J5654" s="111"/>
      <c r="K5654" s="112">
        <f t="shared" si="1585"/>
        <v>0</v>
      </c>
      <c r="L5654" s="112">
        <f t="shared" si="1586"/>
        <v>0</v>
      </c>
      <c r="M5654" s="110">
        <f t="shared" si="1587"/>
        <v>0</v>
      </c>
      <c r="N5654" s="110">
        <f t="shared" si="1588"/>
        <v>0</v>
      </c>
      <c r="O5654" s="103"/>
      <c r="P5654" s="113"/>
      <c r="Q5654" s="94" t="str">
        <f t="shared" si="1568"/>
        <v/>
      </c>
      <c r="R5654" s="94" t="str">
        <f t="shared" si="1569"/>
        <v/>
      </c>
    </row>
    <row r="5655" spans="1:18" ht="13.5" hidden="1" thickBot="1">
      <c r="A5655" s="198" t="s">
        <v>1609</v>
      </c>
      <c r="B5655" s="173"/>
      <c r="C5655" s="174"/>
      <c r="D5655" s="135"/>
      <c r="E5655" s="97">
        <f t="shared" si="1582"/>
        <v>0</v>
      </c>
      <c r="F5655" s="107"/>
      <c r="G5655" s="108"/>
      <c r="H5655" s="110">
        <f t="shared" si="1583"/>
        <v>0</v>
      </c>
      <c r="I5655" s="110">
        <f t="shared" si="1584"/>
        <v>0</v>
      </c>
      <c r="J5655" s="111"/>
      <c r="K5655" s="112">
        <f t="shared" si="1585"/>
        <v>0</v>
      </c>
      <c r="L5655" s="112">
        <f t="shared" si="1586"/>
        <v>0</v>
      </c>
      <c r="M5655" s="110">
        <f t="shared" si="1587"/>
        <v>0</v>
      </c>
      <c r="N5655" s="110">
        <f t="shared" si="1588"/>
        <v>0</v>
      </c>
      <c r="O5655" s="103"/>
      <c r="P5655" s="113"/>
      <c r="Q5655" s="94" t="str">
        <f t="shared" si="1568"/>
        <v/>
      </c>
      <c r="R5655" s="94" t="str">
        <f t="shared" si="1569"/>
        <v/>
      </c>
    </row>
    <row r="5656" spans="1:18" ht="13.5" hidden="1" thickBot="1">
      <c r="A5656" s="198" t="s">
        <v>1609</v>
      </c>
      <c r="B5656" s="173"/>
      <c r="C5656" s="174"/>
      <c r="D5656" s="135"/>
      <c r="E5656" s="97">
        <f t="shared" si="1582"/>
        <v>0</v>
      </c>
      <c r="F5656" s="107"/>
      <c r="G5656" s="108"/>
      <c r="H5656" s="110">
        <f t="shared" si="1583"/>
        <v>0</v>
      </c>
      <c r="I5656" s="110">
        <f t="shared" si="1584"/>
        <v>0</v>
      </c>
      <c r="J5656" s="111"/>
      <c r="K5656" s="112">
        <f t="shared" si="1585"/>
        <v>0</v>
      </c>
      <c r="L5656" s="112">
        <f t="shared" si="1586"/>
        <v>0</v>
      </c>
      <c r="M5656" s="110">
        <f t="shared" si="1587"/>
        <v>0</v>
      </c>
      <c r="N5656" s="110">
        <f t="shared" si="1588"/>
        <v>0</v>
      </c>
      <c r="O5656" s="103"/>
      <c r="P5656" s="113"/>
      <c r="Q5656" s="94" t="str">
        <f t="shared" si="1568"/>
        <v/>
      </c>
      <c r="R5656" s="94" t="str">
        <f t="shared" si="1569"/>
        <v/>
      </c>
    </row>
    <row r="5657" spans="1:18" ht="13.5" hidden="1" thickBot="1">
      <c r="A5657" s="198" t="s">
        <v>1609</v>
      </c>
      <c r="B5657" s="173"/>
      <c r="C5657" s="174"/>
      <c r="D5657" s="135"/>
      <c r="E5657" s="97">
        <f t="shared" si="1582"/>
        <v>0</v>
      </c>
      <c r="F5657" s="107"/>
      <c r="G5657" s="108"/>
      <c r="H5657" s="110">
        <f t="shared" si="1583"/>
        <v>0</v>
      </c>
      <c r="I5657" s="110">
        <f t="shared" si="1584"/>
        <v>0</v>
      </c>
      <c r="J5657" s="111"/>
      <c r="K5657" s="112">
        <f t="shared" si="1585"/>
        <v>0</v>
      </c>
      <c r="L5657" s="112">
        <f t="shared" si="1586"/>
        <v>0</v>
      </c>
      <c r="M5657" s="110">
        <f t="shared" si="1587"/>
        <v>0</v>
      </c>
      <c r="N5657" s="110">
        <f t="shared" si="1588"/>
        <v>0</v>
      </c>
      <c r="O5657" s="103"/>
      <c r="P5657" s="113"/>
      <c r="Q5657" s="94" t="str">
        <f t="shared" si="1568"/>
        <v/>
      </c>
      <c r="R5657" s="94" t="str">
        <f t="shared" si="1569"/>
        <v/>
      </c>
    </row>
    <row r="5658" spans="1:18" ht="13.5" hidden="1" thickBot="1">
      <c r="A5658" s="198" t="s">
        <v>1609</v>
      </c>
      <c r="B5658" s="173"/>
      <c r="C5658" s="174"/>
      <c r="D5658" s="135"/>
      <c r="E5658" s="97">
        <f t="shared" si="1582"/>
        <v>0</v>
      </c>
      <c r="F5658" s="107"/>
      <c r="G5658" s="108"/>
      <c r="H5658" s="110">
        <f t="shared" si="1583"/>
        <v>0</v>
      </c>
      <c r="I5658" s="110">
        <f t="shared" si="1584"/>
        <v>0</v>
      </c>
      <c r="J5658" s="111"/>
      <c r="K5658" s="112">
        <f t="shared" si="1585"/>
        <v>0</v>
      </c>
      <c r="L5658" s="112">
        <f t="shared" si="1586"/>
        <v>0</v>
      </c>
      <c r="M5658" s="110">
        <f t="shared" si="1587"/>
        <v>0</v>
      </c>
      <c r="N5658" s="110">
        <f t="shared" si="1588"/>
        <v>0</v>
      </c>
      <c r="O5658" s="103"/>
      <c r="P5658" s="113"/>
      <c r="Q5658" s="94" t="str">
        <f t="shared" si="1568"/>
        <v/>
      </c>
      <c r="R5658" s="94" t="str">
        <f t="shared" si="1569"/>
        <v/>
      </c>
    </row>
    <row r="5659" spans="1:18" ht="13.5" hidden="1" thickBot="1">
      <c r="A5659" s="198" t="s">
        <v>1609</v>
      </c>
      <c r="B5659" s="173"/>
      <c r="C5659" s="174"/>
      <c r="D5659" s="135"/>
      <c r="E5659" s="97">
        <f t="shared" si="1582"/>
        <v>0</v>
      </c>
      <c r="F5659" s="107"/>
      <c r="G5659" s="108"/>
      <c r="H5659" s="110">
        <f t="shared" si="1583"/>
        <v>0</v>
      </c>
      <c r="I5659" s="110">
        <f t="shared" si="1584"/>
        <v>0</v>
      </c>
      <c r="J5659" s="111"/>
      <c r="K5659" s="112">
        <f t="shared" si="1585"/>
        <v>0</v>
      </c>
      <c r="L5659" s="112">
        <f t="shared" si="1586"/>
        <v>0</v>
      </c>
      <c r="M5659" s="110">
        <f t="shared" si="1587"/>
        <v>0</v>
      </c>
      <c r="N5659" s="110">
        <f t="shared" si="1588"/>
        <v>0</v>
      </c>
      <c r="O5659" s="103"/>
      <c r="P5659" s="113"/>
      <c r="Q5659" s="94" t="str">
        <f t="shared" si="1568"/>
        <v/>
      </c>
      <c r="R5659" s="94" t="str">
        <f t="shared" si="1569"/>
        <v/>
      </c>
    </row>
    <row r="5660" spans="1:18" ht="13.5" hidden="1" thickBot="1">
      <c r="A5660" s="198" t="s">
        <v>1609</v>
      </c>
      <c r="B5660" s="173"/>
      <c r="C5660" s="174"/>
      <c r="D5660" s="135"/>
      <c r="E5660" s="106">
        <f t="shared" si="1582"/>
        <v>0</v>
      </c>
      <c r="F5660" s="107"/>
      <c r="G5660" s="108"/>
      <c r="H5660" s="110">
        <f t="shared" si="1583"/>
        <v>0</v>
      </c>
      <c r="I5660" s="110">
        <f t="shared" si="1584"/>
        <v>0</v>
      </c>
      <c r="J5660" s="111"/>
      <c r="K5660" s="112">
        <f t="shared" si="1585"/>
        <v>0</v>
      </c>
      <c r="L5660" s="112">
        <f t="shared" si="1586"/>
        <v>0</v>
      </c>
      <c r="M5660" s="110">
        <f t="shared" si="1587"/>
        <v>0</v>
      </c>
      <c r="N5660" s="110">
        <f t="shared" si="1588"/>
        <v>0</v>
      </c>
      <c r="O5660" s="103"/>
      <c r="P5660" s="113"/>
      <c r="Q5660" s="94" t="str">
        <f t="shared" si="1568"/>
        <v/>
      </c>
      <c r="R5660" s="94" t="str">
        <f t="shared" si="1569"/>
        <v/>
      </c>
    </row>
    <row r="5661" spans="1:18" ht="13.5" hidden="1" thickBot="1">
      <c r="A5661" s="195">
        <v>39</v>
      </c>
      <c r="B5661" s="180" t="s">
        <v>469</v>
      </c>
      <c r="C5661" s="85"/>
      <c r="D5661" s="86"/>
      <c r="E5661" s="87"/>
      <c r="F5661" s="88"/>
      <c r="G5661" s="88"/>
      <c r="H5661" s="89"/>
      <c r="I5661" s="89"/>
      <c r="J5661" s="90">
        <f>SUM(I5663:I5706)</f>
        <v>0</v>
      </c>
      <c r="K5661" s="88"/>
      <c r="L5661" s="88"/>
      <c r="M5661" s="89"/>
      <c r="N5661" s="91"/>
      <c r="O5661" s="92">
        <f>SUM(N5663:N5706)</f>
        <v>0</v>
      </c>
      <c r="P5661" s="93" t="str">
        <f>IF(OR(J5661&gt;0,O5661&gt;0),"X","")</f>
        <v/>
      </c>
      <c r="Q5661" s="94" t="str">
        <f t="shared" si="1568"/>
        <v/>
      </c>
      <c r="R5661" s="94" t="str">
        <f t="shared" si="1569"/>
        <v/>
      </c>
    </row>
    <row r="5662" spans="1:18" ht="13.5" hidden="1" thickBot="1">
      <c r="A5662" s="201" t="s">
        <v>470</v>
      </c>
      <c r="B5662" s="148" t="s">
        <v>471</v>
      </c>
      <c r="C5662" s="117"/>
      <c r="D5662" s="175"/>
      <c r="E5662" s="97"/>
      <c r="F5662" s="218"/>
      <c r="G5662" s="218"/>
      <c r="H5662" s="219"/>
      <c r="I5662" s="220"/>
      <c r="J5662" s="111"/>
      <c r="K5662" s="218"/>
      <c r="L5662" s="218"/>
      <c r="M5662" s="219"/>
      <c r="N5662" s="220"/>
      <c r="O5662" s="103"/>
      <c r="P5662" s="93" t="str">
        <f>IF(OR(SUM(I5662:I5662)&gt;0,SUM(N5662:N5662)&gt;0),"xx","")</f>
        <v/>
      </c>
      <c r="Q5662" s="94" t="str">
        <f t="shared" si="1568"/>
        <v/>
      </c>
      <c r="R5662" s="94" t="str">
        <f t="shared" si="1569"/>
        <v/>
      </c>
    </row>
    <row r="5663" spans="1:18" ht="13.5" hidden="1" thickBot="1">
      <c r="A5663" s="196" t="s">
        <v>472</v>
      </c>
      <c r="B5663" s="145" t="s">
        <v>473</v>
      </c>
      <c r="C5663" s="117"/>
      <c r="D5663" s="175"/>
      <c r="E5663" s="97"/>
      <c r="F5663" s="218"/>
      <c r="G5663" s="218"/>
      <c r="H5663" s="219"/>
      <c r="I5663" s="220"/>
      <c r="J5663" s="111"/>
      <c r="K5663" s="218"/>
      <c r="L5663" s="218"/>
      <c r="M5663" s="219"/>
      <c r="N5663" s="220"/>
      <c r="O5663" s="103"/>
      <c r="P5663" s="93" t="str">
        <f>IF(OR(SUM(I5664:I5665)&gt;0,SUM(N5664:N5665)&gt;0),"xx","")</f>
        <v/>
      </c>
      <c r="Q5663" s="94" t="str">
        <f t="shared" si="1568"/>
        <v/>
      </c>
      <c r="R5663" s="94" t="str">
        <f t="shared" si="1569"/>
        <v/>
      </c>
    </row>
    <row r="5664" spans="1:18" ht="13.5" hidden="1" thickBot="1">
      <c r="A5664" s="196">
        <v>6514</v>
      </c>
      <c r="B5664" s="104" t="s">
        <v>5948</v>
      </c>
      <c r="C5664" s="105" t="s">
        <v>2031</v>
      </c>
      <c r="D5664" s="175">
        <v>69</v>
      </c>
      <c r="E5664" s="106">
        <f>IF(D5664=0,0,ROUND(D5664*(1+D$9)*(1-D$10),2))</f>
        <v>89.55</v>
      </c>
      <c r="F5664" s="107"/>
      <c r="G5664" s="112"/>
      <c r="H5664" s="110">
        <f>IF(ISBLANK(D5664),0,ROUND(E5664*F5664,2))</f>
        <v>0</v>
      </c>
      <c r="I5664" s="110">
        <f>IF(ISBLANK(F5664),0,ROUND(F5664*G5664,2))</f>
        <v>0</v>
      </c>
      <c r="J5664" s="111"/>
      <c r="K5664" s="112">
        <f>F5664</f>
        <v>0</v>
      </c>
      <c r="L5664" s="112">
        <f>G5664</f>
        <v>0</v>
      </c>
      <c r="M5664" s="109">
        <f>IF(ISBLANK(D5664),0,ROUND(E5664*K5664,2))</f>
        <v>0</v>
      </c>
      <c r="N5664" s="109">
        <f>IF(ISBLANK(K5664),0,ROUND(K5664*L5664,2))</f>
        <v>0</v>
      </c>
      <c r="O5664" s="103"/>
      <c r="P5664" s="113"/>
      <c r="Q5664" s="94" t="str">
        <f>IF(P5664="X","x",IF(P5664="xx","x",IF(N5664&gt;0,"x","")))</f>
        <v/>
      </c>
      <c r="R5664" s="94" t="str">
        <f>IF(P5664="X","x",IF(P5664="xx","x",IF(OR(I5664&gt;0,N5664&gt;0),"x","")))</f>
        <v/>
      </c>
    </row>
    <row r="5665" spans="1:18" ht="26.25" hidden="1" thickBot="1">
      <c r="A5665" s="196">
        <v>88549</v>
      </c>
      <c r="B5665" s="104" t="s">
        <v>5949</v>
      </c>
      <c r="C5665" s="105" t="s">
        <v>2031</v>
      </c>
      <c r="D5665" s="175">
        <v>51.44</v>
      </c>
      <c r="E5665" s="106">
        <f>IF(D5665=0,0,ROUND(D5665*(1+D$9)*(1-D$10),2))</f>
        <v>66.760000000000005</v>
      </c>
      <c r="F5665" s="107"/>
      <c r="G5665" s="112"/>
      <c r="H5665" s="110">
        <f t="shared" ref="H5665:H5725" si="1589">IF(ISBLANK(D5665),0,ROUND(E5665*F5665,2))</f>
        <v>0</v>
      </c>
      <c r="I5665" s="110">
        <f t="shared" ref="I5665:I5725" si="1590">IF(ISBLANK(F5665),0,ROUND(F5665*G5665,2))</f>
        <v>0</v>
      </c>
      <c r="J5665" s="111"/>
      <c r="K5665" s="112">
        <f>F5665</f>
        <v>0</v>
      </c>
      <c r="L5665" s="112">
        <f>G5665</f>
        <v>0</v>
      </c>
      <c r="M5665" s="109">
        <f t="shared" ref="M5665:M5725" si="1591">IF(ISBLANK(D5665),0,ROUND(E5665*K5665,2))</f>
        <v>0</v>
      </c>
      <c r="N5665" s="109">
        <f t="shared" ref="N5665:N5725" si="1592">IF(ISBLANK(K5665),0,ROUND(K5665*L5665,2))</f>
        <v>0</v>
      </c>
      <c r="O5665" s="103"/>
      <c r="P5665" s="113"/>
      <c r="Q5665" s="94" t="str">
        <f t="shared" si="1568"/>
        <v/>
      </c>
      <c r="R5665" s="94" t="str">
        <f t="shared" si="1569"/>
        <v/>
      </c>
    </row>
    <row r="5666" spans="1:18" ht="13.5" hidden="1" thickBot="1">
      <c r="A5666" s="254" t="s">
        <v>6755</v>
      </c>
      <c r="B5666" s="267" t="s">
        <v>1945</v>
      </c>
      <c r="C5666" s="117"/>
      <c r="D5666" s="175"/>
      <c r="E5666" s="97"/>
      <c r="F5666" s="242"/>
      <c r="G5666" s="242"/>
      <c r="H5666" s="243"/>
      <c r="I5666" s="244"/>
      <c r="J5666" s="240"/>
      <c r="K5666" s="242"/>
      <c r="L5666" s="242"/>
      <c r="M5666" s="243"/>
      <c r="N5666" s="244"/>
      <c r="O5666" s="241"/>
      <c r="P5666" s="93" t="str">
        <f>IF(OR(SUM(I5667:I5706)&gt;0,SUM(N5667:N5706)&gt;0),"xx","")</f>
        <v/>
      </c>
      <c r="Q5666" s="94" t="str">
        <f t="shared" si="1568"/>
        <v/>
      </c>
      <c r="R5666" s="94" t="str">
        <f t="shared" si="1569"/>
        <v/>
      </c>
    </row>
    <row r="5667" spans="1:18" ht="13.5" hidden="1" thickBot="1">
      <c r="A5667" s="198" t="s">
        <v>1609</v>
      </c>
      <c r="B5667" s="173"/>
      <c r="C5667" s="174"/>
      <c r="D5667" s="135"/>
      <c r="E5667" s="106">
        <f t="shared" ref="E5667:E5706" si="1593">IF(D5667=0,0,ROUND(D5667*(1+D$9)*(1-D$10),2))</f>
        <v>0</v>
      </c>
      <c r="F5667" s="107"/>
      <c r="G5667" s="108"/>
      <c r="H5667" s="110">
        <f t="shared" si="1589"/>
        <v>0</v>
      </c>
      <c r="I5667" s="110">
        <f t="shared" si="1590"/>
        <v>0</v>
      </c>
      <c r="J5667" s="111"/>
      <c r="K5667" s="112">
        <f t="shared" ref="K5667:K5706" si="1594">F5667</f>
        <v>0</v>
      </c>
      <c r="L5667" s="112">
        <f t="shared" ref="L5667:L5706" si="1595">G5667</f>
        <v>0</v>
      </c>
      <c r="M5667" s="110">
        <f t="shared" si="1591"/>
        <v>0</v>
      </c>
      <c r="N5667" s="110">
        <f t="shared" si="1592"/>
        <v>0</v>
      </c>
      <c r="O5667" s="103"/>
      <c r="P5667" s="113"/>
      <c r="Q5667" s="94" t="str">
        <f t="shared" si="1568"/>
        <v/>
      </c>
      <c r="R5667" s="94" t="str">
        <f t="shared" si="1569"/>
        <v/>
      </c>
    </row>
    <row r="5668" spans="1:18" ht="13.5" hidden="1" thickBot="1">
      <c r="A5668" s="198" t="s">
        <v>1609</v>
      </c>
      <c r="B5668" s="173"/>
      <c r="C5668" s="174"/>
      <c r="D5668" s="135"/>
      <c r="E5668" s="97">
        <f t="shared" si="1593"/>
        <v>0</v>
      </c>
      <c r="F5668" s="107"/>
      <c r="G5668" s="108"/>
      <c r="H5668" s="110">
        <f t="shared" si="1589"/>
        <v>0</v>
      </c>
      <c r="I5668" s="110">
        <f t="shared" si="1590"/>
        <v>0</v>
      </c>
      <c r="J5668" s="111"/>
      <c r="K5668" s="112">
        <f t="shared" si="1594"/>
        <v>0</v>
      </c>
      <c r="L5668" s="112">
        <f t="shared" si="1595"/>
        <v>0</v>
      </c>
      <c r="M5668" s="110">
        <f t="shared" si="1591"/>
        <v>0</v>
      </c>
      <c r="N5668" s="110">
        <f t="shared" si="1592"/>
        <v>0</v>
      </c>
      <c r="O5668" s="103"/>
      <c r="P5668" s="113"/>
      <c r="Q5668" s="94" t="str">
        <f t="shared" si="1568"/>
        <v/>
      </c>
      <c r="R5668" s="94" t="str">
        <f t="shared" si="1569"/>
        <v/>
      </c>
    </row>
    <row r="5669" spans="1:18" ht="13.5" hidden="1" thickBot="1">
      <c r="A5669" s="198" t="s">
        <v>1609</v>
      </c>
      <c r="B5669" s="173"/>
      <c r="C5669" s="174"/>
      <c r="D5669" s="135"/>
      <c r="E5669" s="97">
        <f t="shared" si="1593"/>
        <v>0</v>
      </c>
      <c r="F5669" s="107"/>
      <c r="G5669" s="108"/>
      <c r="H5669" s="110">
        <f t="shared" si="1589"/>
        <v>0</v>
      </c>
      <c r="I5669" s="110">
        <f t="shared" si="1590"/>
        <v>0</v>
      </c>
      <c r="J5669" s="111"/>
      <c r="K5669" s="112">
        <f t="shared" si="1594"/>
        <v>0</v>
      </c>
      <c r="L5669" s="112">
        <f t="shared" si="1595"/>
        <v>0</v>
      </c>
      <c r="M5669" s="110">
        <f t="shared" si="1591"/>
        <v>0</v>
      </c>
      <c r="N5669" s="110">
        <f t="shared" si="1592"/>
        <v>0</v>
      </c>
      <c r="O5669" s="103"/>
      <c r="P5669" s="113"/>
      <c r="Q5669" s="94" t="str">
        <f t="shared" si="1568"/>
        <v/>
      </c>
      <c r="R5669" s="94" t="str">
        <f t="shared" si="1569"/>
        <v/>
      </c>
    </row>
    <row r="5670" spans="1:18" ht="13.5" hidden="1" thickBot="1">
      <c r="A5670" s="198" t="s">
        <v>1609</v>
      </c>
      <c r="B5670" s="173"/>
      <c r="C5670" s="174"/>
      <c r="D5670" s="135"/>
      <c r="E5670" s="97">
        <f t="shared" si="1593"/>
        <v>0</v>
      </c>
      <c r="F5670" s="107"/>
      <c r="G5670" s="108"/>
      <c r="H5670" s="110">
        <f t="shared" si="1589"/>
        <v>0</v>
      </c>
      <c r="I5670" s="110">
        <f t="shared" si="1590"/>
        <v>0</v>
      </c>
      <c r="J5670" s="111"/>
      <c r="K5670" s="112">
        <f t="shared" si="1594"/>
        <v>0</v>
      </c>
      <c r="L5670" s="112">
        <f t="shared" si="1595"/>
        <v>0</v>
      </c>
      <c r="M5670" s="110">
        <f t="shared" si="1591"/>
        <v>0</v>
      </c>
      <c r="N5670" s="110">
        <f t="shared" si="1592"/>
        <v>0</v>
      </c>
      <c r="O5670" s="103"/>
      <c r="P5670" s="113"/>
      <c r="Q5670" s="94" t="str">
        <f t="shared" si="1568"/>
        <v/>
      </c>
      <c r="R5670" s="94" t="str">
        <f t="shared" si="1569"/>
        <v/>
      </c>
    </row>
    <row r="5671" spans="1:18" ht="13.5" hidden="1" thickBot="1">
      <c r="A5671" s="198" t="s">
        <v>1609</v>
      </c>
      <c r="B5671" s="173"/>
      <c r="C5671" s="174"/>
      <c r="D5671" s="135"/>
      <c r="E5671" s="97">
        <f t="shared" si="1593"/>
        <v>0</v>
      </c>
      <c r="F5671" s="107"/>
      <c r="G5671" s="108"/>
      <c r="H5671" s="110">
        <f t="shared" si="1589"/>
        <v>0</v>
      </c>
      <c r="I5671" s="110">
        <f t="shared" si="1590"/>
        <v>0</v>
      </c>
      <c r="J5671" s="111"/>
      <c r="K5671" s="112">
        <f t="shared" si="1594"/>
        <v>0</v>
      </c>
      <c r="L5671" s="112">
        <f t="shared" si="1595"/>
        <v>0</v>
      </c>
      <c r="M5671" s="110">
        <f t="shared" si="1591"/>
        <v>0</v>
      </c>
      <c r="N5671" s="110">
        <f t="shared" si="1592"/>
        <v>0</v>
      </c>
      <c r="O5671" s="103"/>
      <c r="P5671" s="113"/>
      <c r="Q5671" s="94" t="str">
        <f t="shared" si="1568"/>
        <v/>
      </c>
      <c r="R5671" s="94" t="str">
        <f t="shared" si="1569"/>
        <v/>
      </c>
    </row>
    <row r="5672" spans="1:18" ht="13.5" hidden="1" thickBot="1">
      <c r="A5672" s="198" t="s">
        <v>1609</v>
      </c>
      <c r="B5672" s="173"/>
      <c r="C5672" s="174"/>
      <c r="D5672" s="135"/>
      <c r="E5672" s="97">
        <f t="shared" si="1593"/>
        <v>0</v>
      </c>
      <c r="F5672" s="107"/>
      <c r="G5672" s="108"/>
      <c r="H5672" s="110">
        <f t="shared" si="1589"/>
        <v>0</v>
      </c>
      <c r="I5672" s="110">
        <f t="shared" si="1590"/>
        <v>0</v>
      </c>
      <c r="J5672" s="111"/>
      <c r="K5672" s="112">
        <f t="shared" si="1594"/>
        <v>0</v>
      </c>
      <c r="L5672" s="112">
        <f t="shared" si="1595"/>
        <v>0</v>
      </c>
      <c r="M5672" s="110">
        <f t="shared" si="1591"/>
        <v>0</v>
      </c>
      <c r="N5672" s="110">
        <f t="shared" si="1592"/>
        <v>0</v>
      </c>
      <c r="O5672" s="103"/>
      <c r="P5672" s="113"/>
      <c r="Q5672" s="94" t="str">
        <f t="shared" si="1568"/>
        <v/>
      </c>
      <c r="R5672" s="94" t="str">
        <f t="shared" si="1569"/>
        <v/>
      </c>
    </row>
    <row r="5673" spans="1:18" ht="13.5" hidden="1" thickBot="1">
      <c r="A5673" s="198" t="s">
        <v>1609</v>
      </c>
      <c r="B5673" s="173"/>
      <c r="C5673" s="174"/>
      <c r="D5673" s="135"/>
      <c r="E5673" s="97">
        <f t="shared" si="1593"/>
        <v>0</v>
      </c>
      <c r="F5673" s="107"/>
      <c r="G5673" s="108"/>
      <c r="H5673" s="110">
        <f t="shared" si="1589"/>
        <v>0</v>
      </c>
      <c r="I5673" s="110">
        <f t="shared" si="1590"/>
        <v>0</v>
      </c>
      <c r="J5673" s="111"/>
      <c r="K5673" s="112">
        <f t="shared" si="1594"/>
        <v>0</v>
      </c>
      <c r="L5673" s="112">
        <f t="shared" si="1595"/>
        <v>0</v>
      </c>
      <c r="M5673" s="110">
        <f t="shared" si="1591"/>
        <v>0</v>
      </c>
      <c r="N5673" s="110">
        <f t="shared" si="1592"/>
        <v>0</v>
      </c>
      <c r="O5673" s="103"/>
      <c r="P5673" s="113"/>
      <c r="Q5673" s="94" t="str">
        <f t="shared" si="1568"/>
        <v/>
      </c>
      <c r="R5673" s="94" t="str">
        <f t="shared" si="1569"/>
        <v/>
      </c>
    </row>
    <row r="5674" spans="1:18" ht="13.5" hidden="1" thickBot="1">
      <c r="A5674" s="198" t="s">
        <v>1609</v>
      </c>
      <c r="B5674" s="173"/>
      <c r="C5674" s="174"/>
      <c r="D5674" s="135"/>
      <c r="E5674" s="97">
        <f t="shared" si="1593"/>
        <v>0</v>
      </c>
      <c r="F5674" s="107"/>
      <c r="G5674" s="108"/>
      <c r="H5674" s="110">
        <f t="shared" si="1589"/>
        <v>0</v>
      </c>
      <c r="I5674" s="110">
        <f t="shared" si="1590"/>
        <v>0</v>
      </c>
      <c r="J5674" s="111"/>
      <c r="K5674" s="112">
        <f t="shared" si="1594"/>
        <v>0</v>
      </c>
      <c r="L5674" s="112">
        <f t="shared" si="1595"/>
        <v>0</v>
      </c>
      <c r="M5674" s="110">
        <f t="shared" si="1591"/>
        <v>0</v>
      </c>
      <c r="N5674" s="110">
        <f t="shared" si="1592"/>
        <v>0</v>
      </c>
      <c r="O5674" s="103"/>
      <c r="P5674" s="113"/>
      <c r="Q5674" s="94" t="str">
        <f t="shared" si="1568"/>
        <v/>
      </c>
      <c r="R5674" s="94" t="str">
        <f t="shared" si="1569"/>
        <v/>
      </c>
    </row>
    <row r="5675" spans="1:18" ht="13.5" hidden="1" thickBot="1">
      <c r="A5675" s="198" t="s">
        <v>1609</v>
      </c>
      <c r="B5675" s="173"/>
      <c r="C5675" s="174"/>
      <c r="D5675" s="135"/>
      <c r="E5675" s="97">
        <f t="shared" si="1593"/>
        <v>0</v>
      </c>
      <c r="F5675" s="107"/>
      <c r="G5675" s="108"/>
      <c r="H5675" s="110">
        <f t="shared" si="1589"/>
        <v>0</v>
      </c>
      <c r="I5675" s="110">
        <f t="shared" si="1590"/>
        <v>0</v>
      </c>
      <c r="J5675" s="111"/>
      <c r="K5675" s="112">
        <f t="shared" si="1594"/>
        <v>0</v>
      </c>
      <c r="L5675" s="112">
        <f t="shared" si="1595"/>
        <v>0</v>
      </c>
      <c r="M5675" s="110">
        <f t="shared" si="1591"/>
        <v>0</v>
      </c>
      <c r="N5675" s="110">
        <f t="shared" si="1592"/>
        <v>0</v>
      </c>
      <c r="O5675" s="103"/>
      <c r="P5675" s="113"/>
      <c r="Q5675" s="94" t="str">
        <f t="shared" si="1568"/>
        <v/>
      </c>
      <c r="R5675" s="94" t="str">
        <f t="shared" si="1569"/>
        <v/>
      </c>
    </row>
    <row r="5676" spans="1:18" ht="13.5" hidden="1" thickBot="1">
      <c r="A5676" s="198" t="s">
        <v>1609</v>
      </c>
      <c r="B5676" s="173"/>
      <c r="C5676" s="174"/>
      <c r="D5676" s="135"/>
      <c r="E5676" s="97">
        <f t="shared" si="1593"/>
        <v>0</v>
      </c>
      <c r="F5676" s="107"/>
      <c r="G5676" s="108"/>
      <c r="H5676" s="110">
        <f t="shared" si="1589"/>
        <v>0</v>
      </c>
      <c r="I5676" s="110">
        <f t="shared" si="1590"/>
        <v>0</v>
      </c>
      <c r="J5676" s="111"/>
      <c r="K5676" s="112">
        <f t="shared" si="1594"/>
        <v>0</v>
      </c>
      <c r="L5676" s="112">
        <f t="shared" si="1595"/>
        <v>0</v>
      </c>
      <c r="M5676" s="110">
        <f t="shared" si="1591"/>
        <v>0</v>
      </c>
      <c r="N5676" s="110">
        <f t="shared" si="1592"/>
        <v>0</v>
      </c>
      <c r="O5676" s="103"/>
      <c r="P5676" s="113"/>
      <c r="Q5676" s="94" t="str">
        <f t="shared" ref="Q5676:Q5739" si="1596">IF(P5676="X","x",IF(P5676="xx","x",IF(N5676&gt;0,"x","")))</f>
        <v/>
      </c>
      <c r="R5676" s="94" t="str">
        <f t="shared" si="1569"/>
        <v/>
      </c>
    </row>
    <row r="5677" spans="1:18" ht="13.5" hidden="1" thickBot="1">
      <c r="A5677" s="198" t="s">
        <v>1609</v>
      </c>
      <c r="B5677" s="173"/>
      <c r="C5677" s="174"/>
      <c r="D5677" s="135"/>
      <c r="E5677" s="97">
        <f t="shared" si="1593"/>
        <v>0</v>
      </c>
      <c r="F5677" s="107"/>
      <c r="G5677" s="108"/>
      <c r="H5677" s="110">
        <f t="shared" si="1589"/>
        <v>0</v>
      </c>
      <c r="I5677" s="110">
        <f t="shared" si="1590"/>
        <v>0</v>
      </c>
      <c r="J5677" s="111"/>
      <c r="K5677" s="112">
        <f t="shared" si="1594"/>
        <v>0</v>
      </c>
      <c r="L5677" s="112">
        <f t="shared" si="1595"/>
        <v>0</v>
      </c>
      <c r="M5677" s="110">
        <f t="shared" si="1591"/>
        <v>0</v>
      </c>
      <c r="N5677" s="110">
        <f t="shared" si="1592"/>
        <v>0</v>
      </c>
      <c r="O5677" s="103"/>
      <c r="P5677" s="113"/>
      <c r="Q5677" s="94" t="str">
        <f t="shared" si="1596"/>
        <v/>
      </c>
      <c r="R5677" s="94" t="str">
        <f t="shared" si="1569"/>
        <v/>
      </c>
    </row>
    <row r="5678" spans="1:18" ht="13.5" hidden="1" thickBot="1">
      <c r="A5678" s="198" t="s">
        <v>1609</v>
      </c>
      <c r="B5678" s="173"/>
      <c r="C5678" s="174"/>
      <c r="D5678" s="135"/>
      <c r="E5678" s="97">
        <f t="shared" si="1593"/>
        <v>0</v>
      </c>
      <c r="F5678" s="107"/>
      <c r="G5678" s="108"/>
      <c r="H5678" s="110">
        <f t="shared" si="1589"/>
        <v>0</v>
      </c>
      <c r="I5678" s="110">
        <f t="shared" si="1590"/>
        <v>0</v>
      </c>
      <c r="J5678" s="111"/>
      <c r="K5678" s="112">
        <f t="shared" si="1594"/>
        <v>0</v>
      </c>
      <c r="L5678" s="112">
        <f t="shared" si="1595"/>
        <v>0</v>
      </c>
      <c r="M5678" s="110">
        <f t="shared" si="1591"/>
        <v>0</v>
      </c>
      <c r="N5678" s="110">
        <f t="shared" si="1592"/>
        <v>0</v>
      </c>
      <c r="O5678" s="103"/>
      <c r="P5678" s="113"/>
      <c r="Q5678" s="94" t="str">
        <f t="shared" si="1596"/>
        <v/>
      </c>
      <c r="R5678" s="94" t="str">
        <f t="shared" ref="R5678:R5741" si="1597">IF(P5678="X","x",IF(P5678="xx","x",IF(OR(I5678&gt;0,N5678&gt;0),"x","")))</f>
        <v/>
      </c>
    </row>
    <row r="5679" spans="1:18" ht="13.5" hidden="1" thickBot="1">
      <c r="A5679" s="198" t="s">
        <v>1609</v>
      </c>
      <c r="B5679" s="173"/>
      <c r="C5679" s="174"/>
      <c r="D5679" s="135"/>
      <c r="E5679" s="97">
        <f t="shared" si="1593"/>
        <v>0</v>
      </c>
      <c r="F5679" s="107"/>
      <c r="G5679" s="108"/>
      <c r="H5679" s="110">
        <f t="shared" si="1589"/>
        <v>0</v>
      </c>
      <c r="I5679" s="110">
        <f t="shared" si="1590"/>
        <v>0</v>
      </c>
      <c r="J5679" s="111"/>
      <c r="K5679" s="112">
        <f t="shared" si="1594"/>
        <v>0</v>
      </c>
      <c r="L5679" s="112">
        <f t="shared" si="1595"/>
        <v>0</v>
      </c>
      <c r="M5679" s="110">
        <f t="shared" si="1591"/>
        <v>0</v>
      </c>
      <c r="N5679" s="110">
        <f t="shared" si="1592"/>
        <v>0</v>
      </c>
      <c r="O5679" s="103"/>
      <c r="P5679" s="113"/>
      <c r="Q5679" s="94" t="str">
        <f t="shared" si="1596"/>
        <v/>
      </c>
      <c r="R5679" s="94" t="str">
        <f t="shared" si="1597"/>
        <v/>
      </c>
    </row>
    <row r="5680" spans="1:18" ht="13.5" hidden="1" thickBot="1">
      <c r="A5680" s="198" t="s">
        <v>1609</v>
      </c>
      <c r="B5680" s="173"/>
      <c r="C5680" s="174"/>
      <c r="D5680" s="135"/>
      <c r="E5680" s="97">
        <f t="shared" si="1593"/>
        <v>0</v>
      </c>
      <c r="F5680" s="107"/>
      <c r="G5680" s="108"/>
      <c r="H5680" s="110">
        <f t="shared" si="1589"/>
        <v>0</v>
      </c>
      <c r="I5680" s="110">
        <f t="shared" si="1590"/>
        <v>0</v>
      </c>
      <c r="J5680" s="111"/>
      <c r="K5680" s="112">
        <f t="shared" si="1594"/>
        <v>0</v>
      </c>
      <c r="L5680" s="112">
        <f t="shared" si="1595"/>
        <v>0</v>
      </c>
      <c r="M5680" s="110">
        <f t="shared" si="1591"/>
        <v>0</v>
      </c>
      <c r="N5680" s="110">
        <f t="shared" si="1592"/>
        <v>0</v>
      </c>
      <c r="O5680" s="103"/>
      <c r="P5680" s="113"/>
      <c r="Q5680" s="94" t="str">
        <f t="shared" si="1596"/>
        <v/>
      </c>
      <c r="R5680" s="94" t="str">
        <f t="shared" si="1597"/>
        <v/>
      </c>
    </row>
    <row r="5681" spans="1:18" ht="13.5" hidden="1" thickBot="1">
      <c r="A5681" s="198" t="s">
        <v>1609</v>
      </c>
      <c r="B5681" s="173"/>
      <c r="C5681" s="174"/>
      <c r="D5681" s="135"/>
      <c r="E5681" s="97">
        <f t="shared" si="1593"/>
        <v>0</v>
      </c>
      <c r="F5681" s="107"/>
      <c r="G5681" s="108"/>
      <c r="H5681" s="110">
        <f t="shared" si="1589"/>
        <v>0</v>
      </c>
      <c r="I5681" s="110">
        <f t="shared" si="1590"/>
        <v>0</v>
      </c>
      <c r="J5681" s="111"/>
      <c r="K5681" s="112">
        <f t="shared" si="1594"/>
        <v>0</v>
      </c>
      <c r="L5681" s="112">
        <f t="shared" si="1595"/>
        <v>0</v>
      </c>
      <c r="M5681" s="110">
        <f t="shared" si="1591"/>
        <v>0</v>
      </c>
      <c r="N5681" s="110">
        <f t="shared" si="1592"/>
        <v>0</v>
      </c>
      <c r="O5681" s="103"/>
      <c r="P5681" s="113"/>
      <c r="Q5681" s="94" t="str">
        <f t="shared" si="1596"/>
        <v/>
      </c>
      <c r="R5681" s="94" t="str">
        <f t="shared" si="1597"/>
        <v/>
      </c>
    </row>
    <row r="5682" spans="1:18" ht="13.5" hidden="1" thickBot="1">
      <c r="A5682" s="198" t="s">
        <v>1609</v>
      </c>
      <c r="B5682" s="173"/>
      <c r="C5682" s="174"/>
      <c r="D5682" s="135"/>
      <c r="E5682" s="97">
        <f t="shared" si="1593"/>
        <v>0</v>
      </c>
      <c r="F5682" s="107"/>
      <c r="G5682" s="108"/>
      <c r="H5682" s="110">
        <f t="shared" si="1589"/>
        <v>0</v>
      </c>
      <c r="I5682" s="110">
        <f t="shared" si="1590"/>
        <v>0</v>
      </c>
      <c r="J5682" s="111"/>
      <c r="K5682" s="112">
        <f t="shared" si="1594"/>
        <v>0</v>
      </c>
      <c r="L5682" s="112">
        <f t="shared" si="1595"/>
        <v>0</v>
      </c>
      <c r="M5682" s="110">
        <f t="shared" si="1591"/>
        <v>0</v>
      </c>
      <c r="N5682" s="110">
        <f t="shared" si="1592"/>
        <v>0</v>
      </c>
      <c r="O5682" s="103"/>
      <c r="P5682" s="113"/>
      <c r="Q5682" s="94" t="str">
        <f t="shared" si="1596"/>
        <v/>
      </c>
      <c r="R5682" s="94" t="str">
        <f t="shared" si="1597"/>
        <v/>
      </c>
    </row>
    <row r="5683" spans="1:18" ht="13.5" hidden="1" thickBot="1">
      <c r="A5683" s="198" t="s">
        <v>1609</v>
      </c>
      <c r="B5683" s="173"/>
      <c r="C5683" s="174"/>
      <c r="D5683" s="135"/>
      <c r="E5683" s="97">
        <f t="shared" si="1593"/>
        <v>0</v>
      </c>
      <c r="F5683" s="107"/>
      <c r="G5683" s="108"/>
      <c r="H5683" s="110">
        <f t="shared" si="1589"/>
        <v>0</v>
      </c>
      <c r="I5683" s="110">
        <f t="shared" si="1590"/>
        <v>0</v>
      </c>
      <c r="J5683" s="111"/>
      <c r="K5683" s="112">
        <f t="shared" si="1594"/>
        <v>0</v>
      </c>
      <c r="L5683" s="112">
        <f t="shared" si="1595"/>
        <v>0</v>
      </c>
      <c r="M5683" s="110">
        <f t="shared" si="1591"/>
        <v>0</v>
      </c>
      <c r="N5683" s="110">
        <f t="shared" si="1592"/>
        <v>0</v>
      </c>
      <c r="O5683" s="103"/>
      <c r="P5683" s="113"/>
      <c r="Q5683" s="94" t="str">
        <f t="shared" si="1596"/>
        <v/>
      </c>
      <c r="R5683" s="94" t="str">
        <f t="shared" si="1597"/>
        <v/>
      </c>
    </row>
    <row r="5684" spans="1:18" ht="13.5" hidden="1" thickBot="1">
      <c r="A5684" s="198" t="s">
        <v>1609</v>
      </c>
      <c r="B5684" s="173"/>
      <c r="C5684" s="174"/>
      <c r="D5684" s="135"/>
      <c r="E5684" s="97">
        <f t="shared" si="1593"/>
        <v>0</v>
      </c>
      <c r="F5684" s="107"/>
      <c r="G5684" s="108"/>
      <c r="H5684" s="110">
        <f t="shared" si="1589"/>
        <v>0</v>
      </c>
      <c r="I5684" s="110">
        <f t="shared" si="1590"/>
        <v>0</v>
      </c>
      <c r="J5684" s="111"/>
      <c r="K5684" s="112">
        <f t="shared" si="1594"/>
        <v>0</v>
      </c>
      <c r="L5684" s="112">
        <f t="shared" si="1595"/>
        <v>0</v>
      </c>
      <c r="M5684" s="110">
        <f t="shared" si="1591"/>
        <v>0</v>
      </c>
      <c r="N5684" s="110">
        <f t="shared" si="1592"/>
        <v>0</v>
      </c>
      <c r="O5684" s="103"/>
      <c r="P5684" s="113"/>
      <c r="Q5684" s="94" t="str">
        <f t="shared" si="1596"/>
        <v/>
      </c>
      <c r="R5684" s="94" t="str">
        <f t="shared" si="1597"/>
        <v/>
      </c>
    </row>
    <row r="5685" spans="1:18" ht="13.5" hidden="1" thickBot="1">
      <c r="A5685" s="198" t="s">
        <v>1609</v>
      </c>
      <c r="B5685" s="173"/>
      <c r="C5685" s="174"/>
      <c r="D5685" s="135"/>
      <c r="E5685" s="97">
        <f t="shared" si="1593"/>
        <v>0</v>
      </c>
      <c r="F5685" s="107"/>
      <c r="G5685" s="108"/>
      <c r="H5685" s="110">
        <f t="shared" si="1589"/>
        <v>0</v>
      </c>
      <c r="I5685" s="110">
        <f t="shared" si="1590"/>
        <v>0</v>
      </c>
      <c r="J5685" s="111"/>
      <c r="K5685" s="112">
        <f t="shared" si="1594"/>
        <v>0</v>
      </c>
      <c r="L5685" s="112">
        <f t="shared" si="1595"/>
        <v>0</v>
      </c>
      <c r="M5685" s="110">
        <f t="shared" si="1591"/>
        <v>0</v>
      </c>
      <c r="N5685" s="110">
        <f t="shared" si="1592"/>
        <v>0</v>
      </c>
      <c r="O5685" s="103"/>
      <c r="P5685" s="113"/>
      <c r="Q5685" s="94" t="str">
        <f t="shared" si="1596"/>
        <v/>
      </c>
      <c r="R5685" s="94" t="str">
        <f t="shared" si="1597"/>
        <v/>
      </c>
    </row>
    <row r="5686" spans="1:18" ht="13.5" hidden="1" thickBot="1">
      <c r="A5686" s="198" t="s">
        <v>1609</v>
      </c>
      <c r="B5686" s="173"/>
      <c r="C5686" s="174"/>
      <c r="D5686" s="135"/>
      <c r="E5686" s="97">
        <f t="shared" si="1593"/>
        <v>0</v>
      </c>
      <c r="F5686" s="107"/>
      <c r="G5686" s="108"/>
      <c r="H5686" s="110">
        <f t="shared" si="1589"/>
        <v>0</v>
      </c>
      <c r="I5686" s="110">
        <f t="shared" si="1590"/>
        <v>0</v>
      </c>
      <c r="J5686" s="111"/>
      <c r="K5686" s="112">
        <f t="shared" si="1594"/>
        <v>0</v>
      </c>
      <c r="L5686" s="112">
        <f t="shared" si="1595"/>
        <v>0</v>
      </c>
      <c r="M5686" s="110">
        <f t="shared" si="1591"/>
        <v>0</v>
      </c>
      <c r="N5686" s="110">
        <f t="shared" si="1592"/>
        <v>0</v>
      </c>
      <c r="O5686" s="103"/>
      <c r="P5686" s="113"/>
      <c r="Q5686" s="94" t="str">
        <f t="shared" si="1596"/>
        <v/>
      </c>
      <c r="R5686" s="94" t="str">
        <f t="shared" si="1597"/>
        <v/>
      </c>
    </row>
    <row r="5687" spans="1:18" ht="13.5" hidden="1" thickBot="1">
      <c r="A5687" s="198" t="s">
        <v>1609</v>
      </c>
      <c r="B5687" s="173"/>
      <c r="C5687" s="174"/>
      <c r="D5687" s="135"/>
      <c r="E5687" s="97">
        <f t="shared" si="1593"/>
        <v>0</v>
      </c>
      <c r="F5687" s="107"/>
      <c r="G5687" s="108"/>
      <c r="H5687" s="110">
        <f t="shared" si="1589"/>
        <v>0</v>
      </c>
      <c r="I5687" s="110">
        <f t="shared" si="1590"/>
        <v>0</v>
      </c>
      <c r="J5687" s="111"/>
      <c r="K5687" s="112">
        <f t="shared" si="1594"/>
        <v>0</v>
      </c>
      <c r="L5687" s="112">
        <f t="shared" si="1595"/>
        <v>0</v>
      </c>
      <c r="M5687" s="110">
        <f t="shared" si="1591"/>
        <v>0</v>
      </c>
      <c r="N5687" s="110">
        <f t="shared" si="1592"/>
        <v>0</v>
      </c>
      <c r="O5687" s="103"/>
      <c r="P5687" s="113"/>
      <c r="Q5687" s="94" t="str">
        <f t="shared" si="1596"/>
        <v/>
      </c>
      <c r="R5687" s="94" t="str">
        <f t="shared" si="1597"/>
        <v/>
      </c>
    </row>
    <row r="5688" spans="1:18" ht="13.5" hidden="1" thickBot="1">
      <c r="A5688" s="198" t="s">
        <v>1609</v>
      </c>
      <c r="B5688" s="173"/>
      <c r="C5688" s="174"/>
      <c r="D5688" s="135"/>
      <c r="E5688" s="97">
        <f t="shared" si="1593"/>
        <v>0</v>
      </c>
      <c r="F5688" s="107"/>
      <c r="G5688" s="108"/>
      <c r="H5688" s="110">
        <f t="shared" si="1589"/>
        <v>0</v>
      </c>
      <c r="I5688" s="110">
        <f t="shared" si="1590"/>
        <v>0</v>
      </c>
      <c r="J5688" s="111"/>
      <c r="K5688" s="112">
        <f t="shared" si="1594"/>
        <v>0</v>
      </c>
      <c r="L5688" s="112">
        <f t="shared" si="1595"/>
        <v>0</v>
      </c>
      <c r="M5688" s="110">
        <f t="shared" si="1591"/>
        <v>0</v>
      </c>
      <c r="N5688" s="110">
        <f t="shared" si="1592"/>
        <v>0</v>
      </c>
      <c r="O5688" s="103"/>
      <c r="P5688" s="113"/>
      <c r="Q5688" s="94" t="str">
        <f t="shared" si="1596"/>
        <v/>
      </c>
      <c r="R5688" s="94" t="str">
        <f t="shared" si="1597"/>
        <v/>
      </c>
    </row>
    <row r="5689" spans="1:18" ht="13.5" hidden="1" thickBot="1">
      <c r="A5689" s="198" t="s">
        <v>1609</v>
      </c>
      <c r="B5689" s="173"/>
      <c r="C5689" s="174"/>
      <c r="D5689" s="135"/>
      <c r="E5689" s="97">
        <f t="shared" si="1593"/>
        <v>0</v>
      </c>
      <c r="F5689" s="107"/>
      <c r="G5689" s="108"/>
      <c r="H5689" s="110">
        <f t="shared" si="1589"/>
        <v>0</v>
      </c>
      <c r="I5689" s="110">
        <f t="shared" si="1590"/>
        <v>0</v>
      </c>
      <c r="J5689" s="111"/>
      <c r="K5689" s="112">
        <f t="shared" si="1594"/>
        <v>0</v>
      </c>
      <c r="L5689" s="112">
        <f t="shared" si="1595"/>
        <v>0</v>
      </c>
      <c r="M5689" s="110">
        <f t="shared" si="1591"/>
        <v>0</v>
      </c>
      <c r="N5689" s="110">
        <f t="shared" si="1592"/>
        <v>0</v>
      </c>
      <c r="O5689" s="103"/>
      <c r="P5689" s="113"/>
      <c r="Q5689" s="94" t="str">
        <f t="shared" si="1596"/>
        <v/>
      </c>
      <c r="R5689" s="94" t="str">
        <f t="shared" si="1597"/>
        <v/>
      </c>
    </row>
    <row r="5690" spans="1:18" ht="13.5" hidden="1" thickBot="1">
      <c r="A5690" s="198" t="s">
        <v>1609</v>
      </c>
      <c r="B5690" s="173"/>
      <c r="C5690" s="174"/>
      <c r="D5690" s="135"/>
      <c r="E5690" s="97">
        <f t="shared" si="1593"/>
        <v>0</v>
      </c>
      <c r="F5690" s="107"/>
      <c r="G5690" s="108"/>
      <c r="H5690" s="110">
        <f t="shared" si="1589"/>
        <v>0</v>
      </c>
      <c r="I5690" s="110">
        <f t="shared" si="1590"/>
        <v>0</v>
      </c>
      <c r="J5690" s="111"/>
      <c r="K5690" s="112">
        <f t="shared" si="1594"/>
        <v>0</v>
      </c>
      <c r="L5690" s="112">
        <f t="shared" si="1595"/>
        <v>0</v>
      </c>
      <c r="M5690" s="110">
        <f t="shared" si="1591"/>
        <v>0</v>
      </c>
      <c r="N5690" s="110">
        <f t="shared" si="1592"/>
        <v>0</v>
      </c>
      <c r="O5690" s="103"/>
      <c r="P5690" s="113"/>
      <c r="Q5690" s="94" t="str">
        <f t="shared" si="1596"/>
        <v/>
      </c>
      <c r="R5690" s="94" t="str">
        <f t="shared" si="1597"/>
        <v/>
      </c>
    </row>
    <row r="5691" spans="1:18" ht="13.5" hidden="1" thickBot="1">
      <c r="A5691" s="198" t="s">
        <v>1609</v>
      </c>
      <c r="B5691" s="173"/>
      <c r="C5691" s="174"/>
      <c r="D5691" s="135"/>
      <c r="E5691" s="97">
        <f t="shared" si="1593"/>
        <v>0</v>
      </c>
      <c r="F5691" s="107"/>
      <c r="G5691" s="108"/>
      <c r="H5691" s="110">
        <f t="shared" si="1589"/>
        <v>0</v>
      </c>
      <c r="I5691" s="110">
        <f t="shared" si="1590"/>
        <v>0</v>
      </c>
      <c r="J5691" s="111"/>
      <c r="K5691" s="112">
        <f t="shared" si="1594"/>
        <v>0</v>
      </c>
      <c r="L5691" s="112">
        <f t="shared" si="1595"/>
        <v>0</v>
      </c>
      <c r="M5691" s="110">
        <f t="shared" si="1591"/>
        <v>0</v>
      </c>
      <c r="N5691" s="110">
        <f t="shared" si="1592"/>
        <v>0</v>
      </c>
      <c r="O5691" s="103"/>
      <c r="P5691" s="113"/>
      <c r="Q5691" s="94" t="str">
        <f t="shared" si="1596"/>
        <v/>
      </c>
      <c r="R5691" s="94" t="str">
        <f t="shared" si="1597"/>
        <v/>
      </c>
    </row>
    <row r="5692" spans="1:18" ht="13.5" hidden="1" thickBot="1">
      <c r="A5692" s="198" t="s">
        <v>1609</v>
      </c>
      <c r="B5692" s="173"/>
      <c r="C5692" s="174"/>
      <c r="D5692" s="135"/>
      <c r="E5692" s="97">
        <f t="shared" si="1593"/>
        <v>0</v>
      </c>
      <c r="F5692" s="107"/>
      <c r="G5692" s="108"/>
      <c r="H5692" s="110">
        <f t="shared" si="1589"/>
        <v>0</v>
      </c>
      <c r="I5692" s="110">
        <f t="shared" si="1590"/>
        <v>0</v>
      </c>
      <c r="J5692" s="111"/>
      <c r="K5692" s="112">
        <f t="shared" si="1594"/>
        <v>0</v>
      </c>
      <c r="L5692" s="112">
        <f t="shared" si="1595"/>
        <v>0</v>
      </c>
      <c r="M5692" s="110">
        <f t="shared" si="1591"/>
        <v>0</v>
      </c>
      <c r="N5692" s="110">
        <f t="shared" si="1592"/>
        <v>0</v>
      </c>
      <c r="O5692" s="103"/>
      <c r="P5692" s="113"/>
      <c r="Q5692" s="94" t="str">
        <f t="shared" si="1596"/>
        <v/>
      </c>
      <c r="R5692" s="94" t="str">
        <f t="shared" si="1597"/>
        <v/>
      </c>
    </row>
    <row r="5693" spans="1:18" ht="13.5" hidden="1" thickBot="1">
      <c r="A5693" s="198" t="s">
        <v>1609</v>
      </c>
      <c r="B5693" s="173"/>
      <c r="C5693" s="174"/>
      <c r="D5693" s="135"/>
      <c r="E5693" s="97">
        <f t="shared" si="1593"/>
        <v>0</v>
      </c>
      <c r="F5693" s="107"/>
      <c r="G5693" s="108"/>
      <c r="H5693" s="110">
        <f t="shared" si="1589"/>
        <v>0</v>
      </c>
      <c r="I5693" s="110">
        <f t="shared" si="1590"/>
        <v>0</v>
      </c>
      <c r="J5693" s="111"/>
      <c r="K5693" s="112">
        <f t="shared" si="1594"/>
        <v>0</v>
      </c>
      <c r="L5693" s="112">
        <f t="shared" si="1595"/>
        <v>0</v>
      </c>
      <c r="M5693" s="110">
        <f t="shared" si="1591"/>
        <v>0</v>
      </c>
      <c r="N5693" s="110">
        <f t="shared" si="1592"/>
        <v>0</v>
      </c>
      <c r="O5693" s="103"/>
      <c r="P5693" s="113"/>
      <c r="Q5693" s="94" t="str">
        <f t="shared" si="1596"/>
        <v/>
      </c>
      <c r="R5693" s="94" t="str">
        <f t="shared" si="1597"/>
        <v/>
      </c>
    </row>
    <row r="5694" spans="1:18" ht="13.5" hidden="1" thickBot="1">
      <c r="A5694" s="198" t="s">
        <v>1609</v>
      </c>
      <c r="B5694" s="173"/>
      <c r="C5694" s="174"/>
      <c r="D5694" s="135"/>
      <c r="E5694" s="97">
        <f t="shared" si="1593"/>
        <v>0</v>
      </c>
      <c r="F5694" s="107"/>
      <c r="G5694" s="108"/>
      <c r="H5694" s="110">
        <f t="shared" si="1589"/>
        <v>0</v>
      </c>
      <c r="I5694" s="110">
        <f t="shared" si="1590"/>
        <v>0</v>
      </c>
      <c r="J5694" s="111"/>
      <c r="K5694" s="112">
        <f t="shared" si="1594"/>
        <v>0</v>
      </c>
      <c r="L5694" s="112">
        <f t="shared" si="1595"/>
        <v>0</v>
      </c>
      <c r="M5694" s="110">
        <f t="shared" si="1591"/>
        <v>0</v>
      </c>
      <c r="N5694" s="110">
        <f t="shared" si="1592"/>
        <v>0</v>
      </c>
      <c r="O5694" s="103"/>
      <c r="P5694" s="113"/>
      <c r="Q5694" s="94" t="str">
        <f t="shared" si="1596"/>
        <v/>
      </c>
      <c r="R5694" s="94" t="str">
        <f t="shared" si="1597"/>
        <v/>
      </c>
    </row>
    <row r="5695" spans="1:18" ht="13.5" hidden="1" thickBot="1">
      <c r="A5695" s="198" t="s">
        <v>1609</v>
      </c>
      <c r="B5695" s="173"/>
      <c r="C5695" s="174"/>
      <c r="D5695" s="135"/>
      <c r="E5695" s="97">
        <f t="shared" si="1593"/>
        <v>0</v>
      </c>
      <c r="F5695" s="107"/>
      <c r="G5695" s="108"/>
      <c r="H5695" s="110">
        <f t="shared" si="1589"/>
        <v>0</v>
      </c>
      <c r="I5695" s="110">
        <f t="shared" si="1590"/>
        <v>0</v>
      </c>
      <c r="J5695" s="111"/>
      <c r="K5695" s="112">
        <f t="shared" si="1594"/>
        <v>0</v>
      </c>
      <c r="L5695" s="112">
        <f t="shared" si="1595"/>
        <v>0</v>
      </c>
      <c r="M5695" s="110">
        <f t="shared" si="1591"/>
        <v>0</v>
      </c>
      <c r="N5695" s="110">
        <f t="shared" si="1592"/>
        <v>0</v>
      </c>
      <c r="O5695" s="103"/>
      <c r="P5695" s="113"/>
      <c r="Q5695" s="94" t="str">
        <f t="shared" si="1596"/>
        <v/>
      </c>
      <c r="R5695" s="94" t="str">
        <f t="shared" si="1597"/>
        <v/>
      </c>
    </row>
    <row r="5696" spans="1:18" ht="13.5" hidden="1" thickBot="1">
      <c r="A5696" s="198" t="s">
        <v>1609</v>
      </c>
      <c r="B5696" s="173"/>
      <c r="C5696" s="174"/>
      <c r="D5696" s="135"/>
      <c r="E5696" s="97">
        <f t="shared" si="1593"/>
        <v>0</v>
      </c>
      <c r="F5696" s="107"/>
      <c r="G5696" s="108"/>
      <c r="H5696" s="110">
        <f t="shared" si="1589"/>
        <v>0</v>
      </c>
      <c r="I5696" s="110">
        <f t="shared" si="1590"/>
        <v>0</v>
      </c>
      <c r="J5696" s="111"/>
      <c r="K5696" s="112">
        <f t="shared" si="1594"/>
        <v>0</v>
      </c>
      <c r="L5696" s="112">
        <f t="shared" si="1595"/>
        <v>0</v>
      </c>
      <c r="M5696" s="110">
        <f t="shared" si="1591"/>
        <v>0</v>
      </c>
      <c r="N5696" s="110">
        <f t="shared" si="1592"/>
        <v>0</v>
      </c>
      <c r="O5696" s="103"/>
      <c r="P5696" s="113"/>
      <c r="Q5696" s="94" t="str">
        <f t="shared" si="1596"/>
        <v/>
      </c>
      <c r="R5696" s="94" t="str">
        <f t="shared" si="1597"/>
        <v/>
      </c>
    </row>
    <row r="5697" spans="1:18" ht="13.5" hidden="1" thickBot="1">
      <c r="A5697" s="198" t="s">
        <v>1609</v>
      </c>
      <c r="B5697" s="173"/>
      <c r="C5697" s="174"/>
      <c r="D5697" s="135"/>
      <c r="E5697" s="97">
        <f t="shared" si="1593"/>
        <v>0</v>
      </c>
      <c r="F5697" s="107"/>
      <c r="G5697" s="108"/>
      <c r="H5697" s="110">
        <f t="shared" si="1589"/>
        <v>0</v>
      </c>
      <c r="I5697" s="110">
        <f t="shared" si="1590"/>
        <v>0</v>
      </c>
      <c r="J5697" s="111"/>
      <c r="K5697" s="112">
        <f t="shared" si="1594"/>
        <v>0</v>
      </c>
      <c r="L5697" s="112">
        <f t="shared" si="1595"/>
        <v>0</v>
      </c>
      <c r="M5697" s="110">
        <f t="shared" si="1591"/>
        <v>0</v>
      </c>
      <c r="N5697" s="110">
        <f t="shared" si="1592"/>
        <v>0</v>
      </c>
      <c r="O5697" s="103"/>
      <c r="P5697" s="113"/>
      <c r="Q5697" s="94" t="str">
        <f t="shared" si="1596"/>
        <v/>
      </c>
      <c r="R5697" s="94" t="str">
        <f t="shared" si="1597"/>
        <v/>
      </c>
    </row>
    <row r="5698" spans="1:18" ht="13.5" hidden="1" thickBot="1">
      <c r="A5698" s="198" t="s">
        <v>1609</v>
      </c>
      <c r="B5698" s="173"/>
      <c r="C5698" s="174"/>
      <c r="D5698" s="135"/>
      <c r="E5698" s="97">
        <f t="shared" si="1593"/>
        <v>0</v>
      </c>
      <c r="F5698" s="107"/>
      <c r="G5698" s="108"/>
      <c r="H5698" s="110">
        <f t="shared" si="1589"/>
        <v>0</v>
      </c>
      <c r="I5698" s="110">
        <f t="shared" si="1590"/>
        <v>0</v>
      </c>
      <c r="J5698" s="111"/>
      <c r="K5698" s="112">
        <f t="shared" si="1594"/>
        <v>0</v>
      </c>
      <c r="L5698" s="112">
        <f t="shared" si="1595"/>
        <v>0</v>
      </c>
      <c r="M5698" s="110">
        <f t="shared" si="1591"/>
        <v>0</v>
      </c>
      <c r="N5698" s="110">
        <f t="shared" si="1592"/>
        <v>0</v>
      </c>
      <c r="O5698" s="103"/>
      <c r="P5698" s="113"/>
      <c r="Q5698" s="94" t="str">
        <f t="shared" si="1596"/>
        <v/>
      </c>
      <c r="R5698" s="94" t="str">
        <f t="shared" si="1597"/>
        <v/>
      </c>
    </row>
    <row r="5699" spans="1:18" ht="13.5" hidden="1" thickBot="1">
      <c r="A5699" s="198" t="s">
        <v>1609</v>
      </c>
      <c r="B5699" s="173"/>
      <c r="C5699" s="174"/>
      <c r="D5699" s="135"/>
      <c r="E5699" s="97">
        <f t="shared" si="1593"/>
        <v>0</v>
      </c>
      <c r="F5699" s="107"/>
      <c r="G5699" s="108"/>
      <c r="H5699" s="110">
        <f t="shared" si="1589"/>
        <v>0</v>
      </c>
      <c r="I5699" s="110">
        <f t="shared" si="1590"/>
        <v>0</v>
      </c>
      <c r="J5699" s="111"/>
      <c r="K5699" s="112">
        <f t="shared" si="1594"/>
        <v>0</v>
      </c>
      <c r="L5699" s="112">
        <f t="shared" si="1595"/>
        <v>0</v>
      </c>
      <c r="M5699" s="110">
        <f t="shared" si="1591"/>
        <v>0</v>
      </c>
      <c r="N5699" s="110">
        <f t="shared" si="1592"/>
        <v>0</v>
      </c>
      <c r="O5699" s="103"/>
      <c r="P5699" s="113"/>
      <c r="Q5699" s="94" t="str">
        <f t="shared" si="1596"/>
        <v/>
      </c>
      <c r="R5699" s="94" t="str">
        <f t="shared" si="1597"/>
        <v/>
      </c>
    </row>
    <row r="5700" spans="1:18" ht="13.5" hidden="1" thickBot="1">
      <c r="A5700" s="198" t="s">
        <v>1609</v>
      </c>
      <c r="B5700" s="173"/>
      <c r="C5700" s="174"/>
      <c r="D5700" s="135"/>
      <c r="E5700" s="97">
        <f t="shared" si="1593"/>
        <v>0</v>
      </c>
      <c r="F5700" s="107"/>
      <c r="G5700" s="108"/>
      <c r="H5700" s="110">
        <f t="shared" si="1589"/>
        <v>0</v>
      </c>
      <c r="I5700" s="110">
        <f t="shared" si="1590"/>
        <v>0</v>
      </c>
      <c r="J5700" s="111"/>
      <c r="K5700" s="112">
        <f t="shared" si="1594"/>
        <v>0</v>
      </c>
      <c r="L5700" s="112">
        <f t="shared" si="1595"/>
        <v>0</v>
      </c>
      <c r="M5700" s="110">
        <f t="shared" si="1591"/>
        <v>0</v>
      </c>
      <c r="N5700" s="110">
        <f t="shared" si="1592"/>
        <v>0</v>
      </c>
      <c r="O5700" s="103"/>
      <c r="P5700" s="113"/>
      <c r="Q5700" s="94" t="str">
        <f t="shared" si="1596"/>
        <v/>
      </c>
      <c r="R5700" s="94" t="str">
        <f t="shared" si="1597"/>
        <v/>
      </c>
    </row>
    <row r="5701" spans="1:18" ht="13.5" hidden="1" thickBot="1">
      <c r="A5701" s="198" t="s">
        <v>1609</v>
      </c>
      <c r="B5701" s="173"/>
      <c r="C5701" s="174"/>
      <c r="D5701" s="135"/>
      <c r="E5701" s="97">
        <f t="shared" si="1593"/>
        <v>0</v>
      </c>
      <c r="F5701" s="107"/>
      <c r="G5701" s="108"/>
      <c r="H5701" s="110">
        <f t="shared" si="1589"/>
        <v>0</v>
      </c>
      <c r="I5701" s="110">
        <f t="shared" si="1590"/>
        <v>0</v>
      </c>
      <c r="J5701" s="111"/>
      <c r="K5701" s="112">
        <f t="shared" si="1594"/>
        <v>0</v>
      </c>
      <c r="L5701" s="112">
        <f t="shared" si="1595"/>
        <v>0</v>
      </c>
      <c r="M5701" s="110">
        <f t="shared" si="1591"/>
        <v>0</v>
      </c>
      <c r="N5701" s="110">
        <f t="shared" si="1592"/>
        <v>0</v>
      </c>
      <c r="O5701" s="103"/>
      <c r="P5701" s="113"/>
      <c r="Q5701" s="94" t="str">
        <f t="shared" si="1596"/>
        <v/>
      </c>
      <c r="R5701" s="94" t="str">
        <f t="shared" si="1597"/>
        <v/>
      </c>
    </row>
    <row r="5702" spans="1:18" ht="13.5" hidden="1" thickBot="1">
      <c r="A5702" s="198" t="s">
        <v>1609</v>
      </c>
      <c r="B5702" s="173"/>
      <c r="C5702" s="174"/>
      <c r="D5702" s="135"/>
      <c r="E5702" s="97">
        <f t="shared" si="1593"/>
        <v>0</v>
      </c>
      <c r="F5702" s="107"/>
      <c r="G5702" s="108"/>
      <c r="H5702" s="110">
        <f t="shared" si="1589"/>
        <v>0</v>
      </c>
      <c r="I5702" s="110">
        <f t="shared" si="1590"/>
        <v>0</v>
      </c>
      <c r="J5702" s="111"/>
      <c r="K5702" s="112">
        <f t="shared" si="1594"/>
        <v>0</v>
      </c>
      <c r="L5702" s="112">
        <f t="shared" si="1595"/>
        <v>0</v>
      </c>
      <c r="M5702" s="110">
        <f t="shared" si="1591"/>
        <v>0</v>
      </c>
      <c r="N5702" s="110">
        <f t="shared" si="1592"/>
        <v>0</v>
      </c>
      <c r="O5702" s="103"/>
      <c r="P5702" s="113"/>
      <c r="Q5702" s="94" t="str">
        <f t="shared" si="1596"/>
        <v/>
      </c>
      <c r="R5702" s="94" t="str">
        <f t="shared" si="1597"/>
        <v/>
      </c>
    </row>
    <row r="5703" spans="1:18" ht="13.5" hidden="1" thickBot="1">
      <c r="A5703" s="198" t="s">
        <v>1609</v>
      </c>
      <c r="B5703" s="173"/>
      <c r="C5703" s="174"/>
      <c r="D5703" s="135"/>
      <c r="E5703" s="97">
        <f t="shared" si="1593"/>
        <v>0</v>
      </c>
      <c r="F5703" s="107"/>
      <c r="G5703" s="108"/>
      <c r="H5703" s="110">
        <f t="shared" si="1589"/>
        <v>0</v>
      </c>
      <c r="I5703" s="110">
        <f t="shared" si="1590"/>
        <v>0</v>
      </c>
      <c r="J5703" s="111"/>
      <c r="K5703" s="112">
        <f t="shared" si="1594"/>
        <v>0</v>
      </c>
      <c r="L5703" s="112">
        <f t="shared" si="1595"/>
        <v>0</v>
      </c>
      <c r="M5703" s="110">
        <f t="shared" si="1591"/>
        <v>0</v>
      </c>
      <c r="N5703" s="110">
        <f t="shared" si="1592"/>
        <v>0</v>
      </c>
      <c r="O5703" s="103"/>
      <c r="P5703" s="113"/>
      <c r="Q5703" s="94" t="str">
        <f t="shared" si="1596"/>
        <v/>
      </c>
      <c r="R5703" s="94" t="str">
        <f t="shared" si="1597"/>
        <v/>
      </c>
    </row>
    <row r="5704" spans="1:18" ht="13.5" hidden="1" thickBot="1">
      <c r="A5704" s="198" t="s">
        <v>1609</v>
      </c>
      <c r="B5704" s="173"/>
      <c r="C5704" s="174"/>
      <c r="D5704" s="135"/>
      <c r="E5704" s="97">
        <f t="shared" si="1593"/>
        <v>0</v>
      </c>
      <c r="F5704" s="107"/>
      <c r="G5704" s="108"/>
      <c r="H5704" s="110">
        <f t="shared" si="1589"/>
        <v>0</v>
      </c>
      <c r="I5704" s="110">
        <f t="shared" si="1590"/>
        <v>0</v>
      </c>
      <c r="J5704" s="111"/>
      <c r="K5704" s="112">
        <f t="shared" si="1594"/>
        <v>0</v>
      </c>
      <c r="L5704" s="112">
        <f t="shared" si="1595"/>
        <v>0</v>
      </c>
      <c r="M5704" s="110">
        <f t="shared" si="1591"/>
        <v>0</v>
      </c>
      <c r="N5704" s="110">
        <f t="shared" si="1592"/>
        <v>0</v>
      </c>
      <c r="O5704" s="103"/>
      <c r="P5704" s="113"/>
      <c r="Q5704" s="94" t="str">
        <f t="shared" si="1596"/>
        <v/>
      </c>
      <c r="R5704" s="94" t="str">
        <f t="shared" si="1597"/>
        <v/>
      </c>
    </row>
    <row r="5705" spans="1:18" ht="13.5" hidden="1" thickBot="1">
      <c r="A5705" s="198" t="s">
        <v>1609</v>
      </c>
      <c r="B5705" s="173"/>
      <c r="C5705" s="174"/>
      <c r="D5705" s="135"/>
      <c r="E5705" s="97">
        <f t="shared" si="1593"/>
        <v>0</v>
      </c>
      <c r="F5705" s="107"/>
      <c r="G5705" s="108"/>
      <c r="H5705" s="110">
        <f t="shared" si="1589"/>
        <v>0</v>
      </c>
      <c r="I5705" s="110">
        <f t="shared" si="1590"/>
        <v>0</v>
      </c>
      <c r="J5705" s="111"/>
      <c r="K5705" s="112">
        <f t="shared" si="1594"/>
        <v>0</v>
      </c>
      <c r="L5705" s="112">
        <f t="shared" si="1595"/>
        <v>0</v>
      </c>
      <c r="M5705" s="110">
        <f t="shared" si="1591"/>
        <v>0</v>
      </c>
      <c r="N5705" s="110">
        <f t="shared" si="1592"/>
        <v>0</v>
      </c>
      <c r="O5705" s="103"/>
      <c r="P5705" s="113"/>
      <c r="Q5705" s="94" t="str">
        <f t="shared" si="1596"/>
        <v/>
      </c>
      <c r="R5705" s="94" t="str">
        <f t="shared" si="1597"/>
        <v/>
      </c>
    </row>
    <row r="5706" spans="1:18" ht="13.5" hidden="1" thickBot="1">
      <c r="A5706" s="198" t="s">
        <v>1609</v>
      </c>
      <c r="B5706" s="173"/>
      <c r="C5706" s="174"/>
      <c r="D5706" s="135"/>
      <c r="E5706" s="106">
        <f t="shared" si="1593"/>
        <v>0</v>
      </c>
      <c r="F5706" s="107"/>
      <c r="G5706" s="108"/>
      <c r="H5706" s="110">
        <f t="shared" si="1589"/>
        <v>0</v>
      </c>
      <c r="I5706" s="110">
        <f t="shared" si="1590"/>
        <v>0</v>
      </c>
      <c r="J5706" s="111"/>
      <c r="K5706" s="112">
        <f t="shared" si="1594"/>
        <v>0</v>
      </c>
      <c r="L5706" s="112">
        <f t="shared" si="1595"/>
        <v>0</v>
      </c>
      <c r="M5706" s="110">
        <f t="shared" si="1591"/>
        <v>0</v>
      </c>
      <c r="N5706" s="110">
        <f t="shared" si="1592"/>
        <v>0</v>
      </c>
      <c r="O5706" s="103"/>
      <c r="P5706" s="113"/>
      <c r="Q5706" s="94" t="str">
        <f t="shared" si="1596"/>
        <v/>
      </c>
      <c r="R5706" s="94" t="str">
        <f t="shared" si="1597"/>
        <v/>
      </c>
    </row>
    <row r="5707" spans="1:18" ht="13.5" hidden="1" thickBot="1">
      <c r="A5707" s="195">
        <v>40</v>
      </c>
      <c r="B5707" s="180" t="s">
        <v>474</v>
      </c>
      <c r="C5707" s="85"/>
      <c r="D5707" s="86"/>
      <c r="E5707" s="87"/>
      <c r="F5707" s="88"/>
      <c r="G5707" s="88"/>
      <c r="H5707" s="89"/>
      <c r="I5707" s="89"/>
      <c r="J5707" s="90">
        <f>SUM(I5709:I5841)</f>
        <v>0</v>
      </c>
      <c r="K5707" s="88"/>
      <c r="L5707" s="88"/>
      <c r="M5707" s="89"/>
      <c r="N5707" s="91"/>
      <c r="O5707" s="92">
        <f>SUM(N5709:N5841)</f>
        <v>0</v>
      </c>
      <c r="P5707" s="93" t="str">
        <f>IF(OR(J5707&gt;0,O5707&gt;0),"X","")</f>
        <v/>
      </c>
      <c r="Q5707" s="94" t="str">
        <f t="shared" si="1596"/>
        <v/>
      </c>
      <c r="R5707" s="94" t="str">
        <f t="shared" si="1597"/>
        <v/>
      </c>
    </row>
    <row r="5708" spans="1:18" ht="13.5" hidden="1" thickBot="1">
      <c r="A5708" s="201" t="s">
        <v>475</v>
      </c>
      <c r="B5708" s="148" t="s">
        <v>476</v>
      </c>
      <c r="C5708" s="117"/>
      <c r="D5708" s="175"/>
      <c r="E5708" s="97"/>
      <c r="F5708" s="218"/>
      <c r="G5708" s="218"/>
      <c r="H5708" s="219"/>
      <c r="I5708" s="220"/>
      <c r="J5708" s="111"/>
      <c r="K5708" s="218"/>
      <c r="L5708" s="218"/>
      <c r="M5708" s="219"/>
      <c r="N5708" s="220"/>
      <c r="O5708" s="103"/>
      <c r="P5708" s="93" t="str">
        <f>IF(OR(SUM(I5709:I5712)&gt;0,SUM(N5709:N5712)&gt;0),"xx","")</f>
        <v/>
      </c>
      <c r="Q5708" s="94" t="str">
        <f t="shared" si="1596"/>
        <v/>
      </c>
      <c r="R5708" s="94" t="str">
        <f t="shared" si="1597"/>
        <v/>
      </c>
    </row>
    <row r="5709" spans="1:18" ht="13.5" hidden="1" thickBot="1">
      <c r="A5709" s="196" t="s">
        <v>477</v>
      </c>
      <c r="B5709" s="104" t="s">
        <v>5950</v>
      </c>
      <c r="C5709" s="105" t="s">
        <v>1460</v>
      </c>
      <c r="D5709" s="175">
        <v>103.08</v>
      </c>
      <c r="E5709" s="106">
        <f t="shared" ref="E5709:E5772" si="1598">IF(D5709=0,0,ROUND(D5709*(1+D$9)*(1-D$10),2))</f>
        <v>133.78</v>
      </c>
      <c r="F5709" s="107"/>
      <c r="G5709" s="112"/>
      <c r="H5709" s="110">
        <f t="shared" si="1589"/>
        <v>0</v>
      </c>
      <c r="I5709" s="110">
        <f t="shared" si="1590"/>
        <v>0</v>
      </c>
      <c r="J5709" s="111"/>
      <c r="K5709" s="112">
        <f t="shared" ref="K5709:L5722" si="1599">F5709</f>
        <v>0</v>
      </c>
      <c r="L5709" s="112">
        <f t="shared" si="1599"/>
        <v>0</v>
      </c>
      <c r="M5709" s="109">
        <f t="shared" si="1591"/>
        <v>0</v>
      </c>
      <c r="N5709" s="109">
        <f t="shared" si="1592"/>
        <v>0</v>
      </c>
      <c r="O5709" s="103"/>
      <c r="P5709" s="113"/>
      <c r="Q5709" s="94" t="str">
        <f t="shared" si="1596"/>
        <v/>
      </c>
      <c r="R5709" s="94" t="str">
        <f t="shared" si="1597"/>
        <v/>
      </c>
    </row>
    <row r="5710" spans="1:18" ht="26.25" hidden="1" thickBot="1">
      <c r="A5710" s="196" t="s">
        <v>478</v>
      </c>
      <c r="B5710" s="104" t="s">
        <v>5951</v>
      </c>
      <c r="C5710" s="105" t="s">
        <v>1460</v>
      </c>
      <c r="D5710" s="175">
        <v>103.08</v>
      </c>
      <c r="E5710" s="106">
        <f t="shared" si="1598"/>
        <v>133.78</v>
      </c>
      <c r="F5710" s="107"/>
      <c r="G5710" s="112"/>
      <c r="H5710" s="110">
        <f t="shared" si="1589"/>
        <v>0</v>
      </c>
      <c r="I5710" s="110">
        <f t="shared" si="1590"/>
        <v>0</v>
      </c>
      <c r="J5710" s="111"/>
      <c r="K5710" s="112">
        <f t="shared" si="1599"/>
        <v>0</v>
      </c>
      <c r="L5710" s="112">
        <f t="shared" si="1599"/>
        <v>0</v>
      </c>
      <c r="M5710" s="109">
        <f t="shared" si="1591"/>
        <v>0</v>
      </c>
      <c r="N5710" s="109">
        <f t="shared" si="1592"/>
        <v>0</v>
      </c>
      <c r="O5710" s="103"/>
      <c r="P5710" s="113"/>
      <c r="Q5710" s="94" t="str">
        <f t="shared" si="1596"/>
        <v/>
      </c>
      <c r="R5710" s="94" t="str">
        <f t="shared" si="1597"/>
        <v/>
      </c>
    </row>
    <row r="5711" spans="1:18" ht="13.5" hidden="1" thickBot="1">
      <c r="A5711" s="196" t="s">
        <v>479</v>
      </c>
      <c r="B5711" s="104" t="s">
        <v>5952</v>
      </c>
      <c r="C5711" s="105" t="s">
        <v>1460</v>
      </c>
      <c r="D5711" s="175">
        <v>114.53</v>
      </c>
      <c r="E5711" s="106">
        <f t="shared" si="1598"/>
        <v>148.63999999999999</v>
      </c>
      <c r="F5711" s="107"/>
      <c r="G5711" s="112"/>
      <c r="H5711" s="110">
        <f t="shared" si="1589"/>
        <v>0</v>
      </c>
      <c r="I5711" s="110">
        <f t="shared" si="1590"/>
        <v>0</v>
      </c>
      <c r="J5711" s="111"/>
      <c r="K5711" s="112">
        <f t="shared" si="1599"/>
        <v>0</v>
      </c>
      <c r="L5711" s="112">
        <f t="shared" si="1599"/>
        <v>0</v>
      </c>
      <c r="M5711" s="109">
        <f t="shared" si="1591"/>
        <v>0</v>
      </c>
      <c r="N5711" s="109">
        <f t="shared" si="1592"/>
        <v>0</v>
      </c>
      <c r="O5711" s="103"/>
      <c r="P5711" s="93"/>
      <c r="Q5711" s="94" t="str">
        <f t="shared" si="1596"/>
        <v/>
      </c>
      <c r="R5711" s="94" t="str">
        <f t="shared" si="1597"/>
        <v/>
      </c>
    </row>
    <row r="5712" spans="1:18" ht="13.5" hidden="1" thickBot="1">
      <c r="A5712" s="196" t="s">
        <v>480</v>
      </c>
      <c r="B5712" s="104" t="s">
        <v>481</v>
      </c>
      <c r="C5712" s="105" t="s">
        <v>1460</v>
      </c>
      <c r="D5712" s="175">
        <v>42.07</v>
      </c>
      <c r="E5712" s="106">
        <f t="shared" si="1598"/>
        <v>54.6</v>
      </c>
      <c r="F5712" s="107"/>
      <c r="G5712" s="112"/>
      <c r="H5712" s="110">
        <f t="shared" si="1589"/>
        <v>0</v>
      </c>
      <c r="I5712" s="110">
        <f t="shared" si="1590"/>
        <v>0</v>
      </c>
      <c r="J5712" s="111"/>
      <c r="K5712" s="112">
        <f t="shared" si="1599"/>
        <v>0</v>
      </c>
      <c r="L5712" s="112">
        <f t="shared" si="1599"/>
        <v>0</v>
      </c>
      <c r="M5712" s="109">
        <f t="shared" si="1591"/>
        <v>0</v>
      </c>
      <c r="N5712" s="109">
        <f t="shared" si="1592"/>
        <v>0</v>
      </c>
      <c r="O5712" s="103"/>
      <c r="P5712" s="113"/>
      <c r="Q5712" s="94" t="str">
        <f t="shared" si="1596"/>
        <v/>
      </c>
      <c r="R5712" s="94" t="str">
        <f t="shared" si="1597"/>
        <v/>
      </c>
    </row>
    <row r="5713" spans="1:18" ht="13.5" hidden="1" thickBot="1">
      <c r="A5713" s="196" t="s">
        <v>482</v>
      </c>
      <c r="B5713" s="145" t="s">
        <v>483</v>
      </c>
      <c r="C5713" s="117"/>
      <c r="D5713" s="175"/>
      <c r="E5713" s="97"/>
      <c r="F5713" s="218"/>
      <c r="G5713" s="218"/>
      <c r="H5713" s="219"/>
      <c r="I5713" s="220"/>
      <c r="J5713" s="111"/>
      <c r="K5713" s="218"/>
      <c r="L5713" s="218"/>
      <c r="M5713" s="219"/>
      <c r="N5713" s="220"/>
      <c r="O5713" s="103"/>
      <c r="P5713" s="93" t="str">
        <f>IF(OR(SUM(I5714:I5715)&gt;0,SUM(N5714:N5715)&gt;0),"xx","")</f>
        <v/>
      </c>
      <c r="Q5713" s="94" t="str">
        <f t="shared" si="1596"/>
        <v/>
      </c>
      <c r="R5713" s="94" t="str">
        <f t="shared" si="1597"/>
        <v/>
      </c>
    </row>
    <row r="5714" spans="1:18" ht="13.5" hidden="1" thickBot="1">
      <c r="A5714" s="196">
        <v>72742</v>
      </c>
      <c r="B5714" s="104" t="s">
        <v>5953</v>
      </c>
      <c r="C5714" s="105" t="s">
        <v>1460</v>
      </c>
      <c r="D5714" s="175">
        <v>458.15</v>
      </c>
      <c r="E5714" s="106">
        <f t="shared" si="1598"/>
        <v>594.59</v>
      </c>
      <c r="F5714" s="107"/>
      <c r="G5714" s="112"/>
      <c r="H5714" s="110">
        <f t="shared" si="1589"/>
        <v>0</v>
      </c>
      <c r="I5714" s="110">
        <f t="shared" si="1590"/>
        <v>0</v>
      </c>
      <c r="J5714" s="111"/>
      <c r="K5714" s="112">
        <f t="shared" si="1599"/>
        <v>0</v>
      </c>
      <c r="L5714" s="112">
        <f t="shared" si="1599"/>
        <v>0</v>
      </c>
      <c r="M5714" s="109">
        <f t="shared" si="1591"/>
        <v>0</v>
      </c>
      <c r="N5714" s="109">
        <f t="shared" si="1592"/>
        <v>0</v>
      </c>
      <c r="O5714" s="103"/>
      <c r="P5714" s="113"/>
      <c r="Q5714" s="94" t="str">
        <f t="shared" si="1596"/>
        <v/>
      </c>
      <c r="R5714" s="94" t="str">
        <f t="shared" si="1597"/>
        <v/>
      </c>
    </row>
    <row r="5715" spans="1:18" ht="13.5" hidden="1" thickBot="1">
      <c r="A5715" s="196" t="s">
        <v>484</v>
      </c>
      <c r="B5715" s="104" t="s">
        <v>485</v>
      </c>
      <c r="C5715" s="105" t="s">
        <v>1460</v>
      </c>
      <c r="D5715" s="175">
        <v>51.53</v>
      </c>
      <c r="E5715" s="106">
        <f t="shared" si="1598"/>
        <v>66.88</v>
      </c>
      <c r="F5715" s="107"/>
      <c r="G5715" s="112"/>
      <c r="H5715" s="110">
        <f t="shared" si="1589"/>
        <v>0</v>
      </c>
      <c r="I5715" s="110">
        <f t="shared" si="1590"/>
        <v>0</v>
      </c>
      <c r="J5715" s="111"/>
      <c r="K5715" s="112">
        <f t="shared" si="1599"/>
        <v>0</v>
      </c>
      <c r="L5715" s="112">
        <f t="shared" si="1599"/>
        <v>0</v>
      </c>
      <c r="M5715" s="109">
        <f t="shared" si="1591"/>
        <v>0</v>
      </c>
      <c r="N5715" s="109">
        <f t="shared" si="1592"/>
        <v>0</v>
      </c>
      <c r="O5715" s="103"/>
      <c r="P5715" s="113"/>
      <c r="Q5715" s="94" t="str">
        <f t="shared" si="1596"/>
        <v/>
      </c>
      <c r="R5715" s="94" t="str">
        <f t="shared" si="1597"/>
        <v/>
      </c>
    </row>
    <row r="5716" spans="1:18" ht="13.5" hidden="1" thickBot="1">
      <c r="A5716" s="196" t="s">
        <v>486</v>
      </c>
      <c r="B5716" s="145" t="s">
        <v>487</v>
      </c>
      <c r="C5716" s="117"/>
      <c r="D5716" s="175"/>
      <c r="E5716" s="97"/>
      <c r="F5716" s="218"/>
      <c r="G5716" s="218"/>
      <c r="H5716" s="219"/>
      <c r="I5716" s="220"/>
      <c r="J5716" s="111"/>
      <c r="K5716" s="218"/>
      <c r="L5716" s="218"/>
      <c r="M5716" s="219"/>
      <c r="N5716" s="220"/>
      <c r="O5716" s="103"/>
      <c r="P5716" s="93" t="str">
        <f>IF(OR(SUM(I5717:I5720)&gt;0,SUM(N5717:N5720)&gt;0),"xx","")</f>
        <v/>
      </c>
      <c r="Q5716" s="94" t="str">
        <f t="shared" si="1596"/>
        <v/>
      </c>
      <c r="R5716" s="94" t="str">
        <f t="shared" si="1597"/>
        <v/>
      </c>
    </row>
    <row r="5717" spans="1:18" ht="26.25" hidden="1" thickBot="1">
      <c r="A5717" s="196">
        <v>72743</v>
      </c>
      <c r="B5717" s="104" t="s">
        <v>5954</v>
      </c>
      <c r="C5717" s="105" t="s">
        <v>1460</v>
      </c>
      <c r="D5717" s="175">
        <v>229.07</v>
      </c>
      <c r="E5717" s="106">
        <f t="shared" si="1598"/>
        <v>297.29000000000002</v>
      </c>
      <c r="F5717" s="107"/>
      <c r="G5717" s="112"/>
      <c r="H5717" s="110">
        <f t="shared" si="1589"/>
        <v>0</v>
      </c>
      <c r="I5717" s="110">
        <f t="shared" si="1590"/>
        <v>0</v>
      </c>
      <c r="J5717" s="111"/>
      <c r="K5717" s="112">
        <f t="shared" si="1599"/>
        <v>0</v>
      </c>
      <c r="L5717" s="112">
        <f t="shared" si="1599"/>
        <v>0</v>
      </c>
      <c r="M5717" s="109">
        <f t="shared" si="1591"/>
        <v>0</v>
      </c>
      <c r="N5717" s="109">
        <f t="shared" si="1592"/>
        <v>0</v>
      </c>
      <c r="O5717" s="103"/>
      <c r="P5717" s="113"/>
      <c r="Q5717" s="94" t="str">
        <f t="shared" si="1596"/>
        <v/>
      </c>
      <c r="R5717" s="94" t="str">
        <f t="shared" si="1597"/>
        <v/>
      </c>
    </row>
    <row r="5718" spans="1:18" ht="13.5" hidden="1" thickBot="1">
      <c r="A5718" s="196" t="s">
        <v>488</v>
      </c>
      <c r="B5718" s="104" t="s">
        <v>5955</v>
      </c>
      <c r="C5718" s="105" t="s">
        <v>1460</v>
      </c>
      <c r="D5718" s="175">
        <v>240.53</v>
      </c>
      <c r="E5718" s="106">
        <f t="shared" si="1598"/>
        <v>312.16000000000003</v>
      </c>
      <c r="F5718" s="107"/>
      <c r="G5718" s="112"/>
      <c r="H5718" s="110">
        <f t="shared" si="1589"/>
        <v>0</v>
      </c>
      <c r="I5718" s="110">
        <f t="shared" si="1590"/>
        <v>0</v>
      </c>
      <c r="J5718" s="111"/>
      <c r="K5718" s="112">
        <f t="shared" si="1599"/>
        <v>0</v>
      </c>
      <c r="L5718" s="112">
        <f t="shared" si="1599"/>
        <v>0</v>
      </c>
      <c r="M5718" s="109">
        <f t="shared" si="1591"/>
        <v>0</v>
      </c>
      <c r="N5718" s="109">
        <f t="shared" si="1592"/>
        <v>0</v>
      </c>
      <c r="O5718" s="103"/>
      <c r="P5718" s="113"/>
      <c r="Q5718" s="94" t="str">
        <f t="shared" si="1596"/>
        <v/>
      </c>
      <c r="R5718" s="94" t="str">
        <f t="shared" si="1597"/>
        <v/>
      </c>
    </row>
    <row r="5719" spans="1:18" ht="13.5" hidden="1" thickBot="1">
      <c r="A5719" s="196" t="s">
        <v>489</v>
      </c>
      <c r="B5719" s="104" t="s">
        <v>5956</v>
      </c>
      <c r="C5719" s="105" t="s">
        <v>1460</v>
      </c>
      <c r="D5719" s="175">
        <v>57.260000000000005</v>
      </c>
      <c r="E5719" s="106">
        <f t="shared" si="1598"/>
        <v>74.31</v>
      </c>
      <c r="F5719" s="107"/>
      <c r="G5719" s="112"/>
      <c r="H5719" s="110">
        <f t="shared" si="1589"/>
        <v>0</v>
      </c>
      <c r="I5719" s="110">
        <f t="shared" si="1590"/>
        <v>0</v>
      </c>
      <c r="J5719" s="111"/>
      <c r="K5719" s="112">
        <f t="shared" si="1599"/>
        <v>0</v>
      </c>
      <c r="L5719" s="112">
        <f t="shared" si="1599"/>
        <v>0</v>
      </c>
      <c r="M5719" s="109">
        <f t="shared" si="1591"/>
        <v>0</v>
      </c>
      <c r="N5719" s="109">
        <f t="shared" si="1592"/>
        <v>0</v>
      </c>
      <c r="O5719" s="103"/>
      <c r="P5719" s="113"/>
      <c r="Q5719" s="94" t="str">
        <f t="shared" si="1596"/>
        <v/>
      </c>
      <c r="R5719" s="94" t="str">
        <f t="shared" si="1597"/>
        <v/>
      </c>
    </row>
    <row r="5720" spans="1:18" ht="13.5" hidden="1" thickBot="1">
      <c r="A5720" s="196" t="s">
        <v>490</v>
      </c>
      <c r="B5720" s="104" t="s">
        <v>491</v>
      </c>
      <c r="C5720" s="105" t="s">
        <v>1460</v>
      </c>
      <c r="D5720" s="175">
        <v>57.260000000000005</v>
      </c>
      <c r="E5720" s="106">
        <f t="shared" si="1598"/>
        <v>74.31</v>
      </c>
      <c r="F5720" s="107"/>
      <c r="G5720" s="112"/>
      <c r="H5720" s="110">
        <f t="shared" si="1589"/>
        <v>0</v>
      </c>
      <c r="I5720" s="110">
        <f t="shared" si="1590"/>
        <v>0</v>
      </c>
      <c r="J5720" s="111"/>
      <c r="K5720" s="112">
        <f t="shared" si="1599"/>
        <v>0</v>
      </c>
      <c r="L5720" s="112">
        <f t="shared" si="1599"/>
        <v>0</v>
      </c>
      <c r="M5720" s="109">
        <f t="shared" si="1591"/>
        <v>0</v>
      </c>
      <c r="N5720" s="109">
        <f t="shared" si="1592"/>
        <v>0</v>
      </c>
      <c r="O5720" s="103"/>
      <c r="P5720" s="93"/>
      <c r="Q5720" s="94" t="str">
        <f t="shared" si="1596"/>
        <v/>
      </c>
      <c r="R5720" s="94" t="str">
        <f t="shared" si="1597"/>
        <v/>
      </c>
    </row>
    <row r="5721" spans="1:18" ht="13.5" hidden="1" thickBot="1">
      <c r="A5721" s="196" t="s">
        <v>492</v>
      </c>
      <c r="B5721" s="145" t="s">
        <v>493</v>
      </c>
      <c r="C5721" s="117" t="s">
        <v>2203</v>
      </c>
      <c r="D5721" s="175"/>
      <c r="E5721" s="97"/>
      <c r="F5721" s="218"/>
      <c r="G5721" s="218"/>
      <c r="H5721" s="219"/>
      <c r="I5721" s="220"/>
      <c r="J5721" s="111"/>
      <c r="K5721" s="218"/>
      <c r="L5721" s="218"/>
      <c r="M5721" s="219"/>
      <c r="N5721" s="220"/>
      <c r="O5721" s="103"/>
      <c r="P5721" s="93" t="str">
        <f>IF(OR(SUM(I5722:I5748)&gt;0,SUM(N5722:N5748)&gt;0),"xx","")</f>
        <v/>
      </c>
      <c r="Q5721" s="94" t="str">
        <f t="shared" si="1596"/>
        <v/>
      </c>
      <c r="R5721" s="94" t="str">
        <f t="shared" si="1597"/>
        <v/>
      </c>
    </row>
    <row r="5722" spans="1:18" ht="26.25" hidden="1" thickBot="1">
      <c r="A5722" s="196">
        <v>72733</v>
      </c>
      <c r="B5722" s="104" t="s">
        <v>5957</v>
      </c>
      <c r="C5722" s="105" t="s">
        <v>1460</v>
      </c>
      <c r="D5722" s="175">
        <v>527.35</v>
      </c>
      <c r="E5722" s="106">
        <f t="shared" si="1598"/>
        <v>684.39</v>
      </c>
      <c r="F5722" s="107"/>
      <c r="G5722" s="112"/>
      <c r="H5722" s="110">
        <f t="shared" si="1589"/>
        <v>0</v>
      </c>
      <c r="I5722" s="110">
        <f t="shared" si="1590"/>
        <v>0</v>
      </c>
      <c r="J5722" s="111"/>
      <c r="K5722" s="112">
        <f t="shared" si="1599"/>
        <v>0</v>
      </c>
      <c r="L5722" s="112">
        <f t="shared" si="1599"/>
        <v>0</v>
      </c>
      <c r="M5722" s="109">
        <f t="shared" si="1591"/>
        <v>0</v>
      </c>
      <c r="N5722" s="109">
        <f t="shared" si="1592"/>
        <v>0</v>
      </c>
      <c r="O5722" s="103"/>
      <c r="P5722" s="93"/>
      <c r="Q5722" s="94" t="str">
        <f t="shared" si="1596"/>
        <v/>
      </c>
      <c r="R5722" s="94" t="str">
        <f t="shared" si="1597"/>
        <v/>
      </c>
    </row>
    <row r="5723" spans="1:18" ht="26.25" hidden="1" thickBot="1">
      <c r="A5723" s="196">
        <v>72871</v>
      </c>
      <c r="B5723" s="104" t="s">
        <v>5958</v>
      </c>
      <c r="C5723" s="105" t="s">
        <v>1460</v>
      </c>
      <c r="D5723" s="175">
        <v>242.51</v>
      </c>
      <c r="E5723" s="106">
        <f t="shared" si="1598"/>
        <v>314.73</v>
      </c>
      <c r="F5723" s="107"/>
      <c r="G5723" s="112"/>
      <c r="H5723" s="110">
        <f t="shared" si="1589"/>
        <v>0</v>
      </c>
      <c r="I5723" s="110">
        <f t="shared" si="1590"/>
        <v>0</v>
      </c>
      <c r="J5723" s="111"/>
      <c r="K5723" s="112">
        <f t="shared" ref="K5723:K5786" si="1600">F5723</f>
        <v>0</v>
      </c>
      <c r="L5723" s="112">
        <f t="shared" ref="L5723:L5786" si="1601">G5723</f>
        <v>0</v>
      </c>
      <c r="M5723" s="109">
        <f t="shared" si="1591"/>
        <v>0</v>
      </c>
      <c r="N5723" s="109">
        <f t="shared" si="1592"/>
        <v>0</v>
      </c>
      <c r="O5723" s="103"/>
      <c r="P5723" s="113"/>
      <c r="Q5723" s="94" t="str">
        <f t="shared" si="1596"/>
        <v/>
      </c>
      <c r="R5723" s="94" t="str">
        <f t="shared" si="1597"/>
        <v/>
      </c>
    </row>
    <row r="5724" spans="1:18" ht="26.25" hidden="1" thickBot="1">
      <c r="A5724" s="196">
        <v>72872</v>
      </c>
      <c r="B5724" s="104" t="s">
        <v>5959</v>
      </c>
      <c r="C5724" s="105" t="s">
        <v>1460</v>
      </c>
      <c r="D5724" s="175">
        <v>384.92999999999995</v>
      </c>
      <c r="E5724" s="106">
        <f t="shared" si="1598"/>
        <v>499.56</v>
      </c>
      <c r="F5724" s="107"/>
      <c r="G5724" s="112"/>
      <c r="H5724" s="110">
        <f t="shared" si="1589"/>
        <v>0</v>
      </c>
      <c r="I5724" s="110">
        <f t="shared" si="1590"/>
        <v>0</v>
      </c>
      <c r="J5724" s="111"/>
      <c r="K5724" s="112">
        <f t="shared" si="1600"/>
        <v>0</v>
      </c>
      <c r="L5724" s="112">
        <f t="shared" si="1601"/>
        <v>0</v>
      </c>
      <c r="M5724" s="109">
        <f t="shared" si="1591"/>
        <v>0</v>
      </c>
      <c r="N5724" s="109">
        <f t="shared" si="1592"/>
        <v>0</v>
      </c>
      <c r="O5724" s="103"/>
      <c r="P5724" s="93"/>
      <c r="Q5724" s="94" t="str">
        <f t="shared" si="1596"/>
        <v/>
      </c>
      <c r="R5724" s="94" t="str">
        <f t="shared" si="1597"/>
        <v/>
      </c>
    </row>
    <row r="5725" spans="1:18" ht="13.5" hidden="1" thickBot="1">
      <c r="A5725" s="196" t="s">
        <v>494</v>
      </c>
      <c r="B5725" s="104" t="s">
        <v>495</v>
      </c>
      <c r="C5725" s="105" t="s">
        <v>1482</v>
      </c>
      <c r="D5725" s="175">
        <v>0.43000000000000005</v>
      </c>
      <c r="E5725" s="106">
        <f t="shared" si="1598"/>
        <v>0.56000000000000005</v>
      </c>
      <c r="F5725" s="107"/>
      <c r="G5725" s="112"/>
      <c r="H5725" s="110">
        <f t="shared" si="1589"/>
        <v>0</v>
      </c>
      <c r="I5725" s="110">
        <f t="shared" si="1590"/>
        <v>0</v>
      </c>
      <c r="J5725" s="111"/>
      <c r="K5725" s="112">
        <f t="shared" si="1600"/>
        <v>0</v>
      </c>
      <c r="L5725" s="112">
        <f t="shared" si="1601"/>
        <v>0</v>
      </c>
      <c r="M5725" s="109">
        <f t="shared" si="1591"/>
        <v>0</v>
      </c>
      <c r="N5725" s="109">
        <f t="shared" si="1592"/>
        <v>0</v>
      </c>
      <c r="O5725" s="103"/>
      <c r="P5725" s="113"/>
      <c r="Q5725" s="94" t="str">
        <f t="shared" si="1596"/>
        <v/>
      </c>
      <c r="R5725" s="94" t="str">
        <f t="shared" si="1597"/>
        <v/>
      </c>
    </row>
    <row r="5726" spans="1:18" ht="13.5" hidden="1" thickBot="1">
      <c r="A5726" s="196" t="s">
        <v>496</v>
      </c>
      <c r="B5726" s="104" t="s">
        <v>497</v>
      </c>
      <c r="C5726" s="105" t="s">
        <v>1482</v>
      </c>
      <c r="D5726" s="175">
        <v>1.36</v>
      </c>
      <c r="E5726" s="106">
        <f t="shared" si="1598"/>
        <v>1.77</v>
      </c>
      <c r="F5726" s="107"/>
      <c r="G5726" s="112"/>
      <c r="H5726" s="110">
        <f t="shared" ref="H5726:H5789" si="1602">IF(ISBLANK(D5726),0,ROUND(E5726*F5726,2))</f>
        <v>0</v>
      </c>
      <c r="I5726" s="110">
        <f t="shared" ref="I5726:I5789" si="1603">IF(ISBLANK(F5726),0,ROUND(F5726*G5726,2))</f>
        <v>0</v>
      </c>
      <c r="J5726" s="111"/>
      <c r="K5726" s="112">
        <f t="shared" si="1600"/>
        <v>0</v>
      </c>
      <c r="L5726" s="112">
        <f t="shared" si="1601"/>
        <v>0</v>
      </c>
      <c r="M5726" s="109">
        <f t="shared" ref="M5726:M5789" si="1604">IF(ISBLANK(D5726),0,ROUND(E5726*K5726,2))</f>
        <v>0</v>
      </c>
      <c r="N5726" s="109">
        <f t="shared" ref="N5726:N5789" si="1605">IF(ISBLANK(K5726),0,ROUND(K5726*L5726,2))</f>
        <v>0</v>
      </c>
      <c r="O5726" s="103"/>
      <c r="P5726" s="113"/>
      <c r="Q5726" s="94" t="str">
        <f t="shared" si="1596"/>
        <v/>
      </c>
      <c r="R5726" s="94" t="str">
        <f t="shared" si="1597"/>
        <v/>
      </c>
    </row>
    <row r="5727" spans="1:18" ht="13.5" hidden="1" thickBot="1">
      <c r="A5727" s="196" t="s">
        <v>498</v>
      </c>
      <c r="B5727" s="104" t="s">
        <v>499</v>
      </c>
      <c r="C5727" s="105" t="s">
        <v>1460</v>
      </c>
      <c r="D5727" s="175">
        <v>91.63</v>
      </c>
      <c r="E5727" s="106">
        <f t="shared" si="1598"/>
        <v>118.92</v>
      </c>
      <c r="F5727" s="107"/>
      <c r="G5727" s="112"/>
      <c r="H5727" s="110">
        <f t="shared" si="1602"/>
        <v>0</v>
      </c>
      <c r="I5727" s="110">
        <f t="shared" si="1603"/>
        <v>0</v>
      </c>
      <c r="J5727" s="111"/>
      <c r="K5727" s="112">
        <f t="shared" si="1600"/>
        <v>0</v>
      </c>
      <c r="L5727" s="112">
        <f t="shared" si="1601"/>
        <v>0</v>
      </c>
      <c r="M5727" s="109">
        <f t="shared" si="1604"/>
        <v>0</v>
      </c>
      <c r="N5727" s="109">
        <f t="shared" si="1605"/>
        <v>0</v>
      </c>
      <c r="O5727" s="103"/>
      <c r="P5727" s="113"/>
      <c r="Q5727" s="94" t="str">
        <f t="shared" si="1596"/>
        <v/>
      </c>
      <c r="R5727" s="94" t="str">
        <f t="shared" si="1597"/>
        <v/>
      </c>
    </row>
    <row r="5728" spans="1:18" ht="26.25" hidden="1" thickBot="1">
      <c r="A5728" s="196" t="s">
        <v>500</v>
      </c>
      <c r="B5728" s="104" t="s">
        <v>5960</v>
      </c>
      <c r="C5728" s="105" t="s">
        <v>1460</v>
      </c>
      <c r="D5728" s="175">
        <v>108.8</v>
      </c>
      <c r="E5728" s="106">
        <f t="shared" si="1598"/>
        <v>141.19999999999999</v>
      </c>
      <c r="F5728" s="107"/>
      <c r="G5728" s="112"/>
      <c r="H5728" s="110">
        <f t="shared" si="1602"/>
        <v>0</v>
      </c>
      <c r="I5728" s="110">
        <f t="shared" si="1603"/>
        <v>0</v>
      </c>
      <c r="J5728" s="111"/>
      <c r="K5728" s="112">
        <f t="shared" si="1600"/>
        <v>0</v>
      </c>
      <c r="L5728" s="112">
        <f t="shared" si="1601"/>
        <v>0</v>
      </c>
      <c r="M5728" s="109">
        <f t="shared" si="1604"/>
        <v>0</v>
      </c>
      <c r="N5728" s="109">
        <f t="shared" si="1605"/>
        <v>0</v>
      </c>
      <c r="O5728" s="103"/>
      <c r="P5728" s="113"/>
      <c r="Q5728" s="94" t="str">
        <f t="shared" si="1596"/>
        <v/>
      </c>
      <c r="R5728" s="94" t="str">
        <f t="shared" si="1597"/>
        <v/>
      </c>
    </row>
    <row r="5729" spans="1:18" ht="13.5" hidden="1" thickBot="1">
      <c r="A5729" s="196" t="s">
        <v>501</v>
      </c>
      <c r="B5729" s="104" t="s">
        <v>5961</v>
      </c>
      <c r="C5729" s="105" t="s">
        <v>1460</v>
      </c>
      <c r="D5729" s="175">
        <v>57.260000000000005</v>
      </c>
      <c r="E5729" s="106">
        <f t="shared" si="1598"/>
        <v>74.31</v>
      </c>
      <c r="F5729" s="107"/>
      <c r="G5729" s="112"/>
      <c r="H5729" s="110">
        <f t="shared" si="1602"/>
        <v>0</v>
      </c>
      <c r="I5729" s="110">
        <f t="shared" si="1603"/>
        <v>0</v>
      </c>
      <c r="J5729" s="111"/>
      <c r="K5729" s="112">
        <f t="shared" si="1600"/>
        <v>0</v>
      </c>
      <c r="L5729" s="112">
        <f t="shared" si="1601"/>
        <v>0</v>
      </c>
      <c r="M5729" s="109">
        <f t="shared" si="1604"/>
        <v>0</v>
      </c>
      <c r="N5729" s="109">
        <f t="shared" si="1605"/>
        <v>0</v>
      </c>
      <c r="O5729" s="103"/>
      <c r="P5729" s="113"/>
      <c r="Q5729" s="94" t="str">
        <f t="shared" si="1596"/>
        <v/>
      </c>
      <c r="R5729" s="94" t="str">
        <f t="shared" si="1597"/>
        <v/>
      </c>
    </row>
    <row r="5730" spans="1:18" ht="13.5" hidden="1" thickBot="1">
      <c r="A5730" s="196" t="s">
        <v>502</v>
      </c>
      <c r="B5730" s="104" t="s">
        <v>503</v>
      </c>
      <c r="C5730" s="105" t="s">
        <v>1460</v>
      </c>
      <c r="D5730" s="175">
        <v>51.53</v>
      </c>
      <c r="E5730" s="106">
        <f t="shared" si="1598"/>
        <v>66.88</v>
      </c>
      <c r="F5730" s="107"/>
      <c r="G5730" s="112"/>
      <c r="H5730" s="110">
        <f t="shared" si="1602"/>
        <v>0</v>
      </c>
      <c r="I5730" s="110">
        <f t="shared" si="1603"/>
        <v>0</v>
      </c>
      <c r="J5730" s="111"/>
      <c r="K5730" s="112">
        <f t="shared" si="1600"/>
        <v>0</v>
      </c>
      <c r="L5730" s="112">
        <f t="shared" si="1601"/>
        <v>0</v>
      </c>
      <c r="M5730" s="109">
        <f t="shared" si="1604"/>
        <v>0</v>
      </c>
      <c r="N5730" s="109">
        <f t="shared" si="1605"/>
        <v>0</v>
      </c>
      <c r="O5730" s="103"/>
      <c r="P5730" s="113"/>
      <c r="Q5730" s="94" t="str">
        <f t="shared" si="1596"/>
        <v/>
      </c>
      <c r="R5730" s="94" t="str">
        <f t="shared" si="1597"/>
        <v/>
      </c>
    </row>
    <row r="5731" spans="1:18" ht="26.25" hidden="1" thickBot="1">
      <c r="A5731" s="196" t="s">
        <v>504</v>
      </c>
      <c r="B5731" s="104" t="s">
        <v>5962</v>
      </c>
      <c r="C5731" s="105" t="s">
        <v>1460</v>
      </c>
      <c r="D5731" s="175">
        <v>108.8</v>
      </c>
      <c r="E5731" s="106">
        <f t="shared" si="1598"/>
        <v>141.19999999999999</v>
      </c>
      <c r="F5731" s="107"/>
      <c r="G5731" s="112"/>
      <c r="H5731" s="110">
        <f t="shared" si="1602"/>
        <v>0</v>
      </c>
      <c r="I5731" s="110">
        <f t="shared" si="1603"/>
        <v>0</v>
      </c>
      <c r="J5731" s="111"/>
      <c r="K5731" s="112">
        <f t="shared" si="1600"/>
        <v>0</v>
      </c>
      <c r="L5731" s="112">
        <f t="shared" si="1601"/>
        <v>0</v>
      </c>
      <c r="M5731" s="109">
        <f t="shared" si="1604"/>
        <v>0</v>
      </c>
      <c r="N5731" s="109">
        <f t="shared" si="1605"/>
        <v>0</v>
      </c>
      <c r="O5731" s="103"/>
      <c r="P5731" s="113"/>
      <c r="Q5731" s="94" t="str">
        <f t="shared" si="1596"/>
        <v/>
      </c>
      <c r="R5731" s="94" t="str">
        <f t="shared" si="1597"/>
        <v/>
      </c>
    </row>
    <row r="5732" spans="1:18" ht="26.25" hidden="1" thickBot="1">
      <c r="A5732" s="196" t="s">
        <v>505</v>
      </c>
      <c r="B5732" s="104" t="s">
        <v>5963</v>
      </c>
      <c r="C5732" s="105" t="s">
        <v>1460</v>
      </c>
      <c r="D5732" s="175">
        <v>166.07</v>
      </c>
      <c r="E5732" s="106">
        <f t="shared" si="1598"/>
        <v>215.53</v>
      </c>
      <c r="F5732" s="107"/>
      <c r="G5732" s="112"/>
      <c r="H5732" s="110">
        <f t="shared" si="1602"/>
        <v>0</v>
      </c>
      <c r="I5732" s="110">
        <f t="shared" si="1603"/>
        <v>0</v>
      </c>
      <c r="J5732" s="111"/>
      <c r="K5732" s="112">
        <f t="shared" si="1600"/>
        <v>0</v>
      </c>
      <c r="L5732" s="112">
        <f t="shared" si="1601"/>
        <v>0</v>
      </c>
      <c r="M5732" s="109">
        <f t="shared" si="1604"/>
        <v>0</v>
      </c>
      <c r="N5732" s="109">
        <f t="shared" si="1605"/>
        <v>0</v>
      </c>
      <c r="O5732" s="103"/>
      <c r="P5732" s="113"/>
      <c r="Q5732" s="94" t="str">
        <f t="shared" si="1596"/>
        <v/>
      </c>
      <c r="R5732" s="94" t="str">
        <f t="shared" si="1597"/>
        <v/>
      </c>
    </row>
    <row r="5733" spans="1:18" ht="26.25" hidden="1" thickBot="1">
      <c r="A5733" s="196" t="s">
        <v>506</v>
      </c>
      <c r="B5733" s="104" t="s">
        <v>5964</v>
      </c>
      <c r="C5733" s="105" t="s">
        <v>1460</v>
      </c>
      <c r="D5733" s="175">
        <v>217.62</v>
      </c>
      <c r="E5733" s="106">
        <f t="shared" si="1598"/>
        <v>282.43</v>
      </c>
      <c r="F5733" s="107"/>
      <c r="G5733" s="112"/>
      <c r="H5733" s="110">
        <f t="shared" si="1602"/>
        <v>0</v>
      </c>
      <c r="I5733" s="110">
        <f t="shared" si="1603"/>
        <v>0</v>
      </c>
      <c r="J5733" s="111"/>
      <c r="K5733" s="112">
        <f t="shared" si="1600"/>
        <v>0</v>
      </c>
      <c r="L5733" s="112">
        <f t="shared" si="1601"/>
        <v>0</v>
      </c>
      <c r="M5733" s="109">
        <f t="shared" si="1604"/>
        <v>0</v>
      </c>
      <c r="N5733" s="109">
        <f t="shared" si="1605"/>
        <v>0</v>
      </c>
      <c r="O5733" s="103"/>
      <c r="P5733" s="113"/>
      <c r="Q5733" s="94" t="str">
        <f t="shared" si="1596"/>
        <v/>
      </c>
      <c r="R5733" s="94" t="str">
        <f t="shared" si="1597"/>
        <v/>
      </c>
    </row>
    <row r="5734" spans="1:18" ht="13.5" hidden="1" thickBot="1">
      <c r="A5734" s="196" t="s">
        <v>507</v>
      </c>
      <c r="B5734" s="104" t="s">
        <v>5965</v>
      </c>
      <c r="C5734" s="105" t="s">
        <v>1460</v>
      </c>
      <c r="D5734" s="175">
        <v>114.53</v>
      </c>
      <c r="E5734" s="106">
        <f t="shared" si="1598"/>
        <v>148.63999999999999</v>
      </c>
      <c r="F5734" s="107"/>
      <c r="G5734" s="112"/>
      <c r="H5734" s="110">
        <f t="shared" si="1602"/>
        <v>0</v>
      </c>
      <c r="I5734" s="110">
        <f t="shared" si="1603"/>
        <v>0</v>
      </c>
      <c r="J5734" s="111"/>
      <c r="K5734" s="112">
        <f t="shared" si="1600"/>
        <v>0</v>
      </c>
      <c r="L5734" s="112">
        <f t="shared" si="1601"/>
        <v>0</v>
      </c>
      <c r="M5734" s="109">
        <f t="shared" si="1604"/>
        <v>0</v>
      </c>
      <c r="N5734" s="109">
        <f t="shared" si="1605"/>
        <v>0</v>
      </c>
      <c r="O5734" s="103"/>
      <c r="P5734" s="113"/>
      <c r="Q5734" s="94" t="str">
        <f t="shared" si="1596"/>
        <v/>
      </c>
      <c r="R5734" s="94" t="str">
        <f t="shared" si="1597"/>
        <v/>
      </c>
    </row>
    <row r="5735" spans="1:18" ht="26.25" hidden="1" thickBot="1">
      <c r="A5735" s="196" t="s">
        <v>508</v>
      </c>
      <c r="B5735" s="104" t="s">
        <v>5966</v>
      </c>
      <c r="C5735" s="105" t="s">
        <v>1460</v>
      </c>
      <c r="D5735" s="175">
        <v>40.08</v>
      </c>
      <c r="E5735" s="106">
        <f t="shared" si="1598"/>
        <v>52.02</v>
      </c>
      <c r="F5735" s="107"/>
      <c r="G5735" s="112"/>
      <c r="H5735" s="110">
        <f t="shared" si="1602"/>
        <v>0</v>
      </c>
      <c r="I5735" s="110">
        <f t="shared" si="1603"/>
        <v>0</v>
      </c>
      <c r="J5735" s="111"/>
      <c r="K5735" s="112">
        <f t="shared" si="1600"/>
        <v>0</v>
      </c>
      <c r="L5735" s="112">
        <f t="shared" si="1601"/>
        <v>0</v>
      </c>
      <c r="M5735" s="109">
        <f t="shared" si="1604"/>
        <v>0</v>
      </c>
      <c r="N5735" s="109">
        <f t="shared" si="1605"/>
        <v>0</v>
      </c>
      <c r="O5735" s="103"/>
      <c r="P5735" s="113"/>
      <c r="Q5735" s="94" t="str">
        <f t="shared" si="1596"/>
        <v/>
      </c>
      <c r="R5735" s="94" t="str">
        <f t="shared" si="1597"/>
        <v/>
      </c>
    </row>
    <row r="5736" spans="1:18" ht="26.25" hidden="1" thickBot="1">
      <c r="A5736" s="196" t="s">
        <v>509</v>
      </c>
      <c r="B5736" s="104" t="s">
        <v>5967</v>
      </c>
      <c r="C5736" s="105" t="s">
        <v>1460</v>
      </c>
      <c r="D5736" s="175">
        <v>45.81</v>
      </c>
      <c r="E5736" s="106">
        <f t="shared" si="1598"/>
        <v>59.45</v>
      </c>
      <c r="F5736" s="107"/>
      <c r="G5736" s="112"/>
      <c r="H5736" s="110">
        <f t="shared" si="1602"/>
        <v>0</v>
      </c>
      <c r="I5736" s="110">
        <f t="shared" si="1603"/>
        <v>0</v>
      </c>
      <c r="J5736" s="111"/>
      <c r="K5736" s="112">
        <f t="shared" si="1600"/>
        <v>0</v>
      </c>
      <c r="L5736" s="112">
        <f t="shared" si="1601"/>
        <v>0</v>
      </c>
      <c r="M5736" s="109">
        <f t="shared" si="1604"/>
        <v>0</v>
      </c>
      <c r="N5736" s="109">
        <f t="shared" si="1605"/>
        <v>0</v>
      </c>
      <c r="O5736" s="103"/>
      <c r="P5736" s="113"/>
      <c r="Q5736" s="94" t="str">
        <f t="shared" si="1596"/>
        <v/>
      </c>
      <c r="R5736" s="94" t="str">
        <f t="shared" si="1597"/>
        <v/>
      </c>
    </row>
    <row r="5737" spans="1:18" ht="13.5" hidden="1" thickBot="1">
      <c r="A5737" s="196" t="s">
        <v>510</v>
      </c>
      <c r="B5737" s="104" t="s">
        <v>511</v>
      </c>
      <c r="C5737" s="105" t="s">
        <v>1460</v>
      </c>
      <c r="D5737" s="175">
        <v>51.53</v>
      </c>
      <c r="E5737" s="106">
        <f t="shared" si="1598"/>
        <v>66.88</v>
      </c>
      <c r="F5737" s="107"/>
      <c r="G5737" s="112"/>
      <c r="H5737" s="110">
        <f t="shared" si="1602"/>
        <v>0</v>
      </c>
      <c r="I5737" s="110">
        <f t="shared" si="1603"/>
        <v>0</v>
      </c>
      <c r="J5737" s="111"/>
      <c r="K5737" s="112">
        <f t="shared" si="1600"/>
        <v>0</v>
      </c>
      <c r="L5737" s="112">
        <f t="shared" si="1601"/>
        <v>0</v>
      </c>
      <c r="M5737" s="109">
        <f t="shared" si="1604"/>
        <v>0</v>
      </c>
      <c r="N5737" s="109">
        <f t="shared" si="1605"/>
        <v>0</v>
      </c>
      <c r="O5737" s="103"/>
      <c r="P5737" s="113"/>
      <c r="Q5737" s="94" t="str">
        <f t="shared" si="1596"/>
        <v/>
      </c>
      <c r="R5737" s="94" t="str">
        <f t="shared" si="1597"/>
        <v/>
      </c>
    </row>
    <row r="5738" spans="1:18" ht="26.25" hidden="1" thickBot="1">
      <c r="A5738" s="196" t="s">
        <v>512</v>
      </c>
      <c r="B5738" s="104" t="s">
        <v>5968</v>
      </c>
      <c r="C5738" s="105" t="s">
        <v>1460</v>
      </c>
      <c r="D5738" s="175">
        <v>62.99</v>
      </c>
      <c r="E5738" s="106">
        <f t="shared" si="1598"/>
        <v>81.75</v>
      </c>
      <c r="F5738" s="107"/>
      <c r="G5738" s="112"/>
      <c r="H5738" s="110">
        <f t="shared" si="1602"/>
        <v>0</v>
      </c>
      <c r="I5738" s="110">
        <f t="shared" si="1603"/>
        <v>0</v>
      </c>
      <c r="J5738" s="111"/>
      <c r="K5738" s="112">
        <f t="shared" si="1600"/>
        <v>0</v>
      </c>
      <c r="L5738" s="112">
        <f t="shared" si="1601"/>
        <v>0</v>
      </c>
      <c r="M5738" s="109">
        <f t="shared" si="1604"/>
        <v>0</v>
      </c>
      <c r="N5738" s="109">
        <f t="shared" si="1605"/>
        <v>0</v>
      </c>
      <c r="O5738" s="103"/>
      <c r="P5738" s="93"/>
      <c r="Q5738" s="94" t="str">
        <f t="shared" si="1596"/>
        <v/>
      </c>
      <c r="R5738" s="94" t="str">
        <f t="shared" si="1597"/>
        <v/>
      </c>
    </row>
    <row r="5739" spans="1:18" ht="26.25" hidden="1" thickBot="1">
      <c r="A5739" s="196" t="s">
        <v>513</v>
      </c>
      <c r="B5739" s="104" t="s">
        <v>5969</v>
      </c>
      <c r="C5739" s="105" t="s">
        <v>1460</v>
      </c>
      <c r="D5739" s="175">
        <v>131.71</v>
      </c>
      <c r="E5739" s="106">
        <f t="shared" si="1598"/>
        <v>170.93</v>
      </c>
      <c r="F5739" s="107"/>
      <c r="G5739" s="112"/>
      <c r="H5739" s="110">
        <f t="shared" si="1602"/>
        <v>0</v>
      </c>
      <c r="I5739" s="110">
        <f t="shared" si="1603"/>
        <v>0</v>
      </c>
      <c r="J5739" s="111"/>
      <c r="K5739" s="112">
        <f t="shared" si="1600"/>
        <v>0</v>
      </c>
      <c r="L5739" s="112">
        <f t="shared" si="1601"/>
        <v>0</v>
      </c>
      <c r="M5739" s="109">
        <f t="shared" si="1604"/>
        <v>0</v>
      </c>
      <c r="N5739" s="109">
        <f t="shared" si="1605"/>
        <v>0</v>
      </c>
      <c r="O5739" s="103"/>
      <c r="P5739" s="113"/>
      <c r="Q5739" s="94" t="str">
        <f t="shared" si="1596"/>
        <v/>
      </c>
      <c r="R5739" s="94" t="str">
        <f t="shared" si="1597"/>
        <v/>
      </c>
    </row>
    <row r="5740" spans="1:18" ht="26.25" hidden="1" thickBot="1">
      <c r="A5740" s="196" t="s">
        <v>147</v>
      </c>
      <c r="B5740" s="104" t="s">
        <v>5970</v>
      </c>
      <c r="C5740" s="105" t="s">
        <v>1460</v>
      </c>
      <c r="D5740" s="175">
        <v>148.9</v>
      </c>
      <c r="E5740" s="106">
        <f t="shared" si="1598"/>
        <v>193.24</v>
      </c>
      <c r="F5740" s="107"/>
      <c r="G5740" s="112"/>
      <c r="H5740" s="110">
        <f t="shared" si="1602"/>
        <v>0</v>
      </c>
      <c r="I5740" s="110">
        <f t="shared" si="1603"/>
        <v>0</v>
      </c>
      <c r="J5740" s="111"/>
      <c r="K5740" s="112">
        <f t="shared" si="1600"/>
        <v>0</v>
      </c>
      <c r="L5740" s="112">
        <f t="shared" si="1601"/>
        <v>0</v>
      </c>
      <c r="M5740" s="109">
        <f t="shared" si="1604"/>
        <v>0</v>
      </c>
      <c r="N5740" s="109">
        <f t="shared" si="1605"/>
        <v>0</v>
      </c>
      <c r="O5740" s="103"/>
      <c r="P5740" s="113"/>
      <c r="Q5740" s="94" t="str">
        <f t="shared" ref="Q5740:Q5803" si="1606">IF(P5740="X","x",IF(P5740="xx","x",IF(N5740&gt;0,"x","")))</f>
        <v/>
      </c>
      <c r="R5740" s="94" t="str">
        <f t="shared" si="1597"/>
        <v/>
      </c>
    </row>
    <row r="5741" spans="1:18" ht="26.25" hidden="1" thickBot="1">
      <c r="A5741" s="196" t="s">
        <v>148</v>
      </c>
      <c r="B5741" s="104" t="s">
        <v>5971</v>
      </c>
      <c r="C5741" s="105" t="s">
        <v>1460</v>
      </c>
      <c r="D5741" s="175">
        <v>160.35</v>
      </c>
      <c r="E5741" s="106">
        <f t="shared" si="1598"/>
        <v>208.1</v>
      </c>
      <c r="F5741" s="107"/>
      <c r="G5741" s="112"/>
      <c r="H5741" s="110">
        <f t="shared" si="1602"/>
        <v>0</v>
      </c>
      <c r="I5741" s="110">
        <f t="shared" si="1603"/>
        <v>0</v>
      </c>
      <c r="J5741" s="111"/>
      <c r="K5741" s="112">
        <f t="shared" si="1600"/>
        <v>0</v>
      </c>
      <c r="L5741" s="112">
        <f t="shared" si="1601"/>
        <v>0</v>
      </c>
      <c r="M5741" s="109">
        <f t="shared" si="1604"/>
        <v>0</v>
      </c>
      <c r="N5741" s="109">
        <f t="shared" si="1605"/>
        <v>0</v>
      </c>
      <c r="O5741" s="103"/>
      <c r="P5741" s="93"/>
      <c r="Q5741" s="94" t="str">
        <f t="shared" si="1606"/>
        <v/>
      </c>
      <c r="R5741" s="94" t="str">
        <f t="shared" si="1597"/>
        <v/>
      </c>
    </row>
    <row r="5742" spans="1:18" ht="26.25" hidden="1" thickBot="1">
      <c r="A5742" s="196" t="s">
        <v>149</v>
      </c>
      <c r="B5742" s="104" t="s">
        <v>5972</v>
      </c>
      <c r="C5742" s="105" t="s">
        <v>1460</v>
      </c>
      <c r="D5742" s="175">
        <v>34.36</v>
      </c>
      <c r="E5742" s="106">
        <f t="shared" si="1598"/>
        <v>44.59</v>
      </c>
      <c r="F5742" s="107"/>
      <c r="G5742" s="112"/>
      <c r="H5742" s="110">
        <f t="shared" si="1602"/>
        <v>0</v>
      </c>
      <c r="I5742" s="110">
        <f t="shared" si="1603"/>
        <v>0</v>
      </c>
      <c r="J5742" s="111"/>
      <c r="K5742" s="112">
        <f t="shared" si="1600"/>
        <v>0</v>
      </c>
      <c r="L5742" s="112">
        <f t="shared" si="1601"/>
        <v>0</v>
      </c>
      <c r="M5742" s="109">
        <f t="shared" si="1604"/>
        <v>0</v>
      </c>
      <c r="N5742" s="109">
        <f t="shared" si="1605"/>
        <v>0</v>
      </c>
      <c r="O5742" s="103"/>
      <c r="P5742" s="113"/>
      <c r="Q5742" s="94" t="str">
        <f t="shared" si="1606"/>
        <v/>
      </c>
      <c r="R5742" s="94" t="str">
        <f t="shared" ref="R5742:R5805" si="1607">IF(P5742="X","x",IF(P5742="xx","x",IF(OR(I5742&gt;0,N5742&gt;0),"x","")))</f>
        <v/>
      </c>
    </row>
    <row r="5743" spans="1:18" ht="26.25" hidden="1" thickBot="1">
      <c r="A5743" s="196" t="s">
        <v>150</v>
      </c>
      <c r="B5743" s="104" t="s">
        <v>5973</v>
      </c>
      <c r="C5743" s="105" t="s">
        <v>1460</v>
      </c>
      <c r="D5743" s="175">
        <v>34.36</v>
      </c>
      <c r="E5743" s="106">
        <f t="shared" si="1598"/>
        <v>44.59</v>
      </c>
      <c r="F5743" s="107"/>
      <c r="G5743" s="112"/>
      <c r="H5743" s="110">
        <f t="shared" si="1602"/>
        <v>0</v>
      </c>
      <c r="I5743" s="110">
        <f t="shared" si="1603"/>
        <v>0</v>
      </c>
      <c r="J5743" s="111"/>
      <c r="K5743" s="112">
        <f t="shared" si="1600"/>
        <v>0</v>
      </c>
      <c r="L5743" s="112">
        <f t="shared" si="1601"/>
        <v>0</v>
      </c>
      <c r="M5743" s="109">
        <f t="shared" si="1604"/>
        <v>0</v>
      </c>
      <c r="N5743" s="109">
        <f t="shared" si="1605"/>
        <v>0</v>
      </c>
      <c r="O5743" s="103"/>
      <c r="P5743" s="113"/>
      <c r="Q5743" s="94" t="str">
        <f t="shared" si="1606"/>
        <v/>
      </c>
      <c r="R5743" s="94" t="str">
        <f t="shared" si="1607"/>
        <v/>
      </c>
    </row>
    <row r="5744" spans="1:18" ht="13.5" hidden="1" thickBot="1">
      <c r="A5744" s="196" t="s">
        <v>151</v>
      </c>
      <c r="B5744" s="104" t="s">
        <v>5974</v>
      </c>
      <c r="C5744" s="105" t="s">
        <v>1460</v>
      </c>
      <c r="D5744" s="175">
        <v>45.81</v>
      </c>
      <c r="E5744" s="106">
        <f t="shared" si="1598"/>
        <v>59.45</v>
      </c>
      <c r="F5744" s="107"/>
      <c r="G5744" s="112"/>
      <c r="H5744" s="110">
        <f t="shared" si="1602"/>
        <v>0</v>
      </c>
      <c r="I5744" s="110">
        <f t="shared" si="1603"/>
        <v>0</v>
      </c>
      <c r="J5744" s="111"/>
      <c r="K5744" s="112">
        <f t="shared" si="1600"/>
        <v>0</v>
      </c>
      <c r="L5744" s="112">
        <f t="shared" si="1601"/>
        <v>0</v>
      </c>
      <c r="M5744" s="109">
        <f t="shared" si="1604"/>
        <v>0</v>
      </c>
      <c r="N5744" s="109">
        <f t="shared" si="1605"/>
        <v>0</v>
      </c>
      <c r="O5744" s="103"/>
      <c r="P5744" s="113"/>
      <c r="Q5744" s="94" t="str">
        <f t="shared" si="1606"/>
        <v/>
      </c>
      <c r="R5744" s="94" t="str">
        <f t="shared" si="1607"/>
        <v/>
      </c>
    </row>
    <row r="5745" spans="1:18" ht="13.5" hidden="1" thickBot="1">
      <c r="A5745" s="196" t="s">
        <v>152</v>
      </c>
      <c r="B5745" s="104" t="s">
        <v>5975</v>
      </c>
      <c r="C5745" s="105" t="s">
        <v>1460</v>
      </c>
      <c r="D5745" s="175">
        <v>738.78</v>
      </c>
      <c r="E5745" s="106">
        <f t="shared" si="1598"/>
        <v>958.79</v>
      </c>
      <c r="F5745" s="107"/>
      <c r="G5745" s="112"/>
      <c r="H5745" s="110">
        <f t="shared" si="1602"/>
        <v>0</v>
      </c>
      <c r="I5745" s="110">
        <f t="shared" si="1603"/>
        <v>0</v>
      </c>
      <c r="J5745" s="111"/>
      <c r="K5745" s="112">
        <f t="shared" si="1600"/>
        <v>0</v>
      </c>
      <c r="L5745" s="112">
        <f t="shared" si="1601"/>
        <v>0</v>
      </c>
      <c r="M5745" s="109">
        <f t="shared" si="1604"/>
        <v>0</v>
      </c>
      <c r="N5745" s="109">
        <f t="shared" si="1605"/>
        <v>0</v>
      </c>
      <c r="O5745" s="103"/>
      <c r="P5745" s="113"/>
      <c r="Q5745" s="94" t="str">
        <f t="shared" si="1606"/>
        <v/>
      </c>
      <c r="R5745" s="94" t="str">
        <f t="shared" si="1607"/>
        <v/>
      </c>
    </row>
    <row r="5746" spans="1:18" ht="13.5" hidden="1" thickBot="1">
      <c r="A5746" s="196" t="s">
        <v>153</v>
      </c>
      <c r="B5746" s="104" t="s">
        <v>154</v>
      </c>
      <c r="C5746" s="105" t="s">
        <v>1460</v>
      </c>
      <c r="D5746" s="175">
        <v>83.03</v>
      </c>
      <c r="E5746" s="106">
        <f t="shared" si="1598"/>
        <v>107.76</v>
      </c>
      <c r="F5746" s="107"/>
      <c r="G5746" s="112"/>
      <c r="H5746" s="110">
        <f t="shared" si="1602"/>
        <v>0</v>
      </c>
      <c r="I5746" s="110">
        <f t="shared" si="1603"/>
        <v>0</v>
      </c>
      <c r="J5746" s="111"/>
      <c r="K5746" s="112">
        <f t="shared" si="1600"/>
        <v>0</v>
      </c>
      <c r="L5746" s="112">
        <f t="shared" si="1601"/>
        <v>0</v>
      </c>
      <c r="M5746" s="109">
        <f t="shared" si="1604"/>
        <v>0</v>
      </c>
      <c r="N5746" s="109">
        <f t="shared" si="1605"/>
        <v>0</v>
      </c>
      <c r="O5746" s="103"/>
      <c r="P5746" s="113"/>
      <c r="Q5746" s="94" t="str">
        <f t="shared" si="1606"/>
        <v/>
      </c>
      <c r="R5746" s="94" t="str">
        <f t="shared" si="1607"/>
        <v/>
      </c>
    </row>
    <row r="5747" spans="1:18" ht="26.25" hidden="1" thickBot="1">
      <c r="A5747" s="196" t="s">
        <v>155</v>
      </c>
      <c r="B5747" s="104" t="s">
        <v>5976</v>
      </c>
      <c r="C5747" s="105" t="s">
        <v>1460</v>
      </c>
      <c r="D5747" s="175">
        <v>62.99</v>
      </c>
      <c r="E5747" s="106">
        <f t="shared" si="1598"/>
        <v>81.75</v>
      </c>
      <c r="F5747" s="107"/>
      <c r="G5747" s="112"/>
      <c r="H5747" s="110">
        <f t="shared" si="1602"/>
        <v>0</v>
      </c>
      <c r="I5747" s="110">
        <f t="shared" si="1603"/>
        <v>0</v>
      </c>
      <c r="J5747" s="111"/>
      <c r="K5747" s="112">
        <f t="shared" si="1600"/>
        <v>0</v>
      </c>
      <c r="L5747" s="112">
        <f t="shared" si="1601"/>
        <v>0</v>
      </c>
      <c r="M5747" s="109">
        <f t="shared" si="1604"/>
        <v>0</v>
      </c>
      <c r="N5747" s="109">
        <f t="shared" si="1605"/>
        <v>0</v>
      </c>
      <c r="O5747" s="103"/>
      <c r="P5747" s="113"/>
      <c r="Q5747" s="94" t="str">
        <f t="shared" si="1606"/>
        <v/>
      </c>
      <c r="R5747" s="94" t="str">
        <f t="shared" si="1607"/>
        <v/>
      </c>
    </row>
    <row r="5748" spans="1:18" ht="13.5" hidden="1" thickBot="1">
      <c r="A5748" s="196" t="s">
        <v>156</v>
      </c>
      <c r="B5748" s="104" t="s">
        <v>157</v>
      </c>
      <c r="C5748" s="105" t="s">
        <v>1460</v>
      </c>
      <c r="D5748" s="175">
        <v>51.53</v>
      </c>
      <c r="E5748" s="106">
        <f t="shared" si="1598"/>
        <v>66.88</v>
      </c>
      <c r="F5748" s="107"/>
      <c r="G5748" s="112"/>
      <c r="H5748" s="110">
        <f t="shared" si="1602"/>
        <v>0</v>
      </c>
      <c r="I5748" s="110">
        <f t="shared" si="1603"/>
        <v>0</v>
      </c>
      <c r="J5748" s="111"/>
      <c r="K5748" s="112">
        <f t="shared" si="1600"/>
        <v>0</v>
      </c>
      <c r="L5748" s="112">
        <f t="shared" si="1601"/>
        <v>0</v>
      </c>
      <c r="M5748" s="109">
        <f t="shared" si="1604"/>
        <v>0</v>
      </c>
      <c r="N5748" s="109">
        <f t="shared" si="1605"/>
        <v>0</v>
      </c>
      <c r="O5748" s="103"/>
      <c r="P5748" s="113"/>
      <c r="Q5748" s="94" t="str">
        <f t="shared" si="1606"/>
        <v/>
      </c>
      <c r="R5748" s="94" t="str">
        <f t="shared" si="1607"/>
        <v/>
      </c>
    </row>
    <row r="5749" spans="1:18" ht="13.5" hidden="1" thickBot="1">
      <c r="A5749" s="196" t="s">
        <v>158</v>
      </c>
      <c r="B5749" s="145" t="s">
        <v>159</v>
      </c>
      <c r="C5749" s="117"/>
      <c r="D5749" s="175"/>
      <c r="E5749" s="97"/>
      <c r="F5749" s="218"/>
      <c r="G5749" s="218"/>
      <c r="H5749" s="219"/>
      <c r="I5749" s="220"/>
      <c r="J5749" s="111"/>
      <c r="K5749" s="218"/>
      <c r="L5749" s="218"/>
      <c r="M5749" s="219"/>
      <c r="N5749" s="220"/>
      <c r="O5749" s="103"/>
      <c r="P5749" s="93" t="str">
        <f>IF(OR(SUM(I5750:I5754)&gt;0,SUM(N5750:N5754)&gt;0),"xx","")</f>
        <v/>
      </c>
      <c r="Q5749" s="94" t="str">
        <f t="shared" si="1606"/>
        <v/>
      </c>
      <c r="R5749" s="94" t="str">
        <f t="shared" si="1607"/>
        <v/>
      </c>
    </row>
    <row r="5750" spans="1:18" ht="13.5" hidden="1" thickBot="1">
      <c r="A5750" s="196" t="s">
        <v>160</v>
      </c>
      <c r="B5750" s="104" t="s">
        <v>161</v>
      </c>
      <c r="C5750" s="105" t="s">
        <v>1482</v>
      </c>
      <c r="D5750" s="175">
        <v>1.1400000000000001</v>
      </c>
      <c r="E5750" s="106">
        <f t="shared" si="1598"/>
        <v>1.48</v>
      </c>
      <c r="F5750" s="107"/>
      <c r="G5750" s="112"/>
      <c r="H5750" s="110">
        <f t="shared" si="1602"/>
        <v>0</v>
      </c>
      <c r="I5750" s="110">
        <f t="shared" si="1603"/>
        <v>0</v>
      </c>
      <c r="J5750" s="111"/>
      <c r="K5750" s="112">
        <f t="shared" si="1600"/>
        <v>0</v>
      </c>
      <c r="L5750" s="112">
        <f t="shared" si="1601"/>
        <v>0</v>
      </c>
      <c r="M5750" s="109">
        <f t="shared" si="1604"/>
        <v>0</v>
      </c>
      <c r="N5750" s="109">
        <f t="shared" si="1605"/>
        <v>0</v>
      </c>
      <c r="O5750" s="103"/>
      <c r="P5750" s="113"/>
      <c r="Q5750" s="94" t="str">
        <f t="shared" si="1606"/>
        <v/>
      </c>
      <c r="R5750" s="94" t="str">
        <f t="shared" si="1607"/>
        <v/>
      </c>
    </row>
    <row r="5751" spans="1:18" ht="13.5" hidden="1" thickBot="1">
      <c r="A5751" s="196" t="s">
        <v>162</v>
      </c>
      <c r="B5751" s="104" t="s">
        <v>163</v>
      </c>
      <c r="C5751" s="105" t="s">
        <v>1482</v>
      </c>
      <c r="D5751" s="175">
        <v>1.1400000000000001</v>
      </c>
      <c r="E5751" s="106">
        <f t="shared" si="1598"/>
        <v>1.48</v>
      </c>
      <c r="F5751" s="107"/>
      <c r="G5751" s="112"/>
      <c r="H5751" s="110">
        <f t="shared" si="1602"/>
        <v>0</v>
      </c>
      <c r="I5751" s="110">
        <f t="shared" si="1603"/>
        <v>0</v>
      </c>
      <c r="J5751" s="111"/>
      <c r="K5751" s="112">
        <f t="shared" si="1600"/>
        <v>0</v>
      </c>
      <c r="L5751" s="112">
        <f t="shared" si="1601"/>
        <v>0</v>
      </c>
      <c r="M5751" s="109">
        <f t="shared" si="1604"/>
        <v>0</v>
      </c>
      <c r="N5751" s="109">
        <f t="shared" si="1605"/>
        <v>0</v>
      </c>
      <c r="O5751" s="103"/>
      <c r="P5751" s="113"/>
      <c r="Q5751" s="94" t="str">
        <f t="shared" si="1606"/>
        <v/>
      </c>
      <c r="R5751" s="94" t="str">
        <f t="shared" si="1607"/>
        <v/>
      </c>
    </row>
    <row r="5752" spans="1:18" ht="13.5" hidden="1" thickBot="1">
      <c r="A5752" s="196" t="s">
        <v>164</v>
      </c>
      <c r="B5752" s="104" t="s">
        <v>165</v>
      </c>
      <c r="C5752" s="105" t="s">
        <v>1482</v>
      </c>
      <c r="D5752" s="175">
        <v>1.24</v>
      </c>
      <c r="E5752" s="106">
        <f t="shared" si="1598"/>
        <v>1.61</v>
      </c>
      <c r="F5752" s="107"/>
      <c r="G5752" s="112"/>
      <c r="H5752" s="110">
        <f t="shared" si="1602"/>
        <v>0</v>
      </c>
      <c r="I5752" s="110">
        <f t="shared" si="1603"/>
        <v>0</v>
      </c>
      <c r="J5752" s="111"/>
      <c r="K5752" s="112">
        <f t="shared" si="1600"/>
        <v>0</v>
      </c>
      <c r="L5752" s="112">
        <f t="shared" si="1601"/>
        <v>0</v>
      </c>
      <c r="M5752" s="109">
        <f t="shared" si="1604"/>
        <v>0</v>
      </c>
      <c r="N5752" s="109">
        <f t="shared" si="1605"/>
        <v>0</v>
      </c>
      <c r="O5752" s="103"/>
      <c r="P5752" s="113"/>
      <c r="Q5752" s="94" t="str">
        <f t="shared" si="1606"/>
        <v/>
      </c>
      <c r="R5752" s="94" t="str">
        <f t="shared" si="1607"/>
        <v/>
      </c>
    </row>
    <row r="5753" spans="1:18" ht="13.5" hidden="1" thickBot="1">
      <c r="A5753" s="196" t="s">
        <v>166</v>
      </c>
      <c r="B5753" s="104" t="s">
        <v>167</v>
      </c>
      <c r="C5753" s="105" t="s">
        <v>1460</v>
      </c>
      <c r="D5753" s="175">
        <v>57.260000000000005</v>
      </c>
      <c r="E5753" s="106">
        <f t="shared" si="1598"/>
        <v>74.31</v>
      </c>
      <c r="F5753" s="107"/>
      <c r="G5753" s="112"/>
      <c r="H5753" s="110">
        <f t="shared" si="1602"/>
        <v>0</v>
      </c>
      <c r="I5753" s="110">
        <f t="shared" si="1603"/>
        <v>0</v>
      </c>
      <c r="J5753" s="111"/>
      <c r="K5753" s="112">
        <f t="shared" si="1600"/>
        <v>0</v>
      </c>
      <c r="L5753" s="112">
        <f t="shared" si="1601"/>
        <v>0</v>
      </c>
      <c r="M5753" s="109">
        <f t="shared" si="1604"/>
        <v>0</v>
      </c>
      <c r="N5753" s="109">
        <f t="shared" si="1605"/>
        <v>0</v>
      </c>
      <c r="O5753" s="103"/>
      <c r="P5753" s="113"/>
      <c r="Q5753" s="94" t="str">
        <f t="shared" si="1606"/>
        <v/>
      </c>
      <c r="R5753" s="94" t="str">
        <f t="shared" si="1607"/>
        <v/>
      </c>
    </row>
    <row r="5754" spans="1:18" ht="13.5" hidden="1" thickBot="1">
      <c r="A5754" s="196" t="s">
        <v>168</v>
      </c>
      <c r="B5754" s="104" t="s">
        <v>5977</v>
      </c>
      <c r="C5754" s="105" t="s">
        <v>1460</v>
      </c>
      <c r="D5754" s="175">
        <v>45.81</v>
      </c>
      <c r="E5754" s="106">
        <f t="shared" si="1598"/>
        <v>59.45</v>
      </c>
      <c r="F5754" s="107"/>
      <c r="G5754" s="112"/>
      <c r="H5754" s="110">
        <f t="shared" si="1602"/>
        <v>0</v>
      </c>
      <c r="I5754" s="110">
        <f t="shared" si="1603"/>
        <v>0</v>
      </c>
      <c r="J5754" s="111"/>
      <c r="K5754" s="112">
        <f t="shared" si="1600"/>
        <v>0</v>
      </c>
      <c r="L5754" s="112">
        <f t="shared" si="1601"/>
        <v>0</v>
      </c>
      <c r="M5754" s="109">
        <f t="shared" si="1604"/>
        <v>0</v>
      </c>
      <c r="N5754" s="109">
        <f t="shared" si="1605"/>
        <v>0</v>
      </c>
      <c r="O5754" s="103"/>
      <c r="P5754" s="113"/>
      <c r="Q5754" s="94" t="str">
        <f t="shared" si="1606"/>
        <v/>
      </c>
      <c r="R5754" s="94" t="str">
        <f t="shared" si="1607"/>
        <v/>
      </c>
    </row>
    <row r="5755" spans="1:18" ht="13.5" hidden="1" thickBot="1">
      <c r="A5755" s="196" t="s">
        <v>169</v>
      </c>
      <c r="B5755" s="145" t="s">
        <v>170</v>
      </c>
      <c r="C5755" s="117"/>
      <c r="D5755" s="175"/>
      <c r="E5755" s="97"/>
      <c r="F5755" s="218"/>
      <c r="G5755" s="218"/>
      <c r="H5755" s="219"/>
      <c r="I5755" s="220"/>
      <c r="J5755" s="111"/>
      <c r="K5755" s="218"/>
      <c r="L5755" s="218"/>
      <c r="M5755" s="219"/>
      <c r="N5755" s="220"/>
      <c r="O5755" s="103"/>
      <c r="P5755" s="93" t="str">
        <f>IF(OR(SUM(I5756:I5758)&gt;0,SUM(N5756:N5758)&gt;0),"xx","")</f>
        <v/>
      </c>
      <c r="Q5755" s="94" t="str">
        <f t="shared" si="1606"/>
        <v/>
      </c>
      <c r="R5755" s="94" t="str">
        <f t="shared" si="1607"/>
        <v/>
      </c>
    </row>
    <row r="5756" spans="1:18" ht="13.5" hidden="1" thickBot="1">
      <c r="A5756" s="196" t="s">
        <v>171</v>
      </c>
      <c r="B5756" s="104" t="s">
        <v>5978</v>
      </c>
      <c r="C5756" s="105" t="s">
        <v>1461</v>
      </c>
      <c r="D5756" s="175">
        <v>0.64</v>
      </c>
      <c r="E5756" s="106">
        <f t="shared" si="1598"/>
        <v>0.83</v>
      </c>
      <c r="F5756" s="107"/>
      <c r="G5756" s="112"/>
      <c r="H5756" s="110">
        <f t="shared" si="1602"/>
        <v>0</v>
      </c>
      <c r="I5756" s="110">
        <f t="shared" si="1603"/>
        <v>0</v>
      </c>
      <c r="J5756" s="111"/>
      <c r="K5756" s="112">
        <f t="shared" si="1600"/>
        <v>0</v>
      </c>
      <c r="L5756" s="112">
        <f t="shared" si="1601"/>
        <v>0</v>
      </c>
      <c r="M5756" s="109">
        <f t="shared" si="1604"/>
        <v>0</v>
      </c>
      <c r="N5756" s="109">
        <f t="shared" si="1605"/>
        <v>0</v>
      </c>
      <c r="O5756" s="103"/>
      <c r="P5756" s="113"/>
      <c r="Q5756" s="94" t="str">
        <f t="shared" si="1606"/>
        <v/>
      </c>
      <c r="R5756" s="94" t="str">
        <f t="shared" si="1607"/>
        <v/>
      </c>
    </row>
    <row r="5757" spans="1:18" ht="13.5" hidden="1" thickBot="1">
      <c r="A5757" s="196" t="s">
        <v>172</v>
      </c>
      <c r="B5757" s="104" t="s">
        <v>5979</v>
      </c>
      <c r="C5757" s="105" t="s">
        <v>1482</v>
      </c>
      <c r="D5757" s="175">
        <v>1.1400000000000001</v>
      </c>
      <c r="E5757" s="106">
        <f t="shared" si="1598"/>
        <v>1.48</v>
      </c>
      <c r="F5757" s="107"/>
      <c r="G5757" s="112"/>
      <c r="H5757" s="110">
        <f t="shared" si="1602"/>
        <v>0</v>
      </c>
      <c r="I5757" s="110">
        <f t="shared" si="1603"/>
        <v>0</v>
      </c>
      <c r="J5757" s="111"/>
      <c r="K5757" s="112">
        <f t="shared" si="1600"/>
        <v>0</v>
      </c>
      <c r="L5757" s="112">
        <f t="shared" si="1601"/>
        <v>0</v>
      </c>
      <c r="M5757" s="109">
        <f t="shared" si="1604"/>
        <v>0</v>
      </c>
      <c r="N5757" s="109">
        <f t="shared" si="1605"/>
        <v>0</v>
      </c>
      <c r="O5757" s="103"/>
      <c r="P5757" s="113"/>
      <c r="Q5757" s="94" t="str">
        <f t="shared" si="1606"/>
        <v/>
      </c>
      <c r="R5757" s="94" t="str">
        <f t="shared" si="1607"/>
        <v/>
      </c>
    </row>
    <row r="5758" spans="1:18" ht="13.5" hidden="1" thickBot="1">
      <c r="A5758" s="196" t="s">
        <v>173</v>
      </c>
      <c r="B5758" s="104" t="s">
        <v>174</v>
      </c>
      <c r="C5758" s="105" t="s">
        <v>1482</v>
      </c>
      <c r="D5758" s="175">
        <v>1.23</v>
      </c>
      <c r="E5758" s="106">
        <f t="shared" si="1598"/>
        <v>1.6</v>
      </c>
      <c r="F5758" s="107"/>
      <c r="G5758" s="112"/>
      <c r="H5758" s="110">
        <f t="shared" si="1602"/>
        <v>0</v>
      </c>
      <c r="I5758" s="110">
        <f t="shared" si="1603"/>
        <v>0</v>
      </c>
      <c r="J5758" s="111"/>
      <c r="K5758" s="112">
        <f t="shared" si="1600"/>
        <v>0</v>
      </c>
      <c r="L5758" s="112">
        <f t="shared" si="1601"/>
        <v>0</v>
      </c>
      <c r="M5758" s="109">
        <f t="shared" si="1604"/>
        <v>0</v>
      </c>
      <c r="N5758" s="109">
        <f t="shared" si="1605"/>
        <v>0</v>
      </c>
      <c r="O5758" s="103"/>
      <c r="P5758" s="113"/>
      <c r="Q5758" s="94" t="str">
        <f t="shared" si="1606"/>
        <v/>
      </c>
      <c r="R5758" s="94" t="str">
        <f t="shared" si="1607"/>
        <v/>
      </c>
    </row>
    <row r="5759" spans="1:18" ht="13.5" hidden="1" thickBot="1">
      <c r="A5759" s="196" t="s">
        <v>175</v>
      </c>
      <c r="B5759" s="145" t="s">
        <v>176</v>
      </c>
      <c r="C5759" s="117" t="s">
        <v>2203</v>
      </c>
      <c r="D5759" s="175"/>
      <c r="E5759" s="97"/>
      <c r="F5759" s="218"/>
      <c r="G5759" s="218"/>
      <c r="H5759" s="219"/>
      <c r="I5759" s="220"/>
      <c r="J5759" s="111"/>
      <c r="K5759" s="218"/>
      <c r="L5759" s="218"/>
      <c r="M5759" s="219"/>
      <c r="N5759" s="220"/>
      <c r="O5759" s="103"/>
      <c r="P5759" s="93" t="str">
        <f>IF(OR(SUM(I5760:I5796)&gt;0,SUM(N5760:N5796)&gt;0),"xx","")</f>
        <v/>
      </c>
      <c r="Q5759" s="94" t="str">
        <f t="shared" si="1606"/>
        <v/>
      </c>
      <c r="R5759" s="94" t="str">
        <f t="shared" si="1607"/>
        <v/>
      </c>
    </row>
    <row r="5760" spans="1:18" ht="13.5" hidden="1" thickBot="1">
      <c r="A5760" s="196" t="s">
        <v>178</v>
      </c>
      <c r="B5760" s="104" t="s">
        <v>179</v>
      </c>
      <c r="C5760" s="105" t="s">
        <v>1461</v>
      </c>
      <c r="D5760" s="175">
        <v>0.1</v>
      </c>
      <c r="E5760" s="106">
        <f t="shared" si="1598"/>
        <v>0.13</v>
      </c>
      <c r="F5760" s="107"/>
      <c r="G5760" s="112"/>
      <c r="H5760" s="110">
        <f t="shared" si="1602"/>
        <v>0</v>
      </c>
      <c r="I5760" s="110">
        <f t="shared" si="1603"/>
        <v>0</v>
      </c>
      <c r="J5760" s="111"/>
      <c r="K5760" s="112">
        <f t="shared" si="1600"/>
        <v>0</v>
      </c>
      <c r="L5760" s="112">
        <f t="shared" si="1601"/>
        <v>0</v>
      </c>
      <c r="M5760" s="109">
        <f t="shared" si="1604"/>
        <v>0</v>
      </c>
      <c r="N5760" s="109">
        <f t="shared" si="1605"/>
        <v>0</v>
      </c>
      <c r="O5760" s="103"/>
      <c r="P5760" s="113"/>
      <c r="Q5760" s="94" t="str">
        <f t="shared" si="1606"/>
        <v/>
      </c>
      <c r="R5760" s="94" t="str">
        <f t="shared" si="1607"/>
        <v/>
      </c>
    </row>
    <row r="5761" spans="1:18" ht="26.25" hidden="1" thickBot="1">
      <c r="A5761" s="196" t="s">
        <v>180</v>
      </c>
      <c r="B5761" s="104" t="s">
        <v>5980</v>
      </c>
      <c r="C5761" s="105" t="s">
        <v>1461</v>
      </c>
      <c r="D5761" s="175">
        <v>0.11</v>
      </c>
      <c r="E5761" s="106">
        <f t="shared" si="1598"/>
        <v>0.14000000000000001</v>
      </c>
      <c r="F5761" s="107"/>
      <c r="G5761" s="112"/>
      <c r="H5761" s="110">
        <f t="shared" si="1602"/>
        <v>0</v>
      </c>
      <c r="I5761" s="110">
        <f t="shared" si="1603"/>
        <v>0</v>
      </c>
      <c r="J5761" s="111"/>
      <c r="K5761" s="112">
        <f t="shared" si="1600"/>
        <v>0</v>
      </c>
      <c r="L5761" s="112">
        <f t="shared" si="1601"/>
        <v>0</v>
      </c>
      <c r="M5761" s="109">
        <f t="shared" si="1604"/>
        <v>0</v>
      </c>
      <c r="N5761" s="109">
        <f t="shared" si="1605"/>
        <v>0</v>
      </c>
      <c r="O5761" s="103"/>
      <c r="P5761" s="113"/>
      <c r="Q5761" s="94" t="str">
        <f t="shared" si="1606"/>
        <v/>
      </c>
      <c r="R5761" s="94" t="str">
        <f t="shared" si="1607"/>
        <v/>
      </c>
    </row>
    <row r="5762" spans="1:18" ht="13.5" hidden="1" thickBot="1">
      <c r="A5762" s="196" t="s">
        <v>181</v>
      </c>
      <c r="B5762" s="104" t="s">
        <v>182</v>
      </c>
      <c r="C5762" s="105" t="s">
        <v>1461</v>
      </c>
      <c r="D5762" s="175">
        <v>0.14000000000000001</v>
      </c>
      <c r="E5762" s="106">
        <f t="shared" si="1598"/>
        <v>0.18</v>
      </c>
      <c r="F5762" s="107"/>
      <c r="G5762" s="112"/>
      <c r="H5762" s="110">
        <f t="shared" si="1602"/>
        <v>0</v>
      </c>
      <c r="I5762" s="110">
        <f t="shared" si="1603"/>
        <v>0</v>
      </c>
      <c r="J5762" s="111"/>
      <c r="K5762" s="112">
        <f t="shared" si="1600"/>
        <v>0</v>
      </c>
      <c r="L5762" s="112">
        <f t="shared" si="1601"/>
        <v>0</v>
      </c>
      <c r="M5762" s="109">
        <f t="shared" si="1604"/>
        <v>0</v>
      </c>
      <c r="N5762" s="109">
        <f t="shared" si="1605"/>
        <v>0</v>
      </c>
      <c r="O5762" s="103"/>
      <c r="P5762" s="113"/>
      <c r="Q5762" s="94" t="str">
        <f t="shared" si="1606"/>
        <v/>
      </c>
      <c r="R5762" s="94" t="str">
        <f t="shared" si="1607"/>
        <v/>
      </c>
    </row>
    <row r="5763" spans="1:18" ht="26.25" hidden="1" thickBot="1">
      <c r="A5763" s="196" t="s">
        <v>183</v>
      </c>
      <c r="B5763" s="104" t="s">
        <v>5981</v>
      </c>
      <c r="C5763" s="105" t="s">
        <v>1461</v>
      </c>
      <c r="D5763" s="175">
        <v>0.19</v>
      </c>
      <c r="E5763" s="106">
        <f t="shared" si="1598"/>
        <v>0.25</v>
      </c>
      <c r="F5763" s="107"/>
      <c r="G5763" s="112"/>
      <c r="H5763" s="110">
        <f t="shared" si="1602"/>
        <v>0</v>
      </c>
      <c r="I5763" s="110">
        <f t="shared" si="1603"/>
        <v>0</v>
      </c>
      <c r="J5763" s="111"/>
      <c r="K5763" s="112">
        <f t="shared" si="1600"/>
        <v>0</v>
      </c>
      <c r="L5763" s="112">
        <f t="shared" si="1601"/>
        <v>0</v>
      </c>
      <c r="M5763" s="109">
        <f t="shared" si="1604"/>
        <v>0</v>
      </c>
      <c r="N5763" s="109">
        <f t="shared" si="1605"/>
        <v>0</v>
      </c>
      <c r="O5763" s="103"/>
      <c r="P5763" s="113"/>
      <c r="Q5763" s="94" t="str">
        <f t="shared" si="1606"/>
        <v/>
      </c>
      <c r="R5763" s="94" t="str">
        <f t="shared" si="1607"/>
        <v/>
      </c>
    </row>
    <row r="5764" spans="1:18" ht="13.5" hidden="1" thickBot="1">
      <c r="A5764" s="196" t="s">
        <v>184</v>
      </c>
      <c r="B5764" s="104" t="s">
        <v>185</v>
      </c>
      <c r="C5764" s="105" t="s">
        <v>1461</v>
      </c>
      <c r="D5764" s="175">
        <v>0.19</v>
      </c>
      <c r="E5764" s="106">
        <f t="shared" si="1598"/>
        <v>0.25</v>
      </c>
      <c r="F5764" s="107"/>
      <c r="G5764" s="112"/>
      <c r="H5764" s="110">
        <f t="shared" si="1602"/>
        <v>0</v>
      </c>
      <c r="I5764" s="110">
        <f t="shared" si="1603"/>
        <v>0</v>
      </c>
      <c r="J5764" s="111"/>
      <c r="K5764" s="112">
        <f t="shared" si="1600"/>
        <v>0</v>
      </c>
      <c r="L5764" s="112">
        <f t="shared" si="1601"/>
        <v>0</v>
      </c>
      <c r="M5764" s="109">
        <f t="shared" si="1604"/>
        <v>0</v>
      </c>
      <c r="N5764" s="109">
        <f t="shared" si="1605"/>
        <v>0</v>
      </c>
      <c r="O5764" s="103"/>
      <c r="P5764" s="113"/>
      <c r="Q5764" s="94" t="str">
        <f t="shared" si="1606"/>
        <v/>
      </c>
      <c r="R5764" s="94" t="str">
        <f t="shared" si="1607"/>
        <v/>
      </c>
    </row>
    <row r="5765" spans="1:18" ht="26.25" hidden="1" thickBot="1">
      <c r="A5765" s="196" t="s">
        <v>186</v>
      </c>
      <c r="B5765" s="104" t="s">
        <v>5982</v>
      </c>
      <c r="C5765" s="105" t="s">
        <v>1461</v>
      </c>
      <c r="D5765" s="175">
        <v>0.22000000000000003</v>
      </c>
      <c r="E5765" s="106">
        <f t="shared" si="1598"/>
        <v>0.28999999999999998</v>
      </c>
      <c r="F5765" s="107"/>
      <c r="G5765" s="112"/>
      <c r="H5765" s="110">
        <f t="shared" si="1602"/>
        <v>0</v>
      </c>
      <c r="I5765" s="110">
        <f t="shared" si="1603"/>
        <v>0</v>
      </c>
      <c r="J5765" s="111"/>
      <c r="K5765" s="112">
        <f t="shared" si="1600"/>
        <v>0</v>
      </c>
      <c r="L5765" s="112">
        <f t="shared" si="1601"/>
        <v>0</v>
      </c>
      <c r="M5765" s="109">
        <f t="shared" si="1604"/>
        <v>0</v>
      </c>
      <c r="N5765" s="109">
        <f t="shared" si="1605"/>
        <v>0</v>
      </c>
      <c r="O5765" s="103"/>
      <c r="P5765" s="113"/>
      <c r="Q5765" s="94" t="str">
        <f t="shared" si="1606"/>
        <v/>
      </c>
      <c r="R5765" s="94" t="str">
        <f t="shared" si="1607"/>
        <v/>
      </c>
    </row>
    <row r="5766" spans="1:18" ht="26.25" hidden="1" thickBot="1">
      <c r="A5766" s="196" t="s">
        <v>187</v>
      </c>
      <c r="B5766" s="104" t="s">
        <v>5983</v>
      </c>
      <c r="C5766" s="105" t="s">
        <v>1482</v>
      </c>
      <c r="D5766" s="175">
        <v>1.02</v>
      </c>
      <c r="E5766" s="106">
        <f t="shared" si="1598"/>
        <v>1.32</v>
      </c>
      <c r="F5766" s="107"/>
      <c r="G5766" s="112"/>
      <c r="H5766" s="110">
        <f t="shared" si="1602"/>
        <v>0</v>
      </c>
      <c r="I5766" s="110">
        <f t="shared" si="1603"/>
        <v>0</v>
      </c>
      <c r="J5766" s="111"/>
      <c r="K5766" s="112">
        <f t="shared" si="1600"/>
        <v>0</v>
      </c>
      <c r="L5766" s="112">
        <f t="shared" si="1601"/>
        <v>0</v>
      </c>
      <c r="M5766" s="109">
        <f t="shared" si="1604"/>
        <v>0</v>
      </c>
      <c r="N5766" s="109">
        <f t="shared" si="1605"/>
        <v>0</v>
      </c>
      <c r="O5766" s="103"/>
      <c r="P5766" s="93"/>
      <c r="Q5766" s="94" t="str">
        <f t="shared" si="1606"/>
        <v/>
      </c>
      <c r="R5766" s="94" t="str">
        <f t="shared" si="1607"/>
        <v/>
      </c>
    </row>
    <row r="5767" spans="1:18" ht="26.25" hidden="1" thickBot="1">
      <c r="A5767" s="196" t="s">
        <v>188</v>
      </c>
      <c r="B5767" s="104" t="s">
        <v>5984</v>
      </c>
      <c r="C5767" s="105" t="s">
        <v>1482</v>
      </c>
      <c r="D5767" s="175">
        <v>1</v>
      </c>
      <c r="E5767" s="106">
        <f t="shared" si="1598"/>
        <v>1.3</v>
      </c>
      <c r="F5767" s="107"/>
      <c r="G5767" s="112"/>
      <c r="H5767" s="110">
        <f t="shared" si="1602"/>
        <v>0</v>
      </c>
      <c r="I5767" s="110">
        <f t="shared" si="1603"/>
        <v>0</v>
      </c>
      <c r="J5767" s="111"/>
      <c r="K5767" s="112">
        <f t="shared" si="1600"/>
        <v>0</v>
      </c>
      <c r="L5767" s="112">
        <f t="shared" si="1601"/>
        <v>0</v>
      </c>
      <c r="M5767" s="109">
        <f t="shared" si="1604"/>
        <v>0</v>
      </c>
      <c r="N5767" s="109">
        <f t="shared" si="1605"/>
        <v>0</v>
      </c>
      <c r="O5767" s="103"/>
      <c r="P5767" s="113"/>
      <c r="Q5767" s="94" t="str">
        <f t="shared" si="1606"/>
        <v/>
      </c>
      <c r="R5767" s="94" t="str">
        <f t="shared" si="1607"/>
        <v/>
      </c>
    </row>
    <row r="5768" spans="1:18" ht="13.5" hidden="1" thickBot="1">
      <c r="A5768" s="196" t="s">
        <v>190</v>
      </c>
      <c r="B5768" s="104" t="s">
        <v>191</v>
      </c>
      <c r="C5768" s="105" t="s">
        <v>1951</v>
      </c>
      <c r="D5768" s="175">
        <v>25.84</v>
      </c>
      <c r="E5768" s="106">
        <f t="shared" si="1598"/>
        <v>33.54</v>
      </c>
      <c r="F5768" s="107"/>
      <c r="G5768" s="112"/>
      <c r="H5768" s="110">
        <f t="shared" si="1602"/>
        <v>0</v>
      </c>
      <c r="I5768" s="110">
        <f t="shared" si="1603"/>
        <v>0</v>
      </c>
      <c r="J5768" s="111"/>
      <c r="K5768" s="112">
        <f t="shared" si="1600"/>
        <v>0</v>
      </c>
      <c r="L5768" s="112">
        <f t="shared" si="1601"/>
        <v>0</v>
      </c>
      <c r="M5768" s="109">
        <f t="shared" si="1604"/>
        <v>0</v>
      </c>
      <c r="N5768" s="109">
        <f t="shared" si="1605"/>
        <v>0</v>
      </c>
      <c r="O5768" s="103"/>
      <c r="P5768" s="93"/>
      <c r="Q5768" s="94" t="str">
        <f t="shared" si="1606"/>
        <v/>
      </c>
      <c r="R5768" s="94" t="str">
        <f t="shared" si="1607"/>
        <v/>
      </c>
    </row>
    <row r="5769" spans="1:18" ht="13.5" hidden="1" thickBot="1">
      <c r="A5769" s="196" t="s">
        <v>192</v>
      </c>
      <c r="B5769" s="104" t="s">
        <v>5985</v>
      </c>
      <c r="C5769" s="105" t="s">
        <v>1951</v>
      </c>
      <c r="D5769" s="175">
        <v>35.99</v>
      </c>
      <c r="E5769" s="106">
        <f t="shared" si="1598"/>
        <v>46.71</v>
      </c>
      <c r="F5769" s="107"/>
      <c r="G5769" s="112"/>
      <c r="H5769" s="110">
        <f t="shared" si="1602"/>
        <v>0</v>
      </c>
      <c r="I5769" s="110">
        <f t="shared" si="1603"/>
        <v>0</v>
      </c>
      <c r="J5769" s="111"/>
      <c r="K5769" s="112">
        <f t="shared" si="1600"/>
        <v>0</v>
      </c>
      <c r="L5769" s="112">
        <f t="shared" si="1601"/>
        <v>0</v>
      </c>
      <c r="M5769" s="109">
        <f t="shared" si="1604"/>
        <v>0</v>
      </c>
      <c r="N5769" s="109">
        <f t="shared" si="1605"/>
        <v>0</v>
      </c>
      <c r="O5769" s="103"/>
      <c r="P5769" s="113"/>
      <c r="Q5769" s="94" t="str">
        <f t="shared" si="1606"/>
        <v/>
      </c>
      <c r="R5769" s="94" t="str">
        <f t="shared" si="1607"/>
        <v/>
      </c>
    </row>
    <row r="5770" spans="1:18" ht="13.5" hidden="1" thickBot="1">
      <c r="A5770" s="196" t="s">
        <v>193</v>
      </c>
      <c r="B5770" s="104" t="s">
        <v>5986</v>
      </c>
      <c r="C5770" s="105" t="s">
        <v>1460</v>
      </c>
      <c r="D5770" s="175">
        <v>97.35</v>
      </c>
      <c r="E5770" s="106">
        <f t="shared" si="1598"/>
        <v>126.34</v>
      </c>
      <c r="F5770" s="107"/>
      <c r="G5770" s="112"/>
      <c r="H5770" s="110">
        <f t="shared" si="1602"/>
        <v>0</v>
      </c>
      <c r="I5770" s="110">
        <f t="shared" si="1603"/>
        <v>0</v>
      </c>
      <c r="J5770" s="111"/>
      <c r="K5770" s="112">
        <f t="shared" si="1600"/>
        <v>0</v>
      </c>
      <c r="L5770" s="112">
        <f t="shared" si="1601"/>
        <v>0</v>
      </c>
      <c r="M5770" s="109">
        <f t="shared" si="1604"/>
        <v>0</v>
      </c>
      <c r="N5770" s="109">
        <f t="shared" si="1605"/>
        <v>0</v>
      </c>
      <c r="O5770" s="103"/>
      <c r="P5770" s="93"/>
      <c r="Q5770" s="94" t="str">
        <f t="shared" si="1606"/>
        <v/>
      </c>
      <c r="R5770" s="94" t="str">
        <f t="shared" si="1607"/>
        <v/>
      </c>
    </row>
    <row r="5771" spans="1:18" ht="26.25" hidden="1" thickBot="1">
      <c r="A5771" s="196" t="s">
        <v>194</v>
      </c>
      <c r="B5771" s="104" t="s">
        <v>195</v>
      </c>
      <c r="C5771" s="105" t="s">
        <v>1460</v>
      </c>
      <c r="D5771" s="175">
        <v>125.99000000000001</v>
      </c>
      <c r="E5771" s="106">
        <f t="shared" si="1598"/>
        <v>163.51</v>
      </c>
      <c r="F5771" s="107"/>
      <c r="G5771" s="112"/>
      <c r="H5771" s="110">
        <f t="shared" si="1602"/>
        <v>0</v>
      </c>
      <c r="I5771" s="110">
        <f t="shared" si="1603"/>
        <v>0</v>
      </c>
      <c r="J5771" s="111"/>
      <c r="K5771" s="112">
        <f t="shared" si="1600"/>
        <v>0</v>
      </c>
      <c r="L5771" s="112">
        <f t="shared" si="1601"/>
        <v>0</v>
      </c>
      <c r="M5771" s="109">
        <f t="shared" si="1604"/>
        <v>0</v>
      </c>
      <c r="N5771" s="109">
        <f t="shared" si="1605"/>
        <v>0</v>
      </c>
      <c r="O5771" s="103"/>
      <c r="P5771" s="113"/>
      <c r="Q5771" s="94" t="str">
        <f t="shared" si="1606"/>
        <v/>
      </c>
      <c r="R5771" s="94" t="str">
        <f t="shared" si="1607"/>
        <v/>
      </c>
    </row>
    <row r="5772" spans="1:18" ht="26.25" hidden="1" thickBot="1">
      <c r="A5772" s="196" t="s">
        <v>196</v>
      </c>
      <c r="B5772" s="104" t="s">
        <v>5987</v>
      </c>
      <c r="C5772" s="105" t="s">
        <v>1460</v>
      </c>
      <c r="D5772" s="175">
        <v>114.53</v>
      </c>
      <c r="E5772" s="106">
        <f t="shared" si="1598"/>
        <v>148.63999999999999</v>
      </c>
      <c r="F5772" s="107"/>
      <c r="G5772" s="112"/>
      <c r="H5772" s="110">
        <f t="shared" si="1602"/>
        <v>0</v>
      </c>
      <c r="I5772" s="110">
        <f t="shared" si="1603"/>
        <v>0</v>
      </c>
      <c r="J5772" s="111"/>
      <c r="K5772" s="112">
        <f t="shared" si="1600"/>
        <v>0</v>
      </c>
      <c r="L5772" s="112">
        <f t="shared" si="1601"/>
        <v>0</v>
      </c>
      <c r="M5772" s="109">
        <f t="shared" si="1604"/>
        <v>0</v>
      </c>
      <c r="N5772" s="109">
        <f t="shared" si="1605"/>
        <v>0</v>
      </c>
      <c r="O5772" s="103"/>
      <c r="P5772" s="113"/>
      <c r="Q5772" s="94" t="str">
        <f t="shared" si="1606"/>
        <v/>
      </c>
      <c r="R5772" s="94" t="str">
        <f t="shared" si="1607"/>
        <v/>
      </c>
    </row>
    <row r="5773" spans="1:18" ht="26.25" hidden="1" thickBot="1">
      <c r="A5773" s="196" t="s">
        <v>197</v>
      </c>
      <c r="B5773" s="104" t="s">
        <v>5988</v>
      </c>
      <c r="C5773" s="105" t="s">
        <v>1460</v>
      </c>
      <c r="D5773" s="175">
        <v>125.99000000000001</v>
      </c>
      <c r="E5773" s="106">
        <f t="shared" ref="E5773:E5799" si="1608">IF(D5773=0,0,ROUND(D5773*(1+D$9)*(1-D$10),2))</f>
        <v>163.51</v>
      </c>
      <c r="F5773" s="107"/>
      <c r="G5773" s="112"/>
      <c r="H5773" s="110">
        <f t="shared" si="1602"/>
        <v>0</v>
      </c>
      <c r="I5773" s="110">
        <f t="shared" si="1603"/>
        <v>0</v>
      </c>
      <c r="J5773" s="111"/>
      <c r="K5773" s="112">
        <f t="shared" si="1600"/>
        <v>0</v>
      </c>
      <c r="L5773" s="112">
        <f t="shared" si="1601"/>
        <v>0</v>
      </c>
      <c r="M5773" s="109">
        <f t="shared" si="1604"/>
        <v>0</v>
      </c>
      <c r="N5773" s="109">
        <f t="shared" si="1605"/>
        <v>0</v>
      </c>
      <c r="O5773" s="103"/>
      <c r="P5773" s="113"/>
      <c r="Q5773" s="94" t="str">
        <f t="shared" si="1606"/>
        <v/>
      </c>
      <c r="R5773" s="94" t="str">
        <f t="shared" si="1607"/>
        <v/>
      </c>
    </row>
    <row r="5774" spans="1:18" ht="26.25" hidden="1" thickBot="1">
      <c r="A5774" s="196" t="s">
        <v>198</v>
      </c>
      <c r="B5774" s="104" t="s">
        <v>5989</v>
      </c>
      <c r="C5774" s="105" t="s">
        <v>1460</v>
      </c>
      <c r="D5774" s="175">
        <v>100.21000000000001</v>
      </c>
      <c r="E5774" s="106">
        <f t="shared" si="1608"/>
        <v>130.05000000000001</v>
      </c>
      <c r="F5774" s="107"/>
      <c r="G5774" s="112"/>
      <c r="H5774" s="110">
        <f t="shared" si="1602"/>
        <v>0</v>
      </c>
      <c r="I5774" s="110">
        <f t="shared" si="1603"/>
        <v>0</v>
      </c>
      <c r="J5774" s="111"/>
      <c r="K5774" s="112">
        <f t="shared" si="1600"/>
        <v>0</v>
      </c>
      <c r="L5774" s="112">
        <f t="shared" si="1601"/>
        <v>0</v>
      </c>
      <c r="M5774" s="109">
        <f t="shared" si="1604"/>
        <v>0</v>
      </c>
      <c r="N5774" s="109">
        <f t="shared" si="1605"/>
        <v>0</v>
      </c>
      <c r="O5774" s="103"/>
      <c r="P5774" s="113"/>
      <c r="Q5774" s="94" t="str">
        <f t="shared" si="1606"/>
        <v/>
      </c>
      <c r="R5774" s="94" t="str">
        <f t="shared" si="1607"/>
        <v/>
      </c>
    </row>
    <row r="5775" spans="1:18" ht="13.5" hidden="1" thickBot="1">
      <c r="A5775" s="196" t="s">
        <v>199</v>
      </c>
      <c r="B5775" s="104" t="s">
        <v>200</v>
      </c>
      <c r="C5775" s="105" t="s">
        <v>1460</v>
      </c>
      <c r="D5775" s="175">
        <v>91.63</v>
      </c>
      <c r="E5775" s="106">
        <f t="shared" si="1608"/>
        <v>118.92</v>
      </c>
      <c r="F5775" s="107"/>
      <c r="G5775" s="112"/>
      <c r="H5775" s="110">
        <f t="shared" si="1602"/>
        <v>0</v>
      </c>
      <c r="I5775" s="110">
        <f t="shared" si="1603"/>
        <v>0</v>
      </c>
      <c r="J5775" s="111"/>
      <c r="K5775" s="112">
        <f t="shared" si="1600"/>
        <v>0</v>
      </c>
      <c r="L5775" s="112">
        <f t="shared" si="1601"/>
        <v>0</v>
      </c>
      <c r="M5775" s="109">
        <f t="shared" si="1604"/>
        <v>0</v>
      </c>
      <c r="N5775" s="109">
        <f t="shared" si="1605"/>
        <v>0</v>
      </c>
      <c r="O5775" s="103"/>
      <c r="P5775" s="113"/>
      <c r="Q5775" s="94" t="str">
        <f t="shared" si="1606"/>
        <v/>
      </c>
      <c r="R5775" s="94" t="str">
        <f t="shared" si="1607"/>
        <v/>
      </c>
    </row>
    <row r="5776" spans="1:18" ht="13.5" hidden="1" thickBot="1">
      <c r="A5776" s="196" t="s">
        <v>201</v>
      </c>
      <c r="B5776" s="104" t="s">
        <v>5990</v>
      </c>
      <c r="C5776" s="105" t="s">
        <v>1460</v>
      </c>
      <c r="D5776" s="175">
        <v>148.9</v>
      </c>
      <c r="E5776" s="106">
        <f t="shared" si="1608"/>
        <v>193.24</v>
      </c>
      <c r="F5776" s="107"/>
      <c r="G5776" s="112"/>
      <c r="H5776" s="110">
        <f t="shared" si="1602"/>
        <v>0</v>
      </c>
      <c r="I5776" s="110">
        <f t="shared" si="1603"/>
        <v>0</v>
      </c>
      <c r="J5776" s="111"/>
      <c r="K5776" s="112">
        <f t="shared" si="1600"/>
        <v>0</v>
      </c>
      <c r="L5776" s="112">
        <f t="shared" si="1601"/>
        <v>0</v>
      </c>
      <c r="M5776" s="109">
        <f t="shared" si="1604"/>
        <v>0</v>
      </c>
      <c r="N5776" s="109">
        <f t="shared" si="1605"/>
        <v>0</v>
      </c>
      <c r="O5776" s="103"/>
      <c r="P5776" s="113"/>
      <c r="Q5776" s="94" t="str">
        <f t="shared" si="1606"/>
        <v/>
      </c>
      <c r="R5776" s="94" t="str">
        <f t="shared" si="1607"/>
        <v/>
      </c>
    </row>
    <row r="5777" spans="1:18" ht="26.25" hidden="1" thickBot="1">
      <c r="A5777" s="196" t="s">
        <v>202</v>
      </c>
      <c r="B5777" s="104" t="s">
        <v>5991</v>
      </c>
      <c r="C5777" s="105" t="s">
        <v>1460</v>
      </c>
      <c r="D5777" s="175">
        <v>40.08</v>
      </c>
      <c r="E5777" s="106">
        <f t="shared" si="1608"/>
        <v>52.02</v>
      </c>
      <c r="F5777" s="107"/>
      <c r="G5777" s="112"/>
      <c r="H5777" s="110">
        <f t="shared" si="1602"/>
        <v>0</v>
      </c>
      <c r="I5777" s="110">
        <f t="shared" si="1603"/>
        <v>0</v>
      </c>
      <c r="J5777" s="111"/>
      <c r="K5777" s="112">
        <f t="shared" si="1600"/>
        <v>0</v>
      </c>
      <c r="L5777" s="112">
        <f t="shared" si="1601"/>
        <v>0</v>
      </c>
      <c r="M5777" s="109">
        <f t="shared" si="1604"/>
        <v>0</v>
      </c>
      <c r="N5777" s="109">
        <f t="shared" si="1605"/>
        <v>0</v>
      </c>
      <c r="O5777" s="103"/>
      <c r="P5777" s="93"/>
      <c r="Q5777" s="94" t="str">
        <f t="shared" si="1606"/>
        <v/>
      </c>
      <c r="R5777" s="94" t="str">
        <f t="shared" si="1607"/>
        <v/>
      </c>
    </row>
    <row r="5778" spans="1:18" ht="26.25" hidden="1" thickBot="1">
      <c r="A5778" s="196" t="s">
        <v>203</v>
      </c>
      <c r="B5778" s="104" t="s">
        <v>5992</v>
      </c>
      <c r="C5778" s="105" t="s">
        <v>1460</v>
      </c>
      <c r="D5778" s="175">
        <v>143.16</v>
      </c>
      <c r="E5778" s="106">
        <f t="shared" si="1608"/>
        <v>185.79</v>
      </c>
      <c r="F5778" s="107"/>
      <c r="G5778" s="112"/>
      <c r="H5778" s="110">
        <f t="shared" si="1602"/>
        <v>0</v>
      </c>
      <c r="I5778" s="110">
        <f t="shared" si="1603"/>
        <v>0</v>
      </c>
      <c r="J5778" s="111"/>
      <c r="K5778" s="112">
        <f t="shared" si="1600"/>
        <v>0</v>
      </c>
      <c r="L5778" s="112">
        <f t="shared" si="1601"/>
        <v>0</v>
      </c>
      <c r="M5778" s="109">
        <f t="shared" si="1604"/>
        <v>0</v>
      </c>
      <c r="N5778" s="109">
        <f t="shared" si="1605"/>
        <v>0</v>
      </c>
      <c r="O5778" s="103"/>
      <c r="P5778" s="113"/>
      <c r="Q5778" s="94" t="str">
        <f t="shared" si="1606"/>
        <v/>
      </c>
      <c r="R5778" s="94" t="str">
        <f t="shared" si="1607"/>
        <v/>
      </c>
    </row>
    <row r="5779" spans="1:18" ht="13.5" hidden="1" thickBot="1">
      <c r="A5779" s="196" t="s">
        <v>204</v>
      </c>
      <c r="B5779" s="104" t="s">
        <v>5993</v>
      </c>
      <c r="C5779" s="105" t="s">
        <v>1460</v>
      </c>
      <c r="D5779" s="175">
        <v>103.08</v>
      </c>
      <c r="E5779" s="106">
        <f t="shared" si="1608"/>
        <v>133.78</v>
      </c>
      <c r="F5779" s="107"/>
      <c r="G5779" s="112"/>
      <c r="H5779" s="110">
        <f t="shared" si="1602"/>
        <v>0</v>
      </c>
      <c r="I5779" s="110">
        <f t="shared" si="1603"/>
        <v>0</v>
      </c>
      <c r="J5779" s="111"/>
      <c r="K5779" s="112">
        <f t="shared" si="1600"/>
        <v>0</v>
      </c>
      <c r="L5779" s="112">
        <f t="shared" si="1601"/>
        <v>0</v>
      </c>
      <c r="M5779" s="109">
        <f t="shared" si="1604"/>
        <v>0</v>
      </c>
      <c r="N5779" s="109">
        <f t="shared" si="1605"/>
        <v>0</v>
      </c>
      <c r="O5779" s="103"/>
      <c r="P5779" s="113"/>
      <c r="Q5779" s="94" t="str">
        <f t="shared" si="1606"/>
        <v/>
      </c>
      <c r="R5779" s="94" t="str">
        <f t="shared" si="1607"/>
        <v/>
      </c>
    </row>
    <row r="5780" spans="1:18" ht="13.5" hidden="1" thickBot="1">
      <c r="A5780" s="196" t="s">
        <v>205</v>
      </c>
      <c r="B5780" s="104" t="s">
        <v>5994</v>
      </c>
      <c r="C5780" s="105" t="s">
        <v>1460</v>
      </c>
      <c r="D5780" s="175">
        <v>154.62</v>
      </c>
      <c r="E5780" s="106">
        <f t="shared" si="1608"/>
        <v>200.67</v>
      </c>
      <c r="F5780" s="107"/>
      <c r="G5780" s="112"/>
      <c r="H5780" s="110">
        <f t="shared" si="1602"/>
        <v>0</v>
      </c>
      <c r="I5780" s="110">
        <f t="shared" si="1603"/>
        <v>0</v>
      </c>
      <c r="J5780" s="111"/>
      <c r="K5780" s="112">
        <f t="shared" si="1600"/>
        <v>0</v>
      </c>
      <c r="L5780" s="112">
        <f t="shared" si="1601"/>
        <v>0</v>
      </c>
      <c r="M5780" s="109">
        <f t="shared" si="1604"/>
        <v>0</v>
      </c>
      <c r="N5780" s="109">
        <f t="shared" si="1605"/>
        <v>0</v>
      </c>
      <c r="O5780" s="103"/>
      <c r="P5780" s="93"/>
      <c r="Q5780" s="94" t="str">
        <f t="shared" si="1606"/>
        <v/>
      </c>
      <c r="R5780" s="94" t="str">
        <f t="shared" si="1607"/>
        <v/>
      </c>
    </row>
    <row r="5781" spans="1:18" ht="26.25" hidden="1" thickBot="1">
      <c r="A5781" s="196" t="s">
        <v>206</v>
      </c>
      <c r="B5781" s="104" t="s">
        <v>207</v>
      </c>
      <c r="C5781" s="105" t="s">
        <v>1460</v>
      </c>
      <c r="D5781" s="175">
        <v>85.889999999999986</v>
      </c>
      <c r="E5781" s="106">
        <f t="shared" si="1608"/>
        <v>111.47</v>
      </c>
      <c r="F5781" s="107"/>
      <c r="G5781" s="112"/>
      <c r="H5781" s="110">
        <f t="shared" si="1602"/>
        <v>0</v>
      </c>
      <c r="I5781" s="110">
        <f t="shared" si="1603"/>
        <v>0</v>
      </c>
      <c r="J5781" s="111"/>
      <c r="K5781" s="112">
        <f t="shared" si="1600"/>
        <v>0</v>
      </c>
      <c r="L5781" s="112">
        <f t="shared" si="1601"/>
        <v>0</v>
      </c>
      <c r="M5781" s="109">
        <f t="shared" si="1604"/>
        <v>0</v>
      </c>
      <c r="N5781" s="109">
        <f t="shared" si="1605"/>
        <v>0</v>
      </c>
      <c r="O5781" s="103"/>
      <c r="P5781" s="113"/>
      <c r="Q5781" s="94" t="str">
        <f t="shared" si="1606"/>
        <v/>
      </c>
      <c r="R5781" s="94" t="str">
        <f t="shared" si="1607"/>
        <v/>
      </c>
    </row>
    <row r="5782" spans="1:18" ht="26.25" hidden="1" thickBot="1">
      <c r="A5782" s="196" t="s">
        <v>208</v>
      </c>
      <c r="B5782" s="104" t="s">
        <v>5995</v>
      </c>
      <c r="C5782" s="105" t="s">
        <v>1460</v>
      </c>
      <c r="D5782" s="175">
        <v>68.72</v>
      </c>
      <c r="E5782" s="106">
        <f t="shared" si="1608"/>
        <v>89.18</v>
      </c>
      <c r="F5782" s="107"/>
      <c r="G5782" s="112"/>
      <c r="H5782" s="110">
        <f t="shared" si="1602"/>
        <v>0</v>
      </c>
      <c r="I5782" s="110">
        <f t="shared" si="1603"/>
        <v>0</v>
      </c>
      <c r="J5782" s="111"/>
      <c r="K5782" s="112">
        <f t="shared" si="1600"/>
        <v>0</v>
      </c>
      <c r="L5782" s="112">
        <f t="shared" si="1601"/>
        <v>0</v>
      </c>
      <c r="M5782" s="109">
        <f t="shared" si="1604"/>
        <v>0</v>
      </c>
      <c r="N5782" s="109">
        <f t="shared" si="1605"/>
        <v>0</v>
      </c>
      <c r="O5782" s="103"/>
      <c r="P5782" s="113"/>
      <c r="Q5782" s="94" t="str">
        <f t="shared" si="1606"/>
        <v/>
      </c>
      <c r="R5782" s="94" t="str">
        <f t="shared" si="1607"/>
        <v/>
      </c>
    </row>
    <row r="5783" spans="1:18" ht="26.25" hidden="1" thickBot="1">
      <c r="A5783" s="196" t="s">
        <v>209</v>
      </c>
      <c r="B5783" s="104" t="s">
        <v>5996</v>
      </c>
      <c r="C5783" s="105" t="s">
        <v>1460</v>
      </c>
      <c r="D5783" s="175">
        <v>57.260000000000005</v>
      </c>
      <c r="E5783" s="106">
        <f t="shared" si="1608"/>
        <v>74.31</v>
      </c>
      <c r="F5783" s="107"/>
      <c r="G5783" s="112"/>
      <c r="H5783" s="110">
        <f t="shared" si="1602"/>
        <v>0</v>
      </c>
      <c r="I5783" s="110">
        <f t="shared" si="1603"/>
        <v>0</v>
      </c>
      <c r="J5783" s="111"/>
      <c r="K5783" s="112">
        <f t="shared" si="1600"/>
        <v>0</v>
      </c>
      <c r="L5783" s="112">
        <f t="shared" si="1601"/>
        <v>0</v>
      </c>
      <c r="M5783" s="109">
        <f t="shared" si="1604"/>
        <v>0</v>
      </c>
      <c r="N5783" s="109">
        <f t="shared" si="1605"/>
        <v>0</v>
      </c>
      <c r="O5783" s="103"/>
      <c r="P5783" s="93"/>
      <c r="Q5783" s="94" t="str">
        <f t="shared" si="1606"/>
        <v/>
      </c>
      <c r="R5783" s="94" t="str">
        <f t="shared" si="1607"/>
        <v/>
      </c>
    </row>
    <row r="5784" spans="1:18" ht="13.5" hidden="1" thickBot="1">
      <c r="A5784" s="196" t="s">
        <v>210</v>
      </c>
      <c r="B5784" s="104" t="s">
        <v>211</v>
      </c>
      <c r="C5784" s="105" t="s">
        <v>1460</v>
      </c>
      <c r="D5784" s="175">
        <v>200.43</v>
      </c>
      <c r="E5784" s="106">
        <f t="shared" si="1608"/>
        <v>260.12</v>
      </c>
      <c r="F5784" s="107"/>
      <c r="G5784" s="112"/>
      <c r="H5784" s="110">
        <f t="shared" si="1602"/>
        <v>0</v>
      </c>
      <c r="I5784" s="110">
        <f t="shared" si="1603"/>
        <v>0</v>
      </c>
      <c r="J5784" s="111"/>
      <c r="K5784" s="112">
        <f t="shared" si="1600"/>
        <v>0</v>
      </c>
      <c r="L5784" s="112">
        <f t="shared" si="1601"/>
        <v>0</v>
      </c>
      <c r="M5784" s="109">
        <f t="shared" si="1604"/>
        <v>0</v>
      </c>
      <c r="N5784" s="109">
        <f t="shared" si="1605"/>
        <v>0</v>
      </c>
      <c r="O5784" s="103"/>
      <c r="P5784" s="113"/>
      <c r="Q5784" s="94" t="str">
        <f t="shared" si="1606"/>
        <v/>
      </c>
      <c r="R5784" s="94" t="str">
        <f t="shared" si="1607"/>
        <v/>
      </c>
    </row>
    <row r="5785" spans="1:18" ht="13.5" hidden="1" thickBot="1">
      <c r="A5785" s="196" t="s">
        <v>212</v>
      </c>
      <c r="B5785" s="104" t="s">
        <v>5997</v>
      </c>
      <c r="C5785" s="105" t="s">
        <v>1460</v>
      </c>
      <c r="D5785" s="175">
        <v>114.53</v>
      </c>
      <c r="E5785" s="106">
        <f t="shared" si="1608"/>
        <v>148.63999999999999</v>
      </c>
      <c r="F5785" s="107"/>
      <c r="G5785" s="112"/>
      <c r="H5785" s="110">
        <f t="shared" si="1602"/>
        <v>0</v>
      </c>
      <c r="I5785" s="110">
        <f t="shared" si="1603"/>
        <v>0</v>
      </c>
      <c r="J5785" s="111"/>
      <c r="K5785" s="112">
        <f t="shared" si="1600"/>
        <v>0</v>
      </c>
      <c r="L5785" s="112">
        <f t="shared" si="1601"/>
        <v>0</v>
      </c>
      <c r="M5785" s="109">
        <f t="shared" si="1604"/>
        <v>0</v>
      </c>
      <c r="N5785" s="109">
        <f t="shared" si="1605"/>
        <v>0</v>
      </c>
      <c r="O5785" s="103"/>
      <c r="P5785" s="113"/>
      <c r="Q5785" s="94" t="str">
        <f t="shared" si="1606"/>
        <v/>
      </c>
      <c r="R5785" s="94" t="str">
        <f t="shared" si="1607"/>
        <v/>
      </c>
    </row>
    <row r="5786" spans="1:18" ht="13.5" hidden="1" thickBot="1">
      <c r="A5786" s="196" t="s">
        <v>213</v>
      </c>
      <c r="B5786" s="104" t="s">
        <v>5998</v>
      </c>
      <c r="C5786" s="105" t="s">
        <v>1460</v>
      </c>
      <c r="D5786" s="175">
        <v>57.260000000000005</v>
      </c>
      <c r="E5786" s="106">
        <f t="shared" si="1608"/>
        <v>74.31</v>
      </c>
      <c r="F5786" s="107"/>
      <c r="G5786" s="112"/>
      <c r="H5786" s="110">
        <f t="shared" si="1602"/>
        <v>0</v>
      </c>
      <c r="I5786" s="110">
        <f t="shared" si="1603"/>
        <v>0</v>
      </c>
      <c r="J5786" s="111"/>
      <c r="K5786" s="112">
        <f t="shared" si="1600"/>
        <v>0</v>
      </c>
      <c r="L5786" s="112">
        <f t="shared" si="1601"/>
        <v>0</v>
      </c>
      <c r="M5786" s="109">
        <f t="shared" si="1604"/>
        <v>0</v>
      </c>
      <c r="N5786" s="109">
        <f t="shared" si="1605"/>
        <v>0</v>
      </c>
      <c r="O5786" s="103"/>
      <c r="P5786" s="93"/>
      <c r="Q5786" s="94" t="str">
        <f t="shared" si="1606"/>
        <v/>
      </c>
      <c r="R5786" s="94" t="str">
        <f t="shared" si="1607"/>
        <v/>
      </c>
    </row>
    <row r="5787" spans="1:18" ht="13.5" hidden="1" thickBot="1">
      <c r="A5787" s="196" t="s">
        <v>214</v>
      </c>
      <c r="B5787" s="104" t="s">
        <v>5999</v>
      </c>
      <c r="C5787" s="105" t="s">
        <v>1460</v>
      </c>
      <c r="D5787" s="175">
        <v>42.94</v>
      </c>
      <c r="E5787" s="106">
        <f t="shared" si="1608"/>
        <v>55.73</v>
      </c>
      <c r="F5787" s="107"/>
      <c r="G5787" s="112"/>
      <c r="H5787" s="110">
        <f t="shared" si="1602"/>
        <v>0</v>
      </c>
      <c r="I5787" s="110">
        <f t="shared" si="1603"/>
        <v>0</v>
      </c>
      <c r="J5787" s="111"/>
      <c r="K5787" s="112">
        <f t="shared" ref="K5787:K5799" si="1609">F5787</f>
        <v>0</v>
      </c>
      <c r="L5787" s="112">
        <f t="shared" ref="L5787:L5799" si="1610">G5787</f>
        <v>0</v>
      </c>
      <c r="M5787" s="109">
        <f t="shared" si="1604"/>
        <v>0</v>
      </c>
      <c r="N5787" s="109">
        <f t="shared" si="1605"/>
        <v>0</v>
      </c>
      <c r="O5787" s="103"/>
      <c r="P5787" s="113"/>
      <c r="Q5787" s="94" t="str">
        <f t="shared" si="1606"/>
        <v/>
      </c>
      <c r="R5787" s="94" t="str">
        <f t="shared" si="1607"/>
        <v/>
      </c>
    </row>
    <row r="5788" spans="1:18" ht="13.5" hidden="1" thickBot="1">
      <c r="A5788" s="196" t="s">
        <v>514</v>
      </c>
      <c r="B5788" s="104" t="s">
        <v>6000</v>
      </c>
      <c r="C5788" s="105" t="s">
        <v>1460</v>
      </c>
      <c r="D5788" s="175">
        <v>114.53</v>
      </c>
      <c r="E5788" s="106">
        <f t="shared" si="1608"/>
        <v>148.63999999999999</v>
      </c>
      <c r="F5788" s="107"/>
      <c r="G5788" s="112"/>
      <c r="H5788" s="110">
        <f t="shared" si="1602"/>
        <v>0</v>
      </c>
      <c r="I5788" s="110">
        <f t="shared" si="1603"/>
        <v>0</v>
      </c>
      <c r="J5788" s="111"/>
      <c r="K5788" s="112">
        <f t="shared" si="1609"/>
        <v>0</v>
      </c>
      <c r="L5788" s="112">
        <f t="shared" si="1610"/>
        <v>0</v>
      </c>
      <c r="M5788" s="109">
        <f t="shared" si="1604"/>
        <v>0</v>
      </c>
      <c r="N5788" s="109">
        <f t="shared" si="1605"/>
        <v>0</v>
      </c>
      <c r="O5788" s="103"/>
      <c r="P5788" s="113"/>
      <c r="Q5788" s="94" t="str">
        <f t="shared" si="1606"/>
        <v/>
      </c>
      <c r="R5788" s="94" t="str">
        <f t="shared" si="1607"/>
        <v/>
      </c>
    </row>
    <row r="5789" spans="1:18" ht="26.25" hidden="1" thickBot="1">
      <c r="A5789" s="196" t="s">
        <v>515</v>
      </c>
      <c r="B5789" s="104" t="s">
        <v>6001</v>
      </c>
      <c r="C5789" s="105" t="s">
        <v>1460</v>
      </c>
      <c r="D5789" s="175">
        <v>28.62</v>
      </c>
      <c r="E5789" s="106">
        <f t="shared" si="1608"/>
        <v>37.14</v>
      </c>
      <c r="F5789" s="107"/>
      <c r="G5789" s="112"/>
      <c r="H5789" s="110">
        <f t="shared" si="1602"/>
        <v>0</v>
      </c>
      <c r="I5789" s="110">
        <f t="shared" si="1603"/>
        <v>0</v>
      </c>
      <c r="J5789" s="111"/>
      <c r="K5789" s="112">
        <f t="shared" si="1609"/>
        <v>0</v>
      </c>
      <c r="L5789" s="112">
        <f t="shared" si="1610"/>
        <v>0</v>
      </c>
      <c r="M5789" s="109">
        <f t="shared" si="1604"/>
        <v>0</v>
      </c>
      <c r="N5789" s="109">
        <f t="shared" si="1605"/>
        <v>0</v>
      </c>
      <c r="O5789" s="103"/>
      <c r="P5789" s="93"/>
      <c r="Q5789" s="94" t="str">
        <f t="shared" si="1606"/>
        <v/>
      </c>
      <c r="R5789" s="94" t="str">
        <f t="shared" si="1607"/>
        <v/>
      </c>
    </row>
    <row r="5790" spans="1:18" ht="13.5" hidden="1" thickBot="1">
      <c r="A5790" s="196" t="s">
        <v>516</v>
      </c>
      <c r="B5790" s="104" t="s">
        <v>517</v>
      </c>
      <c r="C5790" s="105" t="s">
        <v>1460</v>
      </c>
      <c r="D5790" s="175">
        <v>62.99</v>
      </c>
      <c r="E5790" s="106">
        <f t="shared" si="1608"/>
        <v>81.75</v>
      </c>
      <c r="F5790" s="107"/>
      <c r="G5790" s="112"/>
      <c r="H5790" s="110">
        <f t="shared" ref="H5790:H5897" si="1611">IF(ISBLANK(D5790),0,ROUND(E5790*F5790,2))</f>
        <v>0</v>
      </c>
      <c r="I5790" s="110">
        <f t="shared" ref="I5790:I5897" si="1612">IF(ISBLANK(F5790),0,ROUND(F5790*G5790,2))</f>
        <v>0</v>
      </c>
      <c r="J5790" s="111"/>
      <c r="K5790" s="112">
        <f t="shared" si="1609"/>
        <v>0</v>
      </c>
      <c r="L5790" s="112">
        <f t="shared" si="1610"/>
        <v>0</v>
      </c>
      <c r="M5790" s="109">
        <f t="shared" ref="M5790:M5897" si="1613">IF(ISBLANK(D5790),0,ROUND(E5790*K5790,2))</f>
        <v>0</v>
      </c>
      <c r="N5790" s="109">
        <f t="shared" ref="N5790:N5897" si="1614">IF(ISBLANK(K5790),0,ROUND(K5790*L5790,2))</f>
        <v>0</v>
      </c>
      <c r="O5790" s="103"/>
      <c r="P5790" s="93"/>
      <c r="Q5790" s="94" t="str">
        <f t="shared" si="1606"/>
        <v/>
      </c>
      <c r="R5790" s="94" t="str">
        <f t="shared" si="1607"/>
        <v/>
      </c>
    </row>
    <row r="5791" spans="1:18" ht="26.25" hidden="1" thickBot="1">
      <c r="A5791" s="196" t="s">
        <v>518</v>
      </c>
      <c r="B5791" s="104" t="s">
        <v>6002</v>
      </c>
      <c r="C5791" s="105" t="s">
        <v>1460</v>
      </c>
      <c r="D5791" s="175">
        <v>51.53</v>
      </c>
      <c r="E5791" s="106">
        <f t="shared" si="1608"/>
        <v>66.88</v>
      </c>
      <c r="F5791" s="107"/>
      <c r="G5791" s="112"/>
      <c r="H5791" s="110">
        <f t="shared" si="1611"/>
        <v>0</v>
      </c>
      <c r="I5791" s="110">
        <f t="shared" si="1612"/>
        <v>0</v>
      </c>
      <c r="J5791" s="111"/>
      <c r="K5791" s="112">
        <f t="shared" si="1609"/>
        <v>0</v>
      </c>
      <c r="L5791" s="112">
        <f t="shared" si="1610"/>
        <v>0</v>
      </c>
      <c r="M5791" s="109">
        <f t="shared" si="1613"/>
        <v>0</v>
      </c>
      <c r="N5791" s="109">
        <f t="shared" si="1614"/>
        <v>0</v>
      </c>
      <c r="O5791" s="103"/>
      <c r="P5791" s="113"/>
      <c r="Q5791" s="94" t="str">
        <f t="shared" si="1606"/>
        <v/>
      </c>
      <c r="R5791" s="94" t="str">
        <f t="shared" si="1607"/>
        <v/>
      </c>
    </row>
    <row r="5792" spans="1:18" ht="26.25" hidden="1" thickBot="1">
      <c r="A5792" s="196" t="s">
        <v>519</v>
      </c>
      <c r="B5792" s="104" t="s">
        <v>6003</v>
      </c>
      <c r="C5792" s="105" t="s">
        <v>1460</v>
      </c>
      <c r="D5792" s="175">
        <v>143.16</v>
      </c>
      <c r="E5792" s="106">
        <f t="shared" si="1608"/>
        <v>185.79</v>
      </c>
      <c r="F5792" s="107"/>
      <c r="G5792" s="112"/>
      <c r="H5792" s="110">
        <f t="shared" si="1611"/>
        <v>0</v>
      </c>
      <c r="I5792" s="110">
        <f t="shared" si="1612"/>
        <v>0</v>
      </c>
      <c r="J5792" s="111"/>
      <c r="K5792" s="112">
        <f t="shared" si="1609"/>
        <v>0</v>
      </c>
      <c r="L5792" s="112">
        <f t="shared" si="1610"/>
        <v>0</v>
      </c>
      <c r="M5792" s="109">
        <f t="shared" si="1613"/>
        <v>0</v>
      </c>
      <c r="N5792" s="109">
        <f t="shared" si="1614"/>
        <v>0</v>
      </c>
      <c r="O5792" s="103"/>
      <c r="P5792" s="113"/>
      <c r="Q5792" s="94" t="str">
        <f t="shared" si="1606"/>
        <v/>
      </c>
      <c r="R5792" s="94" t="str">
        <f t="shared" si="1607"/>
        <v/>
      </c>
    </row>
    <row r="5793" spans="1:18" ht="13.5" hidden="1" thickBot="1">
      <c r="A5793" s="196" t="s">
        <v>520</v>
      </c>
      <c r="B5793" s="104" t="s">
        <v>521</v>
      </c>
      <c r="C5793" s="105" t="s">
        <v>1460</v>
      </c>
      <c r="D5793" s="175">
        <v>42.07</v>
      </c>
      <c r="E5793" s="106">
        <f t="shared" si="1608"/>
        <v>54.6</v>
      </c>
      <c r="F5793" s="107"/>
      <c r="G5793" s="112"/>
      <c r="H5793" s="110">
        <f t="shared" si="1611"/>
        <v>0</v>
      </c>
      <c r="I5793" s="110">
        <f t="shared" si="1612"/>
        <v>0</v>
      </c>
      <c r="J5793" s="111"/>
      <c r="K5793" s="112">
        <f t="shared" si="1609"/>
        <v>0</v>
      </c>
      <c r="L5793" s="112">
        <f t="shared" si="1610"/>
        <v>0</v>
      </c>
      <c r="M5793" s="109">
        <f t="shared" si="1613"/>
        <v>0</v>
      </c>
      <c r="N5793" s="109">
        <f t="shared" si="1614"/>
        <v>0</v>
      </c>
      <c r="O5793" s="103"/>
      <c r="P5793" s="113"/>
      <c r="Q5793" s="94" t="str">
        <f t="shared" si="1606"/>
        <v/>
      </c>
      <c r="R5793" s="94" t="str">
        <f t="shared" si="1607"/>
        <v/>
      </c>
    </row>
    <row r="5794" spans="1:18" ht="13.5" hidden="1" thickBot="1">
      <c r="A5794" s="196">
        <v>74259</v>
      </c>
      <c r="B5794" s="104" t="s">
        <v>6004</v>
      </c>
      <c r="C5794" s="105" t="s">
        <v>1461</v>
      </c>
      <c r="D5794" s="175">
        <v>0.02</v>
      </c>
      <c r="E5794" s="106">
        <f t="shared" si="1608"/>
        <v>0.03</v>
      </c>
      <c r="F5794" s="107"/>
      <c r="G5794" s="112"/>
      <c r="H5794" s="110">
        <f t="shared" si="1611"/>
        <v>0</v>
      </c>
      <c r="I5794" s="110">
        <f t="shared" si="1612"/>
        <v>0</v>
      </c>
      <c r="J5794" s="111"/>
      <c r="K5794" s="112">
        <f t="shared" si="1609"/>
        <v>0</v>
      </c>
      <c r="L5794" s="112">
        <f t="shared" si="1610"/>
        <v>0</v>
      </c>
      <c r="M5794" s="109">
        <f t="shared" si="1613"/>
        <v>0</v>
      </c>
      <c r="N5794" s="109">
        <f t="shared" si="1614"/>
        <v>0</v>
      </c>
      <c r="O5794" s="103"/>
      <c r="P5794" s="113"/>
      <c r="Q5794" s="94" t="str">
        <f t="shared" si="1606"/>
        <v/>
      </c>
      <c r="R5794" s="94" t="str">
        <f t="shared" si="1607"/>
        <v/>
      </c>
    </row>
    <row r="5795" spans="1:18" ht="13.5" hidden="1" thickBot="1">
      <c r="A5795" s="196" t="s">
        <v>177</v>
      </c>
      <c r="B5795" s="104" t="s">
        <v>6005</v>
      </c>
      <c r="C5795" s="105" t="s">
        <v>1461</v>
      </c>
      <c r="D5795" s="175">
        <v>0.04</v>
      </c>
      <c r="E5795" s="106">
        <f t="shared" si="1608"/>
        <v>0.05</v>
      </c>
      <c r="F5795" s="107"/>
      <c r="G5795" s="112"/>
      <c r="H5795" s="110">
        <f t="shared" si="1611"/>
        <v>0</v>
      </c>
      <c r="I5795" s="110">
        <f t="shared" si="1612"/>
        <v>0</v>
      </c>
      <c r="J5795" s="111"/>
      <c r="K5795" s="112">
        <f t="shared" si="1609"/>
        <v>0</v>
      </c>
      <c r="L5795" s="112">
        <f t="shared" si="1610"/>
        <v>0</v>
      </c>
      <c r="M5795" s="109">
        <f t="shared" si="1613"/>
        <v>0</v>
      </c>
      <c r="N5795" s="109">
        <f t="shared" si="1614"/>
        <v>0</v>
      </c>
      <c r="O5795" s="103"/>
      <c r="P5795" s="113"/>
      <c r="Q5795" s="94" t="str">
        <f t="shared" si="1606"/>
        <v/>
      </c>
      <c r="R5795" s="94" t="str">
        <f t="shared" si="1607"/>
        <v/>
      </c>
    </row>
    <row r="5796" spans="1:18" ht="13.5" hidden="1" thickBot="1">
      <c r="A5796" s="196" t="s">
        <v>189</v>
      </c>
      <c r="B5796" s="104" t="s">
        <v>6006</v>
      </c>
      <c r="C5796" s="105" t="s">
        <v>1482</v>
      </c>
      <c r="D5796" s="175">
        <v>0.78</v>
      </c>
      <c r="E5796" s="106">
        <f t="shared" si="1608"/>
        <v>1.01</v>
      </c>
      <c r="F5796" s="107"/>
      <c r="G5796" s="112"/>
      <c r="H5796" s="110">
        <f t="shared" si="1611"/>
        <v>0</v>
      </c>
      <c r="I5796" s="110">
        <f t="shared" si="1612"/>
        <v>0</v>
      </c>
      <c r="J5796" s="111"/>
      <c r="K5796" s="112">
        <f t="shared" si="1609"/>
        <v>0</v>
      </c>
      <c r="L5796" s="112">
        <f t="shared" si="1610"/>
        <v>0</v>
      </c>
      <c r="M5796" s="109">
        <f t="shared" si="1613"/>
        <v>0</v>
      </c>
      <c r="N5796" s="109">
        <f t="shared" si="1614"/>
        <v>0</v>
      </c>
      <c r="O5796" s="103"/>
      <c r="P5796" s="93"/>
      <c r="Q5796" s="94" t="str">
        <f t="shared" si="1606"/>
        <v/>
      </c>
      <c r="R5796" s="94" t="str">
        <f t="shared" si="1607"/>
        <v/>
      </c>
    </row>
    <row r="5797" spans="1:18" ht="13.5" hidden="1" thickBot="1">
      <c r="A5797" s="196" t="s">
        <v>522</v>
      </c>
      <c r="B5797" s="145" t="s">
        <v>523</v>
      </c>
      <c r="C5797" s="117"/>
      <c r="D5797" s="175"/>
      <c r="E5797" s="97"/>
      <c r="F5797" s="218"/>
      <c r="G5797" s="218"/>
      <c r="H5797" s="219"/>
      <c r="I5797" s="220"/>
      <c r="J5797" s="111"/>
      <c r="K5797" s="218"/>
      <c r="L5797" s="218"/>
      <c r="M5797" s="219"/>
      <c r="N5797" s="220"/>
      <c r="O5797" s="103"/>
      <c r="P5797" s="93" t="str">
        <f>IF(OR(SUM(I5798:I5800)&gt;0,SUM(N5798:N5800)&gt;0),"xx","")</f>
        <v/>
      </c>
      <c r="Q5797" s="94" t="str">
        <f t="shared" si="1606"/>
        <v/>
      </c>
      <c r="R5797" s="94" t="str">
        <f t="shared" si="1607"/>
        <v/>
      </c>
    </row>
    <row r="5798" spans="1:18" ht="13.5" hidden="1" thickBot="1">
      <c r="A5798" s="196" t="s">
        <v>524</v>
      </c>
      <c r="B5798" s="104" t="s">
        <v>525</v>
      </c>
      <c r="C5798" s="105" t="s">
        <v>1482</v>
      </c>
      <c r="D5798" s="175">
        <v>17.52</v>
      </c>
      <c r="E5798" s="106">
        <f t="shared" si="1608"/>
        <v>22.74</v>
      </c>
      <c r="F5798" s="107"/>
      <c r="G5798" s="112"/>
      <c r="H5798" s="110">
        <f t="shared" si="1611"/>
        <v>0</v>
      </c>
      <c r="I5798" s="110">
        <f t="shared" si="1612"/>
        <v>0</v>
      </c>
      <c r="J5798" s="111"/>
      <c r="K5798" s="112">
        <f t="shared" si="1609"/>
        <v>0</v>
      </c>
      <c r="L5798" s="112">
        <f t="shared" si="1610"/>
        <v>0</v>
      </c>
      <c r="M5798" s="109">
        <f t="shared" si="1613"/>
        <v>0</v>
      </c>
      <c r="N5798" s="109">
        <f t="shared" si="1614"/>
        <v>0</v>
      </c>
      <c r="O5798" s="103"/>
      <c r="P5798" s="93"/>
      <c r="Q5798" s="94" t="str">
        <f t="shared" si="1606"/>
        <v/>
      </c>
      <c r="R5798" s="94" t="str">
        <f t="shared" si="1607"/>
        <v/>
      </c>
    </row>
    <row r="5799" spans="1:18" ht="26.25" hidden="1" thickBot="1">
      <c r="A5799" s="196" t="s">
        <v>526</v>
      </c>
      <c r="B5799" s="104" t="s">
        <v>527</v>
      </c>
      <c r="C5799" s="105" t="s">
        <v>1482</v>
      </c>
      <c r="D5799" s="175">
        <v>15.690000000000001</v>
      </c>
      <c r="E5799" s="106">
        <f t="shared" si="1608"/>
        <v>20.36</v>
      </c>
      <c r="F5799" s="107"/>
      <c r="G5799" s="112"/>
      <c r="H5799" s="110">
        <f t="shared" si="1611"/>
        <v>0</v>
      </c>
      <c r="I5799" s="110">
        <f t="shared" si="1612"/>
        <v>0</v>
      </c>
      <c r="J5799" s="111"/>
      <c r="K5799" s="112">
        <f t="shared" si="1609"/>
        <v>0</v>
      </c>
      <c r="L5799" s="112">
        <f t="shared" si="1610"/>
        <v>0</v>
      </c>
      <c r="M5799" s="109">
        <f t="shared" si="1613"/>
        <v>0</v>
      </c>
      <c r="N5799" s="109">
        <f t="shared" si="1614"/>
        <v>0</v>
      </c>
      <c r="O5799" s="103"/>
      <c r="P5799" s="113"/>
      <c r="Q5799" s="94" t="str">
        <f t="shared" si="1606"/>
        <v/>
      </c>
      <c r="R5799" s="94" t="str">
        <f t="shared" si="1607"/>
        <v/>
      </c>
    </row>
    <row r="5800" spans="1:18" ht="13.5" hidden="1" thickBot="1">
      <c r="A5800" s="196" t="s">
        <v>528</v>
      </c>
      <c r="B5800" s="104" t="s">
        <v>6007</v>
      </c>
      <c r="C5800" s="105" t="s">
        <v>1460</v>
      </c>
      <c r="D5800" s="175">
        <v>42.07</v>
      </c>
      <c r="E5800" s="106">
        <f>IF(D5800=0,0,ROUND(D5800*(1+D$9)*(1-D$10),2))</f>
        <v>54.6</v>
      </c>
      <c r="F5800" s="107"/>
      <c r="G5800" s="112"/>
      <c r="H5800" s="110">
        <f t="shared" si="1611"/>
        <v>0</v>
      </c>
      <c r="I5800" s="110">
        <f t="shared" si="1612"/>
        <v>0</v>
      </c>
      <c r="J5800" s="111"/>
      <c r="K5800" s="112">
        <f>F5800</f>
        <v>0</v>
      </c>
      <c r="L5800" s="112">
        <f>G5800</f>
        <v>0</v>
      </c>
      <c r="M5800" s="109">
        <f t="shared" si="1613"/>
        <v>0</v>
      </c>
      <c r="N5800" s="109">
        <f t="shared" si="1614"/>
        <v>0</v>
      </c>
      <c r="O5800" s="103"/>
      <c r="P5800" s="113"/>
      <c r="Q5800" s="94" t="str">
        <f t="shared" si="1606"/>
        <v/>
      </c>
      <c r="R5800" s="94" t="str">
        <f t="shared" si="1607"/>
        <v/>
      </c>
    </row>
    <row r="5801" spans="1:18" ht="13.5" hidden="1" thickBot="1">
      <c r="A5801" s="197" t="s">
        <v>6755</v>
      </c>
      <c r="B5801" s="178" t="s">
        <v>529</v>
      </c>
      <c r="C5801" s="117"/>
      <c r="D5801" s="117"/>
      <c r="E5801" s="97"/>
      <c r="F5801" s="218"/>
      <c r="G5801" s="218"/>
      <c r="H5801" s="219"/>
      <c r="I5801" s="220"/>
      <c r="J5801" s="111"/>
      <c r="K5801" s="218"/>
      <c r="L5801" s="218"/>
      <c r="M5801" s="219"/>
      <c r="N5801" s="220"/>
      <c r="O5801" s="103"/>
      <c r="P5801" s="93" t="str">
        <f>IF(OR(SUM(I5802:I5841)&gt;0,SUM(N5802:N5841)&gt;0),"xx","")</f>
        <v/>
      </c>
      <c r="Q5801" s="94" t="str">
        <f t="shared" si="1606"/>
        <v/>
      </c>
      <c r="R5801" s="94" t="str">
        <f t="shared" si="1607"/>
        <v/>
      </c>
    </row>
    <row r="5802" spans="1:18" ht="13.5" hidden="1" thickBot="1">
      <c r="A5802" s="198" t="s">
        <v>1609</v>
      </c>
      <c r="B5802" s="173"/>
      <c r="C5802" s="174"/>
      <c r="D5802" s="135"/>
      <c r="E5802" s="106">
        <f t="shared" ref="E5802:E5841" si="1615">IF(D5802=0,0,ROUND(D5802*(1+D$9)*(1-D$10),2))</f>
        <v>0</v>
      </c>
      <c r="F5802" s="107"/>
      <c r="G5802" s="108"/>
      <c r="H5802" s="110">
        <f t="shared" si="1611"/>
        <v>0</v>
      </c>
      <c r="I5802" s="110">
        <f t="shared" si="1612"/>
        <v>0</v>
      </c>
      <c r="J5802" s="111"/>
      <c r="K5802" s="112">
        <f t="shared" ref="K5802:K5841" si="1616">F5802</f>
        <v>0</v>
      </c>
      <c r="L5802" s="112">
        <f t="shared" ref="L5802:L5841" si="1617">G5802</f>
        <v>0</v>
      </c>
      <c r="M5802" s="110">
        <f t="shared" si="1613"/>
        <v>0</v>
      </c>
      <c r="N5802" s="110">
        <f t="shared" si="1614"/>
        <v>0</v>
      </c>
      <c r="O5802" s="103"/>
      <c r="P5802" s="113"/>
      <c r="Q5802" s="94" t="str">
        <f t="shared" si="1606"/>
        <v/>
      </c>
      <c r="R5802" s="94" t="str">
        <f t="shared" si="1607"/>
        <v/>
      </c>
    </row>
    <row r="5803" spans="1:18" ht="13.5" hidden="1" thickBot="1">
      <c r="A5803" s="198" t="s">
        <v>1609</v>
      </c>
      <c r="B5803" s="173"/>
      <c r="C5803" s="174"/>
      <c r="D5803" s="135"/>
      <c r="E5803" s="97">
        <f t="shared" si="1615"/>
        <v>0</v>
      </c>
      <c r="F5803" s="107"/>
      <c r="G5803" s="108"/>
      <c r="H5803" s="110">
        <f t="shared" si="1611"/>
        <v>0</v>
      </c>
      <c r="I5803" s="110">
        <f t="shared" si="1612"/>
        <v>0</v>
      </c>
      <c r="J5803" s="111"/>
      <c r="K5803" s="112">
        <f t="shared" si="1616"/>
        <v>0</v>
      </c>
      <c r="L5803" s="112">
        <f t="shared" si="1617"/>
        <v>0</v>
      </c>
      <c r="M5803" s="110">
        <f t="shared" si="1613"/>
        <v>0</v>
      </c>
      <c r="N5803" s="110">
        <f t="shared" si="1614"/>
        <v>0</v>
      </c>
      <c r="O5803" s="103"/>
      <c r="P5803" s="113"/>
      <c r="Q5803" s="94" t="str">
        <f t="shared" si="1606"/>
        <v/>
      </c>
      <c r="R5803" s="94" t="str">
        <f t="shared" si="1607"/>
        <v/>
      </c>
    </row>
    <row r="5804" spans="1:18" ht="13.5" hidden="1" thickBot="1">
      <c r="A5804" s="198" t="s">
        <v>1609</v>
      </c>
      <c r="B5804" s="173"/>
      <c r="C5804" s="174"/>
      <c r="D5804" s="135"/>
      <c r="E5804" s="97">
        <f t="shared" si="1615"/>
        <v>0</v>
      </c>
      <c r="F5804" s="107"/>
      <c r="G5804" s="108"/>
      <c r="H5804" s="110">
        <f t="shared" si="1611"/>
        <v>0</v>
      </c>
      <c r="I5804" s="110">
        <f t="shared" si="1612"/>
        <v>0</v>
      </c>
      <c r="J5804" s="111"/>
      <c r="K5804" s="112">
        <f t="shared" si="1616"/>
        <v>0</v>
      </c>
      <c r="L5804" s="112">
        <f t="shared" si="1617"/>
        <v>0</v>
      </c>
      <c r="M5804" s="110">
        <f t="shared" si="1613"/>
        <v>0</v>
      </c>
      <c r="N5804" s="110">
        <f t="shared" si="1614"/>
        <v>0</v>
      </c>
      <c r="O5804" s="103"/>
      <c r="P5804" s="113"/>
      <c r="Q5804" s="94" t="str">
        <f t="shared" ref="Q5804:Q5918" si="1618">IF(P5804="X","x",IF(P5804="xx","x",IF(N5804&gt;0,"x","")))</f>
        <v/>
      </c>
      <c r="R5804" s="94" t="str">
        <f t="shared" si="1607"/>
        <v/>
      </c>
    </row>
    <row r="5805" spans="1:18" ht="13.5" hidden="1" thickBot="1">
      <c r="A5805" s="198" t="s">
        <v>1609</v>
      </c>
      <c r="B5805" s="173"/>
      <c r="C5805" s="174"/>
      <c r="D5805" s="135"/>
      <c r="E5805" s="97">
        <f t="shared" si="1615"/>
        <v>0</v>
      </c>
      <c r="F5805" s="107"/>
      <c r="G5805" s="108"/>
      <c r="H5805" s="110">
        <f t="shared" si="1611"/>
        <v>0</v>
      </c>
      <c r="I5805" s="110">
        <f t="shared" si="1612"/>
        <v>0</v>
      </c>
      <c r="J5805" s="111"/>
      <c r="K5805" s="112">
        <f t="shared" si="1616"/>
        <v>0</v>
      </c>
      <c r="L5805" s="112">
        <f t="shared" si="1617"/>
        <v>0</v>
      </c>
      <c r="M5805" s="110">
        <f t="shared" si="1613"/>
        <v>0</v>
      </c>
      <c r="N5805" s="110">
        <f t="shared" si="1614"/>
        <v>0</v>
      </c>
      <c r="O5805" s="103"/>
      <c r="P5805" s="113"/>
      <c r="Q5805" s="94" t="str">
        <f t="shared" si="1618"/>
        <v/>
      </c>
      <c r="R5805" s="94" t="str">
        <f t="shared" si="1607"/>
        <v/>
      </c>
    </row>
    <row r="5806" spans="1:18" ht="13.5" hidden="1" thickBot="1">
      <c r="A5806" s="198" t="s">
        <v>1609</v>
      </c>
      <c r="B5806" s="173"/>
      <c r="C5806" s="174"/>
      <c r="D5806" s="135"/>
      <c r="E5806" s="97">
        <f t="shared" si="1615"/>
        <v>0</v>
      </c>
      <c r="F5806" s="107"/>
      <c r="G5806" s="108"/>
      <c r="H5806" s="110">
        <f t="shared" si="1611"/>
        <v>0</v>
      </c>
      <c r="I5806" s="110">
        <f t="shared" si="1612"/>
        <v>0</v>
      </c>
      <c r="J5806" s="111"/>
      <c r="K5806" s="112">
        <f t="shared" si="1616"/>
        <v>0</v>
      </c>
      <c r="L5806" s="112">
        <f t="shared" si="1617"/>
        <v>0</v>
      </c>
      <c r="M5806" s="110">
        <f t="shared" si="1613"/>
        <v>0</v>
      </c>
      <c r="N5806" s="110">
        <f t="shared" si="1614"/>
        <v>0</v>
      </c>
      <c r="O5806" s="103"/>
      <c r="P5806" s="113"/>
      <c r="Q5806" s="94" t="str">
        <f t="shared" si="1618"/>
        <v/>
      </c>
      <c r="R5806" s="94" t="str">
        <f t="shared" ref="R5806:R5920" si="1619">IF(P5806="X","x",IF(P5806="xx","x",IF(OR(I5806&gt;0,N5806&gt;0),"x","")))</f>
        <v/>
      </c>
    </row>
    <row r="5807" spans="1:18" ht="13.5" hidden="1" thickBot="1">
      <c r="A5807" s="198" t="s">
        <v>1609</v>
      </c>
      <c r="B5807" s="173"/>
      <c r="C5807" s="174"/>
      <c r="D5807" s="135"/>
      <c r="E5807" s="97">
        <f t="shared" si="1615"/>
        <v>0</v>
      </c>
      <c r="F5807" s="107"/>
      <c r="G5807" s="108"/>
      <c r="H5807" s="110">
        <f t="shared" si="1611"/>
        <v>0</v>
      </c>
      <c r="I5807" s="110">
        <f t="shared" si="1612"/>
        <v>0</v>
      </c>
      <c r="J5807" s="111"/>
      <c r="K5807" s="112">
        <f t="shared" si="1616"/>
        <v>0</v>
      </c>
      <c r="L5807" s="112">
        <f t="shared" si="1617"/>
        <v>0</v>
      </c>
      <c r="M5807" s="110">
        <f t="shared" si="1613"/>
        <v>0</v>
      </c>
      <c r="N5807" s="110">
        <f t="shared" si="1614"/>
        <v>0</v>
      </c>
      <c r="O5807" s="103"/>
      <c r="P5807" s="113"/>
      <c r="Q5807" s="94" t="str">
        <f t="shared" si="1618"/>
        <v/>
      </c>
      <c r="R5807" s="94" t="str">
        <f t="shared" si="1619"/>
        <v/>
      </c>
    </row>
    <row r="5808" spans="1:18" ht="13.5" hidden="1" thickBot="1">
      <c r="A5808" s="198" t="s">
        <v>1609</v>
      </c>
      <c r="B5808" s="173"/>
      <c r="C5808" s="174"/>
      <c r="D5808" s="135"/>
      <c r="E5808" s="97">
        <f t="shared" si="1615"/>
        <v>0</v>
      </c>
      <c r="F5808" s="107"/>
      <c r="G5808" s="108"/>
      <c r="H5808" s="110">
        <f t="shared" si="1611"/>
        <v>0</v>
      </c>
      <c r="I5808" s="110">
        <f t="shared" si="1612"/>
        <v>0</v>
      </c>
      <c r="J5808" s="111"/>
      <c r="K5808" s="112">
        <f t="shared" si="1616"/>
        <v>0</v>
      </c>
      <c r="L5808" s="112">
        <f t="shared" si="1617"/>
        <v>0</v>
      </c>
      <c r="M5808" s="110">
        <f t="shared" si="1613"/>
        <v>0</v>
      </c>
      <c r="N5808" s="110">
        <f t="shared" si="1614"/>
        <v>0</v>
      </c>
      <c r="O5808" s="103"/>
      <c r="P5808" s="113"/>
      <c r="Q5808" s="94" t="str">
        <f t="shared" si="1618"/>
        <v/>
      </c>
      <c r="R5808" s="94" t="str">
        <f t="shared" si="1619"/>
        <v/>
      </c>
    </row>
    <row r="5809" spans="1:18" ht="13.5" hidden="1" thickBot="1">
      <c r="A5809" s="198" t="s">
        <v>1609</v>
      </c>
      <c r="B5809" s="173"/>
      <c r="C5809" s="174"/>
      <c r="D5809" s="135"/>
      <c r="E5809" s="97">
        <f t="shared" si="1615"/>
        <v>0</v>
      </c>
      <c r="F5809" s="107"/>
      <c r="G5809" s="108"/>
      <c r="H5809" s="110">
        <f t="shared" si="1611"/>
        <v>0</v>
      </c>
      <c r="I5809" s="110">
        <f t="shared" si="1612"/>
        <v>0</v>
      </c>
      <c r="J5809" s="111"/>
      <c r="K5809" s="112">
        <f t="shared" si="1616"/>
        <v>0</v>
      </c>
      <c r="L5809" s="112">
        <f t="shared" si="1617"/>
        <v>0</v>
      </c>
      <c r="M5809" s="110">
        <f t="shared" si="1613"/>
        <v>0</v>
      </c>
      <c r="N5809" s="110">
        <f t="shared" si="1614"/>
        <v>0</v>
      </c>
      <c r="O5809" s="103"/>
      <c r="P5809" s="113"/>
      <c r="Q5809" s="94" t="str">
        <f t="shared" si="1618"/>
        <v/>
      </c>
      <c r="R5809" s="94" t="str">
        <f t="shared" si="1619"/>
        <v/>
      </c>
    </row>
    <row r="5810" spans="1:18" ht="13.5" hidden="1" thickBot="1">
      <c r="A5810" s="198" t="s">
        <v>1609</v>
      </c>
      <c r="B5810" s="173"/>
      <c r="C5810" s="174"/>
      <c r="D5810" s="135"/>
      <c r="E5810" s="97">
        <f t="shared" si="1615"/>
        <v>0</v>
      </c>
      <c r="F5810" s="107"/>
      <c r="G5810" s="108"/>
      <c r="H5810" s="110">
        <f t="shared" si="1611"/>
        <v>0</v>
      </c>
      <c r="I5810" s="110">
        <f t="shared" si="1612"/>
        <v>0</v>
      </c>
      <c r="J5810" s="111"/>
      <c r="K5810" s="112">
        <f t="shared" si="1616"/>
        <v>0</v>
      </c>
      <c r="L5810" s="112">
        <f t="shared" si="1617"/>
        <v>0</v>
      </c>
      <c r="M5810" s="110">
        <f t="shared" si="1613"/>
        <v>0</v>
      </c>
      <c r="N5810" s="110">
        <f t="shared" si="1614"/>
        <v>0</v>
      </c>
      <c r="O5810" s="103"/>
      <c r="P5810" s="113"/>
      <c r="Q5810" s="94" t="str">
        <f t="shared" si="1618"/>
        <v/>
      </c>
      <c r="R5810" s="94" t="str">
        <f t="shared" si="1619"/>
        <v/>
      </c>
    </row>
    <row r="5811" spans="1:18" ht="13.5" hidden="1" thickBot="1">
      <c r="A5811" s="198" t="s">
        <v>1609</v>
      </c>
      <c r="B5811" s="173"/>
      <c r="C5811" s="174"/>
      <c r="D5811" s="135"/>
      <c r="E5811" s="97">
        <f t="shared" si="1615"/>
        <v>0</v>
      </c>
      <c r="F5811" s="107"/>
      <c r="G5811" s="108"/>
      <c r="H5811" s="110">
        <f t="shared" si="1611"/>
        <v>0</v>
      </c>
      <c r="I5811" s="110">
        <f t="shared" si="1612"/>
        <v>0</v>
      </c>
      <c r="J5811" s="111"/>
      <c r="K5811" s="112">
        <f t="shared" si="1616"/>
        <v>0</v>
      </c>
      <c r="L5811" s="112">
        <f t="shared" si="1617"/>
        <v>0</v>
      </c>
      <c r="M5811" s="110">
        <f t="shared" si="1613"/>
        <v>0</v>
      </c>
      <c r="N5811" s="110">
        <f t="shared" si="1614"/>
        <v>0</v>
      </c>
      <c r="O5811" s="103"/>
      <c r="P5811" s="113"/>
      <c r="Q5811" s="94" t="str">
        <f t="shared" si="1618"/>
        <v/>
      </c>
      <c r="R5811" s="94" t="str">
        <f t="shared" si="1619"/>
        <v/>
      </c>
    </row>
    <row r="5812" spans="1:18" ht="13.5" hidden="1" thickBot="1">
      <c r="A5812" s="198" t="s">
        <v>1609</v>
      </c>
      <c r="B5812" s="173"/>
      <c r="C5812" s="174"/>
      <c r="D5812" s="135"/>
      <c r="E5812" s="97">
        <f t="shared" si="1615"/>
        <v>0</v>
      </c>
      <c r="F5812" s="107"/>
      <c r="G5812" s="108"/>
      <c r="H5812" s="110">
        <f t="shared" si="1611"/>
        <v>0</v>
      </c>
      <c r="I5812" s="110">
        <f t="shared" si="1612"/>
        <v>0</v>
      </c>
      <c r="J5812" s="111"/>
      <c r="K5812" s="112">
        <f t="shared" si="1616"/>
        <v>0</v>
      </c>
      <c r="L5812" s="112">
        <f t="shared" si="1617"/>
        <v>0</v>
      </c>
      <c r="M5812" s="110">
        <f t="shared" si="1613"/>
        <v>0</v>
      </c>
      <c r="N5812" s="110">
        <f t="shared" si="1614"/>
        <v>0</v>
      </c>
      <c r="O5812" s="103"/>
      <c r="P5812" s="113"/>
      <c r="Q5812" s="94" t="str">
        <f t="shared" si="1618"/>
        <v/>
      </c>
      <c r="R5812" s="94" t="str">
        <f t="shared" si="1619"/>
        <v/>
      </c>
    </row>
    <row r="5813" spans="1:18" ht="13.5" hidden="1" thickBot="1">
      <c r="A5813" s="198" t="s">
        <v>1609</v>
      </c>
      <c r="B5813" s="173"/>
      <c r="C5813" s="174"/>
      <c r="D5813" s="135"/>
      <c r="E5813" s="97">
        <f t="shared" si="1615"/>
        <v>0</v>
      </c>
      <c r="F5813" s="107"/>
      <c r="G5813" s="108"/>
      <c r="H5813" s="110">
        <f t="shared" si="1611"/>
        <v>0</v>
      </c>
      <c r="I5813" s="110">
        <f t="shared" si="1612"/>
        <v>0</v>
      </c>
      <c r="J5813" s="111"/>
      <c r="K5813" s="112">
        <f t="shared" si="1616"/>
        <v>0</v>
      </c>
      <c r="L5813" s="112">
        <f t="shared" si="1617"/>
        <v>0</v>
      </c>
      <c r="M5813" s="110">
        <f t="shared" si="1613"/>
        <v>0</v>
      </c>
      <c r="N5813" s="110">
        <f t="shared" si="1614"/>
        <v>0</v>
      </c>
      <c r="O5813" s="103"/>
      <c r="P5813" s="113"/>
      <c r="Q5813" s="94" t="str">
        <f t="shared" si="1618"/>
        <v/>
      </c>
      <c r="R5813" s="94" t="str">
        <f t="shared" si="1619"/>
        <v/>
      </c>
    </row>
    <row r="5814" spans="1:18" ht="13.5" hidden="1" thickBot="1">
      <c r="A5814" s="198" t="s">
        <v>1609</v>
      </c>
      <c r="B5814" s="173"/>
      <c r="C5814" s="174"/>
      <c r="D5814" s="135"/>
      <c r="E5814" s="97">
        <f t="shared" si="1615"/>
        <v>0</v>
      </c>
      <c r="F5814" s="107"/>
      <c r="G5814" s="108"/>
      <c r="H5814" s="110">
        <f t="shared" si="1611"/>
        <v>0</v>
      </c>
      <c r="I5814" s="110">
        <f t="shared" si="1612"/>
        <v>0</v>
      </c>
      <c r="J5814" s="111"/>
      <c r="K5814" s="112">
        <f t="shared" si="1616"/>
        <v>0</v>
      </c>
      <c r="L5814" s="112">
        <f t="shared" si="1617"/>
        <v>0</v>
      </c>
      <c r="M5814" s="110">
        <f t="shared" si="1613"/>
        <v>0</v>
      </c>
      <c r="N5814" s="110">
        <f t="shared" si="1614"/>
        <v>0</v>
      </c>
      <c r="O5814" s="103"/>
      <c r="P5814" s="113"/>
      <c r="Q5814" s="94" t="str">
        <f t="shared" si="1618"/>
        <v/>
      </c>
      <c r="R5814" s="94" t="str">
        <f t="shared" si="1619"/>
        <v/>
      </c>
    </row>
    <row r="5815" spans="1:18" ht="13.5" hidden="1" thickBot="1">
      <c r="A5815" s="198" t="s">
        <v>1609</v>
      </c>
      <c r="B5815" s="173"/>
      <c r="C5815" s="174"/>
      <c r="D5815" s="135"/>
      <c r="E5815" s="97">
        <f t="shared" si="1615"/>
        <v>0</v>
      </c>
      <c r="F5815" s="107"/>
      <c r="G5815" s="108"/>
      <c r="H5815" s="110">
        <f t="shared" si="1611"/>
        <v>0</v>
      </c>
      <c r="I5815" s="110">
        <f t="shared" si="1612"/>
        <v>0</v>
      </c>
      <c r="J5815" s="111"/>
      <c r="K5815" s="112">
        <f t="shared" si="1616"/>
        <v>0</v>
      </c>
      <c r="L5815" s="112">
        <f t="shared" si="1617"/>
        <v>0</v>
      </c>
      <c r="M5815" s="110">
        <f t="shared" si="1613"/>
        <v>0</v>
      </c>
      <c r="N5815" s="110">
        <f t="shared" si="1614"/>
        <v>0</v>
      </c>
      <c r="O5815" s="103"/>
      <c r="P5815" s="113"/>
      <c r="Q5815" s="94" t="str">
        <f t="shared" si="1618"/>
        <v/>
      </c>
      <c r="R5815" s="94" t="str">
        <f t="shared" si="1619"/>
        <v/>
      </c>
    </row>
    <row r="5816" spans="1:18" ht="13.5" hidden="1" thickBot="1">
      <c r="A5816" s="198" t="s">
        <v>1609</v>
      </c>
      <c r="B5816" s="173"/>
      <c r="C5816" s="174"/>
      <c r="D5816" s="135"/>
      <c r="E5816" s="97">
        <f t="shared" si="1615"/>
        <v>0</v>
      </c>
      <c r="F5816" s="107"/>
      <c r="G5816" s="108"/>
      <c r="H5816" s="110">
        <f t="shared" si="1611"/>
        <v>0</v>
      </c>
      <c r="I5816" s="110">
        <f t="shared" si="1612"/>
        <v>0</v>
      </c>
      <c r="J5816" s="111"/>
      <c r="K5816" s="112">
        <f t="shared" si="1616"/>
        <v>0</v>
      </c>
      <c r="L5816" s="112">
        <f t="shared" si="1617"/>
        <v>0</v>
      </c>
      <c r="M5816" s="110">
        <f t="shared" si="1613"/>
        <v>0</v>
      </c>
      <c r="N5816" s="110">
        <f t="shared" si="1614"/>
        <v>0</v>
      </c>
      <c r="O5816" s="103"/>
      <c r="P5816" s="113"/>
      <c r="Q5816" s="94" t="str">
        <f t="shared" si="1618"/>
        <v/>
      </c>
      <c r="R5816" s="94" t="str">
        <f t="shared" si="1619"/>
        <v/>
      </c>
    </row>
    <row r="5817" spans="1:18" ht="13.5" hidden="1" thickBot="1">
      <c r="A5817" s="198" t="s">
        <v>1609</v>
      </c>
      <c r="B5817" s="173"/>
      <c r="C5817" s="174"/>
      <c r="D5817" s="135"/>
      <c r="E5817" s="97">
        <f t="shared" si="1615"/>
        <v>0</v>
      </c>
      <c r="F5817" s="107"/>
      <c r="G5817" s="108"/>
      <c r="H5817" s="110">
        <f t="shared" si="1611"/>
        <v>0</v>
      </c>
      <c r="I5817" s="110">
        <f t="shared" si="1612"/>
        <v>0</v>
      </c>
      <c r="J5817" s="111"/>
      <c r="K5817" s="112">
        <f t="shared" si="1616"/>
        <v>0</v>
      </c>
      <c r="L5817" s="112">
        <f t="shared" si="1617"/>
        <v>0</v>
      </c>
      <c r="M5817" s="110">
        <f t="shared" si="1613"/>
        <v>0</v>
      </c>
      <c r="N5817" s="110">
        <f t="shared" si="1614"/>
        <v>0</v>
      </c>
      <c r="O5817" s="103"/>
      <c r="P5817" s="113"/>
      <c r="Q5817" s="94" t="str">
        <f t="shared" si="1618"/>
        <v/>
      </c>
      <c r="R5817" s="94" t="str">
        <f t="shared" si="1619"/>
        <v/>
      </c>
    </row>
    <row r="5818" spans="1:18" ht="13.5" hidden="1" thickBot="1">
      <c r="A5818" s="198" t="s">
        <v>1609</v>
      </c>
      <c r="B5818" s="173"/>
      <c r="C5818" s="174"/>
      <c r="D5818" s="135"/>
      <c r="E5818" s="97">
        <f t="shared" si="1615"/>
        <v>0</v>
      </c>
      <c r="F5818" s="107"/>
      <c r="G5818" s="108"/>
      <c r="H5818" s="110">
        <f t="shared" si="1611"/>
        <v>0</v>
      </c>
      <c r="I5818" s="110">
        <f t="shared" si="1612"/>
        <v>0</v>
      </c>
      <c r="J5818" s="111"/>
      <c r="K5818" s="112">
        <f t="shared" si="1616"/>
        <v>0</v>
      </c>
      <c r="L5818" s="112">
        <f t="shared" si="1617"/>
        <v>0</v>
      </c>
      <c r="M5818" s="110">
        <f t="shared" si="1613"/>
        <v>0</v>
      </c>
      <c r="N5818" s="110">
        <f t="shared" si="1614"/>
        <v>0</v>
      </c>
      <c r="O5818" s="103"/>
      <c r="P5818" s="113"/>
      <c r="Q5818" s="94" t="str">
        <f t="shared" si="1618"/>
        <v/>
      </c>
      <c r="R5818" s="94" t="str">
        <f t="shared" si="1619"/>
        <v/>
      </c>
    </row>
    <row r="5819" spans="1:18" ht="13.5" hidden="1" thickBot="1">
      <c r="A5819" s="198" t="s">
        <v>1609</v>
      </c>
      <c r="B5819" s="173"/>
      <c r="C5819" s="174"/>
      <c r="D5819" s="135"/>
      <c r="E5819" s="97">
        <f t="shared" si="1615"/>
        <v>0</v>
      </c>
      <c r="F5819" s="107"/>
      <c r="G5819" s="108"/>
      <c r="H5819" s="110">
        <f t="shared" si="1611"/>
        <v>0</v>
      </c>
      <c r="I5819" s="110">
        <f t="shared" si="1612"/>
        <v>0</v>
      </c>
      <c r="J5819" s="111"/>
      <c r="K5819" s="112">
        <f t="shared" si="1616"/>
        <v>0</v>
      </c>
      <c r="L5819" s="112">
        <f t="shared" si="1617"/>
        <v>0</v>
      </c>
      <c r="M5819" s="110">
        <f t="shared" si="1613"/>
        <v>0</v>
      </c>
      <c r="N5819" s="110">
        <f t="shared" si="1614"/>
        <v>0</v>
      </c>
      <c r="O5819" s="103"/>
      <c r="P5819" s="113"/>
      <c r="Q5819" s="94" t="str">
        <f t="shared" si="1618"/>
        <v/>
      </c>
      <c r="R5819" s="94" t="str">
        <f t="shared" si="1619"/>
        <v/>
      </c>
    </row>
    <row r="5820" spans="1:18" ht="13.5" hidden="1" thickBot="1">
      <c r="A5820" s="198" t="s">
        <v>1609</v>
      </c>
      <c r="B5820" s="173"/>
      <c r="C5820" s="174"/>
      <c r="D5820" s="135"/>
      <c r="E5820" s="97">
        <f t="shared" si="1615"/>
        <v>0</v>
      </c>
      <c r="F5820" s="107"/>
      <c r="G5820" s="108"/>
      <c r="H5820" s="110">
        <f t="shared" si="1611"/>
        <v>0</v>
      </c>
      <c r="I5820" s="110">
        <f t="shared" si="1612"/>
        <v>0</v>
      </c>
      <c r="J5820" s="111"/>
      <c r="K5820" s="112">
        <f t="shared" si="1616"/>
        <v>0</v>
      </c>
      <c r="L5820" s="112">
        <f t="shared" si="1617"/>
        <v>0</v>
      </c>
      <c r="M5820" s="110">
        <f t="shared" si="1613"/>
        <v>0</v>
      </c>
      <c r="N5820" s="110">
        <f t="shared" si="1614"/>
        <v>0</v>
      </c>
      <c r="O5820" s="103"/>
      <c r="P5820" s="113"/>
      <c r="Q5820" s="94" t="str">
        <f t="shared" si="1618"/>
        <v/>
      </c>
      <c r="R5820" s="94" t="str">
        <f t="shared" si="1619"/>
        <v/>
      </c>
    </row>
    <row r="5821" spans="1:18" ht="13.5" hidden="1" thickBot="1">
      <c r="A5821" s="198" t="s">
        <v>1609</v>
      </c>
      <c r="B5821" s="173"/>
      <c r="C5821" s="174"/>
      <c r="D5821" s="135"/>
      <c r="E5821" s="97">
        <f t="shared" si="1615"/>
        <v>0</v>
      </c>
      <c r="F5821" s="107"/>
      <c r="G5821" s="108"/>
      <c r="H5821" s="110">
        <f t="shared" si="1611"/>
        <v>0</v>
      </c>
      <c r="I5821" s="110">
        <f t="shared" si="1612"/>
        <v>0</v>
      </c>
      <c r="J5821" s="111"/>
      <c r="K5821" s="112">
        <f t="shared" si="1616"/>
        <v>0</v>
      </c>
      <c r="L5821" s="112">
        <f t="shared" si="1617"/>
        <v>0</v>
      </c>
      <c r="M5821" s="110">
        <f t="shared" si="1613"/>
        <v>0</v>
      </c>
      <c r="N5821" s="110">
        <f t="shared" si="1614"/>
        <v>0</v>
      </c>
      <c r="O5821" s="103"/>
      <c r="P5821" s="113"/>
      <c r="Q5821" s="94" t="str">
        <f t="shared" si="1618"/>
        <v/>
      </c>
      <c r="R5821" s="94" t="str">
        <f t="shared" si="1619"/>
        <v/>
      </c>
    </row>
    <row r="5822" spans="1:18" ht="13.5" hidden="1" thickBot="1">
      <c r="A5822" s="198" t="s">
        <v>1609</v>
      </c>
      <c r="B5822" s="173"/>
      <c r="C5822" s="174"/>
      <c r="D5822" s="135"/>
      <c r="E5822" s="97">
        <f t="shared" si="1615"/>
        <v>0</v>
      </c>
      <c r="F5822" s="107"/>
      <c r="G5822" s="108"/>
      <c r="H5822" s="110">
        <f t="shared" si="1611"/>
        <v>0</v>
      </c>
      <c r="I5822" s="110">
        <f t="shared" si="1612"/>
        <v>0</v>
      </c>
      <c r="J5822" s="111"/>
      <c r="K5822" s="112">
        <f t="shared" si="1616"/>
        <v>0</v>
      </c>
      <c r="L5822" s="112">
        <f t="shared" si="1617"/>
        <v>0</v>
      </c>
      <c r="M5822" s="110">
        <f t="shared" si="1613"/>
        <v>0</v>
      </c>
      <c r="N5822" s="110">
        <f t="shared" si="1614"/>
        <v>0</v>
      </c>
      <c r="O5822" s="103"/>
      <c r="P5822" s="113"/>
      <c r="Q5822" s="94" t="str">
        <f t="shared" si="1618"/>
        <v/>
      </c>
      <c r="R5822" s="94" t="str">
        <f t="shared" si="1619"/>
        <v/>
      </c>
    </row>
    <row r="5823" spans="1:18" ht="13.5" hidden="1" thickBot="1">
      <c r="A5823" s="198" t="s">
        <v>1609</v>
      </c>
      <c r="B5823" s="173"/>
      <c r="C5823" s="174"/>
      <c r="D5823" s="135"/>
      <c r="E5823" s="97">
        <f t="shared" si="1615"/>
        <v>0</v>
      </c>
      <c r="F5823" s="107"/>
      <c r="G5823" s="108"/>
      <c r="H5823" s="110">
        <f t="shared" si="1611"/>
        <v>0</v>
      </c>
      <c r="I5823" s="110">
        <f t="shared" si="1612"/>
        <v>0</v>
      </c>
      <c r="J5823" s="111"/>
      <c r="K5823" s="112">
        <f t="shared" si="1616"/>
        <v>0</v>
      </c>
      <c r="L5823" s="112">
        <f t="shared" si="1617"/>
        <v>0</v>
      </c>
      <c r="M5823" s="110">
        <f t="shared" si="1613"/>
        <v>0</v>
      </c>
      <c r="N5823" s="110">
        <f t="shared" si="1614"/>
        <v>0</v>
      </c>
      <c r="O5823" s="103"/>
      <c r="P5823" s="113"/>
      <c r="Q5823" s="94" t="str">
        <f t="shared" si="1618"/>
        <v/>
      </c>
      <c r="R5823" s="94" t="str">
        <f t="shared" si="1619"/>
        <v/>
      </c>
    </row>
    <row r="5824" spans="1:18" ht="13.5" hidden="1" thickBot="1">
      <c r="A5824" s="198" t="s">
        <v>1609</v>
      </c>
      <c r="B5824" s="173"/>
      <c r="C5824" s="174"/>
      <c r="D5824" s="135"/>
      <c r="E5824" s="97">
        <f t="shared" si="1615"/>
        <v>0</v>
      </c>
      <c r="F5824" s="107"/>
      <c r="G5824" s="108"/>
      <c r="H5824" s="110">
        <f t="shared" si="1611"/>
        <v>0</v>
      </c>
      <c r="I5824" s="110">
        <f t="shared" si="1612"/>
        <v>0</v>
      </c>
      <c r="J5824" s="111"/>
      <c r="K5824" s="112">
        <f t="shared" si="1616"/>
        <v>0</v>
      </c>
      <c r="L5824" s="112">
        <f t="shared" si="1617"/>
        <v>0</v>
      </c>
      <c r="M5824" s="110">
        <f t="shared" si="1613"/>
        <v>0</v>
      </c>
      <c r="N5824" s="110">
        <f t="shared" si="1614"/>
        <v>0</v>
      </c>
      <c r="O5824" s="103"/>
      <c r="P5824" s="113"/>
      <c r="Q5824" s="94" t="str">
        <f t="shared" si="1618"/>
        <v/>
      </c>
      <c r="R5824" s="94" t="str">
        <f t="shared" si="1619"/>
        <v/>
      </c>
    </row>
    <row r="5825" spans="1:18" ht="13.5" hidden="1" thickBot="1">
      <c r="A5825" s="198" t="s">
        <v>1609</v>
      </c>
      <c r="B5825" s="173"/>
      <c r="C5825" s="174"/>
      <c r="D5825" s="135"/>
      <c r="E5825" s="97">
        <f t="shared" si="1615"/>
        <v>0</v>
      </c>
      <c r="F5825" s="107"/>
      <c r="G5825" s="108"/>
      <c r="H5825" s="110">
        <f t="shared" si="1611"/>
        <v>0</v>
      </c>
      <c r="I5825" s="110">
        <f t="shared" si="1612"/>
        <v>0</v>
      </c>
      <c r="J5825" s="111"/>
      <c r="K5825" s="112">
        <f t="shared" si="1616"/>
        <v>0</v>
      </c>
      <c r="L5825" s="112">
        <f t="shared" si="1617"/>
        <v>0</v>
      </c>
      <c r="M5825" s="110">
        <f t="shared" si="1613"/>
        <v>0</v>
      </c>
      <c r="N5825" s="110">
        <f t="shared" si="1614"/>
        <v>0</v>
      </c>
      <c r="O5825" s="103"/>
      <c r="P5825" s="113"/>
      <c r="Q5825" s="94" t="str">
        <f t="shared" si="1618"/>
        <v/>
      </c>
      <c r="R5825" s="94" t="str">
        <f t="shared" si="1619"/>
        <v/>
      </c>
    </row>
    <row r="5826" spans="1:18" ht="13.5" hidden="1" thickBot="1">
      <c r="A5826" s="198" t="s">
        <v>1609</v>
      </c>
      <c r="B5826" s="173"/>
      <c r="C5826" s="174"/>
      <c r="D5826" s="135"/>
      <c r="E5826" s="97">
        <f t="shared" si="1615"/>
        <v>0</v>
      </c>
      <c r="F5826" s="107"/>
      <c r="G5826" s="108"/>
      <c r="H5826" s="110">
        <f t="shared" si="1611"/>
        <v>0</v>
      </c>
      <c r="I5826" s="110">
        <f t="shared" si="1612"/>
        <v>0</v>
      </c>
      <c r="J5826" s="111"/>
      <c r="K5826" s="112">
        <f t="shared" si="1616"/>
        <v>0</v>
      </c>
      <c r="L5826" s="112">
        <f t="shared" si="1617"/>
        <v>0</v>
      </c>
      <c r="M5826" s="110">
        <f t="shared" si="1613"/>
        <v>0</v>
      </c>
      <c r="N5826" s="110">
        <f t="shared" si="1614"/>
        <v>0</v>
      </c>
      <c r="O5826" s="103"/>
      <c r="P5826" s="113"/>
      <c r="Q5826" s="94" t="str">
        <f t="shared" si="1618"/>
        <v/>
      </c>
      <c r="R5826" s="94" t="str">
        <f t="shared" si="1619"/>
        <v/>
      </c>
    </row>
    <row r="5827" spans="1:18" ht="13.5" hidden="1" thickBot="1">
      <c r="A5827" s="198" t="s">
        <v>1609</v>
      </c>
      <c r="B5827" s="173"/>
      <c r="C5827" s="174"/>
      <c r="D5827" s="135"/>
      <c r="E5827" s="97">
        <f t="shared" si="1615"/>
        <v>0</v>
      </c>
      <c r="F5827" s="107"/>
      <c r="G5827" s="108"/>
      <c r="H5827" s="110">
        <f t="shared" si="1611"/>
        <v>0</v>
      </c>
      <c r="I5827" s="110">
        <f t="shared" si="1612"/>
        <v>0</v>
      </c>
      <c r="J5827" s="111"/>
      <c r="K5827" s="112">
        <f t="shared" si="1616"/>
        <v>0</v>
      </c>
      <c r="L5827" s="112">
        <f t="shared" si="1617"/>
        <v>0</v>
      </c>
      <c r="M5827" s="110">
        <f t="shared" si="1613"/>
        <v>0</v>
      </c>
      <c r="N5827" s="110">
        <f t="shared" si="1614"/>
        <v>0</v>
      </c>
      <c r="O5827" s="103"/>
      <c r="P5827" s="113"/>
      <c r="Q5827" s="94" t="str">
        <f t="shared" si="1618"/>
        <v/>
      </c>
      <c r="R5827" s="94" t="str">
        <f t="shared" si="1619"/>
        <v/>
      </c>
    </row>
    <row r="5828" spans="1:18" ht="13.5" hidden="1" thickBot="1">
      <c r="A5828" s="198" t="s">
        <v>1609</v>
      </c>
      <c r="B5828" s="173"/>
      <c r="C5828" s="174"/>
      <c r="D5828" s="135"/>
      <c r="E5828" s="97">
        <f t="shared" si="1615"/>
        <v>0</v>
      </c>
      <c r="F5828" s="107"/>
      <c r="G5828" s="108"/>
      <c r="H5828" s="110">
        <f t="shared" si="1611"/>
        <v>0</v>
      </c>
      <c r="I5828" s="110">
        <f t="shared" si="1612"/>
        <v>0</v>
      </c>
      <c r="J5828" s="111"/>
      <c r="K5828" s="112">
        <f t="shared" si="1616"/>
        <v>0</v>
      </c>
      <c r="L5828" s="112">
        <f t="shared" si="1617"/>
        <v>0</v>
      </c>
      <c r="M5828" s="110">
        <f t="shared" si="1613"/>
        <v>0</v>
      </c>
      <c r="N5828" s="110">
        <f t="shared" si="1614"/>
        <v>0</v>
      </c>
      <c r="O5828" s="103"/>
      <c r="P5828" s="113"/>
      <c r="Q5828" s="94" t="str">
        <f t="shared" si="1618"/>
        <v/>
      </c>
      <c r="R5828" s="94" t="str">
        <f t="shared" si="1619"/>
        <v/>
      </c>
    </row>
    <row r="5829" spans="1:18" ht="13.5" hidden="1" thickBot="1">
      <c r="A5829" s="198" t="s">
        <v>1609</v>
      </c>
      <c r="B5829" s="173"/>
      <c r="C5829" s="174"/>
      <c r="D5829" s="135"/>
      <c r="E5829" s="97">
        <f t="shared" si="1615"/>
        <v>0</v>
      </c>
      <c r="F5829" s="107"/>
      <c r="G5829" s="108"/>
      <c r="H5829" s="110">
        <f t="shared" si="1611"/>
        <v>0</v>
      </c>
      <c r="I5829" s="110">
        <f t="shared" si="1612"/>
        <v>0</v>
      </c>
      <c r="J5829" s="111"/>
      <c r="K5829" s="112">
        <f t="shared" si="1616"/>
        <v>0</v>
      </c>
      <c r="L5829" s="112">
        <f t="shared" si="1617"/>
        <v>0</v>
      </c>
      <c r="M5829" s="110">
        <f t="shared" si="1613"/>
        <v>0</v>
      </c>
      <c r="N5829" s="110">
        <f t="shared" si="1614"/>
        <v>0</v>
      </c>
      <c r="O5829" s="103"/>
      <c r="P5829" s="113"/>
      <c r="Q5829" s="94" t="str">
        <f t="shared" si="1618"/>
        <v/>
      </c>
      <c r="R5829" s="94" t="str">
        <f t="shared" si="1619"/>
        <v/>
      </c>
    </row>
    <row r="5830" spans="1:18" ht="13.5" hidden="1" thickBot="1">
      <c r="A5830" s="198" t="s">
        <v>1609</v>
      </c>
      <c r="B5830" s="173"/>
      <c r="C5830" s="174"/>
      <c r="D5830" s="135"/>
      <c r="E5830" s="97">
        <f t="shared" si="1615"/>
        <v>0</v>
      </c>
      <c r="F5830" s="107"/>
      <c r="G5830" s="108"/>
      <c r="H5830" s="110">
        <f t="shared" si="1611"/>
        <v>0</v>
      </c>
      <c r="I5830" s="110">
        <f t="shared" si="1612"/>
        <v>0</v>
      </c>
      <c r="J5830" s="111"/>
      <c r="K5830" s="112">
        <f t="shared" si="1616"/>
        <v>0</v>
      </c>
      <c r="L5830" s="112">
        <f t="shared" si="1617"/>
        <v>0</v>
      </c>
      <c r="M5830" s="110">
        <f t="shared" si="1613"/>
        <v>0</v>
      </c>
      <c r="N5830" s="110">
        <f t="shared" si="1614"/>
        <v>0</v>
      </c>
      <c r="O5830" s="103"/>
      <c r="P5830" s="113"/>
      <c r="Q5830" s="94" t="str">
        <f t="shared" si="1618"/>
        <v/>
      </c>
      <c r="R5830" s="94" t="str">
        <f t="shared" si="1619"/>
        <v/>
      </c>
    </row>
    <row r="5831" spans="1:18" ht="13.5" hidden="1" thickBot="1">
      <c r="A5831" s="198" t="s">
        <v>1609</v>
      </c>
      <c r="B5831" s="173"/>
      <c r="C5831" s="174"/>
      <c r="D5831" s="135"/>
      <c r="E5831" s="97">
        <f t="shared" si="1615"/>
        <v>0</v>
      </c>
      <c r="F5831" s="107"/>
      <c r="G5831" s="108"/>
      <c r="H5831" s="110">
        <f t="shared" si="1611"/>
        <v>0</v>
      </c>
      <c r="I5831" s="110">
        <f t="shared" si="1612"/>
        <v>0</v>
      </c>
      <c r="J5831" s="111"/>
      <c r="K5831" s="112">
        <f t="shared" si="1616"/>
        <v>0</v>
      </c>
      <c r="L5831" s="112">
        <f t="shared" si="1617"/>
        <v>0</v>
      </c>
      <c r="M5831" s="110">
        <f t="shared" si="1613"/>
        <v>0</v>
      </c>
      <c r="N5831" s="110">
        <f t="shared" si="1614"/>
        <v>0</v>
      </c>
      <c r="O5831" s="103"/>
      <c r="P5831" s="113"/>
      <c r="Q5831" s="94" t="str">
        <f t="shared" si="1618"/>
        <v/>
      </c>
      <c r="R5831" s="94" t="str">
        <f t="shared" si="1619"/>
        <v/>
      </c>
    </row>
    <row r="5832" spans="1:18" ht="13.5" hidden="1" thickBot="1">
      <c r="A5832" s="198" t="s">
        <v>1609</v>
      </c>
      <c r="B5832" s="173"/>
      <c r="C5832" s="174"/>
      <c r="D5832" s="135"/>
      <c r="E5832" s="97">
        <f t="shared" si="1615"/>
        <v>0</v>
      </c>
      <c r="F5832" s="107"/>
      <c r="G5832" s="108"/>
      <c r="H5832" s="110">
        <f t="shared" si="1611"/>
        <v>0</v>
      </c>
      <c r="I5832" s="110">
        <f t="shared" si="1612"/>
        <v>0</v>
      </c>
      <c r="J5832" s="111"/>
      <c r="K5832" s="112">
        <f t="shared" si="1616"/>
        <v>0</v>
      </c>
      <c r="L5832" s="112">
        <f t="shared" si="1617"/>
        <v>0</v>
      </c>
      <c r="M5832" s="110">
        <f t="shared" si="1613"/>
        <v>0</v>
      </c>
      <c r="N5832" s="110">
        <f t="shared" si="1614"/>
        <v>0</v>
      </c>
      <c r="O5832" s="103"/>
      <c r="P5832" s="113"/>
      <c r="Q5832" s="94" t="str">
        <f t="shared" si="1618"/>
        <v/>
      </c>
      <c r="R5832" s="94" t="str">
        <f t="shared" si="1619"/>
        <v/>
      </c>
    </row>
    <row r="5833" spans="1:18" ht="13.5" hidden="1" thickBot="1">
      <c r="A5833" s="198" t="s">
        <v>1609</v>
      </c>
      <c r="B5833" s="173"/>
      <c r="C5833" s="174"/>
      <c r="D5833" s="135"/>
      <c r="E5833" s="97">
        <f t="shared" si="1615"/>
        <v>0</v>
      </c>
      <c r="F5833" s="107"/>
      <c r="G5833" s="108"/>
      <c r="H5833" s="110">
        <f t="shared" si="1611"/>
        <v>0</v>
      </c>
      <c r="I5833" s="110">
        <f t="shared" si="1612"/>
        <v>0</v>
      </c>
      <c r="J5833" s="111"/>
      <c r="K5833" s="112">
        <f t="shared" si="1616"/>
        <v>0</v>
      </c>
      <c r="L5833" s="112">
        <f t="shared" si="1617"/>
        <v>0</v>
      </c>
      <c r="M5833" s="110">
        <f t="shared" si="1613"/>
        <v>0</v>
      </c>
      <c r="N5833" s="110">
        <f t="shared" si="1614"/>
        <v>0</v>
      </c>
      <c r="O5833" s="103"/>
      <c r="P5833" s="113"/>
      <c r="Q5833" s="94" t="str">
        <f t="shared" si="1618"/>
        <v/>
      </c>
      <c r="R5833" s="94" t="str">
        <f t="shared" si="1619"/>
        <v/>
      </c>
    </row>
    <row r="5834" spans="1:18" ht="13.5" hidden="1" thickBot="1">
      <c r="A5834" s="198" t="s">
        <v>1609</v>
      </c>
      <c r="B5834" s="173"/>
      <c r="C5834" s="174"/>
      <c r="D5834" s="135"/>
      <c r="E5834" s="97">
        <f t="shared" si="1615"/>
        <v>0</v>
      </c>
      <c r="F5834" s="107"/>
      <c r="G5834" s="108"/>
      <c r="H5834" s="110">
        <f t="shared" si="1611"/>
        <v>0</v>
      </c>
      <c r="I5834" s="110">
        <f t="shared" si="1612"/>
        <v>0</v>
      </c>
      <c r="J5834" s="111"/>
      <c r="K5834" s="112">
        <f t="shared" si="1616"/>
        <v>0</v>
      </c>
      <c r="L5834" s="112">
        <f t="shared" si="1617"/>
        <v>0</v>
      </c>
      <c r="M5834" s="110">
        <f t="shared" si="1613"/>
        <v>0</v>
      </c>
      <c r="N5834" s="110">
        <f t="shared" si="1614"/>
        <v>0</v>
      </c>
      <c r="O5834" s="103"/>
      <c r="P5834" s="113"/>
      <c r="Q5834" s="94" t="str">
        <f t="shared" si="1618"/>
        <v/>
      </c>
      <c r="R5834" s="94" t="str">
        <f t="shared" si="1619"/>
        <v/>
      </c>
    </row>
    <row r="5835" spans="1:18" ht="13.5" hidden="1" thickBot="1">
      <c r="A5835" s="198" t="s">
        <v>1609</v>
      </c>
      <c r="B5835" s="173"/>
      <c r="C5835" s="174"/>
      <c r="D5835" s="135"/>
      <c r="E5835" s="97">
        <f t="shared" si="1615"/>
        <v>0</v>
      </c>
      <c r="F5835" s="107"/>
      <c r="G5835" s="108"/>
      <c r="H5835" s="110">
        <f t="shared" si="1611"/>
        <v>0</v>
      </c>
      <c r="I5835" s="110">
        <f t="shared" si="1612"/>
        <v>0</v>
      </c>
      <c r="J5835" s="111"/>
      <c r="K5835" s="112">
        <f t="shared" si="1616"/>
        <v>0</v>
      </c>
      <c r="L5835" s="112">
        <f t="shared" si="1617"/>
        <v>0</v>
      </c>
      <c r="M5835" s="110">
        <f t="shared" si="1613"/>
        <v>0</v>
      </c>
      <c r="N5835" s="110">
        <f t="shared" si="1614"/>
        <v>0</v>
      </c>
      <c r="O5835" s="103"/>
      <c r="P5835" s="113"/>
      <c r="Q5835" s="94" t="str">
        <f t="shared" si="1618"/>
        <v/>
      </c>
      <c r="R5835" s="94" t="str">
        <f t="shared" si="1619"/>
        <v/>
      </c>
    </row>
    <row r="5836" spans="1:18" ht="13.5" hidden="1" thickBot="1">
      <c r="A5836" s="198" t="s">
        <v>1609</v>
      </c>
      <c r="B5836" s="173"/>
      <c r="C5836" s="174"/>
      <c r="D5836" s="135"/>
      <c r="E5836" s="97">
        <f t="shared" si="1615"/>
        <v>0</v>
      </c>
      <c r="F5836" s="107"/>
      <c r="G5836" s="108"/>
      <c r="H5836" s="110">
        <f t="shared" si="1611"/>
        <v>0</v>
      </c>
      <c r="I5836" s="110">
        <f t="shared" si="1612"/>
        <v>0</v>
      </c>
      <c r="J5836" s="111"/>
      <c r="K5836" s="112">
        <f t="shared" si="1616"/>
        <v>0</v>
      </c>
      <c r="L5836" s="112">
        <f t="shared" si="1617"/>
        <v>0</v>
      </c>
      <c r="M5836" s="110">
        <f t="shared" si="1613"/>
        <v>0</v>
      </c>
      <c r="N5836" s="110">
        <f t="shared" si="1614"/>
        <v>0</v>
      </c>
      <c r="O5836" s="103"/>
      <c r="P5836" s="113"/>
      <c r="Q5836" s="94" t="str">
        <f t="shared" si="1618"/>
        <v/>
      </c>
      <c r="R5836" s="94" t="str">
        <f t="shared" si="1619"/>
        <v/>
      </c>
    </row>
    <row r="5837" spans="1:18" ht="13.5" hidden="1" thickBot="1">
      <c r="A5837" s="198" t="s">
        <v>1609</v>
      </c>
      <c r="B5837" s="173"/>
      <c r="C5837" s="174"/>
      <c r="D5837" s="135"/>
      <c r="E5837" s="97">
        <f t="shared" si="1615"/>
        <v>0</v>
      </c>
      <c r="F5837" s="107"/>
      <c r="G5837" s="108"/>
      <c r="H5837" s="110">
        <f t="shared" si="1611"/>
        <v>0</v>
      </c>
      <c r="I5837" s="110">
        <f t="shared" si="1612"/>
        <v>0</v>
      </c>
      <c r="J5837" s="111"/>
      <c r="K5837" s="112">
        <f t="shared" si="1616"/>
        <v>0</v>
      </c>
      <c r="L5837" s="112">
        <f t="shared" si="1617"/>
        <v>0</v>
      </c>
      <c r="M5837" s="110">
        <f t="shared" si="1613"/>
        <v>0</v>
      </c>
      <c r="N5837" s="110">
        <f t="shared" si="1614"/>
        <v>0</v>
      </c>
      <c r="O5837" s="103"/>
      <c r="P5837" s="113"/>
      <c r="Q5837" s="94" t="str">
        <f t="shared" si="1618"/>
        <v/>
      </c>
      <c r="R5837" s="94" t="str">
        <f t="shared" si="1619"/>
        <v/>
      </c>
    </row>
    <row r="5838" spans="1:18" ht="13.5" hidden="1" thickBot="1">
      <c r="A5838" s="198" t="s">
        <v>1609</v>
      </c>
      <c r="B5838" s="173"/>
      <c r="C5838" s="174"/>
      <c r="D5838" s="135"/>
      <c r="E5838" s="97">
        <f t="shared" si="1615"/>
        <v>0</v>
      </c>
      <c r="F5838" s="107"/>
      <c r="G5838" s="108"/>
      <c r="H5838" s="110">
        <f t="shared" si="1611"/>
        <v>0</v>
      </c>
      <c r="I5838" s="110">
        <f t="shared" si="1612"/>
        <v>0</v>
      </c>
      <c r="J5838" s="111"/>
      <c r="K5838" s="112">
        <f t="shared" si="1616"/>
        <v>0</v>
      </c>
      <c r="L5838" s="112">
        <f t="shared" si="1617"/>
        <v>0</v>
      </c>
      <c r="M5838" s="110">
        <f t="shared" si="1613"/>
        <v>0</v>
      </c>
      <c r="N5838" s="110">
        <f t="shared" si="1614"/>
        <v>0</v>
      </c>
      <c r="O5838" s="103"/>
      <c r="P5838" s="113"/>
      <c r="Q5838" s="94" t="str">
        <f t="shared" si="1618"/>
        <v/>
      </c>
      <c r="R5838" s="94" t="str">
        <f t="shared" si="1619"/>
        <v/>
      </c>
    </row>
    <row r="5839" spans="1:18" ht="13.5" hidden="1" thickBot="1">
      <c r="A5839" s="198" t="s">
        <v>1609</v>
      </c>
      <c r="B5839" s="173"/>
      <c r="C5839" s="174"/>
      <c r="D5839" s="135"/>
      <c r="E5839" s="97">
        <f t="shared" si="1615"/>
        <v>0</v>
      </c>
      <c r="F5839" s="107"/>
      <c r="G5839" s="108"/>
      <c r="H5839" s="110">
        <f t="shared" si="1611"/>
        <v>0</v>
      </c>
      <c r="I5839" s="110">
        <f t="shared" si="1612"/>
        <v>0</v>
      </c>
      <c r="J5839" s="111"/>
      <c r="K5839" s="112">
        <f t="shared" si="1616"/>
        <v>0</v>
      </c>
      <c r="L5839" s="112">
        <f t="shared" si="1617"/>
        <v>0</v>
      </c>
      <c r="M5839" s="110">
        <f t="shared" si="1613"/>
        <v>0</v>
      </c>
      <c r="N5839" s="110">
        <f t="shared" si="1614"/>
        <v>0</v>
      </c>
      <c r="O5839" s="103"/>
      <c r="P5839" s="113"/>
      <c r="Q5839" s="94" t="str">
        <f t="shared" si="1618"/>
        <v/>
      </c>
      <c r="R5839" s="94" t="str">
        <f t="shared" si="1619"/>
        <v/>
      </c>
    </row>
    <row r="5840" spans="1:18" ht="13.5" hidden="1" thickBot="1">
      <c r="A5840" s="198" t="s">
        <v>1609</v>
      </c>
      <c r="B5840" s="173"/>
      <c r="C5840" s="174"/>
      <c r="D5840" s="135"/>
      <c r="E5840" s="97">
        <f t="shared" si="1615"/>
        <v>0</v>
      </c>
      <c r="F5840" s="107"/>
      <c r="G5840" s="108"/>
      <c r="H5840" s="110">
        <f t="shared" si="1611"/>
        <v>0</v>
      </c>
      <c r="I5840" s="110">
        <f t="shared" si="1612"/>
        <v>0</v>
      </c>
      <c r="J5840" s="111"/>
      <c r="K5840" s="112">
        <f t="shared" si="1616"/>
        <v>0</v>
      </c>
      <c r="L5840" s="112">
        <f t="shared" si="1617"/>
        <v>0</v>
      </c>
      <c r="M5840" s="110">
        <f t="shared" si="1613"/>
        <v>0</v>
      </c>
      <c r="N5840" s="110">
        <f t="shared" si="1614"/>
        <v>0</v>
      </c>
      <c r="O5840" s="103"/>
      <c r="P5840" s="113"/>
      <c r="Q5840" s="94" t="str">
        <f t="shared" si="1618"/>
        <v/>
      </c>
      <c r="R5840" s="94" t="str">
        <f t="shared" si="1619"/>
        <v/>
      </c>
    </row>
    <row r="5841" spans="1:18" ht="13.5" hidden="1" thickBot="1">
      <c r="A5841" s="198" t="s">
        <v>1609</v>
      </c>
      <c r="B5841" s="173"/>
      <c r="C5841" s="174"/>
      <c r="D5841" s="135"/>
      <c r="E5841" s="106">
        <f t="shared" si="1615"/>
        <v>0</v>
      </c>
      <c r="F5841" s="107"/>
      <c r="G5841" s="108"/>
      <c r="H5841" s="110">
        <f t="shared" si="1611"/>
        <v>0</v>
      </c>
      <c r="I5841" s="110">
        <f t="shared" si="1612"/>
        <v>0</v>
      </c>
      <c r="J5841" s="111"/>
      <c r="K5841" s="112">
        <f t="shared" si="1616"/>
        <v>0</v>
      </c>
      <c r="L5841" s="112">
        <f t="shared" si="1617"/>
        <v>0</v>
      </c>
      <c r="M5841" s="110">
        <f t="shared" si="1613"/>
        <v>0</v>
      </c>
      <c r="N5841" s="110">
        <f t="shared" si="1614"/>
        <v>0</v>
      </c>
      <c r="O5841" s="103"/>
      <c r="P5841" s="113"/>
      <c r="Q5841" s="94" t="str">
        <f t="shared" si="1618"/>
        <v/>
      </c>
      <c r="R5841" s="94" t="str">
        <f t="shared" si="1619"/>
        <v/>
      </c>
    </row>
    <row r="5842" spans="1:18" ht="13.5" hidden="1" thickBot="1">
      <c r="A5842" s="195">
        <v>41</v>
      </c>
      <c r="B5842" s="180" t="s">
        <v>530</v>
      </c>
      <c r="C5842" s="85"/>
      <c r="D5842" s="86"/>
      <c r="E5842" s="87"/>
      <c r="F5842" s="88"/>
      <c r="G5842" s="88"/>
      <c r="H5842" s="89"/>
      <c r="I5842" s="89"/>
      <c r="J5842" s="90">
        <f>SUM(I5843:I6694)</f>
        <v>0</v>
      </c>
      <c r="K5842" s="88"/>
      <c r="L5842" s="88"/>
      <c r="M5842" s="89"/>
      <c r="N5842" s="91"/>
      <c r="O5842" s="92">
        <f>SUM(N5843:N6694)</f>
        <v>0</v>
      </c>
      <c r="P5842" s="93" t="str">
        <f>IF(OR(J5842&gt;0,O5842&gt;0),"X","")</f>
        <v/>
      </c>
      <c r="Q5842" s="94" t="str">
        <f t="shared" si="1618"/>
        <v/>
      </c>
      <c r="R5842" s="94" t="str">
        <f t="shared" si="1619"/>
        <v/>
      </c>
    </row>
    <row r="5843" spans="1:18" ht="13.5" hidden="1" thickBot="1">
      <c r="A5843" s="196" t="s">
        <v>531</v>
      </c>
      <c r="B5843" s="145" t="s">
        <v>532</v>
      </c>
      <c r="C5843" s="117"/>
      <c r="D5843" s="175"/>
      <c r="E5843" s="97"/>
      <c r="F5843" s="218"/>
      <c r="G5843" s="218"/>
      <c r="H5843" s="219"/>
      <c r="I5843" s="220"/>
      <c r="J5843" s="111"/>
      <c r="K5843" s="218"/>
      <c r="L5843" s="218"/>
      <c r="M5843" s="219"/>
      <c r="N5843" s="220"/>
      <c r="O5843" s="103"/>
      <c r="P5843" s="93" t="str">
        <f>IF(OR(SUM(I5844:I5845)&gt;0,SUM(N5844:N5845)&gt;0),"xx","")</f>
        <v/>
      </c>
      <c r="Q5843" s="94" t="str">
        <f t="shared" si="1618"/>
        <v/>
      </c>
      <c r="R5843" s="94" t="str">
        <f t="shared" si="1619"/>
        <v/>
      </c>
    </row>
    <row r="5844" spans="1:18" ht="39" hidden="1" thickBot="1">
      <c r="A5844" s="196">
        <v>73493</v>
      </c>
      <c r="B5844" s="104" t="s">
        <v>6008</v>
      </c>
      <c r="C5844" s="105" t="s">
        <v>1667</v>
      </c>
      <c r="D5844" s="175">
        <v>2.0299999999999998</v>
      </c>
      <c r="E5844" s="106">
        <f>IF(D5844=0,0,ROUND(D5844*(1+D$9)*(1-D$10),2))</f>
        <v>2.63</v>
      </c>
      <c r="F5844" s="107"/>
      <c r="G5844" s="112"/>
      <c r="H5844" s="110">
        <f t="shared" si="1611"/>
        <v>0</v>
      </c>
      <c r="I5844" s="110">
        <f t="shared" si="1612"/>
        <v>0</v>
      </c>
      <c r="J5844" s="111"/>
      <c r="K5844" s="112">
        <f>F5844</f>
        <v>0</v>
      </c>
      <c r="L5844" s="112">
        <f>G5844</f>
        <v>0</v>
      </c>
      <c r="M5844" s="109">
        <f t="shared" si="1613"/>
        <v>0</v>
      </c>
      <c r="N5844" s="109">
        <f t="shared" si="1614"/>
        <v>0</v>
      </c>
      <c r="O5844" s="103"/>
      <c r="P5844" s="113"/>
      <c r="Q5844" s="94" t="str">
        <f t="shared" si="1618"/>
        <v/>
      </c>
      <c r="R5844" s="94" t="str">
        <f t="shared" si="1619"/>
        <v/>
      </c>
    </row>
    <row r="5845" spans="1:18" ht="13.5" hidden="1" thickBot="1">
      <c r="A5845" s="196">
        <v>73562</v>
      </c>
      <c r="B5845" s="104" t="s">
        <v>6009</v>
      </c>
      <c r="C5845" s="105" t="s">
        <v>1667</v>
      </c>
      <c r="D5845" s="175">
        <v>0.66</v>
      </c>
      <c r="E5845" s="106">
        <f>IF(D5845=0,0,ROUND(D5845*(1+D$9)*(1-D$10),2))</f>
        <v>0.86</v>
      </c>
      <c r="F5845" s="107"/>
      <c r="G5845" s="112"/>
      <c r="H5845" s="110">
        <f t="shared" si="1611"/>
        <v>0</v>
      </c>
      <c r="I5845" s="110">
        <f t="shared" si="1612"/>
        <v>0</v>
      </c>
      <c r="J5845" s="111"/>
      <c r="K5845" s="112">
        <f>F5845</f>
        <v>0</v>
      </c>
      <c r="L5845" s="112">
        <f>G5845</f>
        <v>0</v>
      </c>
      <c r="M5845" s="109">
        <f t="shared" si="1613"/>
        <v>0</v>
      </c>
      <c r="N5845" s="109">
        <f t="shared" si="1614"/>
        <v>0</v>
      </c>
      <c r="O5845" s="103"/>
      <c r="P5845" s="113"/>
      <c r="Q5845" s="94" t="str">
        <f t="shared" si="1618"/>
        <v/>
      </c>
      <c r="R5845" s="94" t="str">
        <f t="shared" si="1619"/>
        <v/>
      </c>
    </row>
    <row r="5846" spans="1:18" ht="13.5" hidden="1" thickBot="1">
      <c r="A5846" s="196" t="s">
        <v>533</v>
      </c>
      <c r="B5846" s="145" t="s">
        <v>2832</v>
      </c>
      <c r="C5846" s="105" t="s">
        <v>2203</v>
      </c>
      <c r="D5846" s="175"/>
      <c r="E5846" s="97"/>
      <c r="F5846" s="218"/>
      <c r="G5846" s="218"/>
      <c r="H5846" s="219"/>
      <c r="I5846" s="220"/>
      <c r="J5846" s="111"/>
      <c r="K5846" s="218"/>
      <c r="L5846" s="218"/>
      <c r="M5846" s="219"/>
      <c r="N5846" s="220"/>
      <c r="O5846" s="103"/>
      <c r="P5846" s="93" t="str">
        <f>IF(OR(SUM(I5847:I5897)&gt;0,SUM(N5847:N5897)&gt;0),"xx","")</f>
        <v/>
      </c>
      <c r="Q5846" s="94" t="str">
        <f t="shared" si="1618"/>
        <v/>
      </c>
      <c r="R5846" s="94" t="str">
        <f t="shared" si="1619"/>
        <v/>
      </c>
    </row>
    <row r="5847" spans="1:18" ht="26.25" hidden="1" thickBot="1">
      <c r="A5847" s="196">
        <v>73432</v>
      </c>
      <c r="B5847" s="104" t="s">
        <v>2800</v>
      </c>
      <c r="C5847" s="105" t="s">
        <v>6017</v>
      </c>
      <c r="D5847" s="175">
        <v>17.580000000000002</v>
      </c>
      <c r="E5847" s="106">
        <f>IF(D5847=0,0,ROUND(D5847*(1+D$9)*(1-D$10),2))</f>
        <v>22.82</v>
      </c>
      <c r="F5847" s="107"/>
      <c r="G5847" s="112"/>
      <c r="H5847" s="110">
        <f t="shared" si="1611"/>
        <v>0</v>
      </c>
      <c r="I5847" s="110">
        <f t="shared" si="1612"/>
        <v>0</v>
      </c>
      <c r="J5847" s="111"/>
      <c r="K5847" s="112">
        <f t="shared" ref="K5847:L5849" si="1620">F5847</f>
        <v>0</v>
      </c>
      <c r="L5847" s="112">
        <f t="shared" si="1620"/>
        <v>0</v>
      </c>
      <c r="M5847" s="109">
        <f t="shared" si="1613"/>
        <v>0</v>
      </c>
      <c r="N5847" s="109">
        <f t="shared" si="1614"/>
        <v>0</v>
      </c>
      <c r="O5847" s="103"/>
      <c r="P5847" s="113"/>
      <c r="Q5847" s="94" t="str">
        <f t="shared" si="1618"/>
        <v/>
      </c>
      <c r="R5847" s="94" t="str">
        <f t="shared" si="1619"/>
        <v/>
      </c>
    </row>
    <row r="5848" spans="1:18" ht="39" hidden="1" thickBot="1">
      <c r="A5848" s="196">
        <v>87441</v>
      </c>
      <c r="B5848" s="104" t="s">
        <v>6010</v>
      </c>
      <c r="C5848" s="105" t="s">
        <v>6017</v>
      </c>
      <c r="D5848" s="175">
        <v>0.27</v>
      </c>
      <c r="E5848" s="106">
        <f>IF(D5848=0,0,ROUND(D5848*(1+D$9)*(1-D$10),2))</f>
        <v>0.35</v>
      </c>
      <c r="F5848" s="107"/>
      <c r="G5848" s="112"/>
      <c r="H5848" s="110">
        <f t="shared" si="1611"/>
        <v>0</v>
      </c>
      <c r="I5848" s="110">
        <f t="shared" si="1612"/>
        <v>0</v>
      </c>
      <c r="J5848" s="111"/>
      <c r="K5848" s="112">
        <f t="shared" si="1620"/>
        <v>0</v>
      </c>
      <c r="L5848" s="112">
        <f t="shared" si="1620"/>
        <v>0</v>
      </c>
      <c r="M5848" s="109">
        <f t="shared" si="1613"/>
        <v>0</v>
      </c>
      <c r="N5848" s="109">
        <f t="shared" si="1614"/>
        <v>0</v>
      </c>
      <c r="O5848" s="103"/>
      <c r="P5848" s="113"/>
      <c r="Q5848" s="94" t="str">
        <f t="shared" si="1618"/>
        <v/>
      </c>
      <c r="R5848" s="94" t="str">
        <f t="shared" si="1619"/>
        <v/>
      </c>
    </row>
    <row r="5849" spans="1:18" ht="39" hidden="1" thickBot="1">
      <c r="A5849" s="196">
        <v>87442</v>
      </c>
      <c r="B5849" s="104" t="s">
        <v>6011</v>
      </c>
      <c r="C5849" s="105" t="s">
        <v>6017</v>
      </c>
      <c r="D5849" s="175">
        <v>0.06</v>
      </c>
      <c r="E5849" s="106">
        <f>IF(D5849=0,0,ROUND(D5849*(1+D$9)*(1-D$10),2))</f>
        <v>0.08</v>
      </c>
      <c r="F5849" s="107"/>
      <c r="G5849" s="112"/>
      <c r="H5849" s="110">
        <f t="shared" si="1611"/>
        <v>0</v>
      </c>
      <c r="I5849" s="110">
        <f t="shared" si="1612"/>
        <v>0</v>
      </c>
      <c r="J5849" s="111"/>
      <c r="K5849" s="112">
        <f t="shared" si="1620"/>
        <v>0</v>
      </c>
      <c r="L5849" s="112">
        <f t="shared" si="1620"/>
        <v>0</v>
      </c>
      <c r="M5849" s="109">
        <f t="shared" si="1613"/>
        <v>0</v>
      </c>
      <c r="N5849" s="109">
        <f t="shared" si="1614"/>
        <v>0</v>
      </c>
      <c r="O5849" s="103"/>
      <c r="P5849" s="113"/>
      <c r="Q5849" s="94" t="str">
        <f t="shared" si="1618"/>
        <v/>
      </c>
      <c r="R5849" s="94" t="str">
        <f t="shared" si="1619"/>
        <v/>
      </c>
    </row>
    <row r="5850" spans="1:18" ht="39" hidden="1" thickBot="1">
      <c r="A5850" s="196">
        <v>87443</v>
      </c>
      <c r="B5850" s="104" t="s">
        <v>6012</v>
      </c>
      <c r="C5850" s="105" t="s">
        <v>6017</v>
      </c>
      <c r="D5850" s="175">
        <v>0.23</v>
      </c>
      <c r="E5850" s="106">
        <f t="shared" ref="E5850:E5861" si="1621">IF(D5850=0,0,ROUND(D5850*(1+D$9)*(1-D$10),2))</f>
        <v>0.3</v>
      </c>
      <c r="F5850" s="107"/>
      <c r="G5850" s="112"/>
      <c r="H5850" s="110">
        <f t="shared" ref="H5850:H5861" si="1622">IF(ISBLANK(D5850),0,ROUND(E5850*F5850,2))</f>
        <v>0</v>
      </c>
      <c r="I5850" s="110">
        <f t="shared" ref="I5850:I5861" si="1623">IF(ISBLANK(F5850),0,ROUND(F5850*G5850,2))</f>
        <v>0</v>
      </c>
      <c r="J5850" s="111"/>
      <c r="K5850" s="112">
        <f t="shared" ref="K5850:K5861" si="1624">F5850</f>
        <v>0</v>
      </c>
      <c r="L5850" s="112">
        <f t="shared" ref="L5850:L5861" si="1625">G5850</f>
        <v>0</v>
      </c>
      <c r="M5850" s="109">
        <f t="shared" ref="M5850:M5861" si="1626">IF(ISBLANK(D5850),0,ROUND(E5850*K5850,2))</f>
        <v>0</v>
      </c>
      <c r="N5850" s="109">
        <f t="shared" ref="N5850:N5861" si="1627">IF(ISBLANK(K5850),0,ROUND(K5850*L5850,2))</f>
        <v>0</v>
      </c>
      <c r="O5850" s="103"/>
      <c r="P5850" s="113"/>
      <c r="Q5850" s="94" t="str">
        <f t="shared" ref="Q5850:Q5861" si="1628">IF(P5850="X","x",IF(P5850="xx","x",IF(N5850&gt;0,"x","")))</f>
        <v/>
      </c>
      <c r="R5850" s="94" t="str">
        <f t="shared" ref="R5850:R5861" si="1629">IF(P5850="X","x",IF(P5850="xx","x",IF(OR(I5850&gt;0,N5850&gt;0),"x","")))</f>
        <v/>
      </c>
    </row>
    <row r="5851" spans="1:18" ht="39" hidden="1" thickBot="1">
      <c r="A5851" s="196">
        <v>87444</v>
      </c>
      <c r="B5851" s="104" t="s">
        <v>6013</v>
      </c>
      <c r="C5851" s="105" t="s">
        <v>6017</v>
      </c>
      <c r="D5851" s="175">
        <v>2.0299999999999998</v>
      </c>
      <c r="E5851" s="106">
        <f t="shared" si="1621"/>
        <v>2.63</v>
      </c>
      <c r="F5851" s="107"/>
      <c r="G5851" s="112"/>
      <c r="H5851" s="110">
        <f t="shared" si="1622"/>
        <v>0</v>
      </c>
      <c r="I5851" s="110">
        <f t="shared" si="1623"/>
        <v>0</v>
      </c>
      <c r="J5851" s="111"/>
      <c r="K5851" s="112">
        <f t="shared" si="1624"/>
        <v>0</v>
      </c>
      <c r="L5851" s="112">
        <f t="shared" si="1625"/>
        <v>0</v>
      </c>
      <c r="M5851" s="109">
        <f t="shared" si="1626"/>
        <v>0</v>
      </c>
      <c r="N5851" s="109">
        <f t="shared" si="1627"/>
        <v>0</v>
      </c>
      <c r="O5851" s="103"/>
      <c r="P5851" s="113"/>
      <c r="Q5851" s="94" t="str">
        <f t="shared" si="1628"/>
        <v/>
      </c>
      <c r="R5851" s="94" t="str">
        <f t="shared" si="1629"/>
        <v/>
      </c>
    </row>
    <row r="5852" spans="1:18" ht="39" hidden="1" thickBot="1">
      <c r="A5852" s="196">
        <v>87445</v>
      </c>
      <c r="B5852" s="104" t="s">
        <v>6014</v>
      </c>
      <c r="C5852" s="105" t="s">
        <v>548</v>
      </c>
      <c r="D5852" s="175">
        <v>2.5999999999999996</v>
      </c>
      <c r="E5852" s="106">
        <f t="shared" si="1621"/>
        <v>3.37</v>
      </c>
      <c r="F5852" s="107"/>
      <c r="G5852" s="112"/>
      <c r="H5852" s="110">
        <f t="shared" si="1622"/>
        <v>0</v>
      </c>
      <c r="I5852" s="110">
        <f t="shared" si="1623"/>
        <v>0</v>
      </c>
      <c r="J5852" s="111"/>
      <c r="K5852" s="112">
        <f t="shared" si="1624"/>
        <v>0</v>
      </c>
      <c r="L5852" s="112">
        <f t="shared" si="1625"/>
        <v>0</v>
      </c>
      <c r="M5852" s="109">
        <f t="shared" si="1626"/>
        <v>0</v>
      </c>
      <c r="N5852" s="109">
        <f t="shared" si="1627"/>
        <v>0</v>
      </c>
      <c r="O5852" s="103"/>
      <c r="P5852" s="113"/>
      <c r="Q5852" s="94" t="str">
        <f t="shared" si="1628"/>
        <v/>
      </c>
      <c r="R5852" s="94" t="str">
        <f t="shared" si="1629"/>
        <v/>
      </c>
    </row>
    <row r="5853" spans="1:18" ht="39" hidden="1" thickBot="1">
      <c r="A5853" s="196">
        <v>87446</v>
      </c>
      <c r="B5853" s="104" t="s">
        <v>6015</v>
      </c>
      <c r="C5853" s="105" t="s">
        <v>554</v>
      </c>
      <c r="D5853" s="175">
        <v>0.34</v>
      </c>
      <c r="E5853" s="106">
        <f t="shared" si="1621"/>
        <v>0.44</v>
      </c>
      <c r="F5853" s="107"/>
      <c r="G5853" s="112"/>
      <c r="H5853" s="110">
        <f t="shared" si="1622"/>
        <v>0</v>
      </c>
      <c r="I5853" s="110">
        <f t="shared" si="1623"/>
        <v>0</v>
      </c>
      <c r="J5853" s="111"/>
      <c r="K5853" s="112">
        <f t="shared" si="1624"/>
        <v>0</v>
      </c>
      <c r="L5853" s="112">
        <f t="shared" si="1625"/>
        <v>0</v>
      </c>
      <c r="M5853" s="109">
        <f t="shared" si="1626"/>
        <v>0</v>
      </c>
      <c r="N5853" s="109">
        <f t="shared" si="1627"/>
        <v>0</v>
      </c>
      <c r="O5853" s="103"/>
      <c r="P5853" s="113"/>
      <c r="Q5853" s="94" t="str">
        <f t="shared" si="1628"/>
        <v/>
      </c>
      <c r="R5853" s="94" t="str">
        <f t="shared" si="1629"/>
        <v/>
      </c>
    </row>
    <row r="5854" spans="1:18" ht="39" hidden="1" thickBot="1">
      <c r="A5854" s="196">
        <v>88826</v>
      </c>
      <c r="B5854" s="104" t="s">
        <v>6016</v>
      </c>
      <c r="C5854" s="105" t="s">
        <v>6017</v>
      </c>
      <c r="D5854" s="175">
        <v>0.2</v>
      </c>
      <c r="E5854" s="106">
        <f t="shared" si="1621"/>
        <v>0.26</v>
      </c>
      <c r="F5854" s="107"/>
      <c r="G5854" s="112"/>
      <c r="H5854" s="110">
        <f t="shared" si="1622"/>
        <v>0</v>
      </c>
      <c r="I5854" s="110">
        <f t="shared" si="1623"/>
        <v>0</v>
      </c>
      <c r="J5854" s="111"/>
      <c r="K5854" s="112">
        <f t="shared" si="1624"/>
        <v>0</v>
      </c>
      <c r="L5854" s="112">
        <f t="shared" si="1625"/>
        <v>0</v>
      </c>
      <c r="M5854" s="109">
        <f t="shared" si="1626"/>
        <v>0</v>
      </c>
      <c r="N5854" s="109">
        <f t="shared" si="1627"/>
        <v>0</v>
      </c>
      <c r="O5854" s="103"/>
      <c r="P5854" s="113"/>
      <c r="Q5854" s="94" t="str">
        <f t="shared" si="1628"/>
        <v/>
      </c>
      <c r="R5854" s="94" t="str">
        <f t="shared" si="1629"/>
        <v/>
      </c>
    </row>
    <row r="5855" spans="1:18" ht="39" hidden="1" thickBot="1">
      <c r="A5855" s="196">
        <v>88827</v>
      </c>
      <c r="B5855" s="104" t="s">
        <v>6018</v>
      </c>
      <c r="C5855" s="105" t="s">
        <v>6017</v>
      </c>
      <c r="D5855" s="175">
        <v>0.04</v>
      </c>
      <c r="E5855" s="106">
        <f t="shared" si="1621"/>
        <v>0.05</v>
      </c>
      <c r="F5855" s="107"/>
      <c r="G5855" s="112"/>
      <c r="H5855" s="110">
        <f t="shared" si="1622"/>
        <v>0</v>
      </c>
      <c r="I5855" s="110">
        <f t="shared" si="1623"/>
        <v>0</v>
      </c>
      <c r="J5855" s="111"/>
      <c r="K5855" s="112">
        <f t="shared" si="1624"/>
        <v>0</v>
      </c>
      <c r="L5855" s="112">
        <f t="shared" si="1625"/>
        <v>0</v>
      </c>
      <c r="M5855" s="109">
        <f t="shared" si="1626"/>
        <v>0</v>
      </c>
      <c r="N5855" s="109">
        <f t="shared" si="1627"/>
        <v>0</v>
      </c>
      <c r="O5855" s="103"/>
      <c r="P5855" s="113"/>
      <c r="Q5855" s="94" t="str">
        <f t="shared" si="1628"/>
        <v/>
      </c>
      <c r="R5855" s="94" t="str">
        <f t="shared" si="1629"/>
        <v/>
      </c>
    </row>
    <row r="5856" spans="1:18" ht="39" hidden="1" thickBot="1">
      <c r="A5856" s="196">
        <v>88828</v>
      </c>
      <c r="B5856" s="104" t="s">
        <v>6019</v>
      </c>
      <c r="C5856" s="105" t="s">
        <v>6017</v>
      </c>
      <c r="D5856" s="175">
        <v>0.17</v>
      </c>
      <c r="E5856" s="106">
        <f t="shared" si="1621"/>
        <v>0.22</v>
      </c>
      <c r="F5856" s="107"/>
      <c r="G5856" s="112"/>
      <c r="H5856" s="110">
        <f t="shared" si="1622"/>
        <v>0</v>
      </c>
      <c r="I5856" s="110">
        <f t="shared" si="1623"/>
        <v>0</v>
      </c>
      <c r="J5856" s="111"/>
      <c r="K5856" s="112">
        <f t="shared" si="1624"/>
        <v>0</v>
      </c>
      <c r="L5856" s="112">
        <f t="shared" si="1625"/>
        <v>0</v>
      </c>
      <c r="M5856" s="109">
        <f t="shared" si="1626"/>
        <v>0</v>
      </c>
      <c r="N5856" s="109">
        <f t="shared" si="1627"/>
        <v>0</v>
      </c>
      <c r="O5856" s="103"/>
      <c r="P5856" s="113"/>
      <c r="Q5856" s="94" t="str">
        <f t="shared" si="1628"/>
        <v/>
      </c>
      <c r="R5856" s="94" t="str">
        <f t="shared" si="1629"/>
        <v/>
      </c>
    </row>
    <row r="5857" spans="1:18" ht="39" hidden="1" thickBot="1">
      <c r="A5857" s="196">
        <v>88829</v>
      </c>
      <c r="B5857" s="104" t="s">
        <v>6020</v>
      </c>
      <c r="C5857" s="105" t="s">
        <v>6017</v>
      </c>
      <c r="D5857" s="175">
        <v>0.5</v>
      </c>
      <c r="E5857" s="106">
        <f t="shared" si="1621"/>
        <v>0.65</v>
      </c>
      <c r="F5857" s="107"/>
      <c r="G5857" s="112"/>
      <c r="H5857" s="110">
        <f t="shared" si="1622"/>
        <v>0</v>
      </c>
      <c r="I5857" s="110">
        <f t="shared" si="1623"/>
        <v>0</v>
      </c>
      <c r="J5857" s="111"/>
      <c r="K5857" s="112">
        <f t="shared" si="1624"/>
        <v>0</v>
      </c>
      <c r="L5857" s="112">
        <f t="shared" si="1625"/>
        <v>0</v>
      </c>
      <c r="M5857" s="109">
        <f t="shared" si="1626"/>
        <v>0</v>
      </c>
      <c r="N5857" s="109">
        <f t="shared" si="1627"/>
        <v>0</v>
      </c>
      <c r="O5857" s="103"/>
      <c r="P5857" s="113"/>
      <c r="Q5857" s="94" t="str">
        <f t="shared" si="1628"/>
        <v/>
      </c>
      <c r="R5857" s="94" t="str">
        <f t="shared" si="1629"/>
        <v/>
      </c>
    </row>
    <row r="5858" spans="1:18" ht="39" hidden="1" thickBot="1">
      <c r="A5858" s="196">
        <v>88830</v>
      </c>
      <c r="B5858" s="104" t="s">
        <v>6021</v>
      </c>
      <c r="C5858" s="105" t="s">
        <v>548</v>
      </c>
      <c r="D5858" s="175">
        <v>0.91999999999999993</v>
      </c>
      <c r="E5858" s="106">
        <f t="shared" si="1621"/>
        <v>1.19</v>
      </c>
      <c r="F5858" s="107"/>
      <c r="G5858" s="112"/>
      <c r="H5858" s="110">
        <f t="shared" si="1622"/>
        <v>0</v>
      </c>
      <c r="I5858" s="110">
        <f t="shared" si="1623"/>
        <v>0</v>
      </c>
      <c r="J5858" s="111"/>
      <c r="K5858" s="112">
        <f t="shared" si="1624"/>
        <v>0</v>
      </c>
      <c r="L5858" s="112">
        <f t="shared" si="1625"/>
        <v>0</v>
      </c>
      <c r="M5858" s="109">
        <f t="shared" si="1626"/>
        <v>0</v>
      </c>
      <c r="N5858" s="109">
        <f t="shared" si="1627"/>
        <v>0</v>
      </c>
      <c r="O5858" s="103"/>
      <c r="P5858" s="113"/>
      <c r="Q5858" s="94" t="str">
        <f t="shared" si="1628"/>
        <v/>
      </c>
      <c r="R5858" s="94" t="str">
        <f t="shared" si="1629"/>
        <v/>
      </c>
    </row>
    <row r="5859" spans="1:18" ht="39" hidden="1" thickBot="1">
      <c r="A5859" s="196">
        <v>88831</v>
      </c>
      <c r="B5859" s="104" t="s">
        <v>6022</v>
      </c>
      <c r="C5859" s="105" t="s">
        <v>554</v>
      </c>
      <c r="D5859" s="175">
        <v>0.25</v>
      </c>
      <c r="E5859" s="106">
        <f t="shared" si="1621"/>
        <v>0.32</v>
      </c>
      <c r="F5859" s="107"/>
      <c r="G5859" s="112"/>
      <c r="H5859" s="110">
        <f t="shared" si="1622"/>
        <v>0</v>
      </c>
      <c r="I5859" s="110">
        <f t="shared" si="1623"/>
        <v>0</v>
      </c>
      <c r="J5859" s="111"/>
      <c r="K5859" s="112">
        <f t="shared" si="1624"/>
        <v>0</v>
      </c>
      <c r="L5859" s="112">
        <f t="shared" si="1625"/>
        <v>0</v>
      </c>
      <c r="M5859" s="109">
        <f t="shared" si="1626"/>
        <v>0</v>
      </c>
      <c r="N5859" s="109">
        <f t="shared" si="1627"/>
        <v>0</v>
      </c>
      <c r="O5859" s="103"/>
      <c r="P5859" s="113"/>
      <c r="Q5859" s="94" t="str">
        <f t="shared" si="1628"/>
        <v/>
      </c>
      <c r="R5859" s="94" t="str">
        <f t="shared" si="1629"/>
        <v/>
      </c>
    </row>
    <row r="5860" spans="1:18" ht="26.25" hidden="1" thickBot="1">
      <c r="A5860" s="196" t="s">
        <v>534</v>
      </c>
      <c r="B5860" s="104" t="s">
        <v>6023</v>
      </c>
      <c r="C5860" s="105" t="s">
        <v>6017</v>
      </c>
      <c r="D5860" s="175">
        <v>14.920000000000002</v>
      </c>
      <c r="E5860" s="106">
        <f t="shared" si="1621"/>
        <v>19.36</v>
      </c>
      <c r="F5860" s="107"/>
      <c r="G5860" s="112"/>
      <c r="H5860" s="110">
        <f t="shared" si="1622"/>
        <v>0</v>
      </c>
      <c r="I5860" s="110">
        <f t="shared" si="1623"/>
        <v>0</v>
      </c>
      <c r="J5860" s="111"/>
      <c r="K5860" s="112">
        <f t="shared" si="1624"/>
        <v>0</v>
      </c>
      <c r="L5860" s="112">
        <f t="shared" si="1625"/>
        <v>0</v>
      </c>
      <c r="M5860" s="109">
        <f t="shared" si="1626"/>
        <v>0</v>
      </c>
      <c r="N5860" s="109">
        <f t="shared" si="1627"/>
        <v>0</v>
      </c>
      <c r="O5860" s="103"/>
      <c r="P5860" s="113"/>
      <c r="Q5860" s="94" t="str">
        <f t="shared" si="1628"/>
        <v/>
      </c>
      <c r="R5860" s="94" t="str">
        <f t="shared" si="1629"/>
        <v/>
      </c>
    </row>
    <row r="5861" spans="1:18" ht="26.25" hidden="1" thickBot="1">
      <c r="A5861" s="196" t="s">
        <v>535</v>
      </c>
      <c r="B5861" s="104" t="s">
        <v>6024</v>
      </c>
      <c r="C5861" s="105" t="s">
        <v>6017</v>
      </c>
      <c r="D5861" s="175">
        <v>4.46</v>
      </c>
      <c r="E5861" s="106">
        <f t="shared" si="1621"/>
        <v>5.79</v>
      </c>
      <c r="F5861" s="107"/>
      <c r="G5861" s="112"/>
      <c r="H5861" s="110">
        <f t="shared" si="1622"/>
        <v>0</v>
      </c>
      <c r="I5861" s="110">
        <f t="shared" si="1623"/>
        <v>0</v>
      </c>
      <c r="J5861" s="111"/>
      <c r="K5861" s="112">
        <f t="shared" si="1624"/>
        <v>0</v>
      </c>
      <c r="L5861" s="112">
        <f t="shared" si="1625"/>
        <v>0</v>
      </c>
      <c r="M5861" s="109">
        <f t="shared" si="1626"/>
        <v>0</v>
      </c>
      <c r="N5861" s="109">
        <f t="shared" si="1627"/>
        <v>0</v>
      </c>
      <c r="O5861" s="103"/>
      <c r="P5861" s="113"/>
      <c r="Q5861" s="94" t="str">
        <f t="shared" si="1628"/>
        <v/>
      </c>
      <c r="R5861" s="94" t="str">
        <f t="shared" si="1629"/>
        <v/>
      </c>
    </row>
    <row r="5862" spans="1:18" ht="39" hidden="1" thickBot="1">
      <c r="A5862" s="196">
        <v>89274</v>
      </c>
      <c r="B5862" s="104" t="s">
        <v>6025</v>
      </c>
      <c r="C5862" s="105" t="s">
        <v>6017</v>
      </c>
      <c r="D5862" s="175">
        <v>1.01</v>
      </c>
      <c r="E5862" s="106">
        <f>IF(D5862=0,0,ROUND(D5862*(1+D$9)*(1-D$10),2))</f>
        <v>1.31</v>
      </c>
      <c r="F5862" s="107"/>
      <c r="G5862" s="112"/>
      <c r="H5862" s="110">
        <f t="shared" si="1611"/>
        <v>0</v>
      </c>
      <c r="I5862" s="110">
        <f t="shared" si="1612"/>
        <v>0</v>
      </c>
      <c r="J5862" s="111"/>
      <c r="K5862" s="112">
        <f>F5862</f>
        <v>0</v>
      </c>
      <c r="L5862" s="112">
        <f>G5862</f>
        <v>0</v>
      </c>
      <c r="M5862" s="109">
        <f t="shared" si="1613"/>
        <v>0</v>
      </c>
      <c r="N5862" s="109">
        <f t="shared" si="1614"/>
        <v>0</v>
      </c>
      <c r="O5862" s="103"/>
      <c r="P5862" s="113"/>
      <c r="Q5862" s="94" t="str">
        <f t="shared" si="1618"/>
        <v/>
      </c>
      <c r="R5862" s="94" t="str">
        <f t="shared" si="1619"/>
        <v/>
      </c>
    </row>
    <row r="5863" spans="1:18" ht="39" hidden="1" thickBot="1">
      <c r="A5863" s="196">
        <v>89275</v>
      </c>
      <c r="B5863" s="104" t="s">
        <v>6026</v>
      </c>
      <c r="C5863" s="105" t="s">
        <v>6017</v>
      </c>
      <c r="D5863" s="175">
        <v>0.23</v>
      </c>
      <c r="E5863" s="106">
        <f>IF(D5863=0,0,ROUND(D5863*(1+D$9)*(1-D$10),2))</f>
        <v>0.3</v>
      </c>
      <c r="F5863" s="107"/>
      <c r="G5863" s="112"/>
      <c r="H5863" s="110">
        <f t="shared" si="1611"/>
        <v>0</v>
      </c>
      <c r="I5863" s="110">
        <f t="shared" si="1612"/>
        <v>0</v>
      </c>
      <c r="J5863" s="111"/>
      <c r="K5863" s="112">
        <f>F5863</f>
        <v>0</v>
      </c>
      <c r="L5863" s="112">
        <f>G5863</f>
        <v>0</v>
      </c>
      <c r="M5863" s="109">
        <f t="shared" si="1613"/>
        <v>0</v>
      </c>
      <c r="N5863" s="109">
        <f t="shared" si="1614"/>
        <v>0</v>
      </c>
      <c r="O5863" s="103"/>
      <c r="P5863" s="113"/>
      <c r="Q5863" s="94" t="str">
        <f t="shared" si="1618"/>
        <v/>
      </c>
      <c r="R5863" s="94" t="str">
        <f t="shared" si="1619"/>
        <v/>
      </c>
    </row>
    <row r="5864" spans="1:18" ht="39" hidden="1" thickBot="1">
      <c r="A5864" s="196">
        <v>89276</v>
      </c>
      <c r="B5864" s="104" t="s">
        <v>6027</v>
      </c>
      <c r="C5864" s="105" t="s">
        <v>6017</v>
      </c>
      <c r="D5864" s="175">
        <v>0.84</v>
      </c>
      <c r="E5864" s="106">
        <f t="shared" ref="E5864:E5896" si="1630">IF(D5864=0,0,ROUND(D5864*(1+D$9)*(1-D$10),2))</f>
        <v>1.0900000000000001</v>
      </c>
      <c r="F5864" s="107"/>
      <c r="G5864" s="112"/>
      <c r="H5864" s="110">
        <f t="shared" ref="H5864:H5896" si="1631">IF(ISBLANK(D5864),0,ROUND(E5864*F5864,2))</f>
        <v>0</v>
      </c>
      <c r="I5864" s="110">
        <f t="shared" ref="I5864:I5896" si="1632">IF(ISBLANK(F5864),0,ROUND(F5864*G5864,2))</f>
        <v>0</v>
      </c>
      <c r="J5864" s="111"/>
      <c r="K5864" s="112">
        <f t="shared" ref="K5864:K5896" si="1633">F5864</f>
        <v>0</v>
      </c>
      <c r="L5864" s="112">
        <f t="shared" ref="L5864:L5896" si="1634">G5864</f>
        <v>0</v>
      </c>
      <c r="M5864" s="109">
        <f t="shared" ref="M5864:M5896" si="1635">IF(ISBLANK(D5864),0,ROUND(E5864*K5864,2))</f>
        <v>0</v>
      </c>
      <c r="N5864" s="109">
        <f t="shared" ref="N5864:N5896" si="1636">IF(ISBLANK(K5864),0,ROUND(K5864*L5864,2))</f>
        <v>0</v>
      </c>
      <c r="O5864" s="103"/>
      <c r="P5864" s="113"/>
      <c r="Q5864" s="94" t="str">
        <f t="shared" ref="Q5864:Q5896" si="1637">IF(P5864="X","x",IF(P5864="xx","x",IF(N5864&gt;0,"x","")))</f>
        <v/>
      </c>
      <c r="R5864" s="94" t="str">
        <f t="shared" ref="R5864:R5896" si="1638">IF(P5864="X","x",IF(P5864="xx","x",IF(OR(I5864&gt;0,N5864&gt;0),"x","")))</f>
        <v/>
      </c>
    </row>
    <row r="5865" spans="1:18" ht="39" hidden="1" thickBot="1">
      <c r="A5865" s="196">
        <v>89278</v>
      </c>
      <c r="B5865" s="104" t="s">
        <v>6028</v>
      </c>
      <c r="C5865" s="105" t="s">
        <v>548</v>
      </c>
      <c r="D5865" s="175">
        <v>6.11</v>
      </c>
      <c r="E5865" s="106">
        <f t="shared" si="1630"/>
        <v>7.93</v>
      </c>
      <c r="F5865" s="107"/>
      <c r="G5865" s="112"/>
      <c r="H5865" s="110">
        <f t="shared" si="1631"/>
        <v>0</v>
      </c>
      <c r="I5865" s="110">
        <f t="shared" si="1632"/>
        <v>0</v>
      </c>
      <c r="J5865" s="111"/>
      <c r="K5865" s="112">
        <f t="shared" si="1633"/>
        <v>0</v>
      </c>
      <c r="L5865" s="112">
        <f t="shared" si="1634"/>
        <v>0</v>
      </c>
      <c r="M5865" s="109">
        <f t="shared" si="1635"/>
        <v>0</v>
      </c>
      <c r="N5865" s="109">
        <f t="shared" si="1636"/>
        <v>0</v>
      </c>
      <c r="O5865" s="103"/>
      <c r="P5865" s="113"/>
      <c r="Q5865" s="94" t="str">
        <f t="shared" si="1637"/>
        <v/>
      </c>
      <c r="R5865" s="94" t="str">
        <f t="shared" si="1638"/>
        <v/>
      </c>
    </row>
    <row r="5866" spans="1:18" ht="39" hidden="1" thickBot="1">
      <c r="A5866" s="196">
        <v>89279</v>
      </c>
      <c r="B5866" s="104" t="s">
        <v>6029</v>
      </c>
      <c r="C5866" s="105" t="s">
        <v>554</v>
      </c>
      <c r="D5866" s="175">
        <v>1.24</v>
      </c>
      <c r="E5866" s="106">
        <f t="shared" si="1630"/>
        <v>1.61</v>
      </c>
      <c r="F5866" s="107"/>
      <c r="G5866" s="112"/>
      <c r="H5866" s="110">
        <f t="shared" si="1631"/>
        <v>0</v>
      </c>
      <c r="I5866" s="110">
        <f t="shared" si="1632"/>
        <v>0</v>
      </c>
      <c r="J5866" s="111"/>
      <c r="K5866" s="112">
        <f t="shared" si="1633"/>
        <v>0</v>
      </c>
      <c r="L5866" s="112">
        <f t="shared" si="1634"/>
        <v>0</v>
      </c>
      <c r="M5866" s="109">
        <f t="shared" si="1635"/>
        <v>0</v>
      </c>
      <c r="N5866" s="109">
        <f t="shared" si="1636"/>
        <v>0</v>
      </c>
      <c r="O5866" s="103"/>
      <c r="P5866" s="113"/>
      <c r="Q5866" s="94" t="str">
        <f t="shared" si="1637"/>
        <v/>
      </c>
      <c r="R5866" s="94" t="str">
        <f t="shared" si="1638"/>
        <v/>
      </c>
    </row>
    <row r="5867" spans="1:18" ht="39" hidden="1" thickBot="1">
      <c r="A5867" s="196">
        <v>89221</v>
      </c>
      <c r="B5867" s="104" t="s">
        <v>6030</v>
      </c>
      <c r="C5867" s="105" t="s">
        <v>6017</v>
      </c>
      <c r="D5867" s="175">
        <v>0.83</v>
      </c>
      <c r="E5867" s="106">
        <f t="shared" si="1630"/>
        <v>1.08</v>
      </c>
      <c r="F5867" s="107"/>
      <c r="G5867" s="112"/>
      <c r="H5867" s="110">
        <f t="shared" si="1631"/>
        <v>0</v>
      </c>
      <c r="I5867" s="110">
        <f t="shared" si="1632"/>
        <v>0</v>
      </c>
      <c r="J5867" s="111"/>
      <c r="K5867" s="112">
        <f t="shared" si="1633"/>
        <v>0</v>
      </c>
      <c r="L5867" s="112">
        <f t="shared" si="1634"/>
        <v>0</v>
      </c>
      <c r="M5867" s="109">
        <f t="shared" si="1635"/>
        <v>0</v>
      </c>
      <c r="N5867" s="109">
        <f t="shared" si="1636"/>
        <v>0</v>
      </c>
      <c r="O5867" s="103"/>
      <c r="P5867" s="113"/>
      <c r="Q5867" s="94" t="str">
        <f t="shared" si="1637"/>
        <v/>
      </c>
      <c r="R5867" s="94" t="str">
        <f t="shared" si="1638"/>
        <v/>
      </c>
    </row>
    <row r="5868" spans="1:18" ht="39" hidden="1" thickBot="1">
      <c r="A5868" s="196">
        <v>89222</v>
      </c>
      <c r="B5868" s="104" t="s">
        <v>6031</v>
      </c>
      <c r="C5868" s="105" t="s">
        <v>6017</v>
      </c>
      <c r="D5868" s="175">
        <v>0.19</v>
      </c>
      <c r="E5868" s="106">
        <f t="shared" si="1630"/>
        <v>0.25</v>
      </c>
      <c r="F5868" s="107"/>
      <c r="G5868" s="112"/>
      <c r="H5868" s="110">
        <f t="shared" si="1631"/>
        <v>0</v>
      </c>
      <c r="I5868" s="110">
        <f t="shared" si="1632"/>
        <v>0</v>
      </c>
      <c r="J5868" s="111"/>
      <c r="K5868" s="112">
        <f t="shared" si="1633"/>
        <v>0</v>
      </c>
      <c r="L5868" s="112">
        <f t="shared" si="1634"/>
        <v>0</v>
      </c>
      <c r="M5868" s="109">
        <f t="shared" si="1635"/>
        <v>0</v>
      </c>
      <c r="N5868" s="109">
        <f t="shared" si="1636"/>
        <v>0</v>
      </c>
      <c r="O5868" s="103"/>
      <c r="P5868" s="113"/>
      <c r="Q5868" s="94" t="str">
        <f t="shared" si="1637"/>
        <v/>
      </c>
      <c r="R5868" s="94" t="str">
        <f t="shared" si="1638"/>
        <v/>
      </c>
    </row>
    <row r="5869" spans="1:18" ht="39" hidden="1" thickBot="1">
      <c r="A5869" s="196">
        <v>89223</v>
      </c>
      <c r="B5869" s="104" t="s">
        <v>6032</v>
      </c>
      <c r="C5869" s="105" t="s">
        <v>6017</v>
      </c>
      <c r="D5869" s="175">
        <v>0.69</v>
      </c>
      <c r="E5869" s="106">
        <f t="shared" si="1630"/>
        <v>0.9</v>
      </c>
      <c r="F5869" s="107"/>
      <c r="G5869" s="112"/>
      <c r="H5869" s="110">
        <f t="shared" si="1631"/>
        <v>0</v>
      </c>
      <c r="I5869" s="110">
        <f t="shared" si="1632"/>
        <v>0</v>
      </c>
      <c r="J5869" s="111"/>
      <c r="K5869" s="112">
        <f t="shared" si="1633"/>
        <v>0</v>
      </c>
      <c r="L5869" s="112">
        <f t="shared" si="1634"/>
        <v>0</v>
      </c>
      <c r="M5869" s="109">
        <f t="shared" si="1635"/>
        <v>0</v>
      </c>
      <c r="N5869" s="109">
        <f t="shared" si="1636"/>
        <v>0</v>
      </c>
      <c r="O5869" s="103"/>
      <c r="P5869" s="113"/>
      <c r="Q5869" s="94" t="str">
        <f t="shared" si="1637"/>
        <v/>
      </c>
      <c r="R5869" s="94" t="str">
        <f t="shared" si="1638"/>
        <v/>
      </c>
    </row>
    <row r="5870" spans="1:18" ht="39" hidden="1" thickBot="1">
      <c r="A5870" s="196">
        <v>89224</v>
      </c>
      <c r="B5870" s="104" t="s">
        <v>6033</v>
      </c>
      <c r="C5870" s="105" t="s">
        <v>6017</v>
      </c>
      <c r="D5870" s="175">
        <v>0.99</v>
      </c>
      <c r="E5870" s="106">
        <f t="shared" si="1630"/>
        <v>1.28</v>
      </c>
      <c r="F5870" s="107"/>
      <c r="G5870" s="112"/>
      <c r="H5870" s="110">
        <f t="shared" si="1631"/>
        <v>0</v>
      </c>
      <c r="I5870" s="110">
        <f t="shared" si="1632"/>
        <v>0</v>
      </c>
      <c r="J5870" s="111"/>
      <c r="K5870" s="112">
        <f t="shared" si="1633"/>
        <v>0</v>
      </c>
      <c r="L5870" s="112">
        <f t="shared" si="1634"/>
        <v>0</v>
      </c>
      <c r="M5870" s="109">
        <f t="shared" si="1635"/>
        <v>0</v>
      </c>
      <c r="N5870" s="109">
        <f t="shared" si="1636"/>
        <v>0</v>
      </c>
      <c r="O5870" s="103"/>
      <c r="P5870" s="113"/>
      <c r="Q5870" s="94" t="str">
        <f t="shared" si="1637"/>
        <v/>
      </c>
      <c r="R5870" s="94" t="str">
        <f t="shared" si="1638"/>
        <v/>
      </c>
    </row>
    <row r="5871" spans="1:18" ht="39" hidden="1" thickBot="1">
      <c r="A5871" s="196">
        <v>89225</v>
      </c>
      <c r="B5871" s="104" t="s">
        <v>6034</v>
      </c>
      <c r="C5871" s="105" t="s">
        <v>548</v>
      </c>
      <c r="D5871" s="175">
        <v>2.7</v>
      </c>
      <c r="E5871" s="106">
        <f t="shared" si="1630"/>
        <v>3.5</v>
      </c>
      <c r="F5871" s="107"/>
      <c r="G5871" s="112"/>
      <c r="H5871" s="110">
        <f t="shared" si="1631"/>
        <v>0</v>
      </c>
      <c r="I5871" s="110">
        <f t="shared" si="1632"/>
        <v>0</v>
      </c>
      <c r="J5871" s="111"/>
      <c r="K5871" s="112">
        <f t="shared" si="1633"/>
        <v>0</v>
      </c>
      <c r="L5871" s="112">
        <f t="shared" si="1634"/>
        <v>0</v>
      </c>
      <c r="M5871" s="109">
        <f t="shared" si="1635"/>
        <v>0</v>
      </c>
      <c r="N5871" s="109">
        <f t="shared" si="1636"/>
        <v>0</v>
      </c>
      <c r="O5871" s="103"/>
      <c r="P5871" s="113"/>
      <c r="Q5871" s="94" t="str">
        <f t="shared" si="1637"/>
        <v/>
      </c>
      <c r="R5871" s="94" t="str">
        <f t="shared" si="1638"/>
        <v/>
      </c>
    </row>
    <row r="5872" spans="1:18" ht="39" hidden="1" thickBot="1">
      <c r="A5872" s="196">
        <v>89226</v>
      </c>
      <c r="B5872" s="104" t="s">
        <v>6035</v>
      </c>
      <c r="C5872" s="105" t="s">
        <v>554</v>
      </c>
      <c r="D5872" s="175">
        <v>1.02</v>
      </c>
      <c r="E5872" s="106">
        <f t="shared" si="1630"/>
        <v>1.32</v>
      </c>
      <c r="F5872" s="107"/>
      <c r="G5872" s="112"/>
      <c r="H5872" s="110">
        <f t="shared" si="1631"/>
        <v>0</v>
      </c>
      <c r="I5872" s="110">
        <f t="shared" si="1632"/>
        <v>0</v>
      </c>
      <c r="J5872" s="111"/>
      <c r="K5872" s="112">
        <f t="shared" si="1633"/>
        <v>0</v>
      </c>
      <c r="L5872" s="112">
        <f t="shared" si="1634"/>
        <v>0</v>
      </c>
      <c r="M5872" s="109">
        <f t="shared" si="1635"/>
        <v>0</v>
      </c>
      <c r="N5872" s="109">
        <f t="shared" si="1636"/>
        <v>0</v>
      </c>
      <c r="O5872" s="103"/>
      <c r="P5872" s="113"/>
      <c r="Q5872" s="94" t="str">
        <f t="shared" si="1637"/>
        <v/>
      </c>
      <c r="R5872" s="94" t="str">
        <f t="shared" si="1638"/>
        <v/>
      </c>
    </row>
    <row r="5873" spans="1:18" ht="39" hidden="1" thickBot="1">
      <c r="A5873" s="196">
        <v>89277</v>
      </c>
      <c r="B5873" s="104" t="s">
        <v>6036</v>
      </c>
      <c r="C5873" s="105" t="s">
        <v>6017</v>
      </c>
      <c r="D5873" s="175">
        <v>4.03</v>
      </c>
      <c r="E5873" s="106">
        <f t="shared" si="1630"/>
        <v>5.23</v>
      </c>
      <c r="F5873" s="107"/>
      <c r="G5873" s="112"/>
      <c r="H5873" s="110">
        <f t="shared" si="1631"/>
        <v>0</v>
      </c>
      <c r="I5873" s="110">
        <f t="shared" si="1632"/>
        <v>0</v>
      </c>
      <c r="J5873" s="111"/>
      <c r="K5873" s="112">
        <f t="shared" si="1633"/>
        <v>0</v>
      </c>
      <c r="L5873" s="112">
        <f t="shared" si="1634"/>
        <v>0</v>
      </c>
      <c r="M5873" s="109">
        <f t="shared" si="1635"/>
        <v>0</v>
      </c>
      <c r="N5873" s="109">
        <f t="shared" si="1636"/>
        <v>0</v>
      </c>
      <c r="O5873" s="103"/>
      <c r="P5873" s="113"/>
      <c r="Q5873" s="94" t="str">
        <f t="shared" si="1637"/>
        <v/>
      </c>
      <c r="R5873" s="94" t="str">
        <f t="shared" si="1638"/>
        <v/>
      </c>
    </row>
    <row r="5874" spans="1:18" ht="39" hidden="1" thickBot="1">
      <c r="A5874" s="196">
        <v>88386</v>
      </c>
      <c r="B5874" s="104" t="s">
        <v>6037</v>
      </c>
      <c r="C5874" s="105" t="s">
        <v>548</v>
      </c>
      <c r="D5874" s="175">
        <v>2.35</v>
      </c>
      <c r="E5874" s="106">
        <f t="shared" ref="E5874:E5888" si="1639">IF(D5874=0,0,ROUND(D5874*(1+D$9)*(1-D$10),2))</f>
        <v>3.05</v>
      </c>
      <c r="F5874" s="107"/>
      <c r="G5874" s="112"/>
      <c r="H5874" s="110">
        <f t="shared" ref="H5874:H5888" si="1640">IF(ISBLANK(D5874),0,ROUND(E5874*F5874,2))</f>
        <v>0</v>
      </c>
      <c r="I5874" s="110">
        <f t="shared" ref="I5874:I5888" si="1641">IF(ISBLANK(F5874),0,ROUND(F5874*G5874,2))</f>
        <v>0</v>
      </c>
      <c r="J5874" s="111"/>
      <c r="K5874" s="112">
        <f t="shared" ref="K5874:K5888" si="1642">F5874</f>
        <v>0</v>
      </c>
      <c r="L5874" s="112">
        <f t="shared" ref="L5874:L5888" si="1643">G5874</f>
        <v>0</v>
      </c>
      <c r="M5874" s="109">
        <f t="shared" ref="M5874:M5888" si="1644">IF(ISBLANK(D5874),0,ROUND(E5874*K5874,2))</f>
        <v>0</v>
      </c>
      <c r="N5874" s="109">
        <f t="shared" ref="N5874:N5888" si="1645">IF(ISBLANK(K5874),0,ROUND(K5874*L5874,2))</f>
        <v>0</v>
      </c>
      <c r="O5874" s="103"/>
      <c r="P5874" s="113"/>
      <c r="Q5874" s="94" t="str">
        <f t="shared" ref="Q5874:Q5888" si="1646">IF(P5874="X","x",IF(P5874="xx","x",IF(N5874&gt;0,"x","")))</f>
        <v/>
      </c>
      <c r="R5874" s="94" t="str">
        <f t="shared" ref="R5874:R5888" si="1647">IF(P5874="X","x",IF(P5874="xx","x",IF(OR(I5874&gt;0,N5874&gt;0),"x","")))</f>
        <v/>
      </c>
    </row>
    <row r="5875" spans="1:18" ht="39" hidden="1" thickBot="1">
      <c r="A5875" s="196">
        <v>88387</v>
      </c>
      <c r="B5875" s="104" t="s">
        <v>6038</v>
      </c>
      <c r="C5875" s="105" t="s">
        <v>6017</v>
      </c>
      <c r="D5875" s="175">
        <v>0.54</v>
      </c>
      <c r="E5875" s="106">
        <f t="shared" si="1639"/>
        <v>0.7</v>
      </c>
      <c r="F5875" s="107"/>
      <c r="G5875" s="112"/>
      <c r="H5875" s="110">
        <f t="shared" si="1640"/>
        <v>0</v>
      </c>
      <c r="I5875" s="110">
        <f t="shared" si="1641"/>
        <v>0</v>
      </c>
      <c r="J5875" s="111"/>
      <c r="K5875" s="112">
        <f t="shared" si="1642"/>
        <v>0</v>
      </c>
      <c r="L5875" s="112">
        <f t="shared" si="1643"/>
        <v>0</v>
      </c>
      <c r="M5875" s="109">
        <f t="shared" si="1644"/>
        <v>0</v>
      </c>
      <c r="N5875" s="109">
        <f t="shared" si="1645"/>
        <v>0</v>
      </c>
      <c r="O5875" s="103"/>
      <c r="P5875" s="113"/>
      <c r="Q5875" s="94" t="str">
        <f t="shared" si="1646"/>
        <v/>
      </c>
      <c r="R5875" s="94" t="str">
        <f t="shared" si="1647"/>
        <v/>
      </c>
    </row>
    <row r="5876" spans="1:18" ht="39" hidden="1" thickBot="1">
      <c r="A5876" s="196">
        <v>88389</v>
      </c>
      <c r="B5876" s="104" t="s">
        <v>6039</v>
      </c>
      <c r="C5876" s="105" t="s">
        <v>6017</v>
      </c>
      <c r="D5876" s="175">
        <v>0.12</v>
      </c>
      <c r="E5876" s="106">
        <f t="shared" si="1639"/>
        <v>0.16</v>
      </c>
      <c r="F5876" s="107"/>
      <c r="G5876" s="112"/>
      <c r="H5876" s="110">
        <f t="shared" si="1640"/>
        <v>0</v>
      </c>
      <c r="I5876" s="110">
        <f t="shared" si="1641"/>
        <v>0</v>
      </c>
      <c r="J5876" s="111"/>
      <c r="K5876" s="112">
        <f t="shared" si="1642"/>
        <v>0</v>
      </c>
      <c r="L5876" s="112">
        <f t="shared" si="1643"/>
        <v>0</v>
      </c>
      <c r="M5876" s="109">
        <f t="shared" si="1644"/>
        <v>0</v>
      </c>
      <c r="N5876" s="109">
        <f t="shared" si="1645"/>
        <v>0</v>
      </c>
      <c r="O5876" s="103"/>
      <c r="P5876" s="113"/>
      <c r="Q5876" s="94" t="str">
        <f t="shared" si="1646"/>
        <v/>
      </c>
      <c r="R5876" s="94" t="str">
        <f t="shared" si="1647"/>
        <v/>
      </c>
    </row>
    <row r="5877" spans="1:18" ht="39" hidden="1" thickBot="1">
      <c r="A5877" s="196">
        <v>88390</v>
      </c>
      <c r="B5877" s="104" t="s">
        <v>6040</v>
      </c>
      <c r="C5877" s="105" t="s">
        <v>6017</v>
      </c>
      <c r="D5877" s="175">
        <v>0.45</v>
      </c>
      <c r="E5877" s="106">
        <f t="shared" si="1639"/>
        <v>0.57999999999999996</v>
      </c>
      <c r="F5877" s="107"/>
      <c r="G5877" s="112"/>
      <c r="H5877" s="110">
        <f t="shared" si="1640"/>
        <v>0</v>
      </c>
      <c r="I5877" s="110">
        <f t="shared" si="1641"/>
        <v>0</v>
      </c>
      <c r="J5877" s="111"/>
      <c r="K5877" s="112">
        <f t="shared" si="1642"/>
        <v>0</v>
      </c>
      <c r="L5877" s="112">
        <f t="shared" si="1643"/>
        <v>0</v>
      </c>
      <c r="M5877" s="109">
        <f t="shared" si="1644"/>
        <v>0</v>
      </c>
      <c r="N5877" s="109">
        <f t="shared" si="1645"/>
        <v>0</v>
      </c>
      <c r="O5877" s="103"/>
      <c r="P5877" s="113"/>
      <c r="Q5877" s="94" t="str">
        <f t="shared" si="1646"/>
        <v/>
      </c>
      <c r="R5877" s="94" t="str">
        <f t="shared" si="1647"/>
        <v/>
      </c>
    </row>
    <row r="5878" spans="1:18" ht="39" hidden="1" thickBot="1">
      <c r="A5878" s="196">
        <v>88391</v>
      </c>
      <c r="B5878" s="104" t="s">
        <v>6041</v>
      </c>
      <c r="C5878" s="105" t="s">
        <v>6017</v>
      </c>
      <c r="D5878" s="175">
        <v>1.24</v>
      </c>
      <c r="E5878" s="106">
        <f t="shared" si="1639"/>
        <v>1.61</v>
      </c>
      <c r="F5878" s="107"/>
      <c r="G5878" s="112"/>
      <c r="H5878" s="110">
        <f t="shared" si="1640"/>
        <v>0</v>
      </c>
      <c r="I5878" s="110">
        <f t="shared" si="1641"/>
        <v>0</v>
      </c>
      <c r="J5878" s="111"/>
      <c r="K5878" s="112">
        <f t="shared" si="1642"/>
        <v>0</v>
      </c>
      <c r="L5878" s="112">
        <f t="shared" si="1643"/>
        <v>0</v>
      </c>
      <c r="M5878" s="109">
        <f t="shared" si="1644"/>
        <v>0</v>
      </c>
      <c r="N5878" s="109">
        <f t="shared" si="1645"/>
        <v>0</v>
      </c>
      <c r="O5878" s="103"/>
      <c r="P5878" s="113"/>
      <c r="Q5878" s="94" t="str">
        <f t="shared" si="1646"/>
        <v/>
      </c>
      <c r="R5878" s="94" t="str">
        <f t="shared" si="1647"/>
        <v/>
      </c>
    </row>
    <row r="5879" spans="1:18" ht="39" hidden="1" thickBot="1">
      <c r="A5879" s="196">
        <v>88392</v>
      </c>
      <c r="B5879" s="104" t="s">
        <v>6042</v>
      </c>
      <c r="C5879" s="105" t="s">
        <v>554</v>
      </c>
      <c r="D5879" s="175">
        <v>0.66</v>
      </c>
      <c r="E5879" s="106">
        <f t="shared" si="1639"/>
        <v>0.86</v>
      </c>
      <c r="F5879" s="107"/>
      <c r="G5879" s="112"/>
      <c r="H5879" s="110">
        <f t="shared" si="1640"/>
        <v>0</v>
      </c>
      <c r="I5879" s="110">
        <f t="shared" si="1641"/>
        <v>0</v>
      </c>
      <c r="J5879" s="111"/>
      <c r="K5879" s="112">
        <f t="shared" si="1642"/>
        <v>0</v>
      </c>
      <c r="L5879" s="112">
        <f t="shared" si="1643"/>
        <v>0</v>
      </c>
      <c r="M5879" s="109">
        <f t="shared" si="1644"/>
        <v>0</v>
      </c>
      <c r="N5879" s="109">
        <f t="shared" si="1645"/>
        <v>0</v>
      </c>
      <c r="O5879" s="103"/>
      <c r="P5879" s="113"/>
      <c r="Q5879" s="94" t="str">
        <f t="shared" si="1646"/>
        <v/>
      </c>
      <c r="R5879" s="94" t="str">
        <f t="shared" si="1647"/>
        <v/>
      </c>
    </row>
    <row r="5880" spans="1:18" ht="39" hidden="1" thickBot="1">
      <c r="A5880" s="196">
        <v>88393</v>
      </c>
      <c r="B5880" s="104" t="s">
        <v>6043</v>
      </c>
      <c r="C5880" s="105" t="s">
        <v>548</v>
      </c>
      <c r="D5880" s="175">
        <v>3.1900000000000004</v>
      </c>
      <c r="E5880" s="106">
        <f t="shared" si="1639"/>
        <v>4.1399999999999997</v>
      </c>
      <c r="F5880" s="107"/>
      <c r="G5880" s="112"/>
      <c r="H5880" s="110">
        <f t="shared" si="1640"/>
        <v>0</v>
      </c>
      <c r="I5880" s="110">
        <f t="shared" si="1641"/>
        <v>0</v>
      </c>
      <c r="J5880" s="111"/>
      <c r="K5880" s="112">
        <f t="shared" si="1642"/>
        <v>0</v>
      </c>
      <c r="L5880" s="112">
        <f t="shared" si="1643"/>
        <v>0</v>
      </c>
      <c r="M5880" s="109">
        <f t="shared" si="1644"/>
        <v>0</v>
      </c>
      <c r="N5880" s="109">
        <f t="shared" si="1645"/>
        <v>0</v>
      </c>
      <c r="O5880" s="103"/>
      <c r="P5880" s="113"/>
      <c r="Q5880" s="94" t="str">
        <f t="shared" si="1646"/>
        <v/>
      </c>
      <c r="R5880" s="94" t="str">
        <f t="shared" si="1647"/>
        <v/>
      </c>
    </row>
    <row r="5881" spans="1:18" ht="39" hidden="1" thickBot="1">
      <c r="A5881" s="196">
        <v>88394</v>
      </c>
      <c r="B5881" s="104" t="s">
        <v>6044</v>
      </c>
      <c r="C5881" s="105" t="s">
        <v>6017</v>
      </c>
      <c r="D5881" s="175">
        <v>0.64</v>
      </c>
      <c r="E5881" s="106">
        <f t="shared" si="1639"/>
        <v>0.83</v>
      </c>
      <c r="F5881" s="107"/>
      <c r="G5881" s="112"/>
      <c r="H5881" s="110">
        <f t="shared" si="1640"/>
        <v>0</v>
      </c>
      <c r="I5881" s="110">
        <f t="shared" si="1641"/>
        <v>0</v>
      </c>
      <c r="J5881" s="111"/>
      <c r="K5881" s="112">
        <f t="shared" si="1642"/>
        <v>0</v>
      </c>
      <c r="L5881" s="112">
        <f t="shared" si="1643"/>
        <v>0</v>
      </c>
      <c r="M5881" s="109">
        <f t="shared" si="1644"/>
        <v>0</v>
      </c>
      <c r="N5881" s="109">
        <f t="shared" si="1645"/>
        <v>0</v>
      </c>
      <c r="O5881" s="103"/>
      <c r="P5881" s="113"/>
      <c r="Q5881" s="94" t="str">
        <f t="shared" si="1646"/>
        <v/>
      </c>
      <c r="R5881" s="94" t="str">
        <f t="shared" si="1647"/>
        <v/>
      </c>
    </row>
    <row r="5882" spans="1:18" ht="39" hidden="1" thickBot="1">
      <c r="A5882" s="196">
        <v>88395</v>
      </c>
      <c r="B5882" s="104" t="s">
        <v>6045</v>
      </c>
      <c r="C5882" s="105" t="s">
        <v>6017</v>
      </c>
      <c r="D5882" s="175">
        <v>0.15</v>
      </c>
      <c r="E5882" s="106">
        <f t="shared" si="1639"/>
        <v>0.19</v>
      </c>
      <c r="F5882" s="107"/>
      <c r="G5882" s="112"/>
      <c r="H5882" s="110">
        <f t="shared" si="1640"/>
        <v>0</v>
      </c>
      <c r="I5882" s="110">
        <f t="shared" si="1641"/>
        <v>0</v>
      </c>
      <c r="J5882" s="111"/>
      <c r="K5882" s="112">
        <f t="shared" si="1642"/>
        <v>0</v>
      </c>
      <c r="L5882" s="112">
        <f t="shared" si="1643"/>
        <v>0</v>
      </c>
      <c r="M5882" s="109">
        <f t="shared" si="1644"/>
        <v>0</v>
      </c>
      <c r="N5882" s="109">
        <f t="shared" si="1645"/>
        <v>0</v>
      </c>
      <c r="O5882" s="103"/>
      <c r="P5882" s="113"/>
      <c r="Q5882" s="94" t="str">
        <f t="shared" si="1646"/>
        <v/>
      </c>
      <c r="R5882" s="94" t="str">
        <f t="shared" si="1647"/>
        <v/>
      </c>
    </row>
    <row r="5883" spans="1:18" ht="39" hidden="1" thickBot="1">
      <c r="A5883" s="196">
        <v>88396</v>
      </c>
      <c r="B5883" s="104" t="s">
        <v>6046</v>
      </c>
      <c r="C5883" s="105" t="s">
        <v>6017</v>
      </c>
      <c r="D5883" s="175">
        <v>0.53</v>
      </c>
      <c r="E5883" s="106">
        <f t="shared" si="1639"/>
        <v>0.69</v>
      </c>
      <c r="F5883" s="107"/>
      <c r="G5883" s="112"/>
      <c r="H5883" s="110">
        <f t="shared" si="1640"/>
        <v>0</v>
      </c>
      <c r="I5883" s="110">
        <f t="shared" si="1641"/>
        <v>0</v>
      </c>
      <c r="J5883" s="111"/>
      <c r="K5883" s="112">
        <f t="shared" si="1642"/>
        <v>0</v>
      </c>
      <c r="L5883" s="112">
        <f t="shared" si="1643"/>
        <v>0</v>
      </c>
      <c r="M5883" s="109">
        <f t="shared" si="1644"/>
        <v>0</v>
      </c>
      <c r="N5883" s="109">
        <f t="shared" si="1645"/>
        <v>0</v>
      </c>
      <c r="O5883" s="103"/>
      <c r="P5883" s="113"/>
      <c r="Q5883" s="94" t="str">
        <f t="shared" si="1646"/>
        <v/>
      </c>
      <c r="R5883" s="94" t="str">
        <f t="shared" si="1647"/>
        <v/>
      </c>
    </row>
    <row r="5884" spans="1:18" ht="39" hidden="1" thickBot="1">
      <c r="A5884" s="196">
        <v>88397</v>
      </c>
      <c r="B5884" s="104" t="s">
        <v>6047</v>
      </c>
      <c r="C5884" s="105" t="s">
        <v>6017</v>
      </c>
      <c r="D5884" s="175">
        <v>1.86</v>
      </c>
      <c r="E5884" s="106">
        <f t="shared" si="1639"/>
        <v>2.41</v>
      </c>
      <c r="F5884" s="107"/>
      <c r="G5884" s="112"/>
      <c r="H5884" s="110">
        <f t="shared" si="1640"/>
        <v>0</v>
      </c>
      <c r="I5884" s="110">
        <f t="shared" si="1641"/>
        <v>0</v>
      </c>
      <c r="J5884" s="111"/>
      <c r="K5884" s="112">
        <f t="shared" si="1642"/>
        <v>0</v>
      </c>
      <c r="L5884" s="112">
        <f t="shared" si="1643"/>
        <v>0</v>
      </c>
      <c r="M5884" s="109">
        <f t="shared" si="1644"/>
        <v>0</v>
      </c>
      <c r="N5884" s="109">
        <f t="shared" si="1645"/>
        <v>0</v>
      </c>
      <c r="O5884" s="103"/>
      <c r="P5884" s="113"/>
      <c r="Q5884" s="94" t="str">
        <f t="shared" si="1646"/>
        <v/>
      </c>
      <c r="R5884" s="94" t="str">
        <f t="shared" si="1647"/>
        <v/>
      </c>
    </row>
    <row r="5885" spans="1:18" ht="39" hidden="1" thickBot="1">
      <c r="A5885" s="196">
        <v>88398</v>
      </c>
      <c r="B5885" s="104" t="s">
        <v>6048</v>
      </c>
      <c r="C5885" s="105" t="s">
        <v>554</v>
      </c>
      <c r="D5885" s="175">
        <v>0.79</v>
      </c>
      <c r="E5885" s="106">
        <f t="shared" si="1639"/>
        <v>1.03</v>
      </c>
      <c r="F5885" s="107"/>
      <c r="G5885" s="112"/>
      <c r="H5885" s="110">
        <f t="shared" si="1640"/>
        <v>0</v>
      </c>
      <c r="I5885" s="110">
        <f t="shared" si="1641"/>
        <v>0</v>
      </c>
      <c r="J5885" s="111"/>
      <c r="K5885" s="112">
        <f t="shared" si="1642"/>
        <v>0</v>
      </c>
      <c r="L5885" s="112">
        <f t="shared" si="1643"/>
        <v>0</v>
      </c>
      <c r="M5885" s="109">
        <f t="shared" si="1644"/>
        <v>0</v>
      </c>
      <c r="N5885" s="109">
        <f t="shared" si="1645"/>
        <v>0</v>
      </c>
      <c r="O5885" s="103"/>
      <c r="P5885" s="113"/>
      <c r="Q5885" s="94" t="str">
        <f t="shared" si="1646"/>
        <v/>
      </c>
      <c r="R5885" s="94" t="str">
        <f t="shared" si="1647"/>
        <v/>
      </c>
    </row>
    <row r="5886" spans="1:18" ht="39" hidden="1" thickBot="1">
      <c r="A5886" s="196">
        <v>88399</v>
      </c>
      <c r="B5886" s="104" t="s">
        <v>6049</v>
      </c>
      <c r="C5886" s="105" t="s">
        <v>548</v>
      </c>
      <c r="D5886" s="175">
        <v>1.79</v>
      </c>
      <c r="E5886" s="106">
        <f t="shared" si="1639"/>
        <v>2.3199999999999998</v>
      </c>
      <c r="F5886" s="107"/>
      <c r="G5886" s="112"/>
      <c r="H5886" s="110">
        <f t="shared" si="1640"/>
        <v>0</v>
      </c>
      <c r="I5886" s="110">
        <f t="shared" si="1641"/>
        <v>0</v>
      </c>
      <c r="J5886" s="111"/>
      <c r="K5886" s="112">
        <f t="shared" si="1642"/>
        <v>0</v>
      </c>
      <c r="L5886" s="112">
        <f t="shared" si="1643"/>
        <v>0</v>
      </c>
      <c r="M5886" s="109">
        <f t="shared" si="1644"/>
        <v>0</v>
      </c>
      <c r="N5886" s="109">
        <f t="shared" si="1645"/>
        <v>0</v>
      </c>
      <c r="O5886" s="103"/>
      <c r="P5886" s="113"/>
      <c r="Q5886" s="94" t="str">
        <f t="shared" si="1646"/>
        <v/>
      </c>
      <c r="R5886" s="94" t="str">
        <f t="shared" si="1647"/>
        <v/>
      </c>
    </row>
    <row r="5887" spans="1:18" ht="39" hidden="1" thickBot="1">
      <c r="A5887" s="196">
        <v>88400</v>
      </c>
      <c r="B5887" s="104" t="s">
        <v>6050</v>
      </c>
      <c r="C5887" s="105" t="s">
        <v>6017</v>
      </c>
      <c r="D5887" s="175">
        <v>0.51</v>
      </c>
      <c r="E5887" s="106">
        <f t="shared" si="1639"/>
        <v>0.66</v>
      </c>
      <c r="F5887" s="107"/>
      <c r="G5887" s="112"/>
      <c r="H5887" s="110">
        <f t="shared" si="1640"/>
        <v>0</v>
      </c>
      <c r="I5887" s="110">
        <f t="shared" si="1641"/>
        <v>0</v>
      </c>
      <c r="J5887" s="111"/>
      <c r="K5887" s="112">
        <f t="shared" si="1642"/>
        <v>0</v>
      </c>
      <c r="L5887" s="112">
        <f t="shared" si="1643"/>
        <v>0</v>
      </c>
      <c r="M5887" s="109">
        <f t="shared" si="1644"/>
        <v>0</v>
      </c>
      <c r="N5887" s="109">
        <f t="shared" si="1645"/>
        <v>0</v>
      </c>
      <c r="O5887" s="103"/>
      <c r="P5887" s="113"/>
      <c r="Q5887" s="94" t="str">
        <f t="shared" si="1646"/>
        <v/>
      </c>
      <c r="R5887" s="94" t="str">
        <f t="shared" si="1647"/>
        <v/>
      </c>
    </row>
    <row r="5888" spans="1:18" ht="39" hidden="1" thickBot="1">
      <c r="A5888" s="196">
        <v>88401</v>
      </c>
      <c r="B5888" s="104" t="s">
        <v>6051</v>
      </c>
      <c r="C5888" s="105" t="s">
        <v>6017</v>
      </c>
      <c r="D5888" s="175">
        <v>0.11</v>
      </c>
      <c r="E5888" s="106">
        <f t="shared" si="1639"/>
        <v>0.14000000000000001</v>
      </c>
      <c r="F5888" s="107"/>
      <c r="G5888" s="112"/>
      <c r="H5888" s="110">
        <f t="shared" si="1640"/>
        <v>0</v>
      </c>
      <c r="I5888" s="110">
        <f t="shared" si="1641"/>
        <v>0</v>
      </c>
      <c r="J5888" s="111"/>
      <c r="K5888" s="112">
        <f t="shared" si="1642"/>
        <v>0</v>
      </c>
      <c r="L5888" s="112">
        <f t="shared" si="1643"/>
        <v>0</v>
      </c>
      <c r="M5888" s="109">
        <f t="shared" si="1644"/>
        <v>0</v>
      </c>
      <c r="N5888" s="109">
        <f t="shared" si="1645"/>
        <v>0</v>
      </c>
      <c r="O5888" s="103"/>
      <c r="P5888" s="113"/>
      <c r="Q5888" s="94" t="str">
        <f t="shared" si="1646"/>
        <v/>
      </c>
      <c r="R5888" s="94" t="str">
        <f t="shared" si="1647"/>
        <v/>
      </c>
    </row>
    <row r="5889" spans="1:18" ht="39" hidden="1" thickBot="1">
      <c r="A5889" s="196">
        <v>88402</v>
      </c>
      <c r="B5889" s="104" t="s">
        <v>6052</v>
      </c>
      <c r="C5889" s="105" t="s">
        <v>6017</v>
      </c>
      <c r="D5889" s="175">
        <v>0.42</v>
      </c>
      <c r="E5889" s="106">
        <f t="shared" si="1630"/>
        <v>0.55000000000000004</v>
      </c>
      <c r="F5889" s="107"/>
      <c r="G5889" s="112"/>
      <c r="H5889" s="110">
        <f t="shared" si="1631"/>
        <v>0</v>
      </c>
      <c r="I5889" s="110">
        <f t="shared" si="1632"/>
        <v>0</v>
      </c>
      <c r="J5889" s="111"/>
      <c r="K5889" s="112">
        <f t="shared" si="1633"/>
        <v>0</v>
      </c>
      <c r="L5889" s="112">
        <f t="shared" si="1634"/>
        <v>0</v>
      </c>
      <c r="M5889" s="109">
        <f t="shared" si="1635"/>
        <v>0</v>
      </c>
      <c r="N5889" s="109">
        <f t="shared" si="1636"/>
        <v>0</v>
      </c>
      <c r="O5889" s="103"/>
      <c r="P5889" s="113"/>
      <c r="Q5889" s="94" t="str">
        <f t="shared" si="1637"/>
        <v/>
      </c>
      <c r="R5889" s="94" t="str">
        <f t="shared" si="1638"/>
        <v/>
      </c>
    </row>
    <row r="5890" spans="1:18" ht="39" hidden="1" thickBot="1">
      <c r="A5890" s="196">
        <v>88403</v>
      </c>
      <c r="B5890" s="104" t="s">
        <v>6053</v>
      </c>
      <c r="C5890" s="105" t="s">
        <v>6017</v>
      </c>
      <c r="D5890" s="175">
        <v>0.74</v>
      </c>
      <c r="E5890" s="106">
        <f t="shared" si="1630"/>
        <v>0.96</v>
      </c>
      <c r="F5890" s="107"/>
      <c r="G5890" s="112"/>
      <c r="H5890" s="110">
        <f t="shared" si="1631"/>
        <v>0</v>
      </c>
      <c r="I5890" s="110">
        <f t="shared" si="1632"/>
        <v>0</v>
      </c>
      <c r="J5890" s="111"/>
      <c r="K5890" s="112">
        <f t="shared" si="1633"/>
        <v>0</v>
      </c>
      <c r="L5890" s="112">
        <f t="shared" si="1634"/>
        <v>0</v>
      </c>
      <c r="M5890" s="109">
        <f t="shared" si="1635"/>
        <v>0</v>
      </c>
      <c r="N5890" s="109">
        <f t="shared" si="1636"/>
        <v>0</v>
      </c>
      <c r="O5890" s="103"/>
      <c r="P5890" s="113"/>
      <c r="Q5890" s="94" t="str">
        <f t="shared" si="1637"/>
        <v/>
      </c>
      <c r="R5890" s="94" t="str">
        <f t="shared" si="1638"/>
        <v/>
      </c>
    </row>
    <row r="5891" spans="1:18" ht="39" hidden="1" thickBot="1">
      <c r="A5891" s="196">
        <v>88404</v>
      </c>
      <c r="B5891" s="104" t="s">
        <v>6054</v>
      </c>
      <c r="C5891" s="105" t="s">
        <v>554</v>
      </c>
      <c r="D5891" s="175">
        <v>0.63</v>
      </c>
      <c r="E5891" s="106">
        <f t="shared" si="1630"/>
        <v>0.82</v>
      </c>
      <c r="F5891" s="107"/>
      <c r="G5891" s="112"/>
      <c r="H5891" s="110">
        <f t="shared" si="1631"/>
        <v>0</v>
      </c>
      <c r="I5891" s="110">
        <f t="shared" si="1632"/>
        <v>0</v>
      </c>
      <c r="J5891" s="111"/>
      <c r="K5891" s="112">
        <f t="shared" si="1633"/>
        <v>0</v>
      </c>
      <c r="L5891" s="112">
        <f t="shared" si="1634"/>
        <v>0</v>
      </c>
      <c r="M5891" s="109">
        <f t="shared" si="1635"/>
        <v>0</v>
      </c>
      <c r="N5891" s="109">
        <f t="shared" si="1636"/>
        <v>0</v>
      </c>
      <c r="O5891" s="103"/>
      <c r="P5891" s="113"/>
      <c r="Q5891" s="94" t="str">
        <f t="shared" si="1637"/>
        <v/>
      </c>
      <c r="R5891" s="94" t="str">
        <f t="shared" si="1638"/>
        <v/>
      </c>
    </row>
    <row r="5892" spans="1:18" ht="51.75" hidden="1" thickBot="1">
      <c r="A5892" s="196">
        <v>90633</v>
      </c>
      <c r="B5892" s="104" t="s">
        <v>6055</v>
      </c>
      <c r="C5892" s="105" t="s">
        <v>6017</v>
      </c>
      <c r="D5892" s="175">
        <v>1.96</v>
      </c>
      <c r="E5892" s="106">
        <f t="shared" si="1630"/>
        <v>2.54</v>
      </c>
      <c r="F5892" s="107"/>
      <c r="G5892" s="112"/>
      <c r="H5892" s="110">
        <f t="shared" si="1631"/>
        <v>0</v>
      </c>
      <c r="I5892" s="110">
        <f t="shared" si="1632"/>
        <v>0</v>
      </c>
      <c r="J5892" s="111"/>
      <c r="K5892" s="112">
        <f t="shared" si="1633"/>
        <v>0</v>
      </c>
      <c r="L5892" s="112">
        <f t="shared" si="1634"/>
        <v>0</v>
      </c>
      <c r="M5892" s="109">
        <f t="shared" si="1635"/>
        <v>0</v>
      </c>
      <c r="N5892" s="109">
        <f t="shared" si="1636"/>
        <v>0</v>
      </c>
      <c r="O5892" s="103"/>
      <c r="P5892" s="113"/>
      <c r="Q5892" s="94" t="str">
        <f t="shared" si="1637"/>
        <v/>
      </c>
      <c r="R5892" s="94" t="str">
        <f t="shared" si="1638"/>
        <v/>
      </c>
    </row>
    <row r="5893" spans="1:18" ht="51.75" hidden="1" thickBot="1">
      <c r="A5893" s="196">
        <v>90634</v>
      </c>
      <c r="B5893" s="104" t="s">
        <v>6056</v>
      </c>
      <c r="C5893" s="105" t="s">
        <v>6017</v>
      </c>
      <c r="D5893" s="175">
        <v>0.45</v>
      </c>
      <c r="E5893" s="106">
        <f t="shared" si="1630"/>
        <v>0.57999999999999996</v>
      </c>
      <c r="F5893" s="107"/>
      <c r="G5893" s="112"/>
      <c r="H5893" s="110">
        <f t="shared" si="1631"/>
        <v>0</v>
      </c>
      <c r="I5893" s="110">
        <f t="shared" si="1632"/>
        <v>0</v>
      </c>
      <c r="J5893" s="111"/>
      <c r="K5893" s="112">
        <f t="shared" si="1633"/>
        <v>0</v>
      </c>
      <c r="L5893" s="112">
        <f t="shared" si="1634"/>
        <v>0</v>
      </c>
      <c r="M5893" s="109">
        <f t="shared" si="1635"/>
        <v>0</v>
      </c>
      <c r="N5893" s="109">
        <f t="shared" si="1636"/>
        <v>0</v>
      </c>
      <c r="O5893" s="103"/>
      <c r="P5893" s="113"/>
      <c r="Q5893" s="94" t="str">
        <f t="shared" si="1637"/>
        <v/>
      </c>
      <c r="R5893" s="94" t="str">
        <f t="shared" si="1638"/>
        <v/>
      </c>
    </row>
    <row r="5894" spans="1:18" ht="51.75" hidden="1" thickBot="1">
      <c r="A5894" s="196">
        <v>90635</v>
      </c>
      <c r="B5894" s="104" t="s">
        <v>6057</v>
      </c>
      <c r="C5894" s="105" t="s">
        <v>6017</v>
      </c>
      <c r="D5894" s="175">
        <v>1.63</v>
      </c>
      <c r="E5894" s="106">
        <f t="shared" si="1630"/>
        <v>2.12</v>
      </c>
      <c r="F5894" s="107"/>
      <c r="G5894" s="112"/>
      <c r="H5894" s="110">
        <f t="shared" si="1631"/>
        <v>0</v>
      </c>
      <c r="I5894" s="110">
        <f t="shared" si="1632"/>
        <v>0</v>
      </c>
      <c r="J5894" s="111"/>
      <c r="K5894" s="112">
        <f t="shared" si="1633"/>
        <v>0</v>
      </c>
      <c r="L5894" s="112">
        <f t="shared" si="1634"/>
        <v>0</v>
      </c>
      <c r="M5894" s="109">
        <f t="shared" si="1635"/>
        <v>0</v>
      </c>
      <c r="N5894" s="109">
        <f t="shared" si="1636"/>
        <v>0</v>
      </c>
      <c r="O5894" s="103"/>
      <c r="P5894" s="113"/>
      <c r="Q5894" s="94" t="str">
        <f t="shared" si="1637"/>
        <v/>
      </c>
      <c r="R5894" s="94" t="str">
        <f t="shared" si="1638"/>
        <v/>
      </c>
    </row>
    <row r="5895" spans="1:18" ht="51.75" hidden="1" thickBot="1">
      <c r="A5895" s="196">
        <v>90636</v>
      </c>
      <c r="B5895" s="104" t="s">
        <v>6058</v>
      </c>
      <c r="C5895" s="105" t="s">
        <v>6017</v>
      </c>
      <c r="D5895" s="175">
        <v>2.4900000000000002</v>
      </c>
      <c r="E5895" s="106">
        <f t="shared" si="1630"/>
        <v>3.23</v>
      </c>
      <c r="F5895" s="107"/>
      <c r="G5895" s="112"/>
      <c r="H5895" s="110">
        <f t="shared" si="1631"/>
        <v>0</v>
      </c>
      <c r="I5895" s="110">
        <f t="shared" si="1632"/>
        <v>0</v>
      </c>
      <c r="J5895" s="111"/>
      <c r="K5895" s="112">
        <f t="shared" si="1633"/>
        <v>0</v>
      </c>
      <c r="L5895" s="112">
        <f t="shared" si="1634"/>
        <v>0</v>
      </c>
      <c r="M5895" s="109">
        <f t="shared" si="1635"/>
        <v>0</v>
      </c>
      <c r="N5895" s="109">
        <f t="shared" si="1636"/>
        <v>0</v>
      </c>
      <c r="O5895" s="103"/>
      <c r="P5895" s="113"/>
      <c r="Q5895" s="94" t="str">
        <f t="shared" si="1637"/>
        <v/>
      </c>
      <c r="R5895" s="94" t="str">
        <f t="shared" si="1638"/>
        <v/>
      </c>
    </row>
    <row r="5896" spans="1:18" ht="51.75" hidden="1" thickBot="1">
      <c r="A5896" s="196">
        <v>90637</v>
      </c>
      <c r="B5896" s="104" t="s">
        <v>6059</v>
      </c>
      <c r="C5896" s="105" t="s">
        <v>548</v>
      </c>
      <c r="D5896" s="175">
        <v>6.54</v>
      </c>
      <c r="E5896" s="106">
        <f t="shared" si="1630"/>
        <v>8.49</v>
      </c>
      <c r="F5896" s="107"/>
      <c r="G5896" s="112"/>
      <c r="H5896" s="110">
        <f t="shared" si="1631"/>
        <v>0</v>
      </c>
      <c r="I5896" s="110">
        <f t="shared" si="1632"/>
        <v>0</v>
      </c>
      <c r="J5896" s="111"/>
      <c r="K5896" s="112">
        <f t="shared" si="1633"/>
        <v>0</v>
      </c>
      <c r="L5896" s="112">
        <f t="shared" si="1634"/>
        <v>0</v>
      </c>
      <c r="M5896" s="109">
        <f t="shared" si="1635"/>
        <v>0</v>
      </c>
      <c r="N5896" s="109">
        <f t="shared" si="1636"/>
        <v>0</v>
      </c>
      <c r="O5896" s="103"/>
      <c r="P5896" s="113"/>
      <c r="Q5896" s="94" t="str">
        <f t="shared" si="1637"/>
        <v/>
      </c>
      <c r="R5896" s="94" t="str">
        <f t="shared" si="1638"/>
        <v/>
      </c>
    </row>
    <row r="5897" spans="1:18" ht="51.75" hidden="1" thickBot="1">
      <c r="A5897" s="196">
        <v>90638</v>
      </c>
      <c r="B5897" s="104" t="s">
        <v>6060</v>
      </c>
      <c r="C5897" s="105" t="s">
        <v>554</v>
      </c>
      <c r="D5897" s="175">
        <v>2.42</v>
      </c>
      <c r="E5897" s="106">
        <f>IF(D5897=0,0,ROUND(D5897*(1+D$9)*(1-D$10),2))</f>
        <v>3.14</v>
      </c>
      <c r="F5897" s="107"/>
      <c r="G5897" s="112"/>
      <c r="H5897" s="110">
        <f t="shared" si="1611"/>
        <v>0</v>
      </c>
      <c r="I5897" s="110">
        <f t="shared" si="1612"/>
        <v>0</v>
      </c>
      <c r="J5897" s="111"/>
      <c r="K5897" s="112">
        <f>F5897</f>
        <v>0</v>
      </c>
      <c r="L5897" s="112">
        <f>G5897</f>
        <v>0</v>
      </c>
      <c r="M5897" s="109">
        <f t="shared" si="1613"/>
        <v>0</v>
      </c>
      <c r="N5897" s="109">
        <f t="shared" si="1614"/>
        <v>0</v>
      </c>
      <c r="O5897" s="103"/>
      <c r="P5897" s="113"/>
      <c r="Q5897" s="94" t="str">
        <f t="shared" si="1618"/>
        <v/>
      </c>
      <c r="R5897" s="94" t="str">
        <f t="shared" si="1619"/>
        <v/>
      </c>
    </row>
    <row r="5898" spans="1:18" ht="13.5" hidden="1" thickBot="1">
      <c r="A5898" s="196" t="s">
        <v>536</v>
      </c>
      <c r="B5898" s="145" t="s">
        <v>537</v>
      </c>
      <c r="C5898" s="105"/>
      <c r="D5898" s="175"/>
      <c r="E5898" s="97"/>
      <c r="F5898" s="218"/>
      <c r="G5898" s="218"/>
      <c r="H5898" s="219"/>
      <c r="I5898" s="220"/>
      <c r="J5898" s="111"/>
      <c r="K5898" s="218"/>
      <c r="L5898" s="218"/>
      <c r="M5898" s="219"/>
      <c r="N5898" s="220"/>
      <c r="O5898" s="103"/>
      <c r="P5898" s="93" t="str">
        <f>IF(OR(SUM(I5899:I5900)&gt;0,SUM(N5899:N5900)&gt;0),"xx","")</f>
        <v/>
      </c>
      <c r="Q5898" s="94" t="str">
        <f t="shared" si="1618"/>
        <v/>
      </c>
      <c r="R5898" s="94" t="str">
        <f t="shared" si="1619"/>
        <v/>
      </c>
    </row>
    <row r="5899" spans="1:18" ht="51.75" hidden="1" thickBot="1">
      <c r="A5899" s="196">
        <v>73300</v>
      </c>
      <c r="B5899" s="104" t="s">
        <v>6061</v>
      </c>
      <c r="C5899" s="105" t="s">
        <v>1667</v>
      </c>
      <c r="D5899" s="175">
        <v>4.29</v>
      </c>
      <c r="E5899" s="106">
        <f>IF(D5899=0,0,ROUND(D5899*(1+D$9)*(1-D$10),2))</f>
        <v>5.57</v>
      </c>
      <c r="F5899" s="107"/>
      <c r="G5899" s="112"/>
      <c r="H5899" s="110">
        <f t="shared" ref="H5899:H5990" si="1648">IF(ISBLANK(D5899),0,ROUND(E5899*F5899,2))</f>
        <v>0</v>
      </c>
      <c r="I5899" s="110">
        <f t="shared" ref="I5899:I5990" si="1649">IF(ISBLANK(F5899),0,ROUND(F5899*G5899,2))</f>
        <v>0</v>
      </c>
      <c r="J5899" s="111"/>
      <c r="K5899" s="112">
        <f>F5899</f>
        <v>0</v>
      </c>
      <c r="L5899" s="112">
        <f>G5899</f>
        <v>0</v>
      </c>
      <c r="M5899" s="109">
        <f t="shared" ref="M5899:M5990" si="1650">IF(ISBLANK(D5899),0,ROUND(E5899*K5899,2))</f>
        <v>0</v>
      </c>
      <c r="N5899" s="109">
        <f t="shared" ref="N5899:N5990" si="1651">IF(ISBLANK(K5899),0,ROUND(K5899*L5899,2))</f>
        <v>0</v>
      </c>
      <c r="O5899" s="103"/>
      <c r="P5899" s="113"/>
      <c r="Q5899" s="94" t="str">
        <f t="shared" si="1618"/>
        <v/>
      </c>
      <c r="R5899" s="94" t="str">
        <f t="shared" si="1619"/>
        <v/>
      </c>
    </row>
    <row r="5900" spans="1:18" ht="51.75" hidden="1" thickBot="1">
      <c r="A5900" s="196">
        <v>73296</v>
      </c>
      <c r="B5900" s="104" t="s">
        <v>6062</v>
      </c>
      <c r="C5900" s="105" t="s">
        <v>1667</v>
      </c>
      <c r="D5900" s="175">
        <v>7.7799999999999994</v>
      </c>
      <c r="E5900" s="106">
        <f>IF(D5900=0,0,ROUND(D5900*(1+D$9)*(1-D$10),2))</f>
        <v>10.1</v>
      </c>
      <c r="F5900" s="107"/>
      <c r="G5900" s="112"/>
      <c r="H5900" s="110">
        <f t="shared" si="1648"/>
        <v>0</v>
      </c>
      <c r="I5900" s="110">
        <f t="shared" si="1649"/>
        <v>0</v>
      </c>
      <c r="J5900" s="111"/>
      <c r="K5900" s="112">
        <f>F5900</f>
        <v>0</v>
      </c>
      <c r="L5900" s="112">
        <f>G5900</f>
        <v>0</v>
      </c>
      <c r="M5900" s="109">
        <f t="shared" si="1650"/>
        <v>0</v>
      </c>
      <c r="N5900" s="109">
        <f t="shared" si="1651"/>
        <v>0</v>
      </c>
      <c r="O5900" s="103"/>
      <c r="P5900" s="113"/>
      <c r="Q5900" s="94" t="str">
        <f t="shared" si="1618"/>
        <v/>
      </c>
      <c r="R5900" s="94" t="str">
        <f t="shared" si="1619"/>
        <v/>
      </c>
    </row>
    <row r="5901" spans="1:18" ht="13.5" hidden="1" thickBot="1">
      <c r="A5901" s="196" t="s">
        <v>538</v>
      </c>
      <c r="B5901" s="145" t="s">
        <v>539</v>
      </c>
      <c r="C5901" s="105" t="s">
        <v>2203</v>
      </c>
      <c r="D5901" s="175"/>
      <c r="E5901" s="97"/>
      <c r="F5901" s="218"/>
      <c r="G5901" s="218"/>
      <c r="H5901" s="219"/>
      <c r="I5901" s="220"/>
      <c r="J5901" s="111"/>
      <c r="K5901" s="218"/>
      <c r="L5901" s="218"/>
      <c r="M5901" s="219"/>
      <c r="N5901" s="220"/>
      <c r="O5901" s="103"/>
      <c r="P5901" s="93" t="str">
        <f>IF(OR(SUM(I5902:I5911)&gt;0,SUM(N5902:N5911)&gt;0),"xx","")</f>
        <v/>
      </c>
      <c r="Q5901" s="94" t="str">
        <f t="shared" si="1618"/>
        <v/>
      </c>
      <c r="R5901" s="94" t="str">
        <f t="shared" si="1619"/>
        <v/>
      </c>
    </row>
    <row r="5902" spans="1:18" ht="26.25" hidden="1" thickBot="1">
      <c r="A5902" s="196">
        <v>73298</v>
      </c>
      <c r="B5902" s="104" t="s">
        <v>6063</v>
      </c>
      <c r="C5902" s="105" t="s">
        <v>6017</v>
      </c>
      <c r="D5902" s="175">
        <v>1.4700000000000002</v>
      </c>
      <c r="E5902" s="106">
        <f>IF(D5902=0,0,ROUND(D5902*(1+D$9)*(1-D$10),2))</f>
        <v>1.91</v>
      </c>
      <c r="F5902" s="107"/>
      <c r="G5902" s="112"/>
      <c r="H5902" s="110">
        <f t="shared" si="1648"/>
        <v>0</v>
      </c>
      <c r="I5902" s="110">
        <f t="shared" si="1649"/>
        <v>0</v>
      </c>
      <c r="J5902" s="111"/>
      <c r="K5902" s="112">
        <f>F5902</f>
        <v>0</v>
      </c>
      <c r="L5902" s="112">
        <f>G5902</f>
        <v>0</v>
      </c>
      <c r="M5902" s="109">
        <f t="shared" si="1650"/>
        <v>0</v>
      </c>
      <c r="N5902" s="109">
        <f t="shared" si="1651"/>
        <v>0</v>
      </c>
      <c r="O5902" s="103"/>
      <c r="P5902" s="113"/>
      <c r="Q5902" s="94" t="str">
        <f t="shared" si="1618"/>
        <v/>
      </c>
      <c r="R5902" s="94" t="str">
        <f t="shared" si="1619"/>
        <v/>
      </c>
    </row>
    <row r="5903" spans="1:18" ht="26.25" hidden="1" thickBot="1">
      <c r="A5903" s="196">
        <v>73299</v>
      </c>
      <c r="B5903" s="104" t="s">
        <v>6064</v>
      </c>
      <c r="C5903" s="105" t="s">
        <v>6017</v>
      </c>
      <c r="D5903" s="175">
        <v>1.08</v>
      </c>
      <c r="E5903" s="106">
        <f>IF(D5903=0,0,ROUND(D5903*(1+D$9)*(1-D$10),2))</f>
        <v>1.4</v>
      </c>
      <c r="F5903" s="107"/>
      <c r="G5903" s="112"/>
      <c r="H5903" s="110">
        <f t="shared" si="1648"/>
        <v>0</v>
      </c>
      <c r="I5903" s="110">
        <f t="shared" si="1649"/>
        <v>0</v>
      </c>
      <c r="J5903" s="111"/>
      <c r="K5903" s="112">
        <f>F5903</f>
        <v>0</v>
      </c>
      <c r="L5903" s="112">
        <f>G5903</f>
        <v>0</v>
      </c>
      <c r="M5903" s="109">
        <f t="shared" si="1650"/>
        <v>0</v>
      </c>
      <c r="N5903" s="109">
        <f t="shared" si="1651"/>
        <v>0</v>
      </c>
      <c r="O5903" s="103"/>
      <c r="P5903" s="113"/>
      <c r="Q5903" s="94" t="str">
        <f t="shared" si="1618"/>
        <v/>
      </c>
      <c r="R5903" s="94" t="str">
        <f t="shared" si="1619"/>
        <v/>
      </c>
    </row>
    <row r="5904" spans="1:18" ht="26.25" hidden="1" thickBot="1">
      <c r="A5904" s="196">
        <v>73331</v>
      </c>
      <c r="B5904" s="104" t="s">
        <v>6065</v>
      </c>
      <c r="C5904" s="105" t="s">
        <v>6017</v>
      </c>
      <c r="D5904" s="175">
        <v>2.6399999999999997</v>
      </c>
      <c r="E5904" s="106">
        <f t="shared" ref="E5904:E5909" si="1652">IF(D5904=0,0,ROUND(D5904*(1+D$9)*(1-D$10),2))</f>
        <v>3.43</v>
      </c>
      <c r="F5904" s="107"/>
      <c r="G5904" s="112"/>
      <c r="H5904" s="110">
        <f t="shared" ref="H5904:H5909" si="1653">IF(ISBLANK(D5904),0,ROUND(E5904*F5904,2))</f>
        <v>0</v>
      </c>
      <c r="I5904" s="110">
        <f t="shared" ref="I5904:I5909" si="1654">IF(ISBLANK(F5904),0,ROUND(F5904*G5904,2))</f>
        <v>0</v>
      </c>
      <c r="J5904" s="111"/>
      <c r="K5904" s="112">
        <f t="shared" ref="K5904:K5909" si="1655">F5904</f>
        <v>0</v>
      </c>
      <c r="L5904" s="112">
        <f t="shared" ref="L5904:L5909" si="1656">G5904</f>
        <v>0</v>
      </c>
      <c r="M5904" s="109">
        <f t="shared" ref="M5904:M5909" si="1657">IF(ISBLANK(D5904),0,ROUND(E5904*K5904,2))</f>
        <v>0</v>
      </c>
      <c r="N5904" s="109">
        <f t="shared" ref="N5904:N5909" si="1658">IF(ISBLANK(K5904),0,ROUND(K5904*L5904,2))</f>
        <v>0</v>
      </c>
      <c r="O5904" s="103"/>
      <c r="P5904" s="113"/>
      <c r="Q5904" s="94" t="str">
        <f t="shared" ref="Q5904:Q5909" si="1659">IF(P5904="X","x",IF(P5904="xx","x",IF(N5904&gt;0,"x","")))</f>
        <v/>
      </c>
      <c r="R5904" s="94" t="str">
        <f t="shared" ref="R5904:R5909" si="1660">IF(P5904="X","x",IF(P5904="xx","x",IF(OR(I5904&gt;0,N5904&gt;0),"x","")))</f>
        <v/>
      </c>
    </row>
    <row r="5905" spans="1:18" ht="26.25" hidden="1" thickBot="1">
      <c r="A5905" s="196">
        <v>73343</v>
      </c>
      <c r="B5905" s="104" t="s">
        <v>6066</v>
      </c>
      <c r="C5905" s="105" t="s">
        <v>6017</v>
      </c>
      <c r="D5905" s="175">
        <v>0.49</v>
      </c>
      <c r="E5905" s="106">
        <f t="shared" si="1652"/>
        <v>0.64</v>
      </c>
      <c r="F5905" s="107"/>
      <c r="G5905" s="112"/>
      <c r="H5905" s="110">
        <f t="shared" si="1653"/>
        <v>0</v>
      </c>
      <c r="I5905" s="110">
        <f t="shared" si="1654"/>
        <v>0</v>
      </c>
      <c r="J5905" s="111"/>
      <c r="K5905" s="112">
        <f t="shared" si="1655"/>
        <v>0</v>
      </c>
      <c r="L5905" s="112">
        <f t="shared" si="1656"/>
        <v>0</v>
      </c>
      <c r="M5905" s="109">
        <f t="shared" si="1657"/>
        <v>0</v>
      </c>
      <c r="N5905" s="109">
        <f t="shared" si="1658"/>
        <v>0</v>
      </c>
      <c r="O5905" s="103"/>
      <c r="P5905" s="113"/>
      <c r="Q5905" s="94" t="str">
        <f t="shared" si="1659"/>
        <v/>
      </c>
      <c r="R5905" s="94" t="str">
        <f t="shared" si="1660"/>
        <v/>
      </c>
    </row>
    <row r="5906" spans="1:18" ht="39" hidden="1" thickBot="1">
      <c r="A5906" s="196">
        <v>90582</v>
      </c>
      <c r="B5906" s="104" t="s">
        <v>6067</v>
      </c>
      <c r="C5906" s="105" t="s">
        <v>6017</v>
      </c>
      <c r="D5906" s="175">
        <v>1.49</v>
      </c>
      <c r="E5906" s="106">
        <f t="shared" si="1652"/>
        <v>1.93</v>
      </c>
      <c r="F5906" s="107"/>
      <c r="G5906" s="112"/>
      <c r="H5906" s="110">
        <f t="shared" si="1653"/>
        <v>0</v>
      </c>
      <c r="I5906" s="110">
        <f t="shared" si="1654"/>
        <v>0</v>
      </c>
      <c r="J5906" s="111"/>
      <c r="K5906" s="112">
        <f t="shared" si="1655"/>
        <v>0</v>
      </c>
      <c r="L5906" s="112">
        <f t="shared" si="1656"/>
        <v>0</v>
      </c>
      <c r="M5906" s="109">
        <f t="shared" si="1657"/>
        <v>0</v>
      </c>
      <c r="N5906" s="109">
        <f t="shared" si="1658"/>
        <v>0</v>
      </c>
      <c r="O5906" s="103"/>
      <c r="P5906" s="113"/>
      <c r="Q5906" s="94" t="str">
        <f t="shared" si="1659"/>
        <v/>
      </c>
      <c r="R5906" s="94" t="str">
        <f t="shared" si="1660"/>
        <v/>
      </c>
    </row>
    <row r="5907" spans="1:18" ht="26.25" hidden="1" thickBot="1">
      <c r="A5907" s="196">
        <v>90583</v>
      </c>
      <c r="B5907" s="104" t="s">
        <v>6068</v>
      </c>
      <c r="C5907" s="105" t="s">
        <v>6017</v>
      </c>
      <c r="D5907" s="175">
        <v>0.05</v>
      </c>
      <c r="E5907" s="106">
        <f t="shared" si="1652"/>
        <v>0.06</v>
      </c>
      <c r="F5907" s="107"/>
      <c r="G5907" s="112"/>
      <c r="H5907" s="110">
        <f t="shared" si="1653"/>
        <v>0</v>
      </c>
      <c r="I5907" s="110">
        <f t="shared" si="1654"/>
        <v>0</v>
      </c>
      <c r="J5907" s="111"/>
      <c r="K5907" s="112">
        <f t="shared" si="1655"/>
        <v>0</v>
      </c>
      <c r="L5907" s="112">
        <f t="shared" si="1656"/>
        <v>0</v>
      </c>
      <c r="M5907" s="109">
        <f t="shared" si="1657"/>
        <v>0</v>
      </c>
      <c r="N5907" s="109">
        <f t="shared" si="1658"/>
        <v>0</v>
      </c>
      <c r="O5907" s="103"/>
      <c r="P5907" s="113"/>
      <c r="Q5907" s="94" t="str">
        <f t="shared" si="1659"/>
        <v/>
      </c>
      <c r="R5907" s="94" t="str">
        <f t="shared" si="1660"/>
        <v/>
      </c>
    </row>
    <row r="5908" spans="1:18" ht="39" hidden="1" thickBot="1">
      <c r="A5908" s="196">
        <v>90584</v>
      </c>
      <c r="B5908" s="104" t="s">
        <v>6069</v>
      </c>
      <c r="C5908" s="105" t="s">
        <v>6017</v>
      </c>
      <c r="D5908" s="175">
        <v>0.14000000000000001</v>
      </c>
      <c r="E5908" s="106">
        <f t="shared" si="1652"/>
        <v>0.18</v>
      </c>
      <c r="F5908" s="107"/>
      <c r="G5908" s="112"/>
      <c r="H5908" s="110">
        <f t="shared" si="1653"/>
        <v>0</v>
      </c>
      <c r="I5908" s="110">
        <f t="shared" si="1654"/>
        <v>0</v>
      </c>
      <c r="J5908" s="111"/>
      <c r="K5908" s="112">
        <f t="shared" si="1655"/>
        <v>0</v>
      </c>
      <c r="L5908" s="112">
        <f t="shared" si="1656"/>
        <v>0</v>
      </c>
      <c r="M5908" s="109">
        <f t="shared" si="1657"/>
        <v>0</v>
      </c>
      <c r="N5908" s="109">
        <f t="shared" si="1658"/>
        <v>0</v>
      </c>
      <c r="O5908" s="103"/>
      <c r="P5908" s="113"/>
      <c r="Q5908" s="94" t="str">
        <f t="shared" si="1659"/>
        <v/>
      </c>
      <c r="R5908" s="94" t="str">
        <f t="shared" si="1660"/>
        <v/>
      </c>
    </row>
    <row r="5909" spans="1:18" ht="39" hidden="1" thickBot="1">
      <c r="A5909" s="196">
        <v>90585</v>
      </c>
      <c r="B5909" s="104" t="s">
        <v>6070</v>
      </c>
      <c r="C5909" s="105" t="s">
        <v>6017</v>
      </c>
      <c r="D5909" s="175">
        <v>0.49</v>
      </c>
      <c r="E5909" s="106">
        <f t="shared" si="1652"/>
        <v>0.64</v>
      </c>
      <c r="F5909" s="107"/>
      <c r="G5909" s="112"/>
      <c r="H5909" s="110">
        <f t="shared" si="1653"/>
        <v>0</v>
      </c>
      <c r="I5909" s="110">
        <f t="shared" si="1654"/>
        <v>0</v>
      </c>
      <c r="J5909" s="111"/>
      <c r="K5909" s="112">
        <f t="shared" si="1655"/>
        <v>0</v>
      </c>
      <c r="L5909" s="112">
        <f t="shared" si="1656"/>
        <v>0</v>
      </c>
      <c r="M5909" s="109">
        <f t="shared" si="1657"/>
        <v>0</v>
      </c>
      <c r="N5909" s="109">
        <f t="shared" si="1658"/>
        <v>0</v>
      </c>
      <c r="O5909" s="103"/>
      <c r="P5909" s="113"/>
      <c r="Q5909" s="94" t="str">
        <f t="shared" si="1659"/>
        <v/>
      </c>
      <c r="R5909" s="94" t="str">
        <f t="shared" si="1660"/>
        <v/>
      </c>
    </row>
    <row r="5910" spans="1:18" ht="39" hidden="1" thickBot="1">
      <c r="A5910" s="196">
        <v>90586</v>
      </c>
      <c r="B5910" s="104" t="s">
        <v>6071</v>
      </c>
      <c r="C5910" s="105" t="s">
        <v>548</v>
      </c>
      <c r="D5910" s="175">
        <v>2.1799999999999997</v>
      </c>
      <c r="E5910" s="106">
        <f>IF(D5910=0,0,ROUND(D5910*(1+D$9)*(1-D$10),2))</f>
        <v>2.83</v>
      </c>
      <c r="F5910" s="107"/>
      <c r="G5910" s="112"/>
      <c r="H5910" s="110">
        <f t="shared" si="1648"/>
        <v>0</v>
      </c>
      <c r="I5910" s="110">
        <f t="shared" si="1649"/>
        <v>0</v>
      </c>
      <c r="J5910" s="111"/>
      <c r="K5910" s="112">
        <f>F5910</f>
        <v>0</v>
      </c>
      <c r="L5910" s="112">
        <f>G5910</f>
        <v>0</v>
      </c>
      <c r="M5910" s="109">
        <f t="shared" si="1650"/>
        <v>0</v>
      </c>
      <c r="N5910" s="109">
        <f t="shared" si="1651"/>
        <v>0</v>
      </c>
      <c r="O5910" s="103"/>
      <c r="P5910" s="113"/>
      <c r="Q5910" s="94" t="str">
        <f t="shared" si="1618"/>
        <v/>
      </c>
      <c r="R5910" s="94" t="str">
        <f t="shared" si="1619"/>
        <v/>
      </c>
    </row>
    <row r="5911" spans="1:18" ht="39" hidden="1" thickBot="1">
      <c r="A5911" s="196">
        <v>90587</v>
      </c>
      <c r="B5911" s="104" t="s">
        <v>6072</v>
      </c>
      <c r="C5911" s="105" t="s">
        <v>554</v>
      </c>
      <c r="D5911" s="175">
        <v>1.55</v>
      </c>
      <c r="E5911" s="106">
        <f>IF(D5911=0,0,ROUND(D5911*(1+D$9)*(1-D$10),2))</f>
        <v>2.0099999999999998</v>
      </c>
      <c r="F5911" s="107"/>
      <c r="G5911" s="112"/>
      <c r="H5911" s="110">
        <f t="shared" si="1648"/>
        <v>0</v>
      </c>
      <c r="I5911" s="110">
        <f t="shared" si="1649"/>
        <v>0</v>
      </c>
      <c r="J5911" s="111"/>
      <c r="K5911" s="112">
        <f>F5911</f>
        <v>0</v>
      </c>
      <c r="L5911" s="112">
        <f>G5911</f>
        <v>0</v>
      </c>
      <c r="M5911" s="109">
        <f t="shared" si="1650"/>
        <v>0</v>
      </c>
      <c r="N5911" s="109">
        <f t="shared" si="1651"/>
        <v>0</v>
      </c>
      <c r="O5911" s="103"/>
      <c r="P5911" s="113"/>
      <c r="Q5911" s="94" t="str">
        <f t="shared" si="1618"/>
        <v/>
      </c>
      <c r="R5911" s="94" t="str">
        <f t="shared" si="1619"/>
        <v/>
      </c>
    </row>
    <row r="5912" spans="1:18" ht="13.5" hidden="1" thickBot="1">
      <c r="A5912" s="196" t="s">
        <v>540</v>
      </c>
      <c r="B5912" s="145" t="s">
        <v>541</v>
      </c>
      <c r="C5912" s="105"/>
      <c r="D5912" s="175"/>
      <c r="E5912" s="97"/>
      <c r="F5912" s="218"/>
      <c r="G5912" s="218"/>
      <c r="H5912" s="219"/>
      <c r="I5912" s="220"/>
      <c r="J5912" s="111"/>
      <c r="K5912" s="218"/>
      <c r="L5912" s="218"/>
      <c r="M5912" s="219"/>
      <c r="N5912" s="220"/>
      <c r="O5912" s="103"/>
      <c r="P5912" s="93" t="str">
        <f>IF(OR(SUM(I5913:I5914)&gt;0,SUM(N5913:N5914)&gt;0),"xx","")</f>
        <v/>
      </c>
      <c r="Q5912" s="94" t="str">
        <f t="shared" si="1618"/>
        <v/>
      </c>
      <c r="R5912" s="94" t="str">
        <f t="shared" si="1619"/>
        <v/>
      </c>
    </row>
    <row r="5913" spans="1:18" ht="13.5" hidden="1" thickBot="1">
      <c r="A5913" s="196">
        <v>73437</v>
      </c>
      <c r="B5913" s="104" t="s">
        <v>542</v>
      </c>
      <c r="C5913" s="105" t="s">
        <v>1667</v>
      </c>
      <c r="D5913" s="175">
        <v>18.72</v>
      </c>
      <c r="E5913" s="106">
        <f>IF(D5913=0,0,ROUND(D5913*(1+D$9)*(1-D$10),2))</f>
        <v>24.29</v>
      </c>
      <c r="F5913" s="107"/>
      <c r="G5913" s="112"/>
      <c r="H5913" s="110">
        <f t="shared" si="1648"/>
        <v>0</v>
      </c>
      <c r="I5913" s="110">
        <f t="shared" si="1649"/>
        <v>0</v>
      </c>
      <c r="J5913" s="111"/>
      <c r="K5913" s="112">
        <f>F5913</f>
        <v>0</v>
      </c>
      <c r="L5913" s="112">
        <f>G5913</f>
        <v>0</v>
      </c>
      <c r="M5913" s="109">
        <f t="shared" si="1650"/>
        <v>0</v>
      </c>
      <c r="N5913" s="109">
        <f t="shared" si="1651"/>
        <v>0</v>
      </c>
      <c r="O5913" s="103"/>
      <c r="P5913" s="113"/>
      <c r="Q5913" s="94" t="str">
        <f t="shared" si="1618"/>
        <v/>
      </c>
      <c r="R5913" s="94" t="str">
        <f t="shared" si="1619"/>
        <v/>
      </c>
    </row>
    <row r="5914" spans="1:18" ht="13.5" hidden="1" thickBot="1">
      <c r="A5914" s="196">
        <v>73487</v>
      </c>
      <c r="B5914" s="104" t="s">
        <v>543</v>
      </c>
      <c r="C5914" s="105" t="s">
        <v>1667</v>
      </c>
      <c r="D5914" s="175">
        <v>16.299999999999997</v>
      </c>
      <c r="E5914" s="106">
        <f>IF(D5914=0,0,ROUND(D5914*(1+D$9)*(1-D$10),2))</f>
        <v>21.15</v>
      </c>
      <c r="F5914" s="107"/>
      <c r="G5914" s="112"/>
      <c r="H5914" s="110">
        <f t="shared" si="1648"/>
        <v>0</v>
      </c>
      <c r="I5914" s="110">
        <f t="shared" si="1649"/>
        <v>0</v>
      </c>
      <c r="J5914" s="111"/>
      <c r="K5914" s="112">
        <f>F5914</f>
        <v>0</v>
      </c>
      <c r="L5914" s="112">
        <f>G5914</f>
        <v>0</v>
      </c>
      <c r="M5914" s="109">
        <f t="shared" si="1650"/>
        <v>0</v>
      </c>
      <c r="N5914" s="109">
        <f t="shared" si="1651"/>
        <v>0</v>
      </c>
      <c r="O5914" s="103"/>
      <c r="P5914" s="113"/>
      <c r="Q5914" s="94" t="str">
        <f t="shared" si="1618"/>
        <v/>
      </c>
      <c r="R5914" s="94" t="str">
        <f t="shared" si="1619"/>
        <v/>
      </c>
    </row>
    <row r="5915" spans="1:18" ht="13.5" hidden="1" thickBot="1">
      <c r="A5915" s="196" t="s">
        <v>544</v>
      </c>
      <c r="B5915" s="145" t="s">
        <v>545</v>
      </c>
      <c r="C5915" s="105"/>
      <c r="D5915" s="175"/>
      <c r="E5915" s="97"/>
      <c r="F5915" s="218"/>
      <c r="G5915" s="218"/>
      <c r="H5915" s="219"/>
      <c r="I5915" s="220"/>
      <c r="J5915" s="111"/>
      <c r="K5915" s="218"/>
      <c r="L5915" s="218"/>
      <c r="M5915" s="219"/>
      <c r="N5915" s="220"/>
      <c r="O5915" s="103"/>
      <c r="P5915" s="93" t="str">
        <f>IF(OR(SUM(I5916:I5917)&gt;0,SUM(N5916:N5917)&gt;0),"xx","")</f>
        <v/>
      </c>
      <c r="Q5915" s="94" t="str">
        <f t="shared" si="1618"/>
        <v/>
      </c>
      <c r="R5915" s="94" t="str">
        <f t="shared" si="1619"/>
        <v/>
      </c>
    </row>
    <row r="5916" spans="1:18" ht="26.25" hidden="1" thickBot="1">
      <c r="A5916" s="196">
        <v>73354</v>
      </c>
      <c r="B5916" s="104" t="s">
        <v>6073</v>
      </c>
      <c r="C5916" s="105" t="s">
        <v>1667</v>
      </c>
      <c r="D5916" s="175">
        <v>16.399999999999999</v>
      </c>
      <c r="E5916" s="106">
        <f>IF(D5916=0,0,ROUND(D5916*(1+D$9)*(1-D$10),2))</f>
        <v>21.28</v>
      </c>
      <c r="F5916" s="107"/>
      <c r="G5916" s="112"/>
      <c r="H5916" s="110">
        <f t="shared" si="1648"/>
        <v>0</v>
      </c>
      <c r="I5916" s="110">
        <f t="shared" si="1649"/>
        <v>0</v>
      </c>
      <c r="J5916" s="111"/>
      <c r="K5916" s="112">
        <f>F5916</f>
        <v>0</v>
      </c>
      <c r="L5916" s="112">
        <f>G5916</f>
        <v>0</v>
      </c>
      <c r="M5916" s="109">
        <f t="shared" si="1650"/>
        <v>0</v>
      </c>
      <c r="N5916" s="109">
        <f t="shared" si="1651"/>
        <v>0</v>
      </c>
      <c r="O5916" s="103"/>
      <c r="P5916" s="113"/>
      <c r="Q5916" s="94" t="str">
        <f t="shared" si="1618"/>
        <v/>
      </c>
      <c r="R5916" s="94" t="str">
        <f t="shared" si="1619"/>
        <v/>
      </c>
    </row>
    <row r="5917" spans="1:18" ht="26.25" hidden="1" thickBot="1">
      <c r="A5917" s="196">
        <v>73478</v>
      </c>
      <c r="B5917" s="104" t="s">
        <v>6074</v>
      </c>
      <c r="C5917" s="105" t="s">
        <v>1667</v>
      </c>
      <c r="D5917" s="175">
        <v>118.78999999999999</v>
      </c>
      <c r="E5917" s="106">
        <f>IF(D5917=0,0,ROUND(D5917*(1+D$9)*(1-D$10),2))</f>
        <v>154.16999999999999</v>
      </c>
      <c r="F5917" s="107"/>
      <c r="G5917" s="112"/>
      <c r="H5917" s="110">
        <f t="shared" si="1648"/>
        <v>0</v>
      </c>
      <c r="I5917" s="110">
        <f t="shared" si="1649"/>
        <v>0</v>
      </c>
      <c r="J5917" s="111"/>
      <c r="K5917" s="112">
        <f>F5917</f>
        <v>0</v>
      </c>
      <c r="L5917" s="112">
        <f>G5917</f>
        <v>0</v>
      </c>
      <c r="M5917" s="109">
        <f t="shared" si="1650"/>
        <v>0</v>
      </c>
      <c r="N5917" s="109">
        <f t="shared" si="1651"/>
        <v>0</v>
      </c>
      <c r="O5917" s="103"/>
      <c r="P5917" s="113"/>
      <c r="Q5917" s="94" t="str">
        <f t="shared" si="1618"/>
        <v/>
      </c>
      <c r="R5917" s="94" t="str">
        <f t="shared" si="1619"/>
        <v/>
      </c>
    </row>
    <row r="5918" spans="1:18" ht="13.5" hidden="1" thickBot="1">
      <c r="A5918" s="196" t="s">
        <v>546</v>
      </c>
      <c r="B5918" s="145" t="s">
        <v>547</v>
      </c>
      <c r="C5918" s="105"/>
      <c r="D5918" s="175"/>
      <c r="E5918" s="97"/>
      <c r="F5918" s="218"/>
      <c r="G5918" s="218"/>
      <c r="H5918" s="219"/>
      <c r="I5918" s="220"/>
      <c r="J5918" s="111"/>
      <c r="K5918" s="218"/>
      <c r="L5918" s="218"/>
      <c r="M5918" s="219"/>
      <c r="N5918" s="220"/>
      <c r="O5918" s="103"/>
      <c r="P5918" s="93" t="str">
        <f>IF(OR(SUM(I5919:I5923)&gt;0,SUM(N5919:N5923)&gt;0),"xx","")</f>
        <v/>
      </c>
      <c r="Q5918" s="94" t="str">
        <f t="shared" si="1618"/>
        <v/>
      </c>
      <c r="R5918" s="94" t="str">
        <f t="shared" si="1619"/>
        <v/>
      </c>
    </row>
    <row r="5919" spans="1:18" ht="26.25" hidden="1" thickBot="1">
      <c r="A5919" s="196">
        <v>73399</v>
      </c>
      <c r="B5919" s="104" t="s">
        <v>6075</v>
      </c>
      <c r="C5919" s="105" t="s">
        <v>2199</v>
      </c>
      <c r="D5919" s="175">
        <v>54.7</v>
      </c>
      <c r="E5919" s="106">
        <f>IF(D5919=0,0,ROUND(D5919*(1+D$9)*(1-D$10),2))</f>
        <v>70.989999999999995</v>
      </c>
      <c r="F5919" s="107"/>
      <c r="G5919" s="112"/>
      <c r="H5919" s="110">
        <f t="shared" si="1648"/>
        <v>0</v>
      </c>
      <c r="I5919" s="110">
        <f t="shared" si="1649"/>
        <v>0</v>
      </c>
      <c r="J5919" s="111"/>
      <c r="K5919" s="112">
        <f t="shared" ref="K5919:L5923" si="1661">F5919</f>
        <v>0</v>
      </c>
      <c r="L5919" s="112">
        <f t="shared" si="1661"/>
        <v>0</v>
      </c>
      <c r="M5919" s="109">
        <f t="shared" si="1650"/>
        <v>0</v>
      </c>
      <c r="N5919" s="109">
        <f t="shared" si="1651"/>
        <v>0</v>
      </c>
      <c r="O5919" s="103"/>
      <c r="P5919" s="113"/>
      <c r="Q5919" s="94" t="str">
        <f t="shared" ref="Q5919:Q6004" si="1662">IF(P5919="X","x",IF(P5919="xx","x",IF(N5919&gt;0,"x","")))</f>
        <v/>
      </c>
      <c r="R5919" s="94" t="str">
        <f t="shared" si="1619"/>
        <v/>
      </c>
    </row>
    <row r="5920" spans="1:18" ht="13.5" hidden="1" thickBot="1">
      <c r="A5920" s="196">
        <v>73435</v>
      </c>
      <c r="B5920" s="104" t="s">
        <v>6076</v>
      </c>
      <c r="C5920" s="105" t="s">
        <v>2199</v>
      </c>
      <c r="D5920" s="175">
        <v>37.49</v>
      </c>
      <c r="E5920" s="106">
        <f>IF(D5920=0,0,ROUND(D5920*(1+D$9)*(1-D$10),2))</f>
        <v>48.65</v>
      </c>
      <c r="F5920" s="107"/>
      <c r="G5920" s="112"/>
      <c r="H5920" s="110">
        <f t="shared" si="1648"/>
        <v>0</v>
      </c>
      <c r="I5920" s="110">
        <f t="shared" si="1649"/>
        <v>0</v>
      </c>
      <c r="J5920" s="111"/>
      <c r="K5920" s="112">
        <f t="shared" si="1661"/>
        <v>0</v>
      </c>
      <c r="L5920" s="112">
        <f t="shared" si="1661"/>
        <v>0</v>
      </c>
      <c r="M5920" s="109">
        <f t="shared" si="1650"/>
        <v>0</v>
      </c>
      <c r="N5920" s="109">
        <f t="shared" si="1651"/>
        <v>0</v>
      </c>
      <c r="O5920" s="103"/>
      <c r="P5920" s="113"/>
      <c r="Q5920" s="94" t="str">
        <f t="shared" si="1662"/>
        <v/>
      </c>
      <c r="R5920" s="94" t="str">
        <f t="shared" si="1619"/>
        <v/>
      </c>
    </row>
    <row r="5921" spans="1:18" ht="26.25" hidden="1" thickBot="1">
      <c r="A5921" s="196">
        <v>73459</v>
      </c>
      <c r="B5921" s="104" t="s">
        <v>6077</v>
      </c>
      <c r="C5921" s="105" t="s">
        <v>2199</v>
      </c>
      <c r="D5921" s="175">
        <v>14.63</v>
      </c>
      <c r="E5921" s="106">
        <f>IF(D5921=0,0,ROUND(D5921*(1+D$9)*(1-D$10),2))</f>
        <v>18.989999999999998</v>
      </c>
      <c r="F5921" s="107"/>
      <c r="G5921" s="112"/>
      <c r="H5921" s="110">
        <f t="shared" si="1648"/>
        <v>0</v>
      </c>
      <c r="I5921" s="110">
        <f t="shared" si="1649"/>
        <v>0</v>
      </c>
      <c r="J5921" s="111"/>
      <c r="K5921" s="112">
        <f t="shared" si="1661"/>
        <v>0</v>
      </c>
      <c r="L5921" s="112">
        <f t="shared" si="1661"/>
        <v>0</v>
      </c>
      <c r="M5921" s="109">
        <f t="shared" si="1650"/>
        <v>0</v>
      </c>
      <c r="N5921" s="109">
        <f t="shared" si="1651"/>
        <v>0</v>
      </c>
      <c r="O5921" s="103"/>
      <c r="P5921" s="113"/>
      <c r="Q5921" s="94" t="str">
        <f t="shared" si="1662"/>
        <v/>
      </c>
      <c r="R5921" s="94" t="str">
        <f t="shared" ref="R5921:R6031" si="1663">IF(P5921="X","x",IF(P5921="xx","x",IF(OR(I5921&gt;0,N5921&gt;0),"x","")))</f>
        <v/>
      </c>
    </row>
    <row r="5922" spans="1:18" ht="13.5" hidden="1" thickBot="1">
      <c r="A5922" s="196">
        <v>73538</v>
      </c>
      <c r="B5922" s="104" t="s">
        <v>6078</v>
      </c>
      <c r="C5922" s="105" t="s">
        <v>548</v>
      </c>
      <c r="D5922" s="175">
        <v>121.83000000000001</v>
      </c>
      <c r="E5922" s="106">
        <f>IF(D5922=0,0,ROUND(D5922*(1+D$9)*(1-D$10),2))</f>
        <v>158.11000000000001</v>
      </c>
      <c r="F5922" s="107"/>
      <c r="G5922" s="112"/>
      <c r="H5922" s="110">
        <f t="shared" si="1648"/>
        <v>0</v>
      </c>
      <c r="I5922" s="110">
        <f t="shared" si="1649"/>
        <v>0</v>
      </c>
      <c r="J5922" s="111"/>
      <c r="K5922" s="112">
        <f t="shared" si="1661"/>
        <v>0</v>
      </c>
      <c r="L5922" s="112">
        <f t="shared" si="1661"/>
        <v>0</v>
      </c>
      <c r="M5922" s="109">
        <f t="shared" si="1650"/>
        <v>0</v>
      </c>
      <c r="N5922" s="109">
        <f t="shared" si="1651"/>
        <v>0</v>
      </c>
      <c r="O5922" s="103"/>
      <c r="P5922" s="113"/>
      <c r="Q5922" s="94" t="str">
        <f t="shared" si="1662"/>
        <v/>
      </c>
      <c r="R5922" s="94" t="str">
        <f t="shared" si="1663"/>
        <v/>
      </c>
    </row>
    <row r="5923" spans="1:18" ht="13.5" hidden="1" thickBot="1">
      <c r="A5923" s="196">
        <v>73553</v>
      </c>
      <c r="B5923" s="104" t="s">
        <v>6079</v>
      </c>
      <c r="C5923" s="105" t="s">
        <v>1667</v>
      </c>
      <c r="D5923" s="175">
        <v>162.52000000000001</v>
      </c>
      <c r="E5923" s="106">
        <f>IF(D5923=0,0,ROUND(D5923*(1+D$9)*(1-D$10),2))</f>
        <v>210.92</v>
      </c>
      <c r="F5923" s="107"/>
      <c r="G5923" s="112"/>
      <c r="H5923" s="110">
        <f t="shared" si="1648"/>
        <v>0</v>
      </c>
      <c r="I5923" s="110">
        <f t="shared" si="1649"/>
        <v>0</v>
      </c>
      <c r="J5923" s="111"/>
      <c r="K5923" s="112">
        <f t="shared" si="1661"/>
        <v>0</v>
      </c>
      <c r="L5923" s="112">
        <f t="shared" si="1661"/>
        <v>0</v>
      </c>
      <c r="M5923" s="109">
        <f t="shared" si="1650"/>
        <v>0</v>
      </c>
      <c r="N5923" s="109">
        <f t="shared" si="1651"/>
        <v>0</v>
      </c>
      <c r="O5923" s="103"/>
      <c r="P5923" s="113"/>
      <c r="Q5923" s="94" t="str">
        <f t="shared" si="1662"/>
        <v/>
      </c>
      <c r="R5923" s="94" t="str">
        <f t="shared" si="1663"/>
        <v/>
      </c>
    </row>
    <row r="5924" spans="1:18" ht="13.5" hidden="1" thickBot="1">
      <c r="A5924" s="196" t="s">
        <v>549</v>
      </c>
      <c r="B5924" s="145" t="s">
        <v>2833</v>
      </c>
      <c r="C5924" s="105" t="s">
        <v>2203</v>
      </c>
      <c r="D5924" s="175"/>
      <c r="E5924" s="97"/>
      <c r="F5924" s="218"/>
      <c r="G5924" s="218"/>
      <c r="H5924" s="219"/>
      <c r="I5924" s="220"/>
      <c r="J5924" s="111"/>
      <c r="K5924" s="218"/>
      <c r="L5924" s="218"/>
      <c r="M5924" s="219"/>
      <c r="N5924" s="220"/>
      <c r="O5924" s="103"/>
      <c r="P5924" s="93" t="str">
        <f>IF(OR(SUM(I5925:I5942)&gt;0,SUM(N5925:N5942)&gt;0),"xx","")</f>
        <v/>
      </c>
      <c r="Q5924" s="94" t="str">
        <f t="shared" si="1662"/>
        <v/>
      </c>
      <c r="R5924" s="94" t="str">
        <f t="shared" si="1663"/>
        <v/>
      </c>
    </row>
    <row r="5925" spans="1:18" ht="39" hidden="1" thickBot="1">
      <c r="A5925" s="196">
        <v>88418</v>
      </c>
      <c r="B5925" s="104" t="s">
        <v>6080</v>
      </c>
      <c r="C5925" s="105" t="s">
        <v>548</v>
      </c>
      <c r="D5925" s="175">
        <v>8.77</v>
      </c>
      <c r="E5925" s="106">
        <f t="shared" ref="E5925:E5942" si="1664">IF(D5925=0,0,ROUND(D5925*(1+D$9)*(1-D$10),2))</f>
        <v>11.38</v>
      </c>
      <c r="F5925" s="107"/>
      <c r="G5925" s="112"/>
      <c r="H5925" s="110">
        <f t="shared" ref="H5925:H5942" si="1665">IF(ISBLANK(D5925),0,ROUND(E5925*F5925,2))</f>
        <v>0</v>
      </c>
      <c r="I5925" s="110">
        <f t="shared" ref="I5925:I5942" si="1666">IF(ISBLANK(F5925),0,ROUND(F5925*G5925,2))</f>
        <v>0</v>
      </c>
      <c r="J5925" s="111"/>
      <c r="K5925" s="112">
        <f t="shared" ref="K5925:K5942" si="1667">F5925</f>
        <v>0</v>
      </c>
      <c r="L5925" s="112">
        <f t="shared" ref="L5925:L5942" si="1668">G5925</f>
        <v>0</v>
      </c>
      <c r="M5925" s="109">
        <f t="shared" ref="M5925:M5942" si="1669">IF(ISBLANK(D5925),0,ROUND(E5925*K5925,2))</f>
        <v>0</v>
      </c>
      <c r="N5925" s="109">
        <f t="shared" ref="N5925:N5942" si="1670">IF(ISBLANK(K5925),0,ROUND(K5925*L5925,2))</f>
        <v>0</v>
      </c>
      <c r="O5925" s="103"/>
      <c r="P5925" s="113"/>
      <c r="Q5925" s="94" t="str">
        <f t="shared" ref="Q5925:Q5942" si="1671">IF(P5925="X","x",IF(P5925="xx","x",IF(N5925&gt;0,"x","")))</f>
        <v/>
      </c>
      <c r="R5925" s="94" t="str">
        <f t="shared" ref="R5925:R5942" si="1672">IF(P5925="X","x",IF(P5925="xx","x",IF(OR(I5925&gt;0,N5925&gt;0),"x","")))</f>
        <v/>
      </c>
    </row>
    <row r="5926" spans="1:18" ht="39" hidden="1" thickBot="1">
      <c r="A5926" s="196">
        <v>88419</v>
      </c>
      <c r="B5926" s="104" t="s">
        <v>6081</v>
      </c>
      <c r="C5926" s="105" t="s">
        <v>6017</v>
      </c>
      <c r="D5926" s="175">
        <v>3.33</v>
      </c>
      <c r="E5926" s="106">
        <f t="shared" si="1664"/>
        <v>4.32</v>
      </c>
      <c r="F5926" s="107"/>
      <c r="G5926" s="112"/>
      <c r="H5926" s="110">
        <f t="shared" si="1665"/>
        <v>0</v>
      </c>
      <c r="I5926" s="110">
        <f t="shared" si="1666"/>
        <v>0</v>
      </c>
      <c r="J5926" s="111"/>
      <c r="K5926" s="112">
        <f t="shared" si="1667"/>
        <v>0</v>
      </c>
      <c r="L5926" s="112">
        <f t="shared" si="1668"/>
        <v>0</v>
      </c>
      <c r="M5926" s="109">
        <f t="shared" si="1669"/>
        <v>0</v>
      </c>
      <c r="N5926" s="109">
        <f t="shared" si="1670"/>
        <v>0</v>
      </c>
      <c r="O5926" s="103"/>
      <c r="P5926" s="113"/>
      <c r="Q5926" s="94" t="str">
        <f t="shared" si="1671"/>
        <v/>
      </c>
      <c r="R5926" s="94" t="str">
        <f t="shared" si="1672"/>
        <v/>
      </c>
    </row>
    <row r="5927" spans="1:18" ht="39" hidden="1" thickBot="1">
      <c r="A5927" s="196">
        <v>88422</v>
      </c>
      <c r="B5927" s="104" t="s">
        <v>6082</v>
      </c>
      <c r="C5927" s="105" t="s">
        <v>6017</v>
      </c>
      <c r="D5927" s="175">
        <v>0.77</v>
      </c>
      <c r="E5927" s="106">
        <f t="shared" si="1664"/>
        <v>1</v>
      </c>
      <c r="F5927" s="107"/>
      <c r="G5927" s="112"/>
      <c r="H5927" s="110">
        <f t="shared" si="1665"/>
        <v>0</v>
      </c>
      <c r="I5927" s="110">
        <f t="shared" si="1666"/>
        <v>0</v>
      </c>
      <c r="J5927" s="111"/>
      <c r="K5927" s="112">
        <f t="shared" si="1667"/>
        <v>0</v>
      </c>
      <c r="L5927" s="112">
        <f t="shared" si="1668"/>
        <v>0</v>
      </c>
      <c r="M5927" s="109">
        <f t="shared" si="1669"/>
        <v>0</v>
      </c>
      <c r="N5927" s="109">
        <f t="shared" si="1670"/>
        <v>0</v>
      </c>
      <c r="O5927" s="103"/>
      <c r="P5927" s="113"/>
      <c r="Q5927" s="94" t="str">
        <f t="shared" si="1671"/>
        <v/>
      </c>
      <c r="R5927" s="94" t="str">
        <f t="shared" si="1672"/>
        <v/>
      </c>
    </row>
    <row r="5928" spans="1:18" ht="39" hidden="1" thickBot="1">
      <c r="A5928" s="196">
        <v>88425</v>
      </c>
      <c r="B5928" s="104" t="s">
        <v>6083</v>
      </c>
      <c r="C5928" s="105" t="s">
        <v>6017</v>
      </c>
      <c r="D5928" s="175">
        <v>2.77</v>
      </c>
      <c r="E5928" s="106">
        <f t="shared" si="1664"/>
        <v>3.59</v>
      </c>
      <c r="F5928" s="107"/>
      <c r="G5928" s="112"/>
      <c r="H5928" s="110">
        <f t="shared" si="1665"/>
        <v>0</v>
      </c>
      <c r="I5928" s="110">
        <f t="shared" si="1666"/>
        <v>0</v>
      </c>
      <c r="J5928" s="111"/>
      <c r="K5928" s="112">
        <f t="shared" si="1667"/>
        <v>0</v>
      </c>
      <c r="L5928" s="112">
        <f t="shared" si="1668"/>
        <v>0</v>
      </c>
      <c r="M5928" s="109">
        <f t="shared" si="1669"/>
        <v>0</v>
      </c>
      <c r="N5928" s="109">
        <f t="shared" si="1670"/>
        <v>0</v>
      </c>
      <c r="O5928" s="103"/>
      <c r="P5928" s="113"/>
      <c r="Q5928" s="94" t="str">
        <f t="shared" si="1671"/>
        <v/>
      </c>
      <c r="R5928" s="94" t="str">
        <f t="shared" si="1672"/>
        <v/>
      </c>
    </row>
    <row r="5929" spans="1:18" ht="39" hidden="1" thickBot="1">
      <c r="A5929" s="196">
        <v>88427</v>
      </c>
      <c r="B5929" s="104" t="s">
        <v>6084</v>
      </c>
      <c r="C5929" s="105" t="s">
        <v>6017</v>
      </c>
      <c r="D5929" s="175">
        <v>1.89</v>
      </c>
      <c r="E5929" s="106">
        <f t="shared" si="1664"/>
        <v>2.4500000000000002</v>
      </c>
      <c r="F5929" s="107"/>
      <c r="G5929" s="112"/>
      <c r="H5929" s="110">
        <f t="shared" si="1665"/>
        <v>0</v>
      </c>
      <c r="I5929" s="110">
        <f t="shared" si="1666"/>
        <v>0</v>
      </c>
      <c r="J5929" s="111"/>
      <c r="K5929" s="112">
        <f t="shared" si="1667"/>
        <v>0</v>
      </c>
      <c r="L5929" s="112">
        <f t="shared" si="1668"/>
        <v>0</v>
      </c>
      <c r="M5929" s="109">
        <f t="shared" si="1669"/>
        <v>0</v>
      </c>
      <c r="N5929" s="109">
        <f t="shared" si="1670"/>
        <v>0</v>
      </c>
      <c r="O5929" s="103"/>
      <c r="P5929" s="113"/>
      <c r="Q5929" s="94" t="str">
        <f t="shared" si="1671"/>
        <v/>
      </c>
      <c r="R5929" s="94" t="str">
        <f t="shared" si="1672"/>
        <v/>
      </c>
    </row>
    <row r="5930" spans="1:18" ht="39" hidden="1" thickBot="1">
      <c r="A5930" s="196">
        <v>88430</v>
      </c>
      <c r="B5930" s="104" t="s">
        <v>6085</v>
      </c>
      <c r="C5930" s="105" t="s">
        <v>554</v>
      </c>
      <c r="D5930" s="175">
        <v>4.1100000000000003</v>
      </c>
      <c r="E5930" s="106">
        <f t="shared" si="1664"/>
        <v>5.33</v>
      </c>
      <c r="F5930" s="107"/>
      <c r="G5930" s="112"/>
      <c r="H5930" s="110">
        <f t="shared" si="1665"/>
        <v>0</v>
      </c>
      <c r="I5930" s="110">
        <f t="shared" si="1666"/>
        <v>0</v>
      </c>
      <c r="J5930" s="111"/>
      <c r="K5930" s="112">
        <f t="shared" si="1667"/>
        <v>0</v>
      </c>
      <c r="L5930" s="112">
        <f t="shared" si="1668"/>
        <v>0</v>
      </c>
      <c r="M5930" s="109">
        <f t="shared" si="1669"/>
        <v>0</v>
      </c>
      <c r="N5930" s="109">
        <f t="shared" si="1670"/>
        <v>0</v>
      </c>
      <c r="O5930" s="103"/>
      <c r="P5930" s="113"/>
      <c r="Q5930" s="94" t="str">
        <f t="shared" si="1671"/>
        <v/>
      </c>
      <c r="R5930" s="94" t="str">
        <f t="shared" si="1672"/>
        <v/>
      </c>
    </row>
    <row r="5931" spans="1:18" ht="39" hidden="1" thickBot="1">
      <c r="A5931" s="196">
        <v>88433</v>
      </c>
      <c r="B5931" s="104" t="s">
        <v>6086</v>
      </c>
      <c r="C5931" s="105" t="s">
        <v>548</v>
      </c>
      <c r="D5931" s="175">
        <v>11.01</v>
      </c>
      <c r="E5931" s="106">
        <f t="shared" si="1664"/>
        <v>14.29</v>
      </c>
      <c r="F5931" s="107"/>
      <c r="G5931" s="112"/>
      <c r="H5931" s="110">
        <f t="shared" si="1665"/>
        <v>0</v>
      </c>
      <c r="I5931" s="110">
        <f t="shared" si="1666"/>
        <v>0</v>
      </c>
      <c r="J5931" s="111"/>
      <c r="K5931" s="112">
        <f t="shared" si="1667"/>
        <v>0</v>
      </c>
      <c r="L5931" s="112">
        <f t="shared" si="1668"/>
        <v>0</v>
      </c>
      <c r="M5931" s="109">
        <f t="shared" si="1669"/>
        <v>0</v>
      </c>
      <c r="N5931" s="109">
        <f t="shared" si="1670"/>
        <v>0</v>
      </c>
      <c r="O5931" s="103"/>
      <c r="P5931" s="113"/>
      <c r="Q5931" s="94" t="str">
        <f t="shared" si="1671"/>
        <v/>
      </c>
      <c r="R5931" s="94" t="str">
        <f t="shared" si="1672"/>
        <v/>
      </c>
    </row>
    <row r="5932" spans="1:18" ht="39" hidden="1" thickBot="1">
      <c r="A5932" s="196">
        <v>88434</v>
      </c>
      <c r="B5932" s="104" t="s">
        <v>6087</v>
      </c>
      <c r="C5932" s="105" t="s">
        <v>6017</v>
      </c>
      <c r="D5932" s="175">
        <v>4.41</v>
      </c>
      <c r="E5932" s="106">
        <f t="shared" si="1664"/>
        <v>5.72</v>
      </c>
      <c r="F5932" s="107"/>
      <c r="G5932" s="112"/>
      <c r="H5932" s="110">
        <f t="shared" si="1665"/>
        <v>0</v>
      </c>
      <c r="I5932" s="110">
        <f t="shared" si="1666"/>
        <v>0</v>
      </c>
      <c r="J5932" s="111"/>
      <c r="K5932" s="112">
        <f t="shared" si="1667"/>
        <v>0</v>
      </c>
      <c r="L5932" s="112">
        <f t="shared" si="1668"/>
        <v>0</v>
      </c>
      <c r="M5932" s="109">
        <f t="shared" si="1669"/>
        <v>0</v>
      </c>
      <c r="N5932" s="109">
        <f t="shared" si="1670"/>
        <v>0</v>
      </c>
      <c r="O5932" s="103"/>
      <c r="P5932" s="113"/>
      <c r="Q5932" s="94" t="str">
        <f t="shared" si="1671"/>
        <v/>
      </c>
      <c r="R5932" s="94" t="str">
        <f t="shared" si="1672"/>
        <v/>
      </c>
    </row>
    <row r="5933" spans="1:18" ht="39" hidden="1" thickBot="1">
      <c r="A5933" s="196">
        <v>88435</v>
      </c>
      <c r="B5933" s="104" t="s">
        <v>6088</v>
      </c>
      <c r="C5933" s="105" t="s">
        <v>6017</v>
      </c>
      <c r="D5933" s="175">
        <v>1.03</v>
      </c>
      <c r="E5933" s="106">
        <f t="shared" si="1664"/>
        <v>1.34</v>
      </c>
      <c r="F5933" s="107"/>
      <c r="G5933" s="112"/>
      <c r="H5933" s="110">
        <f t="shared" si="1665"/>
        <v>0</v>
      </c>
      <c r="I5933" s="110">
        <f t="shared" si="1666"/>
        <v>0</v>
      </c>
      <c r="J5933" s="111"/>
      <c r="K5933" s="112">
        <f t="shared" si="1667"/>
        <v>0</v>
      </c>
      <c r="L5933" s="112">
        <f t="shared" si="1668"/>
        <v>0</v>
      </c>
      <c r="M5933" s="109">
        <f t="shared" si="1669"/>
        <v>0</v>
      </c>
      <c r="N5933" s="109">
        <f t="shared" si="1670"/>
        <v>0</v>
      </c>
      <c r="O5933" s="103"/>
      <c r="P5933" s="113"/>
      <c r="Q5933" s="94" t="str">
        <f t="shared" si="1671"/>
        <v/>
      </c>
      <c r="R5933" s="94" t="str">
        <f t="shared" si="1672"/>
        <v/>
      </c>
    </row>
    <row r="5934" spans="1:18" ht="39" hidden="1" thickBot="1">
      <c r="A5934" s="196">
        <v>88436</v>
      </c>
      <c r="B5934" s="104" t="s">
        <v>6089</v>
      </c>
      <c r="C5934" s="105" t="s">
        <v>6017</v>
      </c>
      <c r="D5934" s="175">
        <v>3.67</v>
      </c>
      <c r="E5934" s="106">
        <f t="shared" si="1664"/>
        <v>4.76</v>
      </c>
      <c r="F5934" s="107"/>
      <c r="G5934" s="112"/>
      <c r="H5934" s="110">
        <f t="shared" si="1665"/>
        <v>0</v>
      </c>
      <c r="I5934" s="110">
        <f t="shared" si="1666"/>
        <v>0</v>
      </c>
      <c r="J5934" s="111"/>
      <c r="K5934" s="112">
        <f t="shared" si="1667"/>
        <v>0</v>
      </c>
      <c r="L5934" s="112">
        <f t="shared" si="1668"/>
        <v>0</v>
      </c>
      <c r="M5934" s="109">
        <f t="shared" si="1669"/>
        <v>0</v>
      </c>
      <c r="N5934" s="109">
        <f t="shared" si="1670"/>
        <v>0</v>
      </c>
      <c r="O5934" s="103"/>
      <c r="P5934" s="113"/>
      <c r="Q5934" s="94" t="str">
        <f t="shared" si="1671"/>
        <v/>
      </c>
      <c r="R5934" s="94" t="str">
        <f t="shared" si="1672"/>
        <v/>
      </c>
    </row>
    <row r="5935" spans="1:18" ht="39" hidden="1" thickBot="1">
      <c r="A5935" s="196">
        <v>88437</v>
      </c>
      <c r="B5935" s="104" t="s">
        <v>6090</v>
      </c>
      <c r="C5935" s="105" t="s">
        <v>6017</v>
      </c>
      <c r="D5935" s="175">
        <v>1.89</v>
      </c>
      <c r="E5935" s="106">
        <f t="shared" si="1664"/>
        <v>2.4500000000000002</v>
      </c>
      <c r="F5935" s="107"/>
      <c r="G5935" s="112"/>
      <c r="H5935" s="110">
        <f t="shared" si="1665"/>
        <v>0</v>
      </c>
      <c r="I5935" s="110">
        <f t="shared" si="1666"/>
        <v>0</v>
      </c>
      <c r="J5935" s="111"/>
      <c r="K5935" s="112">
        <f t="shared" si="1667"/>
        <v>0</v>
      </c>
      <c r="L5935" s="112">
        <f t="shared" si="1668"/>
        <v>0</v>
      </c>
      <c r="M5935" s="109">
        <f t="shared" si="1669"/>
        <v>0</v>
      </c>
      <c r="N5935" s="109">
        <f t="shared" si="1670"/>
        <v>0</v>
      </c>
      <c r="O5935" s="103"/>
      <c r="P5935" s="113"/>
      <c r="Q5935" s="94" t="str">
        <f t="shared" si="1671"/>
        <v/>
      </c>
      <c r="R5935" s="94" t="str">
        <f t="shared" si="1672"/>
        <v/>
      </c>
    </row>
    <row r="5936" spans="1:18" ht="39" hidden="1" thickBot="1">
      <c r="A5936" s="196">
        <v>88438</v>
      </c>
      <c r="B5936" s="104" t="s">
        <v>6091</v>
      </c>
      <c r="C5936" s="105" t="s">
        <v>554</v>
      </c>
      <c r="D5936" s="175">
        <v>5.44</v>
      </c>
      <c r="E5936" s="106">
        <f t="shared" si="1664"/>
        <v>7.06</v>
      </c>
      <c r="F5936" s="107"/>
      <c r="G5936" s="112"/>
      <c r="H5936" s="110">
        <f t="shared" si="1665"/>
        <v>0</v>
      </c>
      <c r="I5936" s="110">
        <f t="shared" si="1666"/>
        <v>0</v>
      </c>
      <c r="J5936" s="111"/>
      <c r="K5936" s="112">
        <f t="shared" si="1667"/>
        <v>0</v>
      </c>
      <c r="L5936" s="112">
        <f t="shared" si="1668"/>
        <v>0</v>
      </c>
      <c r="M5936" s="109">
        <f t="shared" si="1669"/>
        <v>0</v>
      </c>
      <c r="N5936" s="109">
        <f t="shared" si="1670"/>
        <v>0</v>
      </c>
      <c r="O5936" s="103"/>
      <c r="P5936" s="113"/>
      <c r="Q5936" s="94" t="str">
        <f t="shared" si="1671"/>
        <v/>
      </c>
      <c r="R5936" s="94" t="str">
        <f t="shared" si="1672"/>
        <v/>
      </c>
    </row>
    <row r="5937" spans="1:18" ht="51.75" hidden="1" thickBot="1">
      <c r="A5937" s="196">
        <v>90664</v>
      </c>
      <c r="B5937" s="104" t="s">
        <v>6092</v>
      </c>
      <c r="C5937" s="105" t="s">
        <v>6017</v>
      </c>
      <c r="D5937" s="175">
        <v>2.58</v>
      </c>
      <c r="E5937" s="106">
        <f t="shared" si="1664"/>
        <v>3.35</v>
      </c>
      <c r="F5937" s="107"/>
      <c r="G5937" s="112"/>
      <c r="H5937" s="110">
        <f t="shared" si="1665"/>
        <v>0</v>
      </c>
      <c r="I5937" s="110">
        <f t="shared" si="1666"/>
        <v>0</v>
      </c>
      <c r="J5937" s="111"/>
      <c r="K5937" s="112">
        <f t="shared" si="1667"/>
        <v>0</v>
      </c>
      <c r="L5937" s="112">
        <f t="shared" si="1668"/>
        <v>0</v>
      </c>
      <c r="M5937" s="109">
        <f t="shared" si="1669"/>
        <v>0</v>
      </c>
      <c r="N5937" s="109">
        <f t="shared" si="1670"/>
        <v>0</v>
      </c>
      <c r="O5937" s="103"/>
      <c r="P5937" s="113"/>
      <c r="Q5937" s="94" t="str">
        <f t="shared" si="1671"/>
        <v/>
      </c>
      <c r="R5937" s="94" t="str">
        <f t="shared" si="1672"/>
        <v/>
      </c>
    </row>
    <row r="5938" spans="1:18" ht="51.75" hidden="1" thickBot="1">
      <c r="A5938" s="196">
        <v>90665</v>
      </c>
      <c r="B5938" s="104" t="s">
        <v>6093</v>
      </c>
      <c r="C5938" s="105" t="s">
        <v>6017</v>
      </c>
      <c r="D5938" s="175">
        <v>0.6</v>
      </c>
      <c r="E5938" s="106">
        <f t="shared" si="1664"/>
        <v>0.78</v>
      </c>
      <c r="F5938" s="107"/>
      <c r="G5938" s="112"/>
      <c r="H5938" s="110">
        <f t="shared" si="1665"/>
        <v>0</v>
      </c>
      <c r="I5938" s="110">
        <f t="shared" si="1666"/>
        <v>0</v>
      </c>
      <c r="J5938" s="111"/>
      <c r="K5938" s="112">
        <f t="shared" si="1667"/>
        <v>0</v>
      </c>
      <c r="L5938" s="112">
        <f t="shared" si="1668"/>
        <v>0</v>
      </c>
      <c r="M5938" s="109">
        <f t="shared" si="1669"/>
        <v>0</v>
      </c>
      <c r="N5938" s="109">
        <f t="shared" si="1670"/>
        <v>0</v>
      </c>
      <c r="O5938" s="103"/>
      <c r="P5938" s="113"/>
      <c r="Q5938" s="94" t="str">
        <f t="shared" si="1671"/>
        <v/>
      </c>
      <c r="R5938" s="94" t="str">
        <f t="shared" si="1672"/>
        <v/>
      </c>
    </row>
    <row r="5939" spans="1:18" ht="51.75" hidden="1" thickBot="1">
      <c r="A5939" s="196">
        <v>90666</v>
      </c>
      <c r="B5939" s="104" t="s">
        <v>6094</v>
      </c>
      <c r="C5939" s="105" t="s">
        <v>6017</v>
      </c>
      <c r="D5939" s="175">
        <v>2.14</v>
      </c>
      <c r="E5939" s="106">
        <f t="shared" si="1664"/>
        <v>2.78</v>
      </c>
      <c r="F5939" s="107"/>
      <c r="G5939" s="112"/>
      <c r="H5939" s="110">
        <f t="shared" si="1665"/>
        <v>0</v>
      </c>
      <c r="I5939" s="110">
        <f t="shared" si="1666"/>
        <v>0</v>
      </c>
      <c r="J5939" s="111"/>
      <c r="K5939" s="112">
        <f t="shared" si="1667"/>
        <v>0</v>
      </c>
      <c r="L5939" s="112">
        <f t="shared" si="1668"/>
        <v>0</v>
      </c>
      <c r="M5939" s="109">
        <f t="shared" si="1669"/>
        <v>0</v>
      </c>
      <c r="N5939" s="109">
        <f t="shared" si="1670"/>
        <v>0</v>
      </c>
      <c r="O5939" s="103"/>
      <c r="P5939" s="113"/>
      <c r="Q5939" s="94" t="str">
        <f t="shared" si="1671"/>
        <v/>
      </c>
      <c r="R5939" s="94" t="str">
        <f t="shared" si="1672"/>
        <v/>
      </c>
    </row>
    <row r="5940" spans="1:18" ht="51.75" hidden="1" thickBot="1">
      <c r="A5940" s="196">
        <v>90667</v>
      </c>
      <c r="B5940" s="104" t="s">
        <v>6095</v>
      </c>
      <c r="C5940" s="105" t="s">
        <v>6017</v>
      </c>
      <c r="D5940" s="175">
        <v>33.9</v>
      </c>
      <c r="E5940" s="106">
        <f t="shared" si="1664"/>
        <v>44</v>
      </c>
      <c r="F5940" s="107"/>
      <c r="G5940" s="112"/>
      <c r="H5940" s="110">
        <f t="shared" si="1665"/>
        <v>0</v>
      </c>
      <c r="I5940" s="110">
        <f t="shared" si="1666"/>
        <v>0</v>
      </c>
      <c r="J5940" s="111"/>
      <c r="K5940" s="112">
        <f t="shared" si="1667"/>
        <v>0</v>
      </c>
      <c r="L5940" s="112">
        <f t="shared" si="1668"/>
        <v>0</v>
      </c>
      <c r="M5940" s="109">
        <f t="shared" si="1669"/>
        <v>0</v>
      </c>
      <c r="N5940" s="109">
        <f t="shared" si="1670"/>
        <v>0</v>
      </c>
      <c r="O5940" s="103"/>
      <c r="P5940" s="113"/>
      <c r="Q5940" s="94" t="str">
        <f t="shared" si="1671"/>
        <v/>
      </c>
      <c r="R5940" s="94" t="str">
        <f t="shared" si="1672"/>
        <v/>
      </c>
    </row>
    <row r="5941" spans="1:18" ht="51.75" hidden="1" thickBot="1">
      <c r="A5941" s="196">
        <v>90668</v>
      </c>
      <c r="B5941" s="104" t="s">
        <v>6096</v>
      </c>
      <c r="C5941" s="105" t="s">
        <v>548</v>
      </c>
      <c r="D5941" s="175">
        <v>39.229999999999997</v>
      </c>
      <c r="E5941" s="106">
        <f t="shared" si="1664"/>
        <v>50.91</v>
      </c>
      <c r="F5941" s="107"/>
      <c r="G5941" s="112"/>
      <c r="H5941" s="110">
        <f t="shared" si="1665"/>
        <v>0</v>
      </c>
      <c r="I5941" s="110">
        <f t="shared" si="1666"/>
        <v>0</v>
      </c>
      <c r="J5941" s="111"/>
      <c r="K5941" s="112">
        <f t="shared" si="1667"/>
        <v>0</v>
      </c>
      <c r="L5941" s="112">
        <f t="shared" si="1668"/>
        <v>0</v>
      </c>
      <c r="M5941" s="109">
        <f t="shared" si="1669"/>
        <v>0</v>
      </c>
      <c r="N5941" s="109">
        <f t="shared" si="1670"/>
        <v>0</v>
      </c>
      <c r="O5941" s="103"/>
      <c r="P5941" s="113"/>
      <c r="Q5941" s="94" t="str">
        <f t="shared" si="1671"/>
        <v/>
      </c>
      <c r="R5941" s="94" t="str">
        <f t="shared" si="1672"/>
        <v/>
      </c>
    </row>
    <row r="5942" spans="1:18" ht="51.75" hidden="1" thickBot="1">
      <c r="A5942" s="196">
        <v>90669</v>
      </c>
      <c r="B5942" s="104" t="s">
        <v>6097</v>
      </c>
      <c r="C5942" s="105" t="s">
        <v>554</v>
      </c>
      <c r="D5942" s="175">
        <v>3.18</v>
      </c>
      <c r="E5942" s="106">
        <f t="shared" si="1664"/>
        <v>4.13</v>
      </c>
      <c r="F5942" s="107"/>
      <c r="G5942" s="112"/>
      <c r="H5942" s="110">
        <f t="shared" si="1665"/>
        <v>0</v>
      </c>
      <c r="I5942" s="110">
        <f t="shared" si="1666"/>
        <v>0</v>
      </c>
      <c r="J5942" s="111"/>
      <c r="K5942" s="112">
        <f t="shared" si="1667"/>
        <v>0</v>
      </c>
      <c r="L5942" s="112">
        <f t="shared" si="1668"/>
        <v>0</v>
      </c>
      <c r="M5942" s="109">
        <f t="shared" si="1669"/>
        <v>0</v>
      </c>
      <c r="N5942" s="109">
        <f t="shared" si="1670"/>
        <v>0</v>
      </c>
      <c r="O5942" s="103"/>
      <c r="P5942" s="113"/>
      <c r="Q5942" s="94" t="str">
        <f t="shared" si="1671"/>
        <v/>
      </c>
      <c r="R5942" s="94" t="str">
        <f t="shared" si="1672"/>
        <v/>
      </c>
    </row>
    <row r="5943" spans="1:18" ht="13.5" hidden="1" thickBot="1">
      <c r="A5943" s="196" t="s">
        <v>550</v>
      </c>
      <c r="B5943" s="145" t="s">
        <v>551</v>
      </c>
      <c r="C5943" s="105"/>
      <c r="D5943" s="175"/>
      <c r="E5943" s="97"/>
      <c r="F5943" s="218"/>
      <c r="G5943" s="218"/>
      <c r="H5943" s="219"/>
      <c r="I5943" s="220"/>
      <c r="J5943" s="111"/>
      <c r="K5943" s="218"/>
      <c r="L5943" s="218"/>
      <c r="M5943" s="219"/>
      <c r="N5943" s="220"/>
      <c r="O5943" s="103"/>
      <c r="P5943" s="93" t="str">
        <f>IF(OR(SUM(I5944:I5945)&gt;0,SUM(N5944:N5945)&gt;0),"xx","")</f>
        <v/>
      </c>
      <c r="Q5943" s="94" t="str">
        <f t="shared" si="1662"/>
        <v/>
      </c>
      <c r="R5943" s="94" t="str">
        <f t="shared" si="1663"/>
        <v/>
      </c>
    </row>
    <row r="5944" spans="1:18" ht="26.25" hidden="1" thickBot="1">
      <c r="A5944" s="196">
        <v>73491</v>
      </c>
      <c r="B5944" s="104" t="s">
        <v>6098</v>
      </c>
      <c r="C5944" s="105" t="s">
        <v>1667</v>
      </c>
      <c r="D5944" s="175">
        <v>3.9399999999999995</v>
      </c>
      <c r="E5944" s="106">
        <f>IF(D5944=0,0,ROUND(D5944*(1+D$9)*(1-D$10),2))</f>
        <v>5.1100000000000003</v>
      </c>
      <c r="F5944" s="107"/>
      <c r="G5944" s="112"/>
      <c r="H5944" s="110">
        <f t="shared" si="1648"/>
        <v>0</v>
      </c>
      <c r="I5944" s="110">
        <f t="shared" si="1649"/>
        <v>0</v>
      </c>
      <c r="J5944" s="111"/>
      <c r="K5944" s="112">
        <f>F5944</f>
        <v>0</v>
      </c>
      <c r="L5944" s="112">
        <f>G5944</f>
        <v>0</v>
      </c>
      <c r="M5944" s="109">
        <f t="shared" si="1650"/>
        <v>0</v>
      </c>
      <c r="N5944" s="109">
        <f t="shared" si="1651"/>
        <v>0</v>
      </c>
      <c r="O5944" s="103"/>
      <c r="P5944" s="113"/>
      <c r="Q5944" s="94" t="str">
        <f t="shared" si="1662"/>
        <v/>
      </c>
      <c r="R5944" s="94" t="str">
        <f t="shared" si="1663"/>
        <v/>
      </c>
    </row>
    <row r="5945" spans="1:18" ht="26.25" hidden="1" thickBot="1">
      <c r="A5945" s="196">
        <v>73557</v>
      </c>
      <c r="B5945" s="104" t="s">
        <v>6099</v>
      </c>
      <c r="C5945" s="105" t="s">
        <v>1667</v>
      </c>
      <c r="D5945" s="175">
        <v>1.77</v>
      </c>
      <c r="E5945" s="106">
        <f>IF(D5945=0,0,ROUND(D5945*(1+D$9)*(1-D$10),2))</f>
        <v>2.2999999999999998</v>
      </c>
      <c r="F5945" s="107"/>
      <c r="G5945" s="112"/>
      <c r="H5945" s="110">
        <f t="shared" si="1648"/>
        <v>0</v>
      </c>
      <c r="I5945" s="110">
        <f t="shared" si="1649"/>
        <v>0</v>
      </c>
      <c r="J5945" s="111"/>
      <c r="K5945" s="112">
        <f>F5945</f>
        <v>0</v>
      </c>
      <c r="L5945" s="112">
        <f>G5945</f>
        <v>0</v>
      </c>
      <c r="M5945" s="109">
        <f t="shared" si="1650"/>
        <v>0</v>
      </c>
      <c r="N5945" s="109">
        <f t="shared" si="1651"/>
        <v>0</v>
      </c>
      <c r="O5945" s="103"/>
      <c r="P5945" s="113"/>
      <c r="Q5945" s="94" t="str">
        <f t="shared" si="1662"/>
        <v/>
      </c>
      <c r="R5945" s="94" t="str">
        <f t="shared" si="1663"/>
        <v/>
      </c>
    </row>
    <row r="5946" spans="1:18" ht="13.5" hidden="1" thickBot="1">
      <c r="A5946" s="196" t="s">
        <v>552</v>
      </c>
      <c r="B5946" s="145" t="s">
        <v>553</v>
      </c>
      <c r="C5946" s="105" t="s">
        <v>2203</v>
      </c>
      <c r="D5946" s="175"/>
      <c r="E5946" s="97"/>
      <c r="F5946" s="218"/>
      <c r="G5946" s="218"/>
      <c r="H5946" s="219"/>
      <c r="I5946" s="220"/>
      <c r="J5946" s="111"/>
      <c r="K5946" s="218"/>
      <c r="L5946" s="218"/>
      <c r="M5946" s="219"/>
      <c r="N5946" s="220"/>
      <c r="O5946" s="103"/>
      <c r="P5946" s="93" t="str">
        <f>IF(OR(SUM(I5947:I5958)&gt;0,SUM(N5947:N5958)&gt;0),"xx","")</f>
        <v/>
      </c>
      <c r="Q5946" s="94" t="str">
        <f t="shared" si="1662"/>
        <v/>
      </c>
      <c r="R5946" s="94" t="str">
        <f t="shared" si="1663"/>
        <v/>
      </c>
    </row>
    <row r="5947" spans="1:18" ht="26.25" hidden="1" thickBot="1">
      <c r="A5947" s="196">
        <v>5952</v>
      </c>
      <c r="B5947" s="104" t="s">
        <v>6100</v>
      </c>
      <c r="C5947" s="105" t="s">
        <v>554</v>
      </c>
      <c r="D5947" s="175">
        <v>12.389999999999999</v>
      </c>
      <c r="E5947" s="106">
        <f t="shared" ref="E5947:E5958" si="1673">IF(D5947=0,0,ROUND(D5947*(1+D$9)*(1-D$10),2))</f>
        <v>16.079999999999998</v>
      </c>
      <c r="F5947" s="107"/>
      <c r="G5947" s="112"/>
      <c r="H5947" s="110">
        <f t="shared" si="1648"/>
        <v>0</v>
      </c>
      <c r="I5947" s="110">
        <f t="shared" si="1649"/>
        <v>0</v>
      </c>
      <c r="J5947" s="111"/>
      <c r="K5947" s="112">
        <f t="shared" ref="K5947:K5958" si="1674">F5947</f>
        <v>0</v>
      </c>
      <c r="L5947" s="112">
        <f t="shared" ref="L5947:L5958" si="1675">G5947</f>
        <v>0</v>
      </c>
      <c r="M5947" s="109">
        <f t="shared" si="1650"/>
        <v>0</v>
      </c>
      <c r="N5947" s="109">
        <f t="shared" si="1651"/>
        <v>0</v>
      </c>
      <c r="O5947" s="103"/>
      <c r="P5947" s="113"/>
      <c r="Q5947" s="94" t="str">
        <f t="shared" si="1662"/>
        <v/>
      </c>
      <c r="R5947" s="94" t="str">
        <f t="shared" si="1663"/>
        <v/>
      </c>
    </row>
    <row r="5948" spans="1:18" ht="26.25" hidden="1" thickBot="1">
      <c r="A5948" s="196">
        <v>5794</v>
      </c>
      <c r="B5948" s="104" t="s">
        <v>6101</v>
      </c>
      <c r="C5948" s="105" t="s">
        <v>6017</v>
      </c>
      <c r="D5948" s="175">
        <v>0.78</v>
      </c>
      <c r="E5948" s="106">
        <f t="shared" si="1673"/>
        <v>1.01</v>
      </c>
      <c r="F5948" s="107"/>
      <c r="G5948" s="112"/>
      <c r="H5948" s="110">
        <f t="shared" si="1648"/>
        <v>0</v>
      </c>
      <c r="I5948" s="110">
        <f t="shared" si="1649"/>
        <v>0</v>
      </c>
      <c r="J5948" s="111"/>
      <c r="K5948" s="112">
        <f t="shared" si="1674"/>
        <v>0</v>
      </c>
      <c r="L5948" s="112">
        <f t="shared" si="1675"/>
        <v>0</v>
      </c>
      <c r="M5948" s="109">
        <f t="shared" si="1650"/>
        <v>0</v>
      </c>
      <c r="N5948" s="109">
        <f t="shared" si="1651"/>
        <v>0</v>
      </c>
      <c r="O5948" s="103"/>
      <c r="P5948" s="113"/>
      <c r="Q5948" s="94" t="str">
        <f t="shared" si="1662"/>
        <v/>
      </c>
      <c r="R5948" s="94" t="str">
        <f t="shared" si="1663"/>
        <v/>
      </c>
    </row>
    <row r="5949" spans="1:18" ht="26.25" hidden="1" thickBot="1">
      <c r="A5949" s="196">
        <v>5795</v>
      </c>
      <c r="B5949" s="104" t="s">
        <v>6102</v>
      </c>
      <c r="C5949" s="105" t="s">
        <v>548</v>
      </c>
      <c r="D5949" s="175">
        <v>13.43</v>
      </c>
      <c r="E5949" s="106">
        <f t="shared" si="1673"/>
        <v>17.43</v>
      </c>
      <c r="F5949" s="107"/>
      <c r="G5949" s="112"/>
      <c r="H5949" s="110">
        <f t="shared" si="1648"/>
        <v>0</v>
      </c>
      <c r="I5949" s="110">
        <f t="shared" si="1649"/>
        <v>0</v>
      </c>
      <c r="J5949" s="111"/>
      <c r="K5949" s="112">
        <f t="shared" si="1674"/>
        <v>0</v>
      </c>
      <c r="L5949" s="112">
        <f t="shared" si="1675"/>
        <v>0</v>
      </c>
      <c r="M5949" s="109">
        <f t="shared" si="1650"/>
        <v>0</v>
      </c>
      <c r="N5949" s="109">
        <f t="shared" si="1651"/>
        <v>0</v>
      </c>
      <c r="O5949" s="103"/>
      <c r="P5949" s="113"/>
      <c r="Q5949" s="94" t="str">
        <f t="shared" si="1662"/>
        <v/>
      </c>
      <c r="R5949" s="94" t="str">
        <f t="shared" si="1663"/>
        <v/>
      </c>
    </row>
    <row r="5950" spans="1:18" ht="39" hidden="1" thickBot="1">
      <c r="A5950" s="196">
        <v>5796</v>
      </c>
      <c r="B5950" s="104" t="s">
        <v>6103</v>
      </c>
      <c r="C5950" s="105" t="s">
        <v>6017</v>
      </c>
      <c r="D5950" s="175">
        <v>11.61</v>
      </c>
      <c r="E5950" s="106">
        <f t="shared" si="1673"/>
        <v>15.07</v>
      </c>
      <c r="F5950" s="107"/>
      <c r="G5950" s="112"/>
      <c r="H5950" s="110">
        <f t="shared" si="1648"/>
        <v>0</v>
      </c>
      <c r="I5950" s="110">
        <f t="shared" si="1649"/>
        <v>0</v>
      </c>
      <c r="J5950" s="111"/>
      <c r="K5950" s="112">
        <f t="shared" si="1674"/>
        <v>0</v>
      </c>
      <c r="L5950" s="112">
        <f t="shared" si="1675"/>
        <v>0</v>
      </c>
      <c r="M5950" s="109">
        <f t="shared" si="1650"/>
        <v>0</v>
      </c>
      <c r="N5950" s="109">
        <f t="shared" si="1651"/>
        <v>0</v>
      </c>
      <c r="O5950" s="103"/>
      <c r="P5950" s="113"/>
      <c r="Q5950" s="94" t="str">
        <f t="shared" si="1662"/>
        <v/>
      </c>
      <c r="R5950" s="94" t="str">
        <f t="shared" si="1663"/>
        <v/>
      </c>
    </row>
    <row r="5951" spans="1:18" ht="26.25" hidden="1" thickBot="1">
      <c r="A5951" s="196">
        <v>53863</v>
      </c>
      <c r="B5951" s="104" t="s">
        <v>6104</v>
      </c>
      <c r="C5951" s="105" t="s">
        <v>6017</v>
      </c>
      <c r="D5951" s="175">
        <v>1.03</v>
      </c>
      <c r="E5951" s="106">
        <f t="shared" si="1673"/>
        <v>1.34</v>
      </c>
      <c r="F5951" s="107"/>
      <c r="G5951" s="112"/>
      <c r="H5951" s="110">
        <f t="shared" si="1648"/>
        <v>0</v>
      </c>
      <c r="I5951" s="110">
        <f t="shared" si="1649"/>
        <v>0</v>
      </c>
      <c r="J5951" s="111"/>
      <c r="K5951" s="112">
        <f t="shared" si="1674"/>
        <v>0</v>
      </c>
      <c r="L5951" s="112">
        <f t="shared" si="1675"/>
        <v>0</v>
      </c>
      <c r="M5951" s="109">
        <f t="shared" si="1650"/>
        <v>0</v>
      </c>
      <c r="N5951" s="109">
        <f t="shared" si="1651"/>
        <v>0</v>
      </c>
      <c r="O5951" s="103"/>
      <c r="P5951" s="113"/>
      <c r="Q5951" s="94" t="str">
        <f t="shared" si="1662"/>
        <v/>
      </c>
      <c r="R5951" s="94" t="str">
        <f t="shared" si="1663"/>
        <v/>
      </c>
    </row>
    <row r="5952" spans="1:18" ht="26.25" hidden="1" thickBot="1">
      <c r="A5952" s="196">
        <v>73450</v>
      </c>
      <c r="B5952" s="104" t="s">
        <v>6105</v>
      </c>
      <c r="C5952" s="105" t="s">
        <v>554</v>
      </c>
      <c r="D5952" s="175">
        <v>12.389999999999999</v>
      </c>
      <c r="E5952" s="106">
        <f t="shared" si="1673"/>
        <v>16.079999999999998</v>
      </c>
      <c r="F5952" s="107"/>
      <c r="G5952" s="112"/>
      <c r="H5952" s="110">
        <f t="shared" si="1648"/>
        <v>0</v>
      </c>
      <c r="I5952" s="110">
        <f t="shared" si="1649"/>
        <v>0</v>
      </c>
      <c r="J5952" s="111"/>
      <c r="K5952" s="112">
        <f t="shared" si="1674"/>
        <v>0</v>
      </c>
      <c r="L5952" s="112">
        <f t="shared" si="1675"/>
        <v>0</v>
      </c>
      <c r="M5952" s="109">
        <f t="shared" si="1650"/>
        <v>0</v>
      </c>
      <c r="N5952" s="109">
        <f t="shared" si="1651"/>
        <v>0</v>
      </c>
      <c r="O5952" s="103"/>
      <c r="P5952" s="113"/>
      <c r="Q5952" s="94" t="str">
        <f t="shared" si="1662"/>
        <v/>
      </c>
      <c r="R5952" s="94" t="str">
        <f t="shared" si="1663"/>
        <v/>
      </c>
    </row>
    <row r="5953" spans="1:18" ht="26.25" hidden="1" thickBot="1">
      <c r="A5953" s="196">
        <v>73327</v>
      </c>
      <c r="B5953" s="104" t="s">
        <v>6106</v>
      </c>
      <c r="C5953" s="105" t="s">
        <v>6017</v>
      </c>
      <c r="D5953" s="175">
        <v>11.61</v>
      </c>
      <c r="E5953" s="106">
        <f t="shared" si="1673"/>
        <v>15.07</v>
      </c>
      <c r="F5953" s="107"/>
      <c r="G5953" s="112"/>
      <c r="H5953" s="110">
        <f t="shared" si="1648"/>
        <v>0</v>
      </c>
      <c r="I5953" s="110">
        <f t="shared" si="1649"/>
        <v>0</v>
      </c>
      <c r="J5953" s="111"/>
      <c r="K5953" s="112">
        <f t="shared" si="1674"/>
        <v>0</v>
      </c>
      <c r="L5953" s="112">
        <f t="shared" si="1675"/>
        <v>0</v>
      </c>
      <c r="M5953" s="109">
        <f t="shared" si="1650"/>
        <v>0</v>
      </c>
      <c r="N5953" s="109">
        <f t="shared" si="1651"/>
        <v>0</v>
      </c>
      <c r="O5953" s="103"/>
      <c r="P5953" s="113"/>
      <c r="Q5953" s="94" t="str">
        <f t="shared" si="1662"/>
        <v/>
      </c>
      <c r="R5953" s="94" t="str">
        <f t="shared" si="1663"/>
        <v/>
      </c>
    </row>
    <row r="5954" spans="1:18" ht="26.25" hidden="1" thickBot="1">
      <c r="A5954" s="196">
        <v>73332</v>
      </c>
      <c r="B5954" s="104" t="s">
        <v>6107</v>
      </c>
      <c r="C5954" s="105" t="s">
        <v>6017</v>
      </c>
      <c r="D5954" s="175">
        <v>1.03</v>
      </c>
      <c r="E5954" s="106">
        <f t="shared" si="1673"/>
        <v>1.34</v>
      </c>
      <c r="F5954" s="107"/>
      <c r="G5954" s="112"/>
      <c r="H5954" s="110">
        <f t="shared" si="1648"/>
        <v>0</v>
      </c>
      <c r="I5954" s="110">
        <f t="shared" si="1649"/>
        <v>0</v>
      </c>
      <c r="J5954" s="111"/>
      <c r="K5954" s="112">
        <f t="shared" si="1674"/>
        <v>0</v>
      </c>
      <c r="L5954" s="112">
        <f t="shared" si="1675"/>
        <v>0</v>
      </c>
      <c r="M5954" s="109">
        <f t="shared" si="1650"/>
        <v>0</v>
      </c>
      <c r="N5954" s="109">
        <f t="shared" si="1651"/>
        <v>0</v>
      </c>
      <c r="O5954" s="103"/>
      <c r="P5954" s="113"/>
      <c r="Q5954" s="94" t="str">
        <f t="shared" si="1662"/>
        <v/>
      </c>
      <c r="R5954" s="94" t="str">
        <f t="shared" si="1663"/>
        <v/>
      </c>
    </row>
    <row r="5955" spans="1:18" ht="26.25" hidden="1" thickBot="1">
      <c r="A5955" s="196">
        <v>73337</v>
      </c>
      <c r="B5955" s="104" t="s">
        <v>6108</v>
      </c>
      <c r="C5955" s="105" t="s">
        <v>6017</v>
      </c>
      <c r="D5955" s="175">
        <v>0.78</v>
      </c>
      <c r="E5955" s="106">
        <f t="shared" si="1673"/>
        <v>1.01</v>
      </c>
      <c r="F5955" s="107"/>
      <c r="G5955" s="112"/>
      <c r="H5955" s="110">
        <f t="shared" si="1648"/>
        <v>0</v>
      </c>
      <c r="I5955" s="110">
        <f t="shared" si="1649"/>
        <v>0</v>
      </c>
      <c r="J5955" s="111"/>
      <c r="K5955" s="112">
        <f t="shared" si="1674"/>
        <v>0</v>
      </c>
      <c r="L5955" s="112">
        <f t="shared" si="1675"/>
        <v>0</v>
      </c>
      <c r="M5955" s="109">
        <f t="shared" si="1650"/>
        <v>0</v>
      </c>
      <c r="N5955" s="109">
        <f t="shared" si="1651"/>
        <v>0</v>
      </c>
      <c r="O5955" s="103"/>
      <c r="P5955" s="113"/>
      <c r="Q5955" s="94" t="str">
        <f t="shared" si="1662"/>
        <v/>
      </c>
      <c r="R5955" s="94" t="str">
        <f t="shared" si="1663"/>
        <v/>
      </c>
    </row>
    <row r="5956" spans="1:18" ht="26.25" hidden="1" thickBot="1">
      <c r="A5956" s="196">
        <v>73428</v>
      </c>
      <c r="B5956" s="104" t="s">
        <v>6109</v>
      </c>
      <c r="C5956" s="105" t="s">
        <v>548</v>
      </c>
      <c r="D5956" s="175">
        <v>13.43</v>
      </c>
      <c r="E5956" s="106">
        <f t="shared" si="1673"/>
        <v>17.43</v>
      </c>
      <c r="F5956" s="107"/>
      <c r="G5956" s="112"/>
      <c r="H5956" s="110">
        <f t="shared" si="1648"/>
        <v>0</v>
      </c>
      <c r="I5956" s="110">
        <f t="shared" si="1649"/>
        <v>0</v>
      </c>
      <c r="J5956" s="111"/>
      <c r="K5956" s="112">
        <f t="shared" si="1674"/>
        <v>0</v>
      </c>
      <c r="L5956" s="112">
        <f t="shared" si="1675"/>
        <v>0</v>
      </c>
      <c r="M5956" s="109">
        <f t="shared" si="1650"/>
        <v>0</v>
      </c>
      <c r="N5956" s="109">
        <f t="shared" si="1651"/>
        <v>0</v>
      </c>
      <c r="O5956" s="103"/>
      <c r="P5956" s="113"/>
      <c r="Q5956" s="94" t="str">
        <f t="shared" si="1662"/>
        <v/>
      </c>
      <c r="R5956" s="94" t="str">
        <f t="shared" si="1663"/>
        <v/>
      </c>
    </row>
    <row r="5957" spans="1:18" ht="39" hidden="1" thickBot="1">
      <c r="A5957" s="196">
        <v>73367</v>
      </c>
      <c r="B5957" s="104" t="s">
        <v>6110</v>
      </c>
      <c r="C5957" s="105" t="s">
        <v>6017</v>
      </c>
      <c r="D5957" s="175">
        <v>0.82</v>
      </c>
      <c r="E5957" s="106">
        <f t="shared" si="1673"/>
        <v>1.06</v>
      </c>
      <c r="F5957" s="107"/>
      <c r="G5957" s="112"/>
      <c r="H5957" s="110">
        <f t="shared" si="1648"/>
        <v>0</v>
      </c>
      <c r="I5957" s="110">
        <f t="shared" si="1649"/>
        <v>0</v>
      </c>
      <c r="J5957" s="111"/>
      <c r="K5957" s="112">
        <f t="shared" si="1674"/>
        <v>0</v>
      </c>
      <c r="L5957" s="112">
        <f t="shared" si="1675"/>
        <v>0</v>
      </c>
      <c r="M5957" s="109">
        <f t="shared" si="1650"/>
        <v>0</v>
      </c>
      <c r="N5957" s="109">
        <f t="shared" si="1651"/>
        <v>0</v>
      </c>
      <c r="O5957" s="103"/>
      <c r="P5957" s="113"/>
      <c r="Q5957" s="94" t="str">
        <f t="shared" si="1662"/>
        <v/>
      </c>
      <c r="R5957" s="94" t="str">
        <f t="shared" si="1663"/>
        <v/>
      </c>
    </row>
    <row r="5958" spans="1:18" ht="39" hidden="1" thickBot="1">
      <c r="A5958" s="196">
        <v>73378</v>
      </c>
      <c r="B5958" s="104" t="s">
        <v>6111</v>
      </c>
      <c r="C5958" s="105" t="s">
        <v>6017</v>
      </c>
      <c r="D5958" s="175">
        <v>1.1399999999999999</v>
      </c>
      <c r="E5958" s="106">
        <f t="shared" si="1673"/>
        <v>1.48</v>
      </c>
      <c r="F5958" s="107"/>
      <c r="G5958" s="112"/>
      <c r="H5958" s="110">
        <f t="shared" si="1648"/>
        <v>0</v>
      </c>
      <c r="I5958" s="110">
        <f t="shared" si="1649"/>
        <v>0</v>
      </c>
      <c r="J5958" s="111"/>
      <c r="K5958" s="112">
        <f t="shared" si="1674"/>
        <v>0</v>
      </c>
      <c r="L5958" s="112">
        <f t="shared" si="1675"/>
        <v>0</v>
      </c>
      <c r="M5958" s="109">
        <f t="shared" si="1650"/>
        <v>0</v>
      </c>
      <c r="N5958" s="109">
        <f t="shared" si="1651"/>
        <v>0</v>
      </c>
      <c r="O5958" s="103"/>
      <c r="P5958" s="113"/>
      <c r="Q5958" s="94" t="str">
        <f t="shared" si="1662"/>
        <v/>
      </c>
      <c r="R5958" s="94" t="str">
        <f t="shared" si="1663"/>
        <v/>
      </c>
    </row>
    <row r="5959" spans="1:18" ht="13.5" hidden="1" thickBot="1">
      <c r="A5959" s="196" t="s">
        <v>217</v>
      </c>
      <c r="B5959" s="145" t="s">
        <v>218</v>
      </c>
      <c r="C5959" s="105"/>
      <c r="D5959" s="175"/>
      <c r="E5959" s="97"/>
      <c r="F5959" s="218"/>
      <c r="G5959" s="218"/>
      <c r="H5959" s="219"/>
      <c r="I5959" s="220"/>
      <c r="J5959" s="111"/>
      <c r="K5959" s="218"/>
      <c r="L5959" s="218"/>
      <c r="M5959" s="219"/>
      <c r="N5959" s="220"/>
      <c r="O5959" s="103"/>
      <c r="P5959" s="93" t="str">
        <f>IF(OR(SUM(I5960:I5961)&gt;0,SUM(N5960:N5961)&gt;0),"xx","")</f>
        <v/>
      </c>
      <c r="Q5959" s="94" t="str">
        <f t="shared" si="1662"/>
        <v/>
      </c>
      <c r="R5959" s="94" t="str">
        <f t="shared" si="1663"/>
        <v/>
      </c>
    </row>
    <row r="5960" spans="1:18" ht="39" hidden="1" thickBot="1">
      <c r="A5960" s="196">
        <v>73602</v>
      </c>
      <c r="B5960" s="104" t="s">
        <v>6112</v>
      </c>
      <c r="C5960" s="105" t="s">
        <v>2199</v>
      </c>
      <c r="D5960" s="175">
        <v>20.78</v>
      </c>
      <c r="E5960" s="106">
        <f>IF(D5960=0,0,ROUND(D5960*(1+D$9)*(1-D$10),2))</f>
        <v>26.97</v>
      </c>
      <c r="F5960" s="107"/>
      <c r="G5960" s="112"/>
      <c r="H5960" s="110">
        <f t="shared" si="1648"/>
        <v>0</v>
      </c>
      <c r="I5960" s="110">
        <f t="shared" si="1649"/>
        <v>0</v>
      </c>
      <c r="J5960" s="111"/>
      <c r="K5960" s="112">
        <f>F5960</f>
        <v>0</v>
      </c>
      <c r="L5960" s="112">
        <f>G5960</f>
        <v>0</v>
      </c>
      <c r="M5960" s="109">
        <f t="shared" si="1650"/>
        <v>0</v>
      </c>
      <c r="N5960" s="109">
        <f t="shared" si="1651"/>
        <v>0</v>
      </c>
      <c r="O5960" s="103"/>
      <c r="P5960" s="113"/>
      <c r="Q5960" s="94" t="str">
        <f t="shared" si="1662"/>
        <v/>
      </c>
      <c r="R5960" s="94" t="str">
        <f t="shared" si="1663"/>
        <v/>
      </c>
    </row>
    <row r="5961" spans="1:18" ht="39" hidden="1" thickBot="1">
      <c r="A5961" s="196">
        <v>73712</v>
      </c>
      <c r="B5961" s="104" t="s">
        <v>6113</v>
      </c>
      <c r="C5961" s="105" t="s">
        <v>2199</v>
      </c>
      <c r="D5961" s="175">
        <v>11.02</v>
      </c>
      <c r="E5961" s="106">
        <f>IF(D5961=0,0,ROUND(D5961*(1+D$9)*(1-D$10),2))</f>
        <v>14.3</v>
      </c>
      <c r="F5961" s="107"/>
      <c r="G5961" s="112"/>
      <c r="H5961" s="110">
        <f t="shared" si="1648"/>
        <v>0</v>
      </c>
      <c r="I5961" s="110">
        <f t="shared" si="1649"/>
        <v>0</v>
      </c>
      <c r="J5961" s="111"/>
      <c r="K5961" s="112">
        <f>F5961</f>
        <v>0</v>
      </c>
      <c r="L5961" s="112">
        <f>G5961</f>
        <v>0</v>
      </c>
      <c r="M5961" s="109">
        <f t="shared" si="1650"/>
        <v>0</v>
      </c>
      <c r="N5961" s="109">
        <f t="shared" si="1651"/>
        <v>0</v>
      </c>
      <c r="O5961" s="103"/>
      <c r="P5961" s="113"/>
      <c r="Q5961" s="94" t="str">
        <f t="shared" si="1662"/>
        <v/>
      </c>
      <c r="R5961" s="94" t="str">
        <f t="shared" si="1663"/>
        <v/>
      </c>
    </row>
    <row r="5962" spans="1:18" ht="13.5" hidden="1" thickBot="1">
      <c r="A5962" s="196" t="s">
        <v>219</v>
      </c>
      <c r="B5962" s="145" t="s">
        <v>220</v>
      </c>
      <c r="C5962" s="105" t="s">
        <v>2203</v>
      </c>
      <c r="D5962" s="175"/>
      <c r="E5962" s="97"/>
      <c r="F5962" s="218"/>
      <c r="G5962" s="218"/>
      <c r="H5962" s="219"/>
      <c r="I5962" s="220"/>
      <c r="J5962" s="111"/>
      <c r="K5962" s="218"/>
      <c r="L5962" s="218"/>
      <c r="M5962" s="219"/>
      <c r="N5962" s="220"/>
      <c r="O5962" s="103"/>
      <c r="P5962" s="93" t="str">
        <f>IF(OR(SUM(I5963:I5975)&gt;0,SUM(N5963:N5975)&gt;0),"xx","")</f>
        <v/>
      </c>
      <c r="Q5962" s="94" t="str">
        <f t="shared" si="1662"/>
        <v/>
      </c>
      <c r="R5962" s="94" t="str">
        <f t="shared" si="1663"/>
        <v/>
      </c>
    </row>
    <row r="5963" spans="1:18" ht="26.25" hidden="1" thickBot="1">
      <c r="A5963" s="196">
        <v>6391</v>
      </c>
      <c r="B5963" s="104" t="s">
        <v>6114</v>
      </c>
      <c r="C5963" s="105" t="s">
        <v>1477</v>
      </c>
      <c r="D5963" s="175">
        <v>102.53999999999999</v>
      </c>
      <c r="E5963" s="106">
        <f t="shared" ref="E5963:E5975" si="1676">IF(D5963=0,0,ROUND(D5963*(1+D$9)*(1-D$10),2))</f>
        <v>133.08000000000001</v>
      </c>
      <c r="F5963" s="107"/>
      <c r="G5963" s="112"/>
      <c r="H5963" s="110">
        <f t="shared" si="1648"/>
        <v>0</v>
      </c>
      <c r="I5963" s="110">
        <f t="shared" si="1649"/>
        <v>0</v>
      </c>
      <c r="J5963" s="111"/>
      <c r="K5963" s="112">
        <f t="shared" ref="K5963:K5974" si="1677">F5963</f>
        <v>0</v>
      </c>
      <c r="L5963" s="112">
        <f t="shared" ref="L5963:L5974" si="1678">G5963</f>
        <v>0</v>
      </c>
      <c r="M5963" s="109">
        <f t="shared" si="1650"/>
        <v>0</v>
      </c>
      <c r="N5963" s="109">
        <f t="shared" si="1651"/>
        <v>0</v>
      </c>
      <c r="O5963" s="103"/>
      <c r="P5963" s="113"/>
      <c r="Q5963" s="94" t="str">
        <f t="shared" si="1662"/>
        <v/>
      </c>
      <c r="R5963" s="94" t="str">
        <f t="shared" si="1663"/>
        <v/>
      </c>
    </row>
    <row r="5964" spans="1:18" ht="39" hidden="1" thickBot="1">
      <c r="A5964" s="196">
        <v>84132</v>
      </c>
      <c r="B5964" s="104" t="s">
        <v>6115</v>
      </c>
      <c r="C5964" s="105" t="s">
        <v>1477</v>
      </c>
      <c r="D5964" s="175">
        <v>107.12</v>
      </c>
      <c r="E5964" s="106">
        <f t="shared" si="1676"/>
        <v>139.02000000000001</v>
      </c>
      <c r="F5964" s="107"/>
      <c r="G5964" s="112"/>
      <c r="H5964" s="110">
        <f t="shared" si="1648"/>
        <v>0</v>
      </c>
      <c r="I5964" s="110">
        <f t="shared" si="1649"/>
        <v>0</v>
      </c>
      <c r="J5964" s="111"/>
      <c r="K5964" s="112">
        <f t="shared" si="1677"/>
        <v>0</v>
      </c>
      <c r="L5964" s="112">
        <f t="shared" si="1678"/>
        <v>0</v>
      </c>
      <c r="M5964" s="109">
        <f t="shared" si="1650"/>
        <v>0</v>
      </c>
      <c r="N5964" s="109">
        <f t="shared" si="1651"/>
        <v>0</v>
      </c>
      <c r="O5964" s="103"/>
      <c r="P5964" s="113"/>
      <c r="Q5964" s="94" t="str">
        <f t="shared" si="1662"/>
        <v/>
      </c>
      <c r="R5964" s="94" t="str">
        <f t="shared" si="1663"/>
        <v/>
      </c>
    </row>
    <row r="5965" spans="1:18" ht="39" hidden="1" thickBot="1">
      <c r="A5965" s="196">
        <v>84133</v>
      </c>
      <c r="B5965" s="104" t="s">
        <v>6116</v>
      </c>
      <c r="C5965" s="105" t="s">
        <v>1477</v>
      </c>
      <c r="D5965" s="175">
        <v>227.02</v>
      </c>
      <c r="E5965" s="106">
        <f t="shared" si="1676"/>
        <v>294.63</v>
      </c>
      <c r="F5965" s="107"/>
      <c r="G5965" s="112"/>
      <c r="H5965" s="110">
        <f t="shared" si="1648"/>
        <v>0</v>
      </c>
      <c r="I5965" s="110">
        <f t="shared" si="1649"/>
        <v>0</v>
      </c>
      <c r="J5965" s="111"/>
      <c r="K5965" s="112">
        <f t="shared" si="1677"/>
        <v>0</v>
      </c>
      <c r="L5965" s="112">
        <f t="shared" si="1678"/>
        <v>0</v>
      </c>
      <c r="M5965" s="109">
        <f t="shared" si="1650"/>
        <v>0</v>
      </c>
      <c r="N5965" s="109">
        <f t="shared" si="1651"/>
        <v>0</v>
      </c>
      <c r="O5965" s="103"/>
      <c r="P5965" s="113"/>
      <c r="Q5965" s="94" t="str">
        <f t="shared" si="1662"/>
        <v/>
      </c>
      <c r="R5965" s="94" t="str">
        <f t="shared" si="1663"/>
        <v/>
      </c>
    </row>
    <row r="5966" spans="1:18" ht="26.25" hidden="1" thickBot="1">
      <c r="A5966" s="196">
        <v>73477</v>
      </c>
      <c r="B5966" s="104" t="s">
        <v>6117</v>
      </c>
      <c r="C5966" s="105" t="s">
        <v>6017</v>
      </c>
      <c r="D5966" s="175">
        <v>45.92</v>
      </c>
      <c r="E5966" s="106">
        <f t="shared" si="1676"/>
        <v>59.59</v>
      </c>
      <c r="F5966" s="107"/>
      <c r="G5966" s="112"/>
      <c r="H5966" s="110">
        <f t="shared" si="1648"/>
        <v>0</v>
      </c>
      <c r="I5966" s="110">
        <f t="shared" si="1649"/>
        <v>0</v>
      </c>
      <c r="J5966" s="111"/>
      <c r="K5966" s="112">
        <f t="shared" si="1677"/>
        <v>0</v>
      </c>
      <c r="L5966" s="112">
        <f t="shared" si="1678"/>
        <v>0</v>
      </c>
      <c r="M5966" s="109">
        <f t="shared" si="1650"/>
        <v>0</v>
      </c>
      <c r="N5966" s="109">
        <f t="shared" si="1651"/>
        <v>0</v>
      </c>
      <c r="O5966" s="103"/>
      <c r="P5966" s="113"/>
      <c r="Q5966" s="94" t="str">
        <f t="shared" si="1662"/>
        <v/>
      </c>
      <c r="R5966" s="94" t="str">
        <f t="shared" si="1663"/>
        <v/>
      </c>
    </row>
    <row r="5967" spans="1:18" ht="26.25" hidden="1" thickBot="1">
      <c r="A5967" s="196">
        <v>6388</v>
      </c>
      <c r="B5967" s="104" t="s">
        <v>6118</v>
      </c>
      <c r="C5967" s="105" t="s">
        <v>6017</v>
      </c>
      <c r="D5967" s="175">
        <v>45.92</v>
      </c>
      <c r="E5967" s="106">
        <f t="shared" si="1676"/>
        <v>59.59</v>
      </c>
      <c r="F5967" s="107"/>
      <c r="G5967" s="112"/>
      <c r="H5967" s="110">
        <f t="shared" si="1648"/>
        <v>0</v>
      </c>
      <c r="I5967" s="110">
        <f t="shared" si="1649"/>
        <v>0</v>
      </c>
      <c r="J5967" s="111"/>
      <c r="K5967" s="112">
        <f t="shared" si="1677"/>
        <v>0</v>
      </c>
      <c r="L5967" s="112">
        <f t="shared" si="1678"/>
        <v>0</v>
      </c>
      <c r="M5967" s="109">
        <f t="shared" si="1650"/>
        <v>0</v>
      </c>
      <c r="N5967" s="109">
        <f t="shared" si="1651"/>
        <v>0</v>
      </c>
      <c r="O5967" s="103"/>
      <c r="P5967" s="113"/>
      <c r="Q5967" s="94" t="str">
        <f t="shared" si="1662"/>
        <v/>
      </c>
      <c r="R5967" s="94" t="str">
        <f t="shared" si="1663"/>
        <v/>
      </c>
    </row>
    <row r="5968" spans="1:18" ht="26.25" hidden="1" thickBot="1">
      <c r="A5968" s="196">
        <v>6389</v>
      </c>
      <c r="B5968" s="104" t="s">
        <v>6119</v>
      </c>
      <c r="C5968" s="105" t="s">
        <v>6017</v>
      </c>
      <c r="D5968" s="175">
        <v>16.93</v>
      </c>
      <c r="E5968" s="106">
        <f t="shared" si="1676"/>
        <v>21.97</v>
      </c>
      <c r="F5968" s="107"/>
      <c r="G5968" s="112"/>
      <c r="H5968" s="110">
        <f t="shared" si="1648"/>
        <v>0</v>
      </c>
      <c r="I5968" s="110">
        <f t="shared" si="1649"/>
        <v>0</v>
      </c>
      <c r="J5968" s="111"/>
      <c r="K5968" s="112">
        <f t="shared" si="1677"/>
        <v>0</v>
      </c>
      <c r="L5968" s="112">
        <f t="shared" si="1678"/>
        <v>0</v>
      </c>
      <c r="M5968" s="109">
        <f t="shared" si="1650"/>
        <v>0</v>
      </c>
      <c r="N5968" s="109">
        <f t="shared" si="1651"/>
        <v>0</v>
      </c>
      <c r="O5968" s="103"/>
      <c r="P5968" s="113"/>
      <c r="Q5968" s="94" t="str">
        <f t="shared" si="1662"/>
        <v/>
      </c>
      <c r="R5968" s="94" t="str">
        <f t="shared" si="1663"/>
        <v/>
      </c>
    </row>
    <row r="5969" spans="1:18" ht="26.25" hidden="1" thickBot="1">
      <c r="A5969" s="196">
        <v>6390</v>
      </c>
      <c r="B5969" s="104" t="s">
        <v>6120</v>
      </c>
      <c r="C5969" s="105" t="s">
        <v>6017</v>
      </c>
      <c r="D5969" s="175">
        <v>13.33</v>
      </c>
      <c r="E5969" s="106">
        <f t="shared" si="1676"/>
        <v>17.3</v>
      </c>
      <c r="F5969" s="107"/>
      <c r="G5969" s="112"/>
      <c r="H5969" s="110">
        <f t="shared" si="1648"/>
        <v>0</v>
      </c>
      <c r="I5969" s="110">
        <f t="shared" si="1649"/>
        <v>0</v>
      </c>
      <c r="J5969" s="111"/>
      <c r="K5969" s="112">
        <f t="shared" si="1677"/>
        <v>0</v>
      </c>
      <c r="L5969" s="112">
        <f t="shared" si="1678"/>
        <v>0</v>
      </c>
      <c r="M5969" s="109">
        <f t="shared" si="1650"/>
        <v>0</v>
      </c>
      <c r="N5969" s="109">
        <f t="shared" si="1651"/>
        <v>0</v>
      </c>
      <c r="O5969" s="103"/>
      <c r="P5969" s="113"/>
      <c r="Q5969" s="94" t="str">
        <f t="shared" si="1662"/>
        <v/>
      </c>
      <c r="R5969" s="94" t="str">
        <f t="shared" si="1663"/>
        <v/>
      </c>
    </row>
    <row r="5970" spans="1:18" ht="13.5" hidden="1" thickBot="1">
      <c r="A5970" s="196">
        <v>83761</v>
      </c>
      <c r="B5970" s="104" t="s">
        <v>6121</v>
      </c>
      <c r="C5970" s="105" t="s">
        <v>6017</v>
      </c>
      <c r="D5970" s="175">
        <v>14.62</v>
      </c>
      <c r="E5970" s="106">
        <f t="shared" si="1676"/>
        <v>18.97</v>
      </c>
      <c r="F5970" s="107"/>
      <c r="G5970" s="112"/>
      <c r="H5970" s="110">
        <f t="shared" si="1648"/>
        <v>0</v>
      </c>
      <c r="I5970" s="110">
        <f t="shared" si="1649"/>
        <v>0</v>
      </c>
      <c r="J5970" s="111"/>
      <c r="K5970" s="112">
        <f t="shared" si="1677"/>
        <v>0</v>
      </c>
      <c r="L5970" s="112">
        <f t="shared" si="1678"/>
        <v>0</v>
      </c>
      <c r="M5970" s="109">
        <f t="shared" si="1650"/>
        <v>0</v>
      </c>
      <c r="N5970" s="109">
        <f t="shared" si="1651"/>
        <v>0</v>
      </c>
      <c r="O5970" s="103"/>
      <c r="P5970" s="113"/>
      <c r="Q5970" s="94" t="str">
        <f t="shared" si="1662"/>
        <v/>
      </c>
      <c r="R5970" s="94" t="str">
        <f t="shared" si="1663"/>
        <v/>
      </c>
    </row>
    <row r="5971" spans="1:18" ht="13.5" hidden="1" thickBot="1">
      <c r="A5971" s="196">
        <v>83762</v>
      </c>
      <c r="B5971" s="104" t="s">
        <v>6122</v>
      </c>
      <c r="C5971" s="105" t="s">
        <v>6017</v>
      </c>
      <c r="D5971" s="175">
        <v>7.3</v>
      </c>
      <c r="E5971" s="106">
        <f t="shared" si="1676"/>
        <v>9.4700000000000006</v>
      </c>
      <c r="F5971" s="107"/>
      <c r="G5971" s="112"/>
      <c r="H5971" s="110">
        <f t="shared" si="1648"/>
        <v>0</v>
      </c>
      <c r="I5971" s="110">
        <f t="shared" si="1649"/>
        <v>0</v>
      </c>
      <c r="J5971" s="111"/>
      <c r="K5971" s="112">
        <f t="shared" si="1677"/>
        <v>0</v>
      </c>
      <c r="L5971" s="112">
        <f t="shared" si="1678"/>
        <v>0</v>
      </c>
      <c r="M5971" s="109">
        <f t="shared" si="1650"/>
        <v>0</v>
      </c>
      <c r="N5971" s="109">
        <f t="shared" si="1651"/>
        <v>0</v>
      </c>
      <c r="O5971" s="103"/>
      <c r="P5971" s="113"/>
      <c r="Q5971" s="94" t="str">
        <f t="shared" si="1662"/>
        <v/>
      </c>
      <c r="R5971" s="94" t="str">
        <f t="shared" si="1663"/>
        <v/>
      </c>
    </row>
    <row r="5972" spans="1:18" ht="26.25" hidden="1" thickBot="1">
      <c r="A5972" s="196">
        <v>83763</v>
      </c>
      <c r="B5972" s="104" t="s">
        <v>2801</v>
      </c>
      <c r="C5972" s="105" t="s">
        <v>6017</v>
      </c>
      <c r="D5972" s="175">
        <v>12.87</v>
      </c>
      <c r="E5972" s="106">
        <f t="shared" si="1676"/>
        <v>16.7</v>
      </c>
      <c r="F5972" s="107"/>
      <c r="G5972" s="112"/>
      <c r="H5972" s="110">
        <f t="shared" si="1648"/>
        <v>0</v>
      </c>
      <c r="I5972" s="110">
        <f t="shared" si="1649"/>
        <v>0</v>
      </c>
      <c r="J5972" s="111"/>
      <c r="K5972" s="112">
        <f t="shared" si="1677"/>
        <v>0</v>
      </c>
      <c r="L5972" s="112">
        <f t="shared" si="1678"/>
        <v>0</v>
      </c>
      <c r="M5972" s="109">
        <f t="shared" si="1650"/>
        <v>0</v>
      </c>
      <c r="N5972" s="109">
        <f t="shared" si="1651"/>
        <v>0</v>
      </c>
      <c r="O5972" s="103"/>
      <c r="P5972" s="113"/>
      <c r="Q5972" s="94" t="str">
        <f t="shared" si="1662"/>
        <v/>
      </c>
      <c r="R5972" s="94" t="str">
        <f t="shared" si="1663"/>
        <v/>
      </c>
    </row>
    <row r="5973" spans="1:18" ht="13.5" hidden="1" thickBot="1">
      <c r="A5973" s="196">
        <v>83764</v>
      </c>
      <c r="B5973" s="104" t="s">
        <v>2802</v>
      </c>
      <c r="C5973" s="105" t="s">
        <v>6017</v>
      </c>
      <c r="D5973" s="175">
        <v>3.83</v>
      </c>
      <c r="E5973" s="106">
        <f t="shared" si="1676"/>
        <v>4.97</v>
      </c>
      <c r="F5973" s="107"/>
      <c r="G5973" s="112"/>
      <c r="H5973" s="110">
        <f t="shared" si="1648"/>
        <v>0</v>
      </c>
      <c r="I5973" s="110">
        <f t="shared" si="1649"/>
        <v>0</v>
      </c>
      <c r="J5973" s="111"/>
      <c r="K5973" s="112">
        <f t="shared" si="1677"/>
        <v>0</v>
      </c>
      <c r="L5973" s="112">
        <f t="shared" si="1678"/>
        <v>0</v>
      </c>
      <c r="M5973" s="109">
        <f t="shared" si="1650"/>
        <v>0</v>
      </c>
      <c r="N5973" s="109">
        <f t="shared" si="1651"/>
        <v>0</v>
      </c>
      <c r="O5973" s="103"/>
      <c r="P5973" s="113"/>
      <c r="Q5973" s="94" t="str">
        <f t="shared" si="1662"/>
        <v/>
      </c>
      <c r="R5973" s="94" t="str">
        <f t="shared" si="1663"/>
        <v/>
      </c>
    </row>
    <row r="5974" spans="1:18" ht="13.5" hidden="1" thickBot="1">
      <c r="A5974" s="196">
        <v>83765</v>
      </c>
      <c r="B5974" s="104" t="s">
        <v>2803</v>
      </c>
      <c r="C5974" s="105" t="s">
        <v>548</v>
      </c>
      <c r="D5974" s="175">
        <v>56.75</v>
      </c>
      <c r="E5974" s="106">
        <f t="shared" si="1676"/>
        <v>73.650000000000006</v>
      </c>
      <c r="F5974" s="107"/>
      <c r="G5974" s="112"/>
      <c r="H5974" s="110">
        <f t="shared" si="1648"/>
        <v>0</v>
      </c>
      <c r="I5974" s="110">
        <f t="shared" si="1649"/>
        <v>0</v>
      </c>
      <c r="J5974" s="111"/>
      <c r="K5974" s="112">
        <f t="shared" si="1677"/>
        <v>0</v>
      </c>
      <c r="L5974" s="112">
        <f t="shared" si="1678"/>
        <v>0</v>
      </c>
      <c r="M5974" s="109">
        <f t="shared" si="1650"/>
        <v>0</v>
      </c>
      <c r="N5974" s="109">
        <f t="shared" si="1651"/>
        <v>0</v>
      </c>
      <c r="O5974" s="103"/>
      <c r="P5974" s="113"/>
      <c r="Q5974" s="94" t="str">
        <f t="shared" si="1662"/>
        <v/>
      </c>
      <c r="R5974" s="94" t="str">
        <f t="shared" si="1663"/>
        <v/>
      </c>
    </row>
    <row r="5975" spans="1:18" ht="13.5" hidden="1" thickBot="1">
      <c r="A5975" s="196">
        <v>83766</v>
      </c>
      <c r="B5975" s="104" t="s">
        <v>2804</v>
      </c>
      <c r="C5975" s="105" t="s">
        <v>554</v>
      </c>
      <c r="D5975" s="175">
        <v>36.569999999999993</v>
      </c>
      <c r="E5975" s="106">
        <f t="shared" si="1676"/>
        <v>47.46</v>
      </c>
      <c r="F5975" s="107"/>
      <c r="G5975" s="112"/>
      <c r="H5975" s="110">
        <f t="shared" si="1648"/>
        <v>0</v>
      </c>
      <c r="I5975" s="110">
        <f t="shared" si="1649"/>
        <v>0</v>
      </c>
      <c r="J5975" s="111"/>
      <c r="K5975" s="112">
        <f t="shared" ref="K5975:K6082" si="1679">F5975</f>
        <v>0</v>
      </c>
      <c r="L5975" s="112">
        <f t="shared" ref="L5975:L6082" si="1680">G5975</f>
        <v>0</v>
      </c>
      <c r="M5975" s="109">
        <f t="shared" si="1650"/>
        <v>0</v>
      </c>
      <c r="N5975" s="109">
        <f t="shared" si="1651"/>
        <v>0</v>
      </c>
      <c r="O5975" s="103"/>
      <c r="P5975" s="113"/>
      <c r="Q5975" s="94" t="str">
        <f t="shared" si="1662"/>
        <v/>
      </c>
      <c r="R5975" s="94" t="str">
        <f t="shared" si="1663"/>
        <v/>
      </c>
    </row>
    <row r="5976" spans="1:18" ht="13.5" hidden="1" thickBot="1">
      <c r="A5976" s="196" t="s">
        <v>221</v>
      </c>
      <c r="B5976" s="145" t="s">
        <v>222</v>
      </c>
      <c r="C5976" s="105" t="s">
        <v>2203</v>
      </c>
      <c r="D5976" s="175"/>
      <c r="E5976" s="97"/>
      <c r="F5976" s="218"/>
      <c r="G5976" s="218"/>
      <c r="H5976" s="219"/>
      <c r="I5976" s="220"/>
      <c r="J5976" s="111"/>
      <c r="K5976" s="218"/>
      <c r="L5976" s="218"/>
      <c r="M5976" s="219"/>
      <c r="N5976" s="220"/>
      <c r="O5976" s="103"/>
      <c r="P5976" s="93" t="str">
        <f>IF(OR(SUM(I5977:I5983)&gt;0,SUM(N5977:N5983)&gt;0),"xx","")</f>
        <v/>
      </c>
      <c r="Q5976" s="94" t="str">
        <f t="shared" si="1662"/>
        <v/>
      </c>
      <c r="R5976" s="94" t="str">
        <f t="shared" si="1663"/>
        <v/>
      </c>
    </row>
    <row r="5977" spans="1:18" ht="13.5" hidden="1" thickBot="1">
      <c r="A5977" s="196">
        <v>7006</v>
      </c>
      <c r="B5977" s="104" t="s">
        <v>223</v>
      </c>
      <c r="C5977" s="105" t="s">
        <v>548</v>
      </c>
      <c r="D5977" s="175">
        <v>15.100000000000001</v>
      </c>
      <c r="E5977" s="106">
        <f t="shared" ref="E5977:E6083" si="1681">IF(D5977=0,0,ROUND(D5977*(1+D$9)*(1-D$10),2))</f>
        <v>19.600000000000001</v>
      </c>
      <c r="F5977" s="107"/>
      <c r="G5977" s="112"/>
      <c r="H5977" s="110">
        <f t="shared" si="1648"/>
        <v>0</v>
      </c>
      <c r="I5977" s="110">
        <f t="shared" si="1649"/>
        <v>0</v>
      </c>
      <c r="J5977" s="111"/>
      <c r="K5977" s="112">
        <f t="shared" si="1679"/>
        <v>0</v>
      </c>
      <c r="L5977" s="112">
        <f t="shared" si="1680"/>
        <v>0</v>
      </c>
      <c r="M5977" s="109">
        <f t="shared" si="1650"/>
        <v>0</v>
      </c>
      <c r="N5977" s="109">
        <f t="shared" si="1651"/>
        <v>0</v>
      </c>
      <c r="O5977" s="103"/>
      <c r="P5977" s="113"/>
      <c r="Q5977" s="94" t="str">
        <f t="shared" si="1662"/>
        <v/>
      </c>
      <c r="R5977" s="94" t="str">
        <f t="shared" si="1663"/>
        <v/>
      </c>
    </row>
    <row r="5978" spans="1:18" ht="13.5" hidden="1" thickBot="1">
      <c r="A5978" s="196">
        <v>7008</v>
      </c>
      <c r="B5978" s="104" t="s">
        <v>6123</v>
      </c>
      <c r="C5978" s="105" t="s">
        <v>6017</v>
      </c>
      <c r="D5978" s="175">
        <v>5.13</v>
      </c>
      <c r="E5978" s="106">
        <f t="shared" si="1681"/>
        <v>6.66</v>
      </c>
      <c r="F5978" s="107"/>
      <c r="G5978" s="112"/>
      <c r="H5978" s="110">
        <f t="shared" si="1648"/>
        <v>0</v>
      </c>
      <c r="I5978" s="110">
        <f t="shared" si="1649"/>
        <v>0</v>
      </c>
      <c r="J5978" s="111"/>
      <c r="K5978" s="112">
        <f t="shared" si="1679"/>
        <v>0</v>
      </c>
      <c r="L5978" s="112">
        <f t="shared" si="1680"/>
        <v>0</v>
      </c>
      <c r="M5978" s="109">
        <f t="shared" si="1650"/>
        <v>0</v>
      </c>
      <c r="N5978" s="109">
        <f t="shared" si="1651"/>
        <v>0</v>
      </c>
      <c r="O5978" s="103"/>
      <c r="P5978" s="113"/>
      <c r="Q5978" s="94" t="str">
        <f t="shared" si="1662"/>
        <v/>
      </c>
      <c r="R5978" s="94" t="str">
        <f t="shared" si="1663"/>
        <v/>
      </c>
    </row>
    <row r="5979" spans="1:18" ht="13.5" hidden="1" thickBot="1">
      <c r="A5979" s="196">
        <v>7009</v>
      </c>
      <c r="B5979" s="104" t="s">
        <v>224</v>
      </c>
      <c r="C5979" s="105" t="s">
        <v>6017</v>
      </c>
      <c r="D5979" s="175">
        <v>1.93</v>
      </c>
      <c r="E5979" s="106">
        <f t="shared" si="1681"/>
        <v>2.5</v>
      </c>
      <c r="F5979" s="107"/>
      <c r="G5979" s="112"/>
      <c r="H5979" s="110">
        <f t="shared" si="1648"/>
        <v>0</v>
      </c>
      <c r="I5979" s="110">
        <f t="shared" si="1649"/>
        <v>0</v>
      </c>
      <c r="J5979" s="111"/>
      <c r="K5979" s="112">
        <f t="shared" si="1679"/>
        <v>0</v>
      </c>
      <c r="L5979" s="112">
        <f t="shared" si="1680"/>
        <v>0</v>
      </c>
      <c r="M5979" s="109">
        <f t="shared" si="1650"/>
        <v>0</v>
      </c>
      <c r="N5979" s="109">
        <f t="shared" si="1651"/>
        <v>0</v>
      </c>
      <c r="O5979" s="103"/>
      <c r="P5979" s="113"/>
      <c r="Q5979" s="94" t="str">
        <f t="shared" si="1662"/>
        <v/>
      </c>
      <c r="R5979" s="94" t="str">
        <f t="shared" si="1663"/>
        <v/>
      </c>
    </row>
    <row r="5980" spans="1:18" ht="13.5" hidden="1" thickBot="1">
      <c r="A5980" s="196">
        <v>7010</v>
      </c>
      <c r="B5980" s="104" t="s">
        <v>6124</v>
      </c>
      <c r="C5980" s="105" t="s">
        <v>6017</v>
      </c>
      <c r="D5980" s="175">
        <v>2.56</v>
      </c>
      <c r="E5980" s="106">
        <f t="shared" si="1681"/>
        <v>3.32</v>
      </c>
      <c r="F5980" s="107"/>
      <c r="G5980" s="112"/>
      <c r="H5980" s="110">
        <f t="shared" si="1648"/>
        <v>0</v>
      </c>
      <c r="I5980" s="110">
        <f t="shared" si="1649"/>
        <v>0</v>
      </c>
      <c r="J5980" s="111"/>
      <c r="K5980" s="112">
        <f t="shared" si="1679"/>
        <v>0</v>
      </c>
      <c r="L5980" s="112">
        <f t="shared" si="1680"/>
        <v>0</v>
      </c>
      <c r="M5980" s="109">
        <f t="shared" si="1650"/>
        <v>0</v>
      </c>
      <c r="N5980" s="109">
        <f t="shared" si="1651"/>
        <v>0</v>
      </c>
      <c r="O5980" s="103"/>
      <c r="P5980" s="113"/>
      <c r="Q5980" s="94" t="str">
        <f t="shared" si="1662"/>
        <v/>
      </c>
      <c r="R5980" s="94" t="str">
        <f t="shared" si="1663"/>
        <v/>
      </c>
    </row>
    <row r="5981" spans="1:18" ht="26.25" hidden="1" thickBot="1">
      <c r="A5981" s="196">
        <v>55255</v>
      </c>
      <c r="B5981" s="104" t="s">
        <v>6125</v>
      </c>
      <c r="C5981" s="105" t="s">
        <v>6017</v>
      </c>
      <c r="D5981" s="175">
        <v>5.47</v>
      </c>
      <c r="E5981" s="106">
        <f t="shared" si="1681"/>
        <v>7.1</v>
      </c>
      <c r="F5981" s="107"/>
      <c r="G5981" s="112"/>
      <c r="H5981" s="110">
        <f t="shared" si="1648"/>
        <v>0</v>
      </c>
      <c r="I5981" s="110">
        <f t="shared" si="1649"/>
        <v>0</v>
      </c>
      <c r="J5981" s="111"/>
      <c r="K5981" s="112">
        <f t="shared" si="1679"/>
        <v>0</v>
      </c>
      <c r="L5981" s="112">
        <f t="shared" si="1680"/>
        <v>0</v>
      </c>
      <c r="M5981" s="109">
        <f t="shared" si="1650"/>
        <v>0</v>
      </c>
      <c r="N5981" s="109">
        <f t="shared" si="1651"/>
        <v>0</v>
      </c>
      <c r="O5981" s="103"/>
      <c r="P5981" s="113"/>
      <c r="Q5981" s="94" t="str">
        <f t="shared" si="1662"/>
        <v/>
      </c>
      <c r="R5981" s="94" t="str">
        <f t="shared" si="1663"/>
        <v/>
      </c>
    </row>
    <row r="5982" spans="1:18" ht="26.25" hidden="1" thickBot="1">
      <c r="A5982" s="196">
        <v>73558</v>
      </c>
      <c r="B5982" s="104" t="s">
        <v>2805</v>
      </c>
      <c r="C5982" s="105" t="s">
        <v>6017</v>
      </c>
      <c r="D5982" s="175">
        <v>4.05</v>
      </c>
      <c r="E5982" s="106">
        <f t="shared" si="1681"/>
        <v>5.26</v>
      </c>
      <c r="F5982" s="107"/>
      <c r="G5982" s="112"/>
      <c r="H5982" s="110">
        <f t="shared" si="1648"/>
        <v>0</v>
      </c>
      <c r="I5982" s="110">
        <f t="shared" si="1649"/>
        <v>0</v>
      </c>
      <c r="J5982" s="111"/>
      <c r="K5982" s="112">
        <f t="shared" si="1679"/>
        <v>0</v>
      </c>
      <c r="L5982" s="112">
        <f t="shared" si="1680"/>
        <v>0</v>
      </c>
      <c r="M5982" s="109">
        <f t="shared" si="1650"/>
        <v>0</v>
      </c>
      <c r="N5982" s="109">
        <f t="shared" si="1651"/>
        <v>0</v>
      </c>
      <c r="O5982" s="103"/>
      <c r="P5982" s="113"/>
      <c r="Q5982" s="94" t="str">
        <f t="shared" si="1662"/>
        <v/>
      </c>
      <c r="R5982" s="94" t="str">
        <f t="shared" si="1663"/>
        <v/>
      </c>
    </row>
    <row r="5983" spans="1:18" ht="26.25" hidden="1" thickBot="1">
      <c r="A5983" s="196">
        <v>79895</v>
      </c>
      <c r="B5983" s="104" t="s">
        <v>6126</v>
      </c>
      <c r="C5983" s="105" t="s">
        <v>6017</v>
      </c>
      <c r="D5983" s="175">
        <v>12.19</v>
      </c>
      <c r="E5983" s="106">
        <f t="shared" si="1681"/>
        <v>15.82</v>
      </c>
      <c r="F5983" s="107"/>
      <c r="G5983" s="112"/>
      <c r="H5983" s="110">
        <f t="shared" si="1648"/>
        <v>0</v>
      </c>
      <c r="I5983" s="110">
        <f t="shared" si="1649"/>
        <v>0</v>
      </c>
      <c r="J5983" s="111"/>
      <c r="K5983" s="112">
        <f t="shared" si="1679"/>
        <v>0</v>
      </c>
      <c r="L5983" s="112">
        <f t="shared" si="1680"/>
        <v>0</v>
      </c>
      <c r="M5983" s="109">
        <f t="shared" si="1650"/>
        <v>0</v>
      </c>
      <c r="N5983" s="109">
        <f t="shared" si="1651"/>
        <v>0</v>
      </c>
      <c r="O5983" s="103"/>
      <c r="P5983" s="113"/>
      <c r="Q5983" s="94" t="str">
        <f t="shared" si="1662"/>
        <v/>
      </c>
      <c r="R5983" s="94" t="str">
        <f t="shared" si="1663"/>
        <v/>
      </c>
    </row>
    <row r="5984" spans="1:18" ht="13.5" hidden="1" thickBot="1">
      <c r="A5984" s="196" t="s">
        <v>2806</v>
      </c>
      <c r="B5984" s="145" t="s">
        <v>2807</v>
      </c>
      <c r="C5984" s="105" t="s">
        <v>2203</v>
      </c>
      <c r="D5984" s="175"/>
      <c r="E5984" s="97"/>
      <c r="F5984" s="218"/>
      <c r="G5984" s="218"/>
      <c r="H5984" s="219"/>
      <c r="I5984" s="220"/>
      <c r="J5984" s="111"/>
      <c r="K5984" s="218"/>
      <c r="L5984" s="218"/>
      <c r="M5984" s="219"/>
      <c r="N5984" s="220"/>
      <c r="O5984" s="103"/>
      <c r="P5984" s="93" t="str">
        <f>IF(OR(SUM(I5985:I5986)&gt;0,SUM(N5985:N5986)&gt;0),"xx","")</f>
        <v/>
      </c>
      <c r="Q5984" s="94" t="str">
        <f>IF(P5984="X","x",IF(P5984="xx","x",IF(N5984&gt;0,"x","")))</f>
        <v/>
      </c>
      <c r="R5984" s="94" t="str">
        <f>IF(P5984="X","x",IF(P5984="xx","x",IF(OR(I5984&gt;0,N5984&gt;0),"x","")))</f>
        <v/>
      </c>
    </row>
    <row r="5985" spans="1:18" ht="39" hidden="1" thickBot="1">
      <c r="A5985" s="196">
        <v>88569</v>
      </c>
      <c r="B5985" s="104" t="s">
        <v>6127</v>
      </c>
      <c r="C5985" s="105" t="s">
        <v>2199</v>
      </c>
      <c r="D5985" s="175">
        <v>3.07</v>
      </c>
      <c r="E5985" s="106">
        <f>IF(D5985=0,0,ROUND(D5985*(1+D$9)*(1-D$10),2))</f>
        <v>3.98</v>
      </c>
      <c r="F5985" s="107"/>
      <c r="G5985" s="112"/>
      <c r="H5985" s="110">
        <f>IF(ISBLANK(D5985),0,ROUND(E5985*F5985,2))</f>
        <v>0</v>
      </c>
      <c r="I5985" s="110">
        <f>IF(ISBLANK(F5985),0,ROUND(F5985*G5985,2))</f>
        <v>0</v>
      </c>
      <c r="J5985" s="111"/>
      <c r="K5985" s="112">
        <f>F5985</f>
        <v>0</v>
      </c>
      <c r="L5985" s="112">
        <f>G5985</f>
        <v>0</v>
      </c>
      <c r="M5985" s="109">
        <f>IF(ISBLANK(D5985),0,ROUND(E5985*K5985,2))</f>
        <v>0</v>
      </c>
      <c r="N5985" s="109">
        <f>IF(ISBLANK(K5985),0,ROUND(K5985*L5985,2))</f>
        <v>0</v>
      </c>
      <c r="O5985" s="103"/>
      <c r="P5985" s="113"/>
      <c r="Q5985" s="94" t="str">
        <f>IF(P5985="X","x",IF(P5985="xx","x",IF(N5985&gt;0,"x","")))</f>
        <v/>
      </c>
      <c r="R5985" s="94" t="str">
        <f>IF(P5985="X","x",IF(P5985="xx","x",IF(OR(I5985&gt;0,N5985&gt;0),"x","")))</f>
        <v/>
      </c>
    </row>
    <row r="5986" spans="1:18" ht="39" hidden="1" thickBot="1">
      <c r="A5986" s="196">
        <v>88570</v>
      </c>
      <c r="B5986" s="104" t="s">
        <v>6128</v>
      </c>
      <c r="C5986" s="105" t="s">
        <v>2199</v>
      </c>
      <c r="D5986" s="175">
        <v>1.26</v>
      </c>
      <c r="E5986" s="106">
        <f>IF(D5986=0,0,ROUND(D5986*(1+D$9)*(1-D$10),2))</f>
        <v>1.64</v>
      </c>
      <c r="F5986" s="107"/>
      <c r="G5986" s="112"/>
      <c r="H5986" s="110">
        <f>IF(ISBLANK(D5986),0,ROUND(E5986*F5986,2))</f>
        <v>0</v>
      </c>
      <c r="I5986" s="110">
        <f>IF(ISBLANK(F5986),0,ROUND(F5986*G5986,2))</f>
        <v>0</v>
      </c>
      <c r="J5986" s="111"/>
      <c r="K5986" s="112">
        <f>F5986</f>
        <v>0</v>
      </c>
      <c r="L5986" s="112">
        <f>G5986</f>
        <v>0</v>
      </c>
      <c r="M5986" s="109">
        <f>IF(ISBLANK(D5986),0,ROUND(E5986*K5986,2))</f>
        <v>0</v>
      </c>
      <c r="N5986" s="109">
        <f>IF(ISBLANK(K5986),0,ROUND(K5986*L5986,2))</f>
        <v>0</v>
      </c>
      <c r="O5986" s="103"/>
      <c r="P5986" s="113"/>
      <c r="Q5986" s="94" t="str">
        <f>IF(P5986="X","x",IF(P5986="xx","x",IF(N5986&gt;0,"x","")))</f>
        <v/>
      </c>
      <c r="R5986" s="94" t="str">
        <f>IF(P5986="X","x",IF(P5986="xx","x",IF(OR(I5986&gt;0,N5986&gt;0),"x","")))</f>
        <v/>
      </c>
    </row>
    <row r="5987" spans="1:18" ht="13.5" hidden="1" thickBot="1">
      <c r="A5987" s="196" t="s">
        <v>2808</v>
      </c>
      <c r="B5987" s="145" t="s">
        <v>2809</v>
      </c>
      <c r="C5987" s="105" t="s">
        <v>2203</v>
      </c>
      <c r="D5987" s="175"/>
      <c r="E5987" s="97"/>
      <c r="F5987" s="218"/>
      <c r="G5987" s="218"/>
      <c r="H5987" s="219"/>
      <c r="I5987" s="220"/>
      <c r="J5987" s="111"/>
      <c r="K5987" s="218"/>
      <c r="L5987" s="218"/>
      <c r="M5987" s="219"/>
      <c r="N5987" s="220"/>
      <c r="O5987" s="103"/>
      <c r="P5987" s="93" t="str">
        <f>IF(OR(SUM(I5988)&gt;0,SUM(N5988)&gt;0),"xx","")</f>
        <v/>
      </c>
      <c r="Q5987" s="94" t="str">
        <f>IF(P5987="X","x",IF(P5987="xx","x",IF(N5987&gt;0,"x","")))</f>
        <v/>
      </c>
      <c r="R5987" s="94" t="str">
        <f>IF(P5987="X","x",IF(P5987="xx","x",IF(OR(I5987&gt;0,N5987&gt;0),"x","")))</f>
        <v/>
      </c>
    </row>
    <row r="5988" spans="1:18" ht="26.25" hidden="1" thickBot="1">
      <c r="A5988" s="196">
        <v>85120</v>
      </c>
      <c r="B5988" s="104" t="s">
        <v>6129</v>
      </c>
      <c r="C5988" s="105" t="s">
        <v>2205</v>
      </c>
      <c r="D5988" s="175">
        <v>58.06</v>
      </c>
      <c r="E5988" s="106">
        <f>IF(D5988=0,0,ROUND(D5988*(1+D$9)*(1-D$10),2))</f>
        <v>75.349999999999994</v>
      </c>
      <c r="F5988" s="107"/>
      <c r="G5988" s="112"/>
      <c r="H5988" s="110">
        <f>IF(ISBLANK(D5988),0,ROUND(E5988*F5988,2))</f>
        <v>0</v>
      </c>
      <c r="I5988" s="110">
        <f>IF(ISBLANK(F5988),0,ROUND(F5988*G5988,2))</f>
        <v>0</v>
      </c>
      <c r="J5988" s="111"/>
      <c r="K5988" s="112">
        <f>F5988</f>
        <v>0</v>
      </c>
      <c r="L5988" s="112">
        <f>G5988</f>
        <v>0</v>
      </c>
      <c r="M5988" s="109">
        <f>IF(ISBLANK(D5988),0,ROUND(E5988*K5988,2))</f>
        <v>0</v>
      </c>
      <c r="N5988" s="109">
        <f>IF(ISBLANK(K5988),0,ROUND(K5988*L5988,2))</f>
        <v>0</v>
      </c>
      <c r="O5988" s="103"/>
      <c r="P5988" s="113"/>
      <c r="Q5988" s="94" t="str">
        <f>IF(P5988="X","x",IF(P5988="xx","x",IF(N5988&gt;0,"x","")))</f>
        <v/>
      </c>
      <c r="R5988" s="94" t="str">
        <f>IF(P5988="X","x",IF(P5988="xx","x",IF(OR(I5988&gt;0,N5988&gt;0),"x","")))</f>
        <v/>
      </c>
    </row>
    <row r="5989" spans="1:18" ht="13.5" hidden="1" thickBot="1">
      <c r="A5989" s="196" t="s">
        <v>225</v>
      </c>
      <c r="B5989" s="145" t="s">
        <v>226</v>
      </c>
      <c r="C5989" s="105" t="s">
        <v>2203</v>
      </c>
      <c r="D5989" s="175"/>
      <c r="E5989" s="97"/>
      <c r="F5989" s="218"/>
      <c r="G5989" s="218"/>
      <c r="H5989" s="219"/>
      <c r="I5989" s="220"/>
      <c r="J5989" s="111"/>
      <c r="K5989" s="218"/>
      <c r="L5989" s="218"/>
      <c r="M5989" s="219"/>
      <c r="N5989" s="220"/>
      <c r="O5989" s="103"/>
      <c r="P5989" s="93" t="str">
        <f>IF(OR(SUM(I5990:I6042)&gt;0,SUM(N5990:N6042)&gt;0),"xx","")</f>
        <v/>
      </c>
      <c r="Q5989" s="94" t="str">
        <f t="shared" si="1662"/>
        <v/>
      </c>
      <c r="R5989" s="94" t="str">
        <f t="shared" si="1663"/>
        <v/>
      </c>
    </row>
    <row r="5990" spans="1:18" ht="13.5" hidden="1" thickBot="1">
      <c r="A5990" s="196">
        <v>83486</v>
      </c>
      <c r="B5990" s="104" t="s">
        <v>6130</v>
      </c>
      <c r="C5990" s="105" t="s">
        <v>1460</v>
      </c>
      <c r="D5990" s="175">
        <v>868.43000000000006</v>
      </c>
      <c r="E5990" s="106">
        <f t="shared" si="1681"/>
        <v>1127.05</v>
      </c>
      <c r="F5990" s="107"/>
      <c r="G5990" s="112"/>
      <c r="H5990" s="110">
        <f t="shared" si="1648"/>
        <v>0</v>
      </c>
      <c r="I5990" s="110">
        <f t="shared" si="1649"/>
        <v>0</v>
      </c>
      <c r="J5990" s="111"/>
      <c r="K5990" s="112">
        <f t="shared" si="1679"/>
        <v>0</v>
      </c>
      <c r="L5990" s="112">
        <f t="shared" si="1680"/>
        <v>0</v>
      </c>
      <c r="M5990" s="109">
        <f t="shared" si="1650"/>
        <v>0</v>
      </c>
      <c r="N5990" s="109">
        <f t="shared" si="1651"/>
        <v>0</v>
      </c>
      <c r="O5990" s="103"/>
      <c r="P5990" s="113"/>
      <c r="Q5990" s="94" t="str">
        <f t="shared" si="1662"/>
        <v/>
      </c>
      <c r="R5990" s="94" t="str">
        <f t="shared" si="1663"/>
        <v/>
      </c>
    </row>
    <row r="5991" spans="1:18" ht="39" hidden="1" thickBot="1">
      <c r="A5991" s="196">
        <v>5692</v>
      </c>
      <c r="B5991" s="104" t="s">
        <v>6131</v>
      </c>
      <c r="C5991" s="105" t="s">
        <v>6017</v>
      </c>
      <c r="D5991" s="175">
        <v>7.0000000000000007E-2</v>
      </c>
      <c r="E5991" s="106">
        <f t="shared" si="1681"/>
        <v>0.09</v>
      </c>
      <c r="F5991" s="107"/>
      <c r="G5991" s="112"/>
      <c r="H5991" s="110">
        <f t="shared" ref="H5991:H6093" si="1682">IF(ISBLANK(D5991),0,ROUND(E5991*F5991,2))</f>
        <v>0</v>
      </c>
      <c r="I5991" s="110">
        <f t="shared" ref="I5991:I6093" si="1683">IF(ISBLANK(F5991),0,ROUND(F5991*G5991,2))</f>
        <v>0</v>
      </c>
      <c r="J5991" s="111"/>
      <c r="K5991" s="112">
        <f t="shared" si="1679"/>
        <v>0</v>
      </c>
      <c r="L5991" s="112">
        <f t="shared" si="1680"/>
        <v>0</v>
      </c>
      <c r="M5991" s="109">
        <f t="shared" ref="M5991:M6093" si="1684">IF(ISBLANK(D5991),0,ROUND(E5991*K5991,2))</f>
        <v>0</v>
      </c>
      <c r="N5991" s="109">
        <f t="shared" ref="N5991:N6093" si="1685">IF(ISBLANK(K5991),0,ROUND(K5991*L5991,2))</f>
        <v>0</v>
      </c>
      <c r="O5991" s="103"/>
      <c r="P5991" s="113"/>
      <c r="Q5991" s="94" t="str">
        <f t="shared" si="1662"/>
        <v/>
      </c>
      <c r="R5991" s="94" t="str">
        <f t="shared" si="1663"/>
        <v/>
      </c>
    </row>
    <row r="5992" spans="1:18" ht="39" hidden="1" thickBot="1">
      <c r="A5992" s="196">
        <v>89022</v>
      </c>
      <c r="B5992" s="104" t="s">
        <v>6132</v>
      </c>
      <c r="C5992" s="105" t="s">
        <v>554</v>
      </c>
      <c r="D5992" s="175">
        <v>0.26</v>
      </c>
      <c r="E5992" s="106">
        <f t="shared" si="1681"/>
        <v>0.34</v>
      </c>
      <c r="F5992" s="107"/>
      <c r="G5992" s="112"/>
      <c r="H5992" s="110">
        <f t="shared" si="1682"/>
        <v>0</v>
      </c>
      <c r="I5992" s="110">
        <f t="shared" si="1683"/>
        <v>0</v>
      </c>
      <c r="J5992" s="111"/>
      <c r="K5992" s="112">
        <f t="shared" si="1679"/>
        <v>0</v>
      </c>
      <c r="L5992" s="112">
        <f t="shared" si="1680"/>
        <v>0</v>
      </c>
      <c r="M5992" s="109">
        <f t="shared" si="1684"/>
        <v>0</v>
      </c>
      <c r="N5992" s="109">
        <f t="shared" si="1685"/>
        <v>0</v>
      </c>
      <c r="O5992" s="103"/>
      <c r="P5992" s="113"/>
      <c r="Q5992" s="94" t="str">
        <f t="shared" si="1662"/>
        <v/>
      </c>
      <c r="R5992" s="94" t="str">
        <f t="shared" si="1663"/>
        <v/>
      </c>
    </row>
    <row r="5993" spans="1:18" ht="51.75" hidden="1" thickBot="1">
      <c r="A5993" s="196">
        <v>90650</v>
      </c>
      <c r="B5993" s="104" t="s">
        <v>6133</v>
      </c>
      <c r="C5993" s="105" t="s">
        <v>548</v>
      </c>
      <c r="D5993" s="175">
        <v>5.3900000000000006</v>
      </c>
      <c r="E5993" s="106">
        <f t="shared" si="1681"/>
        <v>7</v>
      </c>
      <c r="F5993" s="107"/>
      <c r="G5993" s="112"/>
      <c r="H5993" s="110">
        <f t="shared" si="1682"/>
        <v>0</v>
      </c>
      <c r="I5993" s="110">
        <f t="shared" si="1683"/>
        <v>0</v>
      </c>
      <c r="J5993" s="111"/>
      <c r="K5993" s="112">
        <f t="shared" si="1679"/>
        <v>0</v>
      </c>
      <c r="L5993" s="112">
        <f t="shared" si="1680"/>
        <v>0</v>
      </c>
      <c r="M5993" s="109">
        <f t="shared" si="1684"/>
        <v>0</v>
      </c>
      <c r="N5993" s="109">
        <f t="shared" si="1685"/>
        <v>0</v>
      </c>
      <c r="O5993" s="103"/>
      <c r="P5993" s="113"/>
      <c r="Q5993" s="94" t="str">
        <f t="shared" si="1662"/>
        <v/>
      </c>
      <c r="R5993" s="94" t="str">
        <f t="shared" si="1663"/>
        <v/>
      </c>
    </row>
    <row r="5994" spans="1:18" ht="51.75" hidden="1" thickBot="1">
      <c r="A5994" s="196">
        <v>90651</v>
      </c>
      <c r="B5994" s="104" t="s">
        <v>6134</v>
      </c>
      <c r="C5994" s="105" t="s">
        <v>554</v>
      </c>
      <c r="D5994" s="175">
        <v>0.49</v>
      </c>
      <c r="E5994" s="106">
        <f t="shared" si="1681"/>
        <v>0.64</v>
      </c>
      <c r="F5994" s="107"/>
      <c r="G5994" s="112"/>
      <c r="H5994" s="110">
        <f t="shared" si="1682"/>
        <v>0</v>
      </c>
      <c r="I5994" s="110">
        <f t="shared" si="1683"/>
        <v>0</v>
      </c>
      <c r="J5994" s="111"/>
      <c r="K5994" s="112">
        <f t="shared" si="1679"/>
        <v>0</v>
      </c>
      <c r="L5994" s="112">
        <f t="shared" si="1680"/>
        <v>0</v>
      </c>
      <c r="M5994" s="109">
        <f t="shared" si="1684"/>
        <v>0</v>
      </c>
      <c r="N5994" s="109">
        <f t="shared" si="1685"/>
        <v>0</v>
      </c>
      <c r="O5994" s="103"/>
      <c r="P5994" s="113"/>
      <c r="Q5994" s="94" t="str">
        <f t="shared" si="1662"/>
        <v/>
      </c>
      <c r="R5994" s="94" t="str">
        <f t="shared" si="1663"/>
        <v/>
      </c>
    </row>
    <row r="5995" spans="1:18" ht="39" hidden="1" thickBot="1">
      <c r="A5995" s="196">
        <v>5800</v>
      </c>
      <c r="B5995" s="104" t="s">
        <v>6135</v>
      </c>
      <c r="C5995" s="105" t="s">
        <v>6017</v>
      </c>
      <c r="D5995" s="175">
        <v>0.13</v>
      </c>
      <c r="E5995" s="106">
        <f t="shared" si="1681"/>
        <v>0.17</v>
      </c>
      <c r="F5995" s="107"/>
      <c r="G5995" s="112"/>
      <c r="H5995" s="110">
        <f t="shared" si="1682"/>
        <v>0</v>
      </c>
      <c r="I5995" s="110">
        <f t="shared" si="1683"/>
        <v>0</v>
      </c>
      <c r="J5995" s="111"/>
      <c r="K5995" s="112">
        <f t="shared" si="1679"/>
        <v>0</v>
      </c>
      <c r="L5995" s="112">
        <f t="shared" si="1680"/>
        <v>0</v>
      </c>
      <c r="M5995" s="109">
        <f t="shared" si="1684"/>
        <v>0</v>
      </c>
      <c r="N5995" s="109">
        <f t="shared" si="1685"/>
        <v>0</v>
      </c>
      <c r="O5995" s="103"/>
      <c r="P5995" s="113"/>
      <c r="Q5995" s="94" t="str">
        <f t="shared" si="1662"/>
        <v/>
      </c>
      <c r="R5995" s="94" t="str">
        <f t="shared" si="1663"/>
        <v/>
      </c>
    </row>
    <row r="5996" spans="1:18" ht="51.75" hidden="1" thickBot="1">
      <c r="A5996" s="196">
        <v>53866</v>
      </c>
      <c r="B5996" s="104" t="s">
        <v>6136</v>
      </c>
      <c r="C5996" s="105" t="s">
        <v>6017</v>
      </c>
      <c r="D5996" s="175">
        <v>0.92</v>
      </c>
      <c r="E5996" s="106">
        <f t="shared" si="1681"/>
        <v>1.19</v>
      </c>
      <c r="F5996" s="107"/>
      <c r="G5996" s="112"/>
      <c r="H5996" s="110">
        <f t="shared" si="1682"/>
        <v>0</v>
      </c>
      <c r="I5996" s="110">
        <f t="shared" si="1683"/>
        <v>0</v>
      </c>
      <c r="J5996" s="111"/>
      <c r="K5996" s="112">
        <f t="shared" si="1679"/>
        <v>0</v>
      </c>
      <c r="L5996" s="112">
        <f t="shared" si="1680"/>
        <v>0</v>
      </c>
      <c r="M5996" s="109">
        <f t="shared" si="1684"/>
        <v>0</v>
      </c>
      <c r="N5996" s="109">
        <f t="shared" si="1685"/>
        <v>0</v>
      </c>
      <c r="O5996" s="103"/>
      <c r="P5996" s="113"/>
      <c r="Q5996" s="94" t="str">
        <f t="shared" si="1662"/>
        <v/>
      </c>
      <c r="R5996" s="94" t="str">
        <f t="shared" si="1663"/>
        <v/>
      </c>
    </row>
    <row r="5997" spans="1:18" ht="26.25" hidden="1" thickBot="1">
      <c r="A5997" s="196">
        <v>83643</v>
      </c>
      <c r="B5997" s="104" t="s">
        <v>6137</v>
      </c>
      <c r="C5997" s="105" t="s">
        <v>1460</v>
      </c>
      <c r="D5997" s="175">
        <v>2520.1999999999998</v>
      </c>
      <c r="E5997" s="106">
        <f t="shared" si="1681"/>
        <v>3270.72</v>
      </c>
      <c r="F5997" s="107"/>
      <c r="G5997" s="112"/>
      <c r="H5997" s="110">
        <f t="shared" si="1682"/>
        <v>0</v>
      </c>
      <c r="I5997" s="110">
        <f t="shared" si="1683"/>
        <v>0</v>
      </c>
      <c r="J5997" s="111"/>
      <c r="K5997" s="112">
        <f t="shared" si="1679"/>
        <v>0</v>
      </c>
      <c r="L5997" s="112">
        <f t="shared" si="1680"/>
        <v>0</v>
      </c>
      <c r="M5997" s="109">
        <f t="shared" si="1684"/>
        <v>0</v>
      </c>
      <c r="N5997" s="109">
        <f t="shared" si="1685"/>
        <v>0</v>
      </c>
      <c r="O5997" s="103"/>
      <c r="P5997" s="113"/>
      <c r="Q5997" s="94" t="str">
        <f t="shared" si="1662"/>
        <v/>
      </c>
      <c r="R5997" s="94" t="str">
        <f t="shared" si="1663"/>
        <v/>
      </c>
    </row>
    <row r="5998" spans="1:18" ht="39" hidden="1" thickBot="1">
      <c r="A5998" s="196">
        <v>89019</v>
      </c>
      <c r="B5998" s="104" t="s">
        <v>6138</v>
      </c>
      <c r="C5998" s="105" t="s">
        <v>6017</v>
      </c>
      <c r="D5998" s="175">
        <v>0.2</v>
      </c>
      <c r="E5998" s="106">
        <f t="shared" si="1681"/>
        <v>0.26</v>
      </c>
      <c r="F5998" s="107"/>
      <c r="G5998" s="112"/>
      <c r="H5998" s="110">
        <f t="shared" si="1682"/>
        <v>0</v>
      </c>
      <c r="I5998" s="110">
        <f t="shared" si="1683"/>
        <v>0</v>
      </c>
      <c r="J5998" s="111"/>
      <c r="K5998" s="112">
        <f t="shared" si="1679"/>
        <v>0</v>
      </c>
      <c r="L5998" s="112">
        <f t="shared" si="1680"/>
        <v>0</v>
      </c>
      <c r="M5998" s="109">
        <f t="shared" si="1684"/>
        <v>0</v>
      </c>
      <c r="N5998" s="109">
        <f t="shared" si="1685"/>
        <v>0</v>
      </c>
      <c r="O5998" s="103"/>
      <c r="P5998" s="113"/>
      <c r="Q5998" s="94" t="str">
        <f t="shared" si="1662"/>
        <v/>
      </c>
      <c r="R5998" s="94" t="str">
        <f t="shared" si="1663"/>
        <v/>
      </c>
    </row>
    <row r="5999" spans="1:18" ht="39" hidden="1" thickBot="1">
      <c r="A5999" s="196">
        <v>89020</v>
      </c>
      <c r="B5999" s="104" t="s">
        <v>6139</v>
      </c>
      <c r="C5999" s="105" t="s">
        <v>6017</v>
      </c>
      <c r="D5999" s="175">
        <v>0.05</v>
      </c>
      <c r="E5999" s="106">
        <f t="shared" si="1681"/>
        <v>0.06</v>
      </c>
      <c r="F5999" s="107"/>
      <c r="G5999" s="112"/>
      <c r="H5999" s="110">
        <f t="shared" si="1682"/>
        <v>0</v>
      </c>
      <c r="I5999" s="110">
        <f t="shared" si="1683"/>
        <v>0</v>
      </c>
      <c r="J5999" s="111"/>
      <c r="K5999" s="112">
        <f t="shared" si="1679"/>
        <v>0</v>
      </c>
      <c r="L5999" s="112">
        <f t="shared" si="1680"/>
        <v>0</v>
      </c>
      <c r="M5999" s="109">
        <f t="shared" si="1684"/>
        <v>0</v>
      </c>
      <c r="N5999" s="109">
        <f t="shared" si="1685"/>
        <v>0</v>
      </c>
      <c r="O5999" s="103"/>
      <c r="P5999" s="113"/>
      <c r="Q5999" s="94" t="str">
        <f t="shared" si="1662"/>
        <v/>
      </c>
      <c r="R5999" s="94" t="str">
        <f t="shared" si="1663"/>
        <v/>
      </c>
    </row>
    <row r="6000" spans="1:18" ht="39" hidden="1" thickBot="1">
      <c r="A6000" s="196">
        <v>89021</v>
      </c>
      <c r="B6000" s="104" t="s">
        <v>6140</v>
      </c>
      <c r="C6000" s="105" t="s">
        <v>548</v>
      </c>
      <c r="D6000" s="175">
        <v>1.32</v>
      </c>
      <c r="E6000" s="106">
        <f t="shared" si="1681"/>
        <v>1.71</v>
      </c>
      <c r="F6000" s="107"/>
      <c r="G6000" s="112"/>
      <c r="H6000" s="110">
        <f t="shared" si="1682"/>
        <v>0</v>
      </c>
      <c r="I6000" s="110">
        <f t="shared" si="1683"/>
        <v>0</v>
      </c>
      <c r="J6000" s="111"/>
      <c r="K6000" s="112">
        <f t="shared" si="1679"/>
        <v>0</v>
      </c>
      <c r="L6000" s="112">
        <f t="shared" si="1680"/>
        <v>0</v>
      </c>
      <c r="M6000" s="109">
        <f t="shared" si="1684"/>
        <v>0</v>
      </c>
      <c r="N6000" s="109">
        <f t="shared" si="1685"/>
        <v>0</v>
      </c>
      <c r="O6000" s="103"/>
      <c r="P6000" s="113"/>
      <c r="Q6000" s="94" t="str">
        <f t="shared" si="1662"/>
        <v/>
      </c>
      <c r="R6000" s="94" t="str">
        <f t="shared" si="1663"/>
        <v/>
      </c>
    </row>
    <row r="6001" spans="1:18" ht="13.5" hidden="1" thickBot="1">
      <c r="A6001" s="196">
        <v>83644</v>
      </c>
      <c r="B6001" s="104" t="s">
        <v>6141</v>
      </c>
      <c r="C6001" s="105" t="s">
        <v>1460</v>
      </c>
      <c r="D6001" s="175">
        <v>3426.05</v>
      </c>
      <c r="E6001" s="106">
        <f t="shared" si="1681"/>
        <v>4446.33</v>
      </c>
      <c r="F6001" s="107"/>
      <c r="G6001" s="112"/>
      <c r="H6001" s="110">
        <f t="shared" si="1682"/>
        <v>0</v>
      </c>
      <c r="I6001" s="110">
        <f t="shared" si="1683"/>
        <v>0</v>
      </c>
      <c r="J6001" s="111"/>
      <c r="K6001" s="112">
        <f t="shared" si="1679"/>
        <v>0</v>
      </c>
      <c r="L6001" s="112">
        <f t="shared" si="1680"/>
        <v>0</v>
      </c>
      <c r="M6001" s="109">
        <f t="shared" si="1684"/>
        <v>0</v>
      </c>
      <c r="N6001" s="109">
        <f t="shared" si="1685"/>
        <v>0</v>
      </c>
      <c r="O6001" s="103"/>
      <c r="P6001" s="113"/>
      <c r="Q6001" s="94" t="str">
        <f t="shared" si="1662"/>
        <v/>
      </c>
      <c r="R6001" s="94" t="str">
        <f t="shared" si="1663"/>
        <v/>
      </c>
    </row>
    <row r="6002" spans="1:18" ht="13.5" hidden="1" thickBot="1">
      <c r="A6002" s="196">
        <v>83645</v>
      </c>
      <c r="B6002" s="104" t="s">
        <v>6142</v>
      </c>
      <c r="C6002" s="105" t="s">
        <v>1460</v>
      </c>
      <c r="D6002" s="175">
        <v>1137.99</v>
      </c>
      <c r="E6002" s="106">
        <f t="shared" si="1681"/>
        <v>1476.88</v>
      </c>
      <c r="F6002" s="107"/>
      <c r="G6002" s="112"/>
      <c r="H6002" s="110">
        <f t="shared" si="1682"/>
        <v>0</v>
      </c>
      <c r="I6002" s="110">
        <f t="shared" si="1683"/>
        <v>0</v>
      </c>
      <c r="J6002" s="111"/>
      <c r="K6002" s="112">
        <f t="shared" si="1679"/>
        <v>0</v>
      </c>
      <c r="L6002" s="112">
        <f t="shared" si="1680"/>
        <v>0</v>
      </c>
      <c r="M6002" s="109">
        <f t="shared" si="1684"/>
        <v>0</v>
      </c>
      <c r="N6002" s="109">
        <f t="shared" si="1685"/>
        <v>0</v>
      </c>
      <c r="O6002" s="103"/>
      <c r="P6002" s="113"/>
      <c r="Q6002" s="94" t="str">
        <f t="shared" si="1662"/>
        <v/>
      </c>
      <c r="R6002" s="94" t="str">
        <f t="shared" si="1663"/>
        <v/>
      </c>
    </row>
    <row r="6003" spans="1:18" ht="13.5" hidden="1" thickBot="1">
      <c r="A6003" s="196">
        <v>83646</v>
      </c>
      <c r="B6003" s="104" t="s">
        <v>6143</v>
      </c>
      <c r="C6003" s="105" t="s">
        <v>1460</v>
      </c>
      <c r="D6003" s="175">
        <v>1309.42</v>
      </c>
      <c r="E6003" s="106">
        <f t="shared" si="1681"/>
        <v>1699.37</v>
      </c>
      <c r="F6003" s="107"/>
      <c r="G6003" s="112"/>
      <c r="H6003" s="110">
        <f t="shared" si="1682"/>
        <v>0</v>
      </c>
      <c r="I6003" s="110">
        <f t="shared" si="1683"/>
        <v>0</v>
      </c>
      <c r="J6003" s="111"/>
      <c r="K6003" s="112">
        <f t="shared" si="1679"/>
        <v>0</v>
      </c>
      <c r="L6003" s="112">
        <f t="shared" si="1680"/>
        <v>0</v>
      </c>
      <c r="M6003" s="109">
        <f t="shared" si="1684"/>
        <v>0</v>
      </c>
      <c r="N6003" s="109">
        <f t="shared" si="1685"/>
        <v>0</v>
      </c>
      <c r="O6003" s="103"/>
      <c r="P6003" s="113"/>
      <c r="Q6003" s="94" t="str">
        <f t="shared" si="1662"/>
        <v/>
      </c>
      <c r="R6003" s="94" t="str">
        <f t="shared" si="1663"/>
        <v/>
      </c>
    </row>
    <row r="6004" spans="1:18" ht="13.5" hidden="1" thickBot="1">
      <c r="A6004" s="196">
        <v>83647</v>
      </c>
      <c r="B6004" s="104" t="s">
        <v>6144</v>
      </c>
      <c r="C6004" s="105" t="s">
        <v>1460</v>
      </c>
      <c r="D6004" s="175">
        <v>881.45</v>
      </c>
      <c r="E6004" s="106">
        <f t="shared" si="1681"/>
        <v>1143.95</v>
      </c>
      <c r="F6004" s="107"/>
      <c r="G6004" s="112"/>
      <c r="H6004" s="110">
        <f t="shared" si="1682"/>
        <v>0</v>
      </c>
      <c r="I6004" s="110">
        <f t="shared" si="1683"/>
        <v>0</v>
      </c>
      <c r="J6004" s="111"/>
      <c r="K6004" s="112">
        <f t="shared" si="1679"/>
        <v>0</v>
      </c>
      <c r="L6004" s="112">
        <f t="shared" si="1680"/>
        <v>0</v>
      </c>
      <c r="M6004" s="109">
        <f t="shared" si="1684"/>
        <v>0</v>
      </c>
      <c r="N6004" s="109">
        <f t="shared" si="1685"/>
        <v>0</v>
      </c>
      <c r="O6004" s="103"/>
      <c r="P6004" s="113"/>
      <c r="Q6004" s="94" t="str">
        <f t="shared" si="1662"/>
        <v/>
      </c>
      <c r="R6004" s="94" t="str">
        <f t="shared" si="1663"/>
        <v/>
      </c>
    </row>
    <row r="6005" spans="1:18" ht="13.5" hidden="1" thickBot="1">
      <c r="A6005" s="196">
        <v>83648</v>
      </c>
      <c r="B6005" s="104" t="s">
        <v>6145</v>
      </c>
      <c r="C6005" s="105" t="s">
        <v>1460</v>
      </c>
      <c r="D6005" s="175">
        <v>591.62</v>
      </c>
      <c r="E6005" s="106">
        <f t="shared" si="1681"/>
        <v>767.8</v>
      </c>
      <c r="F6005" s="107"/>
      <c r="G6005" s="112"/>
      <c r="H6005" s="110">
        <f t="shared" si="1682"/>
        <v>0</v>
      </c>
      <c r="I6005" s="110">
        <f t="shared" si="1683"/>
        <v>0</v>
      </c>
      <c r="J6005" s="111"/>
      <c r="K6005" s="112">
        <f t="shared" si="1679"/>
        <v>0</v>
      </c>
      <c r="L6005" s="112">
        <f t="shared" si="1680"/>
        <v>0</v>
      </c>
      <c r="M6005" s="109">
        <f t="shared" si="1684"/>
        <v>0</v>
      </c>
      <c r="N6005" s="109">
        <f t="shared" si="1685"/>
        <v>0</v>
      </c>
      <c r="O6005" s="103"/>
      <c r="P6005" s="113"/>
      <c r="Q6005" s="94" t="str">
        <f t="shared" ref="Q6005:Q6129" si="1686">IF(P6005="X","x",IF(P6005="xx","x",IF(N6005&gt;0,"x","")))</f>
        <v/>
      </c>
      <c r="R6005" s="94" t="str">
        <f t="shared" si="1663"/>
        <v/>
      </c>
    </row>
    <row r="6006" spans="1:18" ht="13.5" hidden="1" thickBot="1">
      <c r="A6006" s="196">
        <v>83649</v>
      </c>
      <c r="B6006" s="104" t="s">
        <v>6146</v>
      </c>
      <c r="C6006" s="105" t="s">
        <v>1460</v>
      </c>
      <c r="D6006" s="175">
        <v>3437.2</v>
      </c>
      <c r="E6006" s="106">
        <f t="shared" ref="E6006:E6030" si="1687">IF(D6006=0,0,ROUND(D6006*(1+D$9)*(1-D$10),2))</f>
        <v>4460.8</v>
      </c>
      <c r="F6006" s="107"/>
      <c r="G6006" s="112"/>
      <c r="H6006" s="110">
        <f t="shared" ref="H6006:H6030" si="1688">IF(ISBLANK(D6006),0,ROUND(E6006*F6006,2))</f>
        <v>0</v>
      </c>
      <c r="I6006" s="110">
        <f t="shared" ref="I6006:I6030" si="1689">IF(ISBLANK(F6006),0,ROUND(F6006*G6006,2))</f>
        <v>0</v>
      </c>
      <c r="J6006" s="111"/>
      <c r="K6006" s="112">
        <f t="shared" ref="K6006:K6030" si="1690">F6006</f>
        <v>0</v>
      </c>
      <c r="L6006" s="112">
        <f t="shared" ref="L6006:L6030" si="1691">G6006</f>
        <v>0</v>
      </c>
      <c r="M6006" s="109">
        <f t="shared" ref="M6006:M6030" si="1692">IF(ISBLANK(D6006),0,ROUND(E6006*K6006,2))</f>
        <v>0</v>
      </c>
      <c r="N6006" s="109">
        <f t="shared" ref="N6006:N6030" si="1693">IF(ISBLANK(K6006),0,ROUND(K6006*L6006,2))</f>
        <v>0</v>
      </c>
      <c r="O6006" s="103"/>
      <c r="P6006" s="113"/>
      <c r="Q6006" s="94" t="str">
        <f t="shared" ref="Q6006:Q6030" si="1694">IF(P6006="X","x",IF(P6006="xx","x",IF(N6006&gt;0,"x","")))</f>
        <v/>
      </c>
      <c r="R6006" s="94" t="str">
        <f t="shared" ref="R6006:R6030" si="1695">IF(P6006="X","x",IF(P6006="xx","x",IF(OR(I6006&gt;0,N6006&gt;0),"x","")))</f>
        <v/>
      </c>
    </row>
    <row r="6007" spans="1:18" ht="13.5" hidden="1" thickBot="1">
      <c r="A6007" s="196">
        <v>83650</v>
      </c>
      <c r="B6007" s="104" t="s">
        <v>6147</v>
      </c>
      <c r="C6007" s="105" t="s">
        <v>1460</v>
      </c>
      <c r="D6007" s="175">
        <v>2924.12</v>
      </c>
      <c r="E6007" s="106">
        <f t="shared" si="1687"/>
        <v>3794.92</v>
      </c>
      <c r="F6007" s="107"/>
      <c r="G6007" s="112"/>
      <c r="H6007" s="110">
        <f t="shared" si="1688"/>
        <v>0</v>
      </c>
      <c r="I6007" s="110">
        <f t="shared" si="1689"/>
        <v>0</v>
      </c>
      <c r="J6007" s="111"/>
      <c r="K6007" s="112">
        <f t="shared" si="1690"/>
        <v>0</v>
      </c>
      <c r="L6007" s="112">
        <f t="shared" si="1691"/>
        <v>0</v>
      </c>
      <c r="M6007" s="109">
        <f t="shared" si="1692"/>
        <v>0</v>
      </c>
      <c r="N6007" s="109">
        <f t="shared" si="1693"/>
        <v>0</v>
      </c>
      <c r="O6007" s="103"/>
      <c r="P6007" s="113"/>
      <c r="Q6007" s="94" t="str">
        <f t="shared" si="1694"/>
        <v/>
      </c>
      <c r="R6007" s="94" t="str">
        <f t="shared" si="1695"/>
        <v/>
      </c>
    </row>
    <row r="6008" spans="1:18" ht="51.75" hidden="1" thickBot="1">
      <c r="A6008" s="196">
        <v>7042</v>
      </c>
      <c r="B6008" s="104" t="s">
        <v>6148</v>
      </c>
      <c r="C6008" s="105" t="s">
        <v>548</v>
      </c>
      <c r="D6008" s="175">
        <v>4.8800000000000008</v>
      </c>
      <c r="E6008" s="106">
        <f t="shared" si="1687"/>
        <v>6.33</v>
      </c>
      <c r="F6008" s="107"/>
      <c r="G6008" s="112"/>
      <c r="H6008" s="110">
        <f t="shared" si="1688"/>
        <v>0</v>
      </c>
      <c r="I6008" s="110">
        <f t="shared" si="1689"/>
        <v>0</v>
      </c>
      <c r="J6008" s="111"/>
      <c r="K6008" s="112">
        <f t="shared" si="1690"/>
        <v>0</v>
      </c>
      <c r="L6008" s="112">
        <f t="shared" si="1691"/>
        <v>0</v>
      </c>
      <c r="M6008" s="109">
        <f t="shared" si="1692"/>
        <v>0</v>
      </c>
      <c r="N6008" s="109">
        <f t="shared" si="1693"/>
        <v>0</v>
      </c>
      <c r="O6008" s="103"/>
      <c r="P6008" s="113"/>
      <c r="Q6008" s="94" t="str">
        <f t="shared" si="1694"/>
        <v/>
      </c>
      <c r="R6008" s="94" t="str">
        <f t="shared" si="1695"/>
        <v/>
      </c>
    </row>
    <row r="6009" spans="1:18" ht="51.75" hidden="1" thickBot="1">
      <c r="A6009" s="196">
        <v>7043</v>
      </c>
      <c r="B6009" s="104" t="s">
        <v>6149</v>
      </c>
      <c r="C6009" s="105" t="s">
        <v>554</v>
      </c>
      <c r="D6009" s="175">
        <v>0.18</v>
      </c>
      <c r="E6009" s="106">
        <f t="shared" si="1687"/>
        <v>0.23</v>
      </c>
      <c r="F6009" s="107"/>
      <c r="G6009" s="112"/>
      <c r="H6009" s="110">
        <f t="shared" si="1688"/>
        <v>0</v>
      </c>
      <c r="I6009" s="110">
        <f t="shared" si="1689"/>
        <v>0</v>
      </c>
      <c r="J6009" s="111"/>
      <c r="K6009" s="112">
        <f t="shared" si="1690"/>
        <v>0</v>
      </c>
      <c r="L6009" s="112">
        <f t="shared" si="1691"/>
        <v>0</v>
      </c>
      <c r="M6009" s="109">
        <f t="shared" si="1692"/>
        <v>0</v>
      </c>
      <c r="N6009" s="109">
        <f t="shared" si="1693"/>
        <v>0</v>
      </c>
      <c r="O6009" s="103"/>
      <c r="P6009" s="113"/>
      <c r="Q6009" s="94" t="str">
        <f t="shared" si="1694"/>
        <v/>
      </c>
      <c r="R6009" s="94" t="str">
        <f t="shared" si="1695"/>
        <v/>
      </c>
    </row>
    <row r="6010" spans="1:18" ht="51.75" hidden="1" thickBot="1">
      <c r="A6010" s="196">
        <v>7044</v>
      </c>
      <c r="B6010" s="104" t="s">
        <v>6150</v>
      </c>
      <c r="C6010" s="105" t="s">
        <v>6017</v>
      </c>
      <c r="D6010" s="175">
        <v>0.14000000000000001</v>
      </c>
      <c r="E6010" s="106">
        <f t="shared" si="1687"/>
        <v>0.18</v>
      </c>
      <c r="F6010" s="107"/>
      <c r="G6010" s="112"/>
      <c r="H6010" s="110">
        <f t="shared" si="1688"/>
        <v>0</v>
      </c>
      <c r="I6010" s="110">
        <f t="shared" si="1689"/>
        <v>0</v>
      </c>
      <c r="J6010" s="111"/>
      <c r="K6010" s="112">
        <f t="shared" si="1690"/>
        <v>0</v>
      </c>
      <c r="L6010" s="112">
        <f t="shared" si="1691"/>
        <v>0</v>
      </c>
      <c r="M6010" s="109">
        <f t="shared" si="1692"/>
        <v>0</v>
      </c>
      <c r="N6010" s="109">
        <f t="shared" si="1693"/>
        <v>0</v>
      </c>
      <c r="O6010" s="103"/>
      <c r="P6010" s="113"/>
      <c r="Q6010" s="94" t="str">
        <f t="shared" si="1694"/>
        <v/>
      </c>
      <c r="R6010" s="94" t="str">
        <f t="shared" si="1695"/>
        <v/>
      </c>
    </row>
    <row r="6011" spans="1:18" ht="51.75" hidden="1" thickBot="1">
      <c r="A6011" s="196">
        <v>7045</v>
      </c>
      <c r="B6011" s="104" t="s">
        <v>6151</v>
      </c>
      <c r="C6011" s="105" t="s">
        <v>6017</v>
      </c>
      <c r="D6011" s="175">
        <v>0.04</v>
      </c>
      <c r="E6011" s="106">
        <f t="shared" si="1687"/>
        <v>0.05</v>
      </c>
      <c r="F6011" s="107"/>
      <c r="G6011" s="112"/>
      <c r="H6011" s="110">
        <f t="shared" si="1688"/>
        <v>0</v>
      </c>
      <c r="I6011" s="110">
        <f t="shared" si="1689"/>
        <v>0</v>
      </c>
      <c r="J6011" s="111"/>
      <c r="K6011" s="112">
        <f t="shared" si="1690"/>
        <v>0</v>
      </c>
      <c r="L6011" s="112">
        <f t="shared" si="1691"/>
        <v>0</v>
      </c>
      <c r="M6011" s="109">
        <f t="shared" si="1692"/>
        <v>0</v>
      </c>
      <c r="N6011" s="109">
        <f t="shared" si="1693"/>
        <v>0</v>
      </c>
      <c r="O6011" s="103"/>
      <c r="P6011" s="113"/>
      <c r="Q6011" s="94" t="str">
        <f t="shared" si="1694"/>
        <v/>
      </c>
      <c r="R6011" s="94" t="str">
        <f t="shared" si="1695"/>
        <v/>
      </c>
    </row>
    <row r="6012" spans="1:18" ht="51.75" hidden="1" thickBot="1">
      <c r="A6012" s="196">
        <v>7046</v>
      </c>
      <c r="B6012" s="104" t="s">
        <v>6152</v>
      </c>
      <c r="C6012" s="105" t="s">
        <v>6017</v>
      </c>
      <c r="D6012" s="175">
        <v>0.09</v>
      </c>
      <c r="E6012" s="106">
        <f t="shared" si="1687"/>
        <v>0.12</v>
      </c>
      <c r="F6012" s="107"/>
      <c r="G6012" s="112"/>
      <c r="H6012" s="110">
        <f t="shared" si="1688"/>
        <v>0</v>
      </c>
      <c r="I6012" s="110">
        <f t="shared" si="1689"/>
        <v>0</v>
      </c>
      <c r="J6012" s="111"/>
      <c r="K6012" s="112">
        <f t="shared" si="1690"/>
        <v>0</v>
      </c>
      <c r="L6012" s="112">
        <f t="shared" si="1691"/>
        <v>0</v>
      </c>
      <c r="M6012" s="109">
        <f t="shared" si="1692"/>
        <v>0</v>
      </c>
      <c r="N6012" s="109">
        <f t="shared" si="1693"/>
        <v>0</v>
      </c>
      <c r="O6012" s="103"/>
      <c r="P6012" s="113"/>
      <c r="Q6012" s="94" t="str">
        <f t="shared" si="1694"/>
        <v/>
      </c>
      <c r="R6012" s="94" t="str">
        <f t="shared" si="1695"/>
        <v/>
      </c>
    </row>
    <row r="6013" spans="1:18" ht="51.75" hidden="1" thickBot="1">
      <c r="A6013" s="196">
        <v>7047</v>
      </c>
      <c r="B6013" s="104" t="s">
        <v>6153</v>
      </c>
      <c r="C6013" s="105" t="s">
        <v>6017</v>
      </c>
      <c r="D6013" s="175">
        <v>4.6100000000000003</v>
      </c>
      <c r="E6013" s="106">
        <f t="shared" si="1687"/>
        <v>5.98</v>
      </c>
      <c r="F6013" s="107"/>
      <c r="G6013" s="112"/>
      <c r="H6013" s="110">
        <f t="shared" si="1688"/>
        <v>0</v>
      </c>
      <c r="I6013" s="110">
        <f t="shared" si="1689"/>
        <v>0</v>
      </c>
      <c r="J6013" s="111"/>
      <c r="K6013" s="112">
        <f t="shared" si="1690"/>
        <v>0</v>
      </c>
      <c r="L6013" s="112">
        <f t="shared" si="1691"/>
        <v>0</v>
      </c>
      <c r="M6013" s="109">
        <f t="shared" si="1692"/>
        <v>0</v>
      </c>
      <c r="N6013" s="109">
        <f t="shared" si="1693"/>
        <v>0</v>
      </c>
      <c r="O6013" s="103"/>
      <c r="P6013" s="113"/>
      <c r="Q6013" s="94" t="str">
        <f t="shared" si="1694"/>
        <v/>
      </c>
      <c r="R6013" s="94" t="str">
        <f t="shared" si="1695"/>
        <v/>
      </c>
    </row>
    <row r="6014" spans="1:18" ht="39" hidden="1" thickBot="1">
      <c r="A6014" s="196">
        <v>73439</v>
      </c>
      <c r="B6014" s="104" t="s">
        <v>6154</v>
      </c>
      <c r="C6014" s="105" t="s">
        <v>6017</v>
      </c>
      <c r="D6014" s="175">
        <v>2.69</v>
      </c>
      <c r="E6014" s="106">
        <f t="shared" si="1687"/>
        <v>3.49</v>
      </c>
      <c r="F6014" s="107"/>
      <c r="G6014" s="112"/>
      <c r="H6014" s="110">
        <f t="shared" si="1688"/>
        <v>0</v>
      </c>
      <c r="I6014" s="110">
        <f t="shared" si="1689"/>
        <v>0</v>
      </c>
      <c r="J6014" s="111"/>
      <c r="K6014" s="112">
        <f t="shared" si="1690"/>
        <v>0</v>
      </c>
      <c r="L6014" s="112">
        <f t="shared" si="1691"/>
        <v>0</v>
      </c>
      <c r="M6014" s="109">
        <f t="shared" si="1692"/>
        <v>0</v>
      </c>
      <c r="N6014" s="109">
        <f t="shared" si="1693"/>
        <v>0</v>
      </c>
      <c r="O6014" s="103"/>
      <c r="P6014" s="113"/>
      <c r="Q6014" s="94" t="str">
        <f t="shared" si="1694"/>
        <v/>
      </c>
      <c r="R6014" s="94" t="str">
        <f t="shared" si="1695"/>
        <v/>
      </c>
    </row>
    <row r="6015" spans="1:18" ht="39" hidden="1" thickBot="1">
      <c r="A6015" s="196">
        <v>73463</v>
      </c>
      <c r="B6015" s="104" t="s">
        <v>6155</v>
      </c>
      <c r="C6015" s="105" t="s">
        <v>6017</v>
      </c>
      <c r="D6015" s="175">
        <v>14.18</v>
      </c>
      <c r="E6015" s="106">
        <f t="shared" si="1687"/>
        <v>18.399999999999999</v>
      </c>
      <c r="F6015" s="107"/>
      <c r="G6015" s="112"/>
      <c r="H6015" s="110">
        <f t="shared" si="1688"/>
        <v>0</v>
      </c>
      <c r="I6015" s="110">
        <f t="shared" si="1689"/>
        <v>0</v>
      </c>
      <c r="J6015" s="111"/>
      <c r="K6015" s="112">
        <f t="shared" si="1690"/>
        <v>0</v>
      </c>
      <c r="L6015" s="112">
        <f t="shared" si="1691"/>
        <v>0</v>
      </c>
      <c r="M6015" s="109">
        <f t="shared" si="1692"/>
        <v>0</v>
      </c>
      <c r="N6015" s="109">
        <f t="shared" si="1693"/>
        <v>0</v>
      </c>
      <c r="O6015" s="103"/>
      <c r="P6015" s="113"/>
      <c r="Q6015" s="94" t="str">
        <f t="shared" si="1694"/>
        <v/>
      </c>
      <c r="R6015" s="94" t="str">
        <f t="shared" si="1695"/>
        <v/>
      </c>
    </row>
    <row r="6016" spans="1:18" ht="51.75" hidden="1" thickBot="1">
      <c r="A6016" s="196">
        <v>5693</v>
      </c>
      <c r="B6016" s="104" t="s">
        <v>6156</v>
      </c>
      <c r="C6016" s="105" t="s">
        <v>6017</v>
      </c>
      <c r="D6016" s="175">
        <v>3.9</v>
      </c>
      <c r="E6016" s="106">
        <f t="shared" si="1687"/>
        <v>5.0599999999999996</v>
      </c>
      <c r="F6016" s="107"/>
      <c r="G6016" s="112"/>
      <c r="H6016" s="110">
        <f t="shared" si="1688"/>
        <v>0</v>
      </c>
      <c r="I6016" s="110">
        <f t="shared" si="1689"/>
        <v>0</v>
      </c>
      <c r="J6016" s="111"/>
      <c r="K6016" s="112">
        <f t="shared" si="1690"/>
        <v>0</v>
      </c>
      <c r="L6016" s="112">
        <f t="shared" si="1691"/>
        <v>0</v>
      </c>
      <c r="M6016" s="109">
        <f t="shared" si="1692"/>
        <v>0</v>
      </c>
      <c r="N6016" s="109">
        <f t="shared" si="1693"/>
        <v>0</v>
      </c>
      <c r="O6016" s="103"/>
      <c r="P6016" s="113"/>
      <c r="Q6016" s="94" t="str">
        <f t="shared" si="1694"/>
        <v/>
      </c>
      <c r="R6016" s="94" t="str">
        <f t="shared" si="1695"/>
        <v/>
      </c>
    </row>
    <row r="6017" spans="1:18" ht="39" hidden="1" thickBot="1">
      <c r="A6017" s="196">
        <v>5806</v>
      </c>
      <c r="B6017" s="104" t="s">
        <v>6157</v>
      </c>
      <c r="C6017" s="105" t="s">
        <v>554</v>
      </c>
      <c r="D6017" s="175">
        <v>0.14000000000000001</v>
      </c>
      <c r="E6017" s="106">
        <f t="shared" si="1687"/>
        <v>0.18</v>
      </c>
      <c r="F6017" s="107"/>
      <c r="G6017" s="112"/>
      <c r="H6017" s="110">
        <f t="shared" si="1688"/>
        <v>0</v>
      </c>
      <c r="I6017" s="110">
        <f t="shared" si="1689"/>
        <v>0</v>
      </c>
      <c r="J6017" s="111"/>
      <c r="K6017" s="112">
        <f t="shared" si="1690"/>
        <v>0</v>
      </c>
      <c r="L6017" s="112">
        <f t="shared" si="1691"/>
        <v>0</v>
      </c>
      <c r="M6017" s="109">
        <f t="shared" si="1692"/>
        <v>0</v>
      </c>
      <c r="N6017" s="109">
        <f t="shared" si="1693"/>
        <v>0</v>
      </c>
      <c r="O6017" s="103"/>
      <c r="P6017" s="113"/>
      <c r="Q6017" s="94" t="str">
        <f t="shared" si="1694"/>
        <v/>
      </c>
      <c r="R6017" s="94" t="str">
        <f t="shared" si="1695"/>
        <v/>
      </c>
    </row>
    <row r="6018" spans="1:18" ht="39" hidden="1" thickBot="1">
      <c r="A6018" s="196">
        <v>73536</v>
      </c>
      <c r="B6018" s="104" t="s">
        <v>6158</v>
      </c>
      <c r="C6018" s="105" t="s">
        <v>548</v>
      </c>
      <c r="D6018" s="175">
        <v>4.12</v>
      </c>
      <c r="E6018" s="106">
        <f t="shared" si="1687"/>
        <v>5.35</v>
      </c>
      <c r="F6018" s="107"/>
      <c r="G6018" s="112"/>
      <c r="H6018" s="110">
        <f t="shared" si="1688"/>
        <v>0</v>
      </c>
      <c r="I6018" s="110">
        <f t="shared" si="1689"/>
        <v>0</v>
      </c>
      <c r="J6018" s="111"/>
      <c r="K6018" s="112">
        <f t="shared" si="1690"/>
        <v>0</v>
      </c>
      <c r="L6018" s="112">
        <f t="shared" si="1691"/>
        <v>0</v>
      </c>
      <c r="M6018" s="109">
        <f t="shared" si="1692"/>
        <v>0</v>
      </c>
      <c r="N6018" s="109">
        <f t="shared" si="1693"/>
        <v>0</v>
      </c>
      <c r="O6018" s="103"/>
      <c r="P6018" s="113"/>
      <c r="Q6018" s="94" t="str">
        <f t="shared" si="1694"/>
        <v/>
      </c>
      <c r="R6018" s="94" t="str">
        <f t="shared" si="1695"/>
        <v/>
      </c>
    </row>
    <row r="6019" spans="1:18" ht="39" hidden="1" thickBot="1">
      <c r="A6019" s="196">
        <v>88853</v>
      </c>
      <c r="B6019" s="104" t="s">
        <v>6159</v>
      </c>
      <c r="C6019" s="105" t="s">
        <v>6017</v>
      </c>
      <c r="D6019" s="175">
        <v>0.11</v>
      </c>
      <c r="E6019" s="106">
        <f t="shared" si="1687"/>
        <v>0.14000000000000001</v>
      </c>
      <c r="F6019" s="107"/>
      <c r="G6019" s="112"/>
      <c r="H6019" s="110">
        <f t="shared" si="1688"/>
        <v>0</v>
      </c>
      <c r="I6019" s="110">
        <f t="shared" si="1689"/>
        <v>0</v>
      </c>
      <c r="J6019" s="111"/>
      <c r="K6019" s="112">
        <f t="shared" si="1690"/>
        <v>0</v>
      </c>
      <c r="L6019" s="112">
        <f t="shared" si="1691"/>
        <v>0</v>
      </c>
      <c r="M6019" s="109">
        <f t="shared" si="1692"/>
        <v>0</v>
      </c>
      <c r="N6019" s="109">
        <f t="shared" si="1693"/>
        <v>0</v>
      </c>
      <c r="O6019" s="103"/>
      <c r="P6019" s="113"/>
      <c r="Q6019" s="94" t="str">
        <f t="shared" si="1694"/>
        <v/>
      </c>
      <c r="R6019" s="94" t="str">
        <f t="shared" si="1695"/>
        <v/>
      </c>
    </row>
    <row r="6020" spans="1:18" ht="39" hidden="1" thickBot="1">
      <c r="A6020" s="196">
        <v>88854</v>
      </c>
      <c r="B6020" s="104" t="s">
        <v>6160</v>
      </c>
      <c r="C6020" s="105" t="s">
        <v>6017</v>
      </c>
      <c r="D6020" s="175">
        <v>0.03</v>
      </c>
      <c r="E6020" s="106">
        <f t="shared" si="1687"/>
        <v>0.04</v>
      </c>
      <c r="F6020" s="107"/>
      <c r="G6020" s="112"/>
      <c r="H6020" s="110">
        <f t="shared" si="1688"/>
        <v>0</v>
      </c>
      <c r="I6020" s="110">
        <f t="shared" si="1689"/>
        <v>0</v>
      </c>
      <c r="J6020" s="111"/>
      <c r="K6020" s="112">
        <f t="shared" si="1690"/>
        <v>0</v>
      </c>
      <c r="L6020" s="112">
        <f t="shared" si="1691"/>
        <v>0</v>
      </c>
      <c r="M6020" s="109">
        <f t="shared" si="1692"/>
        <v>0</v>
      </c>
      <c r="N6020" s="109">
        <f t="shared" si="1693"/>
        <v>0</v>
      </c>
      <c r="O6020" s="103"/>
      <c r="P6020" s="113"/>
      <c r="Q6020" s="94" t="str">
        <f t="shared" si="1694"/>
        <v/>
      </c>
      <c r="R6020" s="94" t="str">
        <f t="shared" si="1695"/>
        <v/>
      </c>
    </row>
    <row r="6021" spans="1:18" ht="39" hidden="1" thickBot="1">
      <c r="A6021" s="196">
        <v>90639</v>
      </c>
      <c r="B6021" s="104" t="s">
        <v>6161</v>
      </c>
      <c r="C6021" s="105" t="s">
        <v>6017</v>
      </c>
      <c r="D6021" s="175">
        <v>2.25</v>
      </c>
      <c r="E6021" s="106">
        <f t="shared" si="1687"/>
        <v>2.92</v>
      </c>
      <c r="F6021" s="107"/>
      <c r="G6021" s="112"/>
      <c r="H6021" s="110">
        <f t="shared" si="1688"/>
        <v>0</v>
      </c>
      <c r="I6021" s="110">
        <f t="shared" si="1689"/>
        <v>0</v>
      </c>
      <c r="J6021" s="111"/>
      <c r="K6021" s="112">
        <f t="shared" si="1690"/>
        <v>0</v>
      </c>
      <c r="L6021" s="112">
        <f t="shared" si="1691"/>
        <v>0</v>
      </c>
      <c r="M6021" s="109">
        <f t="shared" si="1692"/>
        <v>0</v>
      </c>
      <c r="N6021" s="109">
        <f t="shared" si="1693"/>
        <v>0</v>
      </c>
      <c r="O6021" s="103"/>
      <c r="P6021" s="113"/>
      <c r="Q6021" s="94" t="str">
        <f t="shared" si="1694"/>
        <v/>
      </c>
      <c r="R6021" s="94" t="str">
        <f t="shared" si="1695"/>
        <v/>
      </c>
    </row>
    <row r="6022" spans="1:18" ht="39" hidden="1" thickBot="1">
      <c r="A6022" s="196">
        <v>90640</v>
      </c>
      <c r="B6022" s="104" t="s">
        <v>6162</v>
      </c>
      <c r="C6022" s="105" t="s">
        <v>6017</v>
      </c>
      <c r="D6022" s="175">
        <v>0.64</v>
      </c>
      <c r="E6022" s="106">
        <f t="shared" si="1687"/>
        <v>0.83</v>
      </c>
      <c r="F6022" s="107"/>
      <c r="G6022" s="112"/>
      <c r="H6022" s="110">
        <f t="shared" si="1688"/>
        <v>0</v>
      </c>
      <c r="I6022" s="110">
        <f t="shared" si="1689"/>
        <v>0</v>
      </c>
      <c r="J6022" s="111"/>
      <c r="K6022" s="112">
        <f t="shared" si="1690"/>
        <v>0</v>
      </c>
      <c r="L6022" s="112">
        <f t="shared" si="1691"/>
        <v>0</v>
      </c>
      <c r="M6022" s="109">
        <f t="shared" si="1692"/>
        <v>0</v>
      </c>
      <c r="N6022" s="109">
        <f t="shared" si="1693"/>
        <v>0</v>
      </c>
      <c r="O6022" s="103"/>
      <c r="P6022" s="113"/>
      <c r="Q6022" s="94" t="str">
        <f t="shared" si="1694"/>
        <v/>
      </c>
      <c r="R6022" s="94" t="str">
        <f t="shared" si="1695"/>
        <v/>
      </c>
    </row>
    <row r="6023" spans="1:18" ht="39" hidden="1" thickBot="1">
      <c r="A6023" s="196">
        <v>90641</v>
      </c>
      <c r="B6023" s="104" t="s">
        <v>6163</v>
      </c>
      <c r="C6023" s="105" t="s">
        <v>6017</v>
      </c>
      <c r="D6023" s="175">
        <v>1.48</v>
      </c>
      <c r="E6023" s="106">
        <f t="shared" si="1687"/>
        <v>1.92</v>
      </c>
      <c r="F6023" s="107"/>
      <c r="G6023" s="112"/>
      <c r="H6023" s="110">
        <f t="shared" si="1688"/>
        <v>0</v>
      </c>
      <c r="I6023" s="110">
        <f t="shared" si="1689"/>
        <v>0</v>
      </c>
      <c r="J6023" s="111"/>
      <c r="K6023" s="112">
        <f t="shared" si="1690"/>
        <v>0</v>
      </c>
      <c r="L6023" s="112">
        <f t="shared" si="1691"/>
        <v>0</v>
      </c>
      <c r="M6023" s="109">
        <f t="shared" si="1692"/>
        <v>0</v>
      </c>
      <c r="N6023" s="109">
        <f t="shared" si="1693"/>
        <v>0</v>
      </c>
      <c r="O6023" s="103"/>
      <c r="P6023" s="113"/>
      <c r="Q6023" s="94" t="str">
        <f t="shared" si="1694"/>
        <v/>
      </c>
      <c r="R6023" s="94" t="str">
        <f t="shared" si="1695"/>
        <v/>
      </c>
    </row>
    <row r="6024" spans="1:18" ht="39" hidden="1" thickBot="1">
      <c r="A6024" s="196">
        <v>90642</v>
      </c>
      <c r="B6024" s="104" t="s">
        <v>6164</v>
      </c>
      <c r="C6024" s="105" t="s">
        <v>6017</v>
      </c>
      <c r="D6024" s="175">
        <v>4.3899999999999997</v>
      </c>
      <c r="E6024" s="106">
        <f t="shared" si="1687"/>
        <v>5.7</v>
      </c>
      <c r="F6024" s="107"/>
      <c r="G6024" s="112"/>
      <c r="H6024" s="110">
        <f t="shared" si="1688"/>
        <v>0</v>
      </c>
      <c r="I6024" s="110">
        <f t="shared" si="1689"/>
        <v>0</v>
      </c>
      <c r="J6024" s="111"/>
      <c r="K6024" s="112">
        <f t="shared" si="1690"/>
        <v>0</v>
      </c>
      <c r="L6024" s="112">
        <f t="shared" si="1691"/>
        <v>0</v>
      </c>
      <c r="M6024" s="109">
        <f t="shared" si="1692"/>
        <v>0</v>
      </c>
      <c r="N6024" s="109">
        <f t="shared" si="1693"/>
        <v>0</v>
      </c>
      <c r="O6024" s="103"/>
      <c r="P6024" s="113"/>
      <c r="Q6024" s="94" t="str">
        <f t="shared" si="1694"/>
        <v/>
      </c>
      <c r="R6024" s="94" t="str">
        <f t="shared" si="1695"/>
        <v/>
      </c>
    </row>
    <row r="6025" spans="1:18" ht="39" hidden="1" thickBot="1">
      <c r="A6025" s="196">
        <v>90643</v>
      </c>
      <c r="B6025" s="104" t="s">
        <v>6165</v>
      </c>
      <c r="C6025" s="105" t="s">
        <v>548</v>
      </c>
      <c r="D6025" s="175">
        <v>8.76</v>
      </c>
      <c r="E6025" s="106">
        <f t="shared" si="1687"/>
        <v>11.37</v>
      </c>
      <c r="F6025" s="107"/>
      <c r="G6025" s="112"/>
      <c r="H6025" s="110">
        <f t="shared" si="1688"/>
        <v>0</v>
      </c>
      <c r="I6025" s="110">
        <f t="shared" si="1689"/>
        <v>0</v>
      </c>
      <c r="J6025" s="111"/>
      <c r="K6025" s="112">
        <f t="shared" si="1690"/>
        <v>0</v>
      </c>
      <c r="L6025" s="112">
        <f t="shared" si="1691"/>
        <v>0</v>
      </c>
      <c r="M6025" s="109">
        <f t="shared" si="1692"/>
        <v>0</v>
      </c>
      <c r="N6025" s="109">
        <f t="shared" si="1693"/>
        <v>0</v>
      </c>
      <c r="O6025" s="103"/>
      <c r="P6025" s="113"/>
      <c r="Q6025" s="94" t="str">
        <f t="shared" si="1694"/>
        <v/>
      </c>
      <c r="R6025" s="94" t="str">
        <f t="shared" si="1695"/>
        <v/>
      </c>
    </row>
    <row r="6026" spans="1:18" ht="39" hidden="1" thickBot="1">
      <c r="A6026" s="196">
        <v>90644</v>
      </c>
      <c r="B6026" s="104" t="s">
        <v>6166</v>
      </c>
      <c r="C6026" s="105" t="s">
        <v>554</v>
      </c>
      <c r="D6026" s="175">
        <v>2.89</v>
      </c>
      <c r="E6026" s="106">
        <f t="shared" si="1687"/>
        <v>3.75</v>
      </c>
      <c r="F6026" s="107"/>
      <c r="G6026" s="112"/>
      <c r="H6026" s="110">
        <f t="shared" si="1688"/>
        <v>0</v>
      </c>
      <c r="I6026" s="110">
        <f t="shared" si="1689"/>
        <v>0</v>
      </c>
      <c r="J6026" s="111"/>
      <c r="K6026" s="112">
        <f t="shared" si="1690"/>
        <v>0</v>
      </c>
      <c r="L6026" s="112">
        <f t="shared" si="1691"/>
        <v>0</v>
      </c>
      <c r="M6026" s="109">
        <f t="shared" si="1692"/>
        <v>0</v>
      </c>
      <c r="N6026" s="109">
        <f t="shared" si="1693"/>
        <v>0</v>
      </c>
      <c r="O6026" s="103"/>
      <c r="P6026" s="113"/>
      <c r="Q6026" s="94" t="str">
        <f t="shared" si="1694"/>
        <v/>
      </c>
      <c r="R6026" s="94" t="str">
        <f t="shared" si="1695"/>
        <v/>
      </c>
    </row>
    <row r="6027" spans="1:18" ht="51.75" hidden="1" thickBot="1">
      <c r="A6027" s="196">
        <v>90646</v>
      </c>
      <c r="B6027" s="104" t="s">
        <v>6167</v>
      </c>
      <c r="C6027" s="105" t="s">
        <v>6017</v>
      </c>
      <c r="D6027" s="175">
        <v>0.38</v>
      </c>
      <c r="E6027" s="106">
        <f t="shared" si="1687"/>
        <v>0.49</v>
      </c>
      <c r="F6027" s="107"/>
      <c r="G6027" s="112"/>
      <c r="H6027" s="110">
        <f t="shared" si="1688"/>
        <v>0</v>
      </c>
      <c r="I6027" s="110">
        <f t="shared" si="1689"/>
        <v>0</v>
      </c>
      <c r="J6027" s="111"/>
      <c r="K6027" s="112">
        <f t="shared" si="1690"/>
        <v>0</v>
      </c>
      <c r="L6027" s="112">
        <f t="shared" si="1691"/>
        <v>0</v>
      </c>
      <c r="M6027" s="109">
        <f t="shared" si="1692"/>
        <v>0</v>
      </c>
      <c r="N6027" s="109">
        <f t="shared" si="1693"/>
        <v>0</v>
      </c>
      <c r="O6027" s="103"/>
      <c r="P6027" s="113"/>
      <c r="Q6027" s="94" t="str">
        <f t="shared" si="1694"/>
        <v/>
      </c>
      <c r="R6027" s="94" t="str">
        <f t="shared" si="1695"/>
        <v/>
      </c>
    </row>
    <row r="6028" spans="1:18" ht="39" hidden="1" thickBot="1">
      <c r="A6028" s="196">
        <v>90647</v>
      </c>
      <c r="B6028" s="104" t="s">
        <v>6168</v>
      </c>
      <c r="C6028" s="105" t="s">
        <v>6017</v>
      </c>
      <c r="D6028" s="175">
        <v>0.1</v>
      </c>
      <c r="E6028" s="106">
        <f t="shared" si="1687"/>
        <v>0.13</v>
      </c>
      <c r="F6028" s="107"/>
      <c r="G6028" s="112"/>
      <c r="H6028" s="110">
        <f t="shared" si="1688"/>
        <v>0</v>
      </c>
      <c r="I6028" s="110">
        <f t="shared" si="1689"/>
        <v>0</v>
      </c>
      <c r="J6028" s="111"/>
      <c r="K6028" s="112">
        <f t="shared" si="1690"/>
        <v>0</v>
      </c>
      <c r="L6028" s="112">
        <f t="shared" si="1691"/>
        <v>0</v>
      </c>
      <c r="M6028" s="109">
        <f t="shared" si="1692"/>
        <v>0</v>
      </c>
      <c r="N6028" s="109">
        <f t="shared" si="1693"/>
        <v>0</v>
      </c>
      <c r="O6028" s="103"/>
      <c r="P6028" s="113"/>
      <c r="Q6028" s="94" t="str">
        <f t="shared" si="1694"/>
        <v/>
      </c>
      <c r="R6028" s="94" t="str">
        <f t="shared" si="1695"/>
        <v/>
      </c>
    </row>
    <row r="6029" spans="1:18" ht="51.75" hidden="1" thickBot="1">
      <c r="A6029" s="196">
        <v>90648</v>
      </c>
      <c r="B6029" s="104" t="s">
        <v>6169</v>
      </c>
      <c r="C6029" s="105" t="s">
        <v>6017</v>
      </c>
      <c r="D6029" s="175">
        <v>0.25</v>
      </c>
      <c r="E6029" s="106">
        <f t="shared" si="1687"/>
        <v>0.32</v>
      </c>
      <c r="F6029" s="107"/>
      <c r="G6029" s="112"/>
      <c r="H6029" s="110">
        <f t="shared" si="1688"/>
        <v>0</v>
      </c>
      <c r="I6029" s="110">
        <f t="shared" si="1689"/>
        <v>0</v>
      </c>
      <c r="J6029" s="111"/>
      <c r="K6029" s="112">
        <f t="shared" si="1690"/>
        <v>0</v>
      </c>
      <c r="L6029" s="112">
        <f t="shared" si="1691"/>
        <v>0</v>
      </c>
      <c r="M6029" s="109">
        <f t="shared" si="1692"/>
        <v>0</v>
      </c>
      <c r="N6029" s="109">
        <f t="shared" si="1693"/>
        <v>0</v>
      </c>
      <c r="O6029" s="103"/>
      <c r="P6029" s="113"/>
      <c r="Q6029" s="94" t="str">
        <f t="shared" si="1694"/>
        <v/>
      </c>
      <c r="R6029" s="94" t="str">
        <f t="shared" si="1695"/>
        <v/>
      </c>
    </row>
    <row r="6030" spans="1:18" ht="51.75" hidden="1" thickBot="1">
      <c r="A6030" s="196">
        <v>90649</v>
      </c>
      <c r="B6030" s="104" t="s">
        <v>6170</v>
      </c>
      <c r="C6030" s="105" t="s">
        <v>6017</v>
      </c>
      <c r="D6030" s="175">
        <v>4.6500000000000004</v>
      </c>
      <c r="E6030" s="106">
        <f t="shared" si="1687"/>
        <v>6.03</v>
      </c>
      <c r="F6030" s="107"/>
      <c r="G6030" s="112"/>
      <c r="H6030" s="110">
        <f t="shared" si="1688"/>
        <v>0</v>
      </c>
      <c r="I6030" s="110">
        <f t="shared" si="1689"/>
        <v>0</v>
      </c>
      <c r="J6030" s="111"/>
      <c r="K6030" s="112">
        <f t="shared" si="1690"/>
        <v>0</v>
      </c>
      <c r="L6030" s="112">
        <f t="shared" si="1691"/>
        <v>0</v>
      </c>
      <c r="M6030" s="109">
        <f t="shared" si="1692"/>
        <v>0</v>
      </c>
      <c r="N6030" s="109">
        <f t="shared" si="1693"/>
        <v>0</v>
      </c>
      <c r="O6030" s="103"/>
      <c r="P6030" s="113"/>
      <c r="Q6030" s="94" t="str">
        <f t="shared" si="1694"/>
        <v/>
      </c>
      <c r="R6030" s="94" t="str">
        <f t="shared" si="1695"/>
        <v/>
      </c>
    </row>
    <row r="6031" spans="1:18" ht="26.25" hidden="1" thickBot="1">
      <c r="A6031" s="196">
        <v>90652</v>
      </c>
      <c r="B6031" s="104" t="s">
        <v>6171</v>
      </c>
      <c r="C6031" s="105" t="s">
        <v>6017</v>
      </c>
      <c r="D6031" s="175">
        <v>2.08</v>
      </c>
      <c r="E6031" s="106">
        <f t="shared" si="1681"/>
        <v>2.7</v>
      </c>
      <c r="F6031" s="107"/>
      <c r="G6031" s="112"/>
      <c r="H6031" s="110">
        <f t="shared" si="1682"/>
        <v>0</v>
      </c>
      <c r="I6031" s="110">
        <f t="shared" si="1683"/>
        <v>0</v>
      </c>
      <c r="J6031" s="111"/>
      <c r="K6031" s="112">
        <f t="shared" si="1679"/>
        <v>0</v>
      </c>
      <c r="L6031" s="112">
        <f t="shared" si="1680"/>
        <v>0</v>
      </c>
      <c r="M6031" s="109">
        <f t="shared" si="1684"/>
        <v>0</v>
      </c>
      <c r="N6031" s="109">
        <f t="shared" si="1685"/>
        <v>0</v>
      </c>
      <c r="O6031" s="103"/>
      <c r="P6031" s="113"/>
      <c r="Q6031" s="94" t="str">
        <f t="shared" si="1686"/>
        <v/>
      </c>
      <c r="R6031" s="94" t="str">
        <f t="shared" si="1663"/>
        <v/>
      </c>
    </row>
    <row r="6032" spans="1:18" ht="26.25" hidden="1" thickBot="1">
      <c r="A6032" s="196">
        <v>90653</v>
      </c>
      <c r="B6032" s="104" t="s">
        <v>6172</v>
      </c>
      <c r="C6032" s="105" t="s">
        <v>6017</v>
      </c>
      <c r="D6032" s="175">
        <v>0.59</v>
      </c>
      <c r="E6032" s="106">
        <f t="shared" si="1681"/>
        <v>0.77</v>
      </c>
      <c r="F6032" s="107"/>
      <c r="G6032" s="112"/>
      <c r="H6032" s="110">
        <f t="shared" si="1682"/>
        <v>0</v>
      </c>
      <c r="I6032" s="110">
        <f t="shared" si="1683"/>
        <v>0</v>
      </c>
      <c r="J6032" s="111"/>
      <c r="K6032" s="112">
        <f t="shared" si="1679"/>
        <v>0</v>
      </c>
      <c r="L6032" s="112">
        <f t="shared" si="1680"/>
        <v>0</v>
      </c>
      <c r="M6032" s="109">
        <f t="shared" si="1684"/>
        <v>0</v>
      </c>
      <c r="N6032" s="109">
        <f t="shared" si="1685"/>
        <v>0</v>
      </c>
      <c r="O6032" s="103"/>
      <c r="P6032" s="113"/>
      <c r="Q6032" s="94" t="str">
        <f t="shared" si="1686"/>
        <v/>
      </c>
      <c r="R6032" s="94" t="str">
        <f t="shared" ref="R6032:R6131" si="1696">IF(P6032="X","x",IF(P6032="xx","x",IF(OR(I6032&gt;0,N6032&gt;0),"x","")))</f>
        <v/>
      </c>
    </row>
    <row r="6033" spans="1:18" ht="26.25" hidden="1" thickBot="1">
      <c r="A6033" s="196">
        <v>90654</v>
      </c>
      <c r="B6033" s="104" t="s">
        <v>6173</v>
      </c>
      <c r="C6033" s="105" t="s">
        <v>6017</v>
      </c>
      <c r="D6033" s="175">
        <v>1.37</v>
      </c>
      <c r="E6033" s="106">
        <f t="shared" si="1681"/>
        <v>1.78</v>
      </c>
      <c r="F6033" s="107"/>
      <c r="G6033" s="112"/>
      <c r="H6033" s="110">
        <f t="shared" si="1682"/>
        <v>0</v>
      </c>
      <c r="I6033" s="110">
        <f t="shared" si="1683"/>
        <v>0</v>
      </c>
      <c r="J6033" s="111"/>
      <c r="K6033" s="112">
        <f t="shared" si="1679"/>
        <v>0</v>
      </c>
      <c r="L6033" s="112">
        <f t="shared" si="1680"/>
        <v>0</v>
      </c>
      <c r="M6033" s="109">
        <f t="shared" si="1684"/>
        <v>0</v>
      </c>
      <c r="N6033" s="109">
        <f t="shared" si="1685"/>
        <v>0</v>
      </c>
      <c r="O6033" s="103"/>
      <c r="P6033" s="113"/>
      <c r="Q6033" s="94" t="str">
        <f t="shared" si="1686"/>
        <v/>
      </c>
      <c r="R6033" s="94" t="str">
        <f t="shared" si="1696"/>
        <v/>
      </c>
    </row>
    <row r="6034" spans="1:18" ht="26.25" hidden="1" thickBot="1">
      <c r="A6034" s="196">
        <v>90655</v>
      </c>
      <c r="B6034" s="104" t="s">
        <v>6174</v>
      </c>
      <c r="C6034" s="105" t="s">
        <v>6017</v>
      </c>
      <c r="D6034" s="175">
        <v>3.06</v>
      </c>
      <c r="E6034" s="106">
        <f t="shared" si="1681"/>
        <v>3.97</v>
      </c>
      <c r="F6034" s="107"/>
      <c r="G6034" s="112"/>
      <c r="H6034" s="110">
        <f t="shared" si="1682"/>
        <v>0</v>
      </c>
      <c r="I6034" s="110">
        <f t="shared" si="1683"/>
        <v>0</v>
      </c>
      <c r="J6034" s="111"/>
      <c r="K6034" s="112">
        <f t="shared" si="1679"/>
        <v>0</v>
      </c>
      <c r="L6034" s="112">
        <f t="shared" si="1680"/>
        <v>0</v>
      </c>
      <c r="M6034" s="109">
        <f t="shared" si="1684"/>
        <v>0</v>
      </c>
      <c r="N6034" s="109">
        <f t="shared" si="1685"/>
        <v>0</v>
      </c>
      <c r="O6034" s="103"/>
      <c r="P6034" s="113"/>
      <c r="Q6034" s="94" t="str">
        <f t="shared" si="1686"/>
        <v/>
      </c>
      <c r="R6034" s="94" t="str">
        <f t="shared" si="1696"/>
        <v/>
      </c>
    </row>
    <row r="6035" spans="1:18" ht="26.25" hidden="1" thickBot="1">
      <c r="A6035" s="196">
        <v>90658</v>
      </c>
      <c r="B6035" s="104" t="s">
        <v>6175</v>
      </c>
      <c r="C6035" s="105" t="s">
        <v>6017</v>
      </c>
      <c r="D6035" s="175">
        <v>2.2200000000000002</v>
      </c>
      <c r="E6035" s="106">
        <f t="shared" si="1681"/>
        <v>2.88</v>
      </c>
      <c r="F6035" s="107"/>
      <c r="G6035" s="112"/>
      <c r="H6035" s="110">
        <f t="shared" si="1682"/>
        <v>0</v>
      </c>
      <c r="I6035" s="110">
        <f t="shared" si="1683"/>
        <v>0</v>
      </c>
      <c r="J6035" s="111"/>
      <c r="K6035" s="112">
        <f t="shared" si="1679"/>
        <v>0</v>
      </c>
      <c r="L6035" s="112">
        <f t="shared" si="1680"/>
        <v>0</v>
      </c>
      <c r="M6035" s="109">
        <f t="shared" si="1684"/>
        <v>0</v>
      </c>
      <c r="N6035" s="109">
        <f t="shared" si="1685"/>
        <v>0</v>
      </c>
      <c r="O6035" s="103"/>
      <c r="P6035" s="113"/>
      <c r="Q6035" s="94" t="str">
        <f t="shared" si="1686"/>
        <v/>
      </c>
      <c r="R6035" s="94" t="str">
        <f t="shared" si="1696"/>
        <v/>
      </c>
    </row>
    <row r="6036" spans="1:18" ht="26.25" hidden="1" thickBot="1">
      <c r="A6036" s="196">
        <v>90659</v>
      </c>
      <c r="B6036" s="104" t="s">
        <v>6176</v>
      </c>
      <c r="C6036" s="105" t="s">
        <v>6017</v>
      </c>
      <c r="D6036" s="175">
        <v>0.63</v>
      </c>
      <c r="E6036" s="106">
        <f t="shared" si="1681"/>
        <v>0.82</v>
      </c>
      <c r="F6036" s="107"/>
      <c r="G6036" s="112"/>
      <c r="H6036" s="110">
        <f t="shared" si="1682"/>
        <v>0</v>
      </c>
      <c r="I6036" s="110">
        <f t="shared" si="1683"/>
        <v>0</v>
      </c>
      <c r="J6036" s="111"/>
      <c r="K6036" s="112">
        <f t="shared" si="1679"/>
        <v>0</v>
      </c>
      <c r="L6036" s="112">
        <f t="shared" si="1680"/>
        <v>0</v>
      </c>
      <c r="M6036" s="109">
        <f t="shared" si="1684"/>
        <v>0</v>
      </c>
      <c r="N6036" s="109">
        <f t="shared" si="1685"/>
        <v>0</v>
      </c>
      <c r="O6036" s="103"/>
      <c r="P6036" s="113"/>
      <c r="Q6036" s="94" t="str">
        <f t="shared" si="1686"/>
        <v/>
      </c>
      <c r="R6036" s="94" t="str">
        <f t="shared" si="1696"/>
        <v/>
      </c>
    </row>
    <row r="6037" spans="1:18" ht="26.25" hidden="1" thickBot="1">
      <c r="A6037" s="196">
        <v>90660</v>
      </c>
      <c r="B6037" s="104" t="s">
        <v>6177</v>
      </c>
      <c r="C6037" s="105" t="s">
        <v>6017</v>
      </c>
      <c r="D6037" s="175">
        <v>1.46</v>
      </c>
      <c r="E6037" s="106">
        <f t="shared" si="1681"/>
        <v>1.89</v>
      </c>
      <c r="F6037" s="107"/>
      <c r="G6037" s="112"/>
      <c r="H6037" s="110">
        <f t="shared" si="1682"/>
        <v>0</v>
      </c>
      <c r="I6037" s="110">
        <f t="shared" si="1683"/>
        <v>0</v>
      </c>
      <c r="J6037" s="111"/>
      <c r="K6037" s="112">
        <f t="shared" si="1679"/>
        <v>0</v>
      </c>
      <c r="L6037" s="112">
        <f t="shared" si="1680"/>
        <v>0</v>
      </c>
      <c r="M6037" s="109">
        <f t="shared" si="1684"/>
        <v>0</v>
      </c>
      <c r="N6037" s="109">
        <f t="shared" si="1685"/>
        <v>0</v>
      </c>
      <c r="O6037" s="103"/>
      <c r="P6037" s="113"/>
      <c r="Q6037" s="94" t="str">
        <f t="shared" si="1686"/>
        <v/>
      </c>
      <c r="R6037" s="94" t="str">
        <f t="shared" si="1696"/>
        <v/>
      </c>
    </row>
    <row r="6038" spans="1:18" ht="26.25" hidden="1" thickBot="1">
      <c r="A6038" s="196">
        <v>90661</v>
      </c>
      <c r="B6038" s="104" t="s">
        <v>6178</v>
      </c>
      <c r="C6038" s="105" t="s">
        <v>6017</v>
      </c>
      <c r="D6038" s="175">
        <v>3.06</v>
      </c>
      <c r="E6038" s="106">
        <f t="shared" si="1681"/>
        <v>3.97</v>
      </c>
      <c r="F6038" s="107"/>
      <c r="G6038" s="112"/>
      <c r="H6038" s="110">
        <f t="shared" si="1682"/>
        <v>0</v>
      </c>
      <c r="I6038" s="110">
        <f t="shared" si="1683"/>
        <v>0</v>
      </c>
      <c r="J6038" s="111"/>
      <c r="K6038" s="112">
        <f t="shared" si="1679"/>
        <v>0</v>
      </c>
      <c r="L6038" s="112">
        <f t="shared" si="1680"/>
        <v>0</v>
      </c>
      <c r="M6038" s="109">
        <f t="shared" si="1684"/>
        <v>0</v>
      </c>
      <c r="N6038" s="109">
        <f t="shared" si="1685"/>
        <v>0</v>
      </c>
      <c r="O6038" s="103"/>
      <c r="P6038" s="113"/>
      <c r="Q6038" s="94" t="str">
        <f t="shared" si="1686"/>
        <v/>
      </c>
      <c r="R6038" s="94" t="str">
        <f t="shared" si="1696"/>
        <v/>
      </c>
    </row>
    <row r="6039" spans="1:18" ht="26.25" hidden="1" thickBot="1">
      <c r="A6039" s="196">
        <v>90656</v>
      </c>
      <c r="B6039" s="104" t="s">
        <v>6179</v>
      </c>
      <c r="C6039" s="105" t="s">
        <v>548</v>
      </c>
      <c r="D6039" s="175">
        <v>7.1099999999999994</v>
      </c>
      <c r="E6039" s="106">
        <f t="shared" si="1681"/>
        <v>9.23</v>
      </c>
      <c r="F6039" s="107"/>
      <c r="G6039" s="112"/>
      <c r="H6039" s="110">
        <f t="shared" si="1682"/>
        <v>0</v>
      </c>
      <c r="I6039" s="110">
        <f t="shared" si="1683"/>
        <v>0</v>
      </c>
      <c r="J6039" s="111"/>
      <c r="K6039" s="112">
        <f t="shared" si="1679"/>
        <v>0</v>
      </c>
      <c r="L6039" s="112">
        <f t="shared" si="1680"/>
        <v>0</v>
      </c>
      <c r="M6039" s="109">
        <f t="shared" si="1684"/>
        <v>0</v>
      </c>
      <c r="N6039" s="109">
        <f t="shared" si="1685"/>
        <v>0</v>
      </c>
      <c r="O6039" s="103"/>
      <c r="P6039" s="113"/>
      <c r="Q6039" s="94" t="str">
        <f t="shared" si="1686"/>
        <v/>
      </c>
      <c r="R6039" s="94" t="str">
        <f t="shared" si="1696"/>
        <v/>
      </c>
    </row>
    <row r="6040" spans="1:18" ht="26.25" hidden="1" thickBot="1">
      <c r="A6040" s="196">
        <v>90657</v>
      </c>
      <c r="B6040" s="104" t="s">
        <v>6180</v>
      </c>
      <c r="C6040" s="105" t="s">
        <v>554</v>
      </c>
      <c r="D6040" s="175">
        <v>2.68</v>
      </c>
      <c r="E6040" s="106">
        <f t="shared" si="1681"/>
        <v>3.48</v>
      </c>
      <c r="F6040" s="107"/>
      <c r="G6040" s="112"/>
      <c r="H6040" s="110">
        <f t="shared" si="1682"/>
        <v>0</v>
      </c>
      <c r="I6040" s="110">
        <f t="shared" si="1683"/>
        <v>0</v>
      </c>
      <c r="J6040" s="111"/>
      <c r="K6040" s="112">
        <f t="shared" si="1679"/>
        <v>0</v>
      </c>
      <c r="L6040" s="112">
        <f t="shared" si="1680"/>
        <v>0</v>
      </c>
      <c r="M6040" s="109">
        <f t="shared" si="1684"/>
        <v>0</v>
      </c>
      <c r="N6040" s="109">
        <f t="shared" si="1685"/>
        <v>0</v>
      </c>
      <c r="O6040" s="103"/>
      <c r="P6040" s="113"/>
      <c r="Q6040" s="94" t="str">
        <f t="shared" si="1686"/>
        <v/>
      </c>
      <c r="R6040" s="94" t="str">
        <f t="shared" si="1696"/>
        <v/>
      </c>
    </row>
    <row r="6041" spans="1:18" ht="26.25" hidden="1" thickBot="1">
      <c r="A6041" s="196">
        <v>90662</v>
      </c>
      <c r="B6041" s="104" t="s">
        <v>6181</v>
      </c>
      <c r="C6041" s="105" t="s">
        <v>548</v>
      </c>
      <c r="D6041" s="175">
        <v>7.3900000000000006</v>
      </c>
      <c r="E6041" s="106">
        <f t="shared" si="1681"/>
        <v>9.59</v>
      </c>
      <c r="F6041" s="107"/>
      <c r="G6041" s="112"/>
      <c r="H6041" s="110">
        <f t="shared" si="1682"/>
        <v>0</v>
      </c>
      <c r="I6041" s="110">
        <f t="shared" si="1683"/>
        <v>0</v>
      </c>
      <c r="J6041" s="111"/>
      <c r="K6041" s="112">
        <f t="shared" si="1679"/>
        <v>0</v>
      </c>
      <c r="L6041" s="112">
        <f t="shared" si="1680"/>
        <v>0</v>
      </c>
      <c r="M6041" s="109">
        <f t="shared" si="1684"/>
        <v>0</v>
      </c>
      <c r="N6041" s="109">
        <f t="shared" si="1685"/>
        <v>0</v>
      </c>
      <c r="O6041" s="103"/>
      <c r="P6041" s="113"/>
      <c r="Q6041" s="94" t="str">
        <f t="shared" si="1686"/>
        <v/>
      </c>
      <c r="R6041" s="94" t="str">
        <f t="shared" si="1696"/>
        <v/>
      </c>
    </row>
    <row r="6042" spans="1:18" ht="26.25" hidden="1" thickBot="1">
      <c r="A6042" s="196">
        <v>90663</v>
      </c>
      <c r="B6042" s="104" t="s">
        <v>6182</v>
      </c>
      <c r="C6042" s="105" t="s">
        <v>554</v>
      </c>
      <c r="D6042" s="175">
        <v>2.86</v>
      </c>
      <c r="E6042" s="106">
        <f t="shared" si="1681"/>
        <v>3.71</v>
      </c>
      <c r="F6042" s="107"/>
      <c r="G6042" s="112"/>
      <c r="H6042" s="110">
        <f t="shared" si="1682"/>
        <v>0</v>
      </c>
      <c r="I6042" s="110">
        <f t="shared" si="1683"/>
        <v>0</v>
      </c>
      <c r="J6042" s="111"/>
      <c r="K6042" s="112">
        <f t="shared" si="1679"/>
        <v>0</v>
      </c>
      <c r="L6042" s="112">
        <f t="shared" si="1680"/>
        <v>0</v>
      </c>
      <c r="M6042" s="109">
        <f t="shared" si="1684"/>
        <v>0</v>
      </c>
      <c r="N6042" s="109">
        <f t="shared" si="1685"/>
        <v>0</v>
      </c>
      <c r="O6042" s="103"/>
      <c r="P6042" s="113"/>
      <c r="Q6042" s="94" t="str">
        <f t="shared" si="1686"/>
        <v/>
      </c>
      <c r="R6042" s="94" t="str">
        <f t="shared" si="1696"/>
        <v/>
      </c>
    </row>
    <row r="6043" spans="1:18" ht="13.5" hidden="1" thickBot="1">
      <c r="A6043" s="196" t="s">
        <v>227</v>
      </c>
      <c r="B6043" s="145" t="s">
        <v>228</v>
      </c>
      <c r="C6043" s="105" t="s">
        <v>2203</v>
      </c>
      <c r="D6043" s="175"/>
      <c r="E6043" s="97"/>
      <c r="F6043" s="218"/>
      <c r="G6043" s="218"/>
      <c r="H6043" s="219"/>
      <c r="I6043" s="220"/>
      <c r="J6043" s="111"/>
      <c r="K6043" s="218"/>
      <c r="L6043" s="218"/>
      <c r="M6043" s="219"/>
      <c r="N6043" s="220"/>
      <c r="O6043" s="103"/>
      <c r="P6043" s="93" t="str">
        <f>IF(OR(SUM(I6044:I6073)&gt;0,SUM(N6044:N6073)&gt;0),"xx","")</f>
        <v/>
      </c>
      <c r="Q6043" s="94" t="str">
        <f t="shared" si="1686"/>
        <v/>
      </c>
      <c r="R6043" s="94" t="str">
        <f t="shared" si="1696"/>
        <v/>
      </c>
    </row>
    <row r="6044" spans="1:18" ht="39" hidden="1" thickBot="1">
      <c r="A6044" s="196">
        <v>5797</v>
      </c>
      <c r="B6044" s="104" t="s">
        <v>6183</v>
      </c>
      <c r="C6044" s="105" t="s">
        <v>6017</v>
      </c>
      <c r="D6044" s="175">
        <v>1.8</v>
      </c>
      <c r="E6044" s="106">
        <f t="shared" si="1681"/>
        <v>2.34</v>
      </c>
      <c r="F6044" s="107"/>
      <c r="G6044" s="112"/>
      <c r="H6044" s="110">
        <f t="shared" si="1682"/>
        <v>0</v>
      </c>
      <c r="I6044" s="110">
        <f t="shared" si="1683"/>
        <v>0</v>
      </c>
      <c r="J6044" s="111"/>
      <c r="K6044" s="112">
        <f t="shared" si="1679"/>
        <v>0</v>
      </c>
      <c r="L6044" s="112">
        <f t="shared" si="1680"/>
        <v>0</v>
      </c>
      <c r="M6044" s="109">
        <f t="shared" si="1684"/>
        <v>0</v>
      </c>
      <c r="N6044" s="109">
        <f t="shared" si="1685"/>
        <v>0</v>
      </c>
      <c r="O6044" s="103"/>
      <c r="P6044" s="113"/>
      <c r="Q6044" s="94" t="str">
        <f t="shared" si="1686"/>
        <v/>
      </c>
      <c r="R6044" s="94" t="str">
        <f t="shared" si="1696"/>
        <v/>
      </c>
    </row>
    <row r="6045" spans="1:18" ht="39" hidden="1" thickBot="1">
      <c r="A6045" s="196">
        <v>5953</v>
      </c>
      <c r="B6045" s="104" t="s">
        <v>6184</v>
      </c>
      <c r="C6045" s="105" t="s">
        <v>548</v>
      </c>
      <c r="D6045" s="175">
        <v>31.46</v>
      </c>
      <c r="E6045" s="106">
        <f t="shared" si="1681"/>
        <v>40.83</v>
      </c>
      <c r="F6045" s="107"/>
      <c r="G6045" s="112"/>
      <c r="H6045" s="110">
        <f t="shared" si="1682"/>
        <v>0</v>
      </c>
      <c r="I6045" s="110">
        <f t="shared" si="1683"/>
        <v>0</v>
      </c>
      <c r="J6045" s="111"/>
      <c r="K6045" s="112">
        <f t="shared" si="1679"/>
        <v>0</v>
      </c>
      <c r="L6045" s="112">
        <f t="shared" si="1680"/>
        <v>0</v>
      </c>
      <c r="M6045" s="109">
        <f t="shared" si="1684"/>
        <v>0</v>
      </c>
      <c r="N6045" s="109">
        <f t="shared" si="1685"/>
        <v>0</v>
      </c>
      <c r="O6045" s="103"/>
      <c r="P6045" s="113"/>
      <c r="Q6045" s="94" t="str">
        <f t="shared" si="1686"/>
        <v/>
      </c>
      <c r="R6045" s="94" t="str">
        <f t="shared" si="1696"/>
        <v/>
      </c>
    </row>
    <row r="6046" spans="1:18" ht="39" hidden="1" thickBot="1">
      <c r="A6046" s="196">
        <v>5954</v>
      </c>
      <c r="B6046" s="104" t="s">
        <v>6185</v>
      </c>
      <c r="C6046" s="105" t="s">
        <v>554</v>
      </c>
      <c r="D6046" s="175">
        <v>2.0099999999999998</v>
      </c>
      <c r="E6046" s="106">
        <f t="shared" ref="E6046:E6059" si="1697">IF(D6046=0,0,ROUND(D6046*(1+D$9)*(1-D$10),2))</f>
        <v>2.61</v>
      </c>
      <c r="F6046" s="107"/>
      <c r="G6046" s="112"/>
      <c r="H6046" s="110">
        <f t="shared" ref="H6046:H6059" si="1698">IF(ISBLANK(D6046),0,ROUND(E6046*F6046,2))</f>
        <v>0</v>
      </c>
      <c r="I6046" s="110">
        <f t="shared" ref="I6046:I6059" si="1699">IF(ISBLANK(F6046),0,ROUND(F6046*G6046,2))</f>
        <v>0</v>
      </c>
      <c r="J6046" s="111"/>
      <c r="K6046" s="112">
        <f t="shared" ref="K6046:K6059" si="1700">F6046</f>
        <v>0</v>
      </c>
      <c r="L6046" s="112">
        <f t="shared" ref="L6046:L6059" si="1701">G6046</f>
        <v>0</v>
      </c>
      <c r="M6046" s="109">
        <f t="shared" ref="M6046:M6059" si="1702">IF(ISBLANK(D6046),0,ROUND(E6046*K6046,2))</f>
        <v>0</v>
      </c>
      <c r="N6046" s="109">
        <f t="shared" ref="N6046:N6059" si="1703">IF(ISBLANK(K6046),0,ROUND(K6046*L6046,2))</f>
        <v>0</v>
      </c>
      <c r="O6046" s="103"/>
      <c r="P6046" s="113"/>
      <c r="Q6046" s="94" t="str">
        <f t="shared" ref="Q6046:Q6059" si="1704">IF(P6046="X","x",IF(P6046="xx","x",IF(N6046&gt;0,"x","")))</f>
        <v/>
      </c>
      <c r="R6046" s="94" t="str">
        <f t="shared" ref="R6046:R6059" si="1705">IF(P6046="X","x",IF(P6046="xx","x",IF(OR(I6046&gt;0,N6046&gt;0),"x","")))</f>
        <v/>
      </c>
    </row>
    <row r="6047" spans="1:18" ht="39" hidden="1" thickBot="1">
      <c r="A6047" s="196">
        <v>53865</v>
      </c>
      <c r="B6047" s="104" t="s">
        <v>6186</v>
      </c>
      <c r="C6047" s="105" t="s">
        <v>6017</v>
      </c>
      <c r="D6047" s="175">
        <v>27.64</v>
      </c>
      <c r="E6047" s="106">
        <f t="shared" si="1697"/>
        <v>35.869999999999997</v>
      </c>
      <c r="F6047" s="107"/>
      <c r="G6047" s="112"/>
      <c r="H6047" s="110">
        <f t="shared" si="1698"/>
        <v>0</v>
      </c>
      <c r="I6047" s="110">
        <f t="shared" si="1699"/>
        <v>0</v>
      </c>
      <c r="J6047" s="111"/>
      <c r="K6047" s="112">
        <f t="shared" si="1700"/>
        <v>0</v>
      </c>
      <c r="L6047" s="112">
        <f t="shared" si="1701"/>
        <v>0</v>
      </c>
      <c r="M6047" s="109">
        <f t="shared" si="1702"/>
        <v>0</v>
      </c>
      <c r="N6047" s="109">
        <f t="shared" si="1703"/>
        <v>0</v>
      </c>
      <c r="O6047" s="103"/>
      <c r="P6047" s="113"/>
      <c r="Q6047" s="94" t="str">
        <f t="shared" si="1704"/>
        <v/>
      </c>
      <c r="R6047" s="94" t="str">
        <f t="shared" si="1705"/>
        <v/>
      </c>
    </row>
    <row r="6048" spans="1:18" ht="39" hidden="1" thickBot="1">
      <c r="A6048" s="196">
        <v>90957</v>
      </c>
      <c r="B6048" s="104" t="s">
        <v>6187</v>
      </c>
      <c r="C6048" s="105" t="s">
        <v>6017</v>
      </c>
      <c r="D6048" s="175">
        <v>1.58</v>
      </c>
      <c r="E6048" s="106">
        <f t="shared" si="1697"/>
        <v>2.0499999999999998</v>
      </c>
      <c r="F6048" s="107"/>
      <c r="G6048" s="112"/>
      <c r="H6048" s="110">
        <f t="shared" si="1698"/>
        <v>0</v>
      </c>
      <c r="I6048" s="110">
        <f t="shared" si="1699"/>
        <v>0</v>
      </c>
      <c r="J6048" s="111"/>
      <c r="K6048" s="112">
        <f t="shared" si="1700"/>
        <v>0</v>
      </c>
      <c r="L6048" s="112">
        <f t="shared" si="1701"/>
        <v>0</v>
      </c>
      <c r="M6048" s="109">
        <f t="shared" si="1702"/>
        <v>0</v>
      </c>
      <c r="N6048" s="109">
        <f t="shared" si="1703"/>
        <v>0</v>
      </c>
      <c r="O6048" s="103"/>
      <c r="P6048" s="113"/>
      <c r="Q6048" s="94" t="str">
        <f t="shared" si="1704"/>
        <v/>
      </c>
      <c r="R6048" s="94" t="str">
        <f t="shared" si="1705"/>
        <v/>
      </c>
    </row>
    <row r="6049" spans="1:18" ht="39" hidden="1" thickBot="1">
      <c r="A6049" s="196">
        <v>90958</v>
      </c>
      <c r="B6049" s="104" t="s">
        <v>6188</v>
      </c>
      <c r="C6049" s="105" t="s">
        <v>6017</v>
      </c>
      <c r="D6049" s="175">
        <v>0.43</v>
      </c>
      <c r="E6049" s="106">
        <f t="shared" si="1697"/>
        <v>0.56000000000000005</v>
      </c>
      <c r="F6049" s="107"/>
      <c r="G6049" s="112"/>
      <c r="H6049" s="110">
        <f t="shared" si="1698"/>
        <v>0</v>
      </c>
      <c r="I6049" s="110">
        <f t="shared" si="1699"/>
        <v>0</v>
      </c>
      <c r="J6049" s="111"/>
      <c r="K6049" s="112">
        <f t="shared" si="1700"/>
        <v>0</v>
      </c>
      <c r="L6049" s="112">
        <f t="shared" si="1701"/>
        <v>0</v>
      </c>
      <c r="M6049" s="109">
        <f t="shared" si="1702"/>
        <v>0</v>
      </c>
      <c r="N6049" s="109">
        <f t="shared" si="1703"/>
        <v>0</v>
      </c>
      <c r="O6049" s="103"/>
      <c r="P6049" s="113"/>
      <c r="Q6049" s="94" t="str">
        <f t="shared" si="1704"/>
        <v/>
      </c>
      <c r="R6049" s="94" t="str">
        <f t="shared" si="1705"/>
        <v/>
      </c>
    </row>
    <row r="6050" spans="1:18" ht="39" hidden="1" thickBot="1">
      <c r="A6050" s="196">
        <v>90960</v>
      </c>
      <c r="B6050" s="104" t="s">
        <v>6189</v>
      </c>
      <c r="C6050" s="105" t="s">
        <v>6017</v>
      </c>
      <c r="D6050" s="175">
        <v>2.0499999999999998</v>
      </c>
      <c r="E6050" s="106">
        <f t="shared" si="1697"/>
        <v>2.66</v>
      </c>
      <c r="F6050" s="107"/>
      <c r="G6050" s="112"/>
      <c r="H6050" s="110">
        <f t="shared" si="1698"/>
        <v>0</v>
      </c>
      <c r="I6050" s="110">
        <f t="shared" si="1699"/>
        <v>0</v>
      </c>
      <c r="J6050" s="111"/>
      <c r="K6050" s="112">
        <f t="shared" si="1700"/>
        <v>0</v>
      </c>
      <c r="L6050" s="112">
        <f t="shared" si="1701"/>
        <v>0</v>
      </c>
      <c r="M6050" s="109">
        <f t="shared" si="1702"/>
        <v>0</v>
      </c>
      <c r="N6050" s="109">
        <f t="shared" si="1703"/>
        <v>0</v>
      </c>
      <c r="O6050" s="103"/>
      <c r="P6050" s="113"/>
      <c r="Q6050" s="94" t="str">
        <f t="shared" si="1704"/>
        <v/>
      </c>
      <c r="R6050" s="94" t="str">
        <f t="shared" si="1705"/>
        <v/>
      </c>
    </row>
    <row r="6051" spans="1:18" ht="39" hidden="1" thickBot="1">
      <c r="A6051" s="196">
        <v>90961</v>
      </c>
      <c r="B6051" s="104" t="s">
        <v>6190</v>
      </c>
      <c r="C6051" s="105" t="s">
        <v>6017</v>
      </c>
      <c r="D6051" s="175">
        <v>0.57999999999999996</v>
      </c>
      <c r="E6051" s="106">
        <f t="shared" si="1697"/>
        <v>0.75</v>
      </c>
      <c r="F6051" s="107"/>
      <c r="G6051" s="112"/>
      <c r="H6051" s="110">
        <f t="shared" si="1698"/>
        <v>0</v>
      </c>
      <c r="I6051" s="110">
        <f t="shared" si="1699"/>
        <v>0</v>
      </c>
      <c r="J6051" s="111"/>
      <c r="K6051" s="112">
        <f t="shared" si="1700"/>
        <v>0</v>
      </c>
      <c r="L6051" s="112">
        <f t="shared" si="1701"/>
        <v>0</v>
      </c>
      <c r="M6051" s="109">
        <f t="shared" si="1702"/>
        <v>0</v>
      </c>
      <c r="N6051" s="109">
        <f t="shared" si="1703"/>
        <v>0</v>
      </c>
      <c r="O6051" s="103"/>
      <c r="P6051" s="113"/>
      <c r="Q6051" s="94" t="str">
        <f t="shared" si="1704"/>
        <v/>
      </c>
      <c r="R6051" s="94" t="str">
        <f t="shared" si="1705"/>
        <v/>
      </c>
    </row>
    <row r="6052" spans="1:18" ht="39" hidden="1" thickBot="1">
      <c r="A6052" s="196">
        <v>90962</v>
      </c>
      <c r="B6052" s="104" t="s">
        <v>6191</v>
      </c>
      <c r="C6052" s="105" t="s">
        <v>6017</v>
      </c>
      <c r="D6052" s="175">
        <v>2.41</v>
      </c>
      <c r="E6052" s="106">
        <f t="shared" si="1697"/>
        <v>3.13</v>
      </c>
      <c r="F6052" s="107"/>
      <c r="G6052" s="112"/>
      <c r="H6052" s="110">
        <f t="shared" si="1698"/>
        <v>0</v>
      </c>
      <c r="I6052" s="110">
        <f t="shared" si="1699"/>
        <v>0</v>
      </c>
      <c r="J6052" s="111"/>
      <c r="K6052" s="112">
        <f t="shared" si="1700"/>
        <v>0</v>
      </c>
      <c r="L6052" s="112">
        <f t="shared" si="1701"/>
        <v>0</v>
      </c>
      <c r="M6052" s="109">
        <f t="shared" si="1702"/>
        <v>0</v>
      </c>
      <c r="N6052" s="109">
        <f t="shared" si="1703"/>
        <v>0</v>
      </c>
      <c r="O6052" s="103"/>
      <c r="P6052" s="113"/>
      <c r="Q6052" s="94" t="str">
        <f t="shared" si="1704"/>
        <v/>
      </c>
      <c r="R6052" s="94" t="str">
        <f t="shared" si="1705"/>
        <v/>
      </c>
    </row>
    <row r="6053" spans="1:18" ht="39" hidden="1" thickBot="1">
      <c r="A6053" s="196">
        <v>90963</v>
      </c>
      <c r="B6053" s="104" t="s">
        <v>6192</v>
      </c>
      <c r="C6053" s="105" t="s">
        <v>6017</v>
      </c>
      <c r="D6053" s="175">
        <v>8.7799999999999994</v>
      </c>
      <c r="E6053" s="106">
        <f t="shared" si="1697"/>
        <v>11.39</v>
      </c>
      <c r="F6053" s="107"/>
      <c r="G6053" s="112"/>
      <c r="H6053" s="110">
        <f t="shared" si="1698"/>
        <v>0</v>
      </c>
      <c r="I6053" s="110">
        <f t="shared" si="1699"/>
        <v>0</v>
      </c>
      <c r="J6053" s="111"/>
      <c r="K6053" s="112">
        <f t="shared" si="1700"/>
        <v>0</v>
      </c>
      <c r="L6053" s="112">
        <f t="shared" si="1701"/>
        <v>0</v>
      </c>
      <c r="M6053" s="109">
        <f t="shared" si="1702"/>
        <v>0</v>
      </c>
      <c r="N6053" s="109">
        <f t="shared" si="1703"/>
        <v>0</v>
      </c>
      <c r="O6053" s="103"/>
      <c r="P6053" s="113"/>
      <c r="Q6053" s="94" t="str">
        <f t="shared" si="1704"/>
        <v/>
      </c>
      <c r="R6053" s="94" t="str">
        <f t="shared" si="1705"/>
        <v/>
      </c>
    </row>
    <row r="6054" spans="1:18" ht="39" hidden="1" thickBot="1">
      <c r="A6054" s="196">
        <v>90964</v>
      </c>
      <c r="B6054" s="104" t="s">
        <v>6193</v>
      </c>
      <c r="C6054" s="105" t="s">
        <v>548</v>
      </c>
      <c r="D6054" s="175">
        <v>13.829999999999998</v>
      </c>
      <c r="E6054" s="106">
        <f t="shared" si="1697"/>
        <v>17.95</v>
      </c>
      <c r="F6054" s="107"/>
      <c r="G6054" s="112"/>
      <c r="H6054" s="110">
        <f t="shared" si="1698"/>
        <v>0</v>
      </c>
      <c r="I6054" s="110">
        <f t="shared" si="1699"/>
        <v>0</v>
      </c>
      <c r="J6054" s="111"/>
      <c r="K6054" s="112">
        <f t="shared" si="1700"/>
        <v>0</v>
      </c>
      <c r="L6054" s="112">
        <f t="shared" si="1701"/>
        <v>0</v>
      </c>
      <c r="M6054" s="109">
        <f t="shared" si="1702"/>
        <v>0</v>
      </c>
      <c r="N6054" s="109">
        <f t="shared" si="1703"/>
        <v>0</v>
      </c>
      <c r="O6054" s="103"/>
      <c r="P6054" s="113"/>
      <c r="Q6054" s="94" t="str">
        <f t="shared" si="1704"/>
        <v/>
      </c>
      <c r="R6054" s="94" t="str">
        <f t="shared" si="1705"/>
        <v/>
      </c>
    </row>
    <row r="6055" spans="1:18" ht="39" hidden="1" thickBot="1">
      <c r="A6055" s="196">
        <v>90965</v>
      </c>
      <c r="B6055" s="104" t="s">
        <v>6194</v>
      </c>
      <c r="C6055" s="105" t="s">
        <v>554</v>
      </c>
      <c r="D6055" s="175">
        <v>2.63</v>
      </c>
      <c r="E6055" s="106">
        <f t="shared" si="1697"/>
        <v>3.41</v>
      </c>
      <c r="F6055" s="107"/>
      <c r="G6055" s="112"/>
      <c r="H6055" s="110">
        <f t="shared" si="1698"/>
        <v>0</v>
      </c>
      <c r="I6055" s="110">
        <f t="shared" si="1699"/>
        <v>0</v>
      </c>
      <c r="J6055" s="111"/>
      <c r="K6055" s="112">
        <f t="shared" si="1700"/>
        <v>0</v>
      </c>
      <c r="L6055" s="112">
        <f t="shared" si="1701"/>
        <v>0</v>
      </c>
      <c r="M6055" s="109">
        <f t="shared" si="1702"/>
        <v>0</v>
      </c>
      <c r="N6055" s="109">
        <f t="shared" si="1703"/>
        <v>0</v>
      </c>
      <c r="O6055" s="103"/>
      <c r="P6055" s="113"/>
      <c r="Q6055" s="94" t="str">
        <f t="shared" si="1704"/>
        <v/>
      </c>
      <c r="R6055" s="94" t="str">
        <f t="shared" si="1705"/>
        <v/>
      </c>
    </row>
    <row r="6056" spans="1:18" ht="39" hidden="1" thickBot="1">
      <c r="A6056" s="196">
        <v>90968</v>
      </c>
      <c r="B6056" s="104" t="s">
        <v>6195</v>
      </c>
      <c r="C6056" s="105" t="s">
        <v>6017</v>
      </c>
      <c r="D6056" s="175">
        <v>2.0499999999999998</v>
      </c>
      <c r="E6056" s="106">
        <f t="shared" si="1697"/>
        <v>2.66</v>
      </c>
      <c r="F6056" s="107"/>
      <c r="G6056" s="112"/>
      <c r="H6056" s="110">
        <f t="shared" si="1698"/>
        <v>0</v>
      </c>
      <c r="I6056" s="110">
        <f t="shared" si="1699"/>
        <v>0</v>
      </c>
      <c r="J6056" s="111"/>
      <c r="K6056" s="112">
        <f t="shared" si="1700"/>
        <v>0</v>
      </c>
      <c r="L6056" s="112">
        <f t="shared" si="1701"/>
        <v>0</v>
      </c>
      <c r="M6056" s="109">
        <f t="shared" si="1702"/>
        <v>0</v>
      </c>
      <c r="N6056" s="109">
        <f t="shared" si="1703"/>
        <v>0</v>
      </c>
      <c r="O6056" s="103"/>
      <c r="P6056" s="113"/>
      <c r="Q6056" s="94" t="str">
        <f t="shared" si="1704"/>
        <v/>
      </c>
      <c r="R6056" s="94" t="str">
        <f t="shared" si="1705"/>
        <v/>
      </c>
    </row>
    <row r="6057" spans="1:18" ht="39" hidden="1" thickBot="1">
      <c r="A6057" s="196">
        <v>90969</v>
      </c>
      <c r="B6057" s="104" t="s">
        <v>6196</v>
      </c>
      <c r="C6057" s="105" t="s">
        <v>6017</v>
      </c>
      <c r="D6057" s="175">
        <v>0.57999999999999996</v>
      </c>
      <c r="E6057" s="106">
        <f t="shared" si="1697"/>
        <v>0.75</v>
      </c>
      <c r="F6057" s="107"/>
      <c r="G6057" s="112"/>
      <c r="H6057" s="110">
        <f t="shared" si="1698"/>
        <v>0</v>
      </c>
      <c r="I6057" s="110">
        <f t="shared" si="1699"/>
        <v>0</v>
      </c>
      <c r="J6057" s="111"/>
      <c r="K6057" s="112">
        <f t="shared" si="1700"/>
        <v>0</v>
      </c>
      <c r="L6057" s="112">
        <f t="shared" si="1701"/>
        <v>0</v>
      </c>
      <c r="M6057" s="109">
        <f t="shared" si="1702"/>
        <v>0</v>
      </c>
      <c r="N6057" s="109">
        <f t="shared" si="1703"/>
        <v>0</v>
      </c>
      <c r="O6057" s="103"/>
      <c r="P6057" s="113"/>
      <c r="Q6057" s="94" t="str">
        <f t="shared" si="1704"/>
        <v/>
      </c>
      <c r="R6057" s="94" t="str">
        <f t="shared" si="1705"/>
        <v/>
      </c>
    </row>
    <row r="6058" spans="1:18" ht="39" hidden="1" thickBot="1">
      <c r="A6058" s="196">
        <v>90970</v>
      </c>
      <c r="B6058" s="104" t="s">
        <v>6197</v>
      </c>
      <c r="C6058" s="105" t="s">
        <v>6017</v>
      </c>
      <c r="D6058" s="175">
        <v>2.42</v>
      </c>
      <c r="E6058" s="106">
        <f t="shared" si="1697"/>
        <v>3.14</v>
      </c>
      <c r="F6058" s="107"/>
      <c r="G6058" s="112"/>
      <c r="H6058" s="110">
        <f t="shared" si="1698"/>
        <v>0</v>
      </c>
      <c r="I6058" s="110">
        <f t="shared" si="1699"/>
        <v>0</v>
      </c>
      <c r="J6058" s="111"/>
      <c r="K6058" s="112">
        <f t="shared" si="1700"/>
        <v>0</v>
      </c>
      <c r="L6058" s="112">
        <f t="shared" si="1701"/>
        <v>0</v>
      </c>
      <c r="M6058" s="109">
        <f t="shared" si="1702"/>
        <v>0</v>
      </c>
      <c r="N6058" s="109">
        <f t="shared" si="1703"/>
        <v>0</v>
      </c>
      <c r="O6058" s="103"/>
      <c r="P6058" s="113"/>
      <c r="Q6058" s="94" t="str">
        <f t="shared" si="1704"/>
        <v/>
      </c>
      <c r="R6058" s="94" t="str">
        <f t="shared" si="1705"/>
        <v/>
      </c>
    </row>
    <row r="6059" spans="1:18" ht="39" hidden="1" thickBot="1">
      <c r="A6059" s="196">
        <v>90971</v>
      </c>
      <c r="B6059" s="104" t="s">
        <v>6198</v>
      </c>
      <c r="C6059" s="105" t="s">
        <v>6017</v>
      </c>
      <c r="D6059" s="175">
        <v>35.549999999999997</v>
      </c>
      <c r="E6059" s="106">
        <f t="shared" si="1697"/>
        <v>46.14</v>
      </c>
      <c r="F6059" s="107"/>
      <c r="G6059" s="112"/>
      <c r="H6059" s="110">
        <f t="shared" si="1698"/>
        <v>0</v>
      </c>
      <c r="I6059" s="110">
        <f t="shared" si="1699"/>
        <v>0</v>
      </c>
      <c r="J6059" s="111"/>
      <c r="K6059" s="112">
        <f t="shared" si="1700"/>
        <v>0</v>
      </c>
      <c r="L6059" s="112">
        <f t="shared" si="1701"/>
        <v>0</v>
      </c>
      <c r="M6059" s="109">
        <f t="shared" si="1702"/>
        <v>0</v>
      </c>
      <c r="N6059" s="109">
        <f t="shared" si="1703"/>
        <v>0</v>
      </c>
      <c r="O6059" s="103"/>
      <c r="P6059" s="113"/>
      <c r="Q6059" s="94" t="str">
        <f t="shared" si="1704"/>
        <v/>
      </c>
      <c r="R6059" s="94" t="str">
        <f t="shared" si="1705"/>
        <v/>
      </c>
    </row>
    <row r="6060" spans="1:18" ht="39" hidden="1" thickBot="1">
      <c r="A6060" s="196">
        <v>90972</v>
      </c>
      <c r="B6060" s="104" t="s">
        <v>6199</v>
      </c>
      <c r="C6060" s="105" t="s">
        <v>548</v>
      </c>
      <c r="D6060" s="175">
        <v>40.61</v>
      </c>
      <c r="E6060" s="106">
        <f t="shared" si="1681"/>
        <v>52.7</v>
      </c>
      <c r="F6060" s="107"/>
      <c r="G6060" s="112"/>
      <c r="H6060" s="110">
        <f t="shared" si="1682"/>
        <v>0</v>
      </c>
      <c r="I6060" s="110">
        <f t="shared" si="1683"/>
        <v>0</v>
      </c>
      <c r="J6060" s="111"/>
      <c r="K6060" s="112">
        <f t="shared" si="1679"/>
        <v>0</v>
      </c>
      <c r="L6060" s="112">
        <f t="shared" si="1680"/>
        <v>0</v>
      </c>
      <c r="M6060" s="109">
        <f t="shared" si="1684"/>
        <v>0</v>
      </c>
      <c r="N6060" s="109">
        <f t="shared" si="1685"/>
        <v>0</v>
      </c>
      <c r="O6060" s="103"/>
      <c r="P6060" s="113"/>
      <c r="Q6060" s="94" t="str">
        <f t="shared" si="1686"/>
        <v/>
      </c>
      <c r="R6060" s="94" t="str">
        <f t="shared" si="1696"/>
        <v/>
      </c>
    </row>
    <row r="6061" spans="1:18" ht="39" hidden="1" thickBot="1">
      <c r="A6061" s="196">
        <v>90973</v>
      </c>
      <c r="B6061" s="104" t="s">
        <v>6200</v>
      </c>
      <c r="C6061" s="105" t="s">
        <v>554</v>
      </c>
      <c r="D6061" s="175">
        <v>2.64</v>
      </c>
      <c r="E6061" s="106">
        <f t="shared" si="1681"/>
        <v>3.43</v>
      </c>
      <c r="F6061" s="107"/>
      <c r="G6061" s="112"/>
      <c r="H6061" s="110">
        <f t="shared" si="1682"/>
        <v>0</v>
      </c>
      <c r="I6061" s="110">
        <f t="shared" si="1683"/>
        <v>0</v>
      </c>
      <c r="J6061" s="111"/>
      <c r="K6061" s="112">
        <f t="shared" si="1679"/>
        <v>0</v>
      </c>
      <c r="L6061" s="112">
        <f t="shared" si="1680"/>
        <v>0</v>
      </c>
      <c r="M6061" s="109">
        <f t="shared" si="1684"/>
        <v>0</v>
      </c>
      <c r="N6061" s="109">
        <f t="shared" si="1685"/>
        <v>0</v>
      </c>
      <c r="O6061" s="103"/>
      <c r="P6061" s="113"/>
      <c r="Q6061" s="94" t="str">
        <f t="shared" si="1686"/>
        <v/>
      </c>
      <c r="R6061" s="94" t="str">
        <f t="shared" si="1696"/>
        <v/>
      </c>
    </row>
    <row r="6062" spans="1:18" ht="39" hidden="1" thickBot="1">
      <c r="A6062" s="196">
        <v>90975</v>
      </c>
      <c r="B6062" s="104" t="s">
        <v>6201</v>
      </c>
      <c r="C6062" s="105" t="s">
        <v>6017</v>
      </c>
      <c r="D6062" s="175">
        <v>5.22</v>
      </c>
      <c r="E6062" s="106">
        <f t="shared" si="1681"/>
        <v>6.77</v>
      </c>
      <c r="F6062" s="107"/>
      <c r="G6062" s="112"/>
      <c r="H6062" s="110">
        <f t="shared" si="1682"/>
        <v>0</v>
      </c>
      <c r="I6062" s="110">
        <f t="shared" si="1683"/>
        <v>0</v>
      </c>
      <c r="J6062" s="111"/>
      <c r="K6062" s="112">
        <f t="shared" si="1679"/>
        <v>0</v>
      </c>
      <c r="L6062" s="112">
        <f t="shared" si="1680"/>
        <v>0</v>
      </c>
      <c r="M6062" s="109">
        <f t="shared" si="1684"/>
        <v>0</v>
      </c>
      <c r="N6062" s="109">
        <f t="shared" si="1685"/>
        <v>0</v>
      </c>
      <c r="O6062" s="103"/>
      <c r="P6062" s="113"/>
      <c r="Q6062" s="94" t="str">
        <f t="shared" si="1686"/>
        <v/>
      </c>
      <c r="R6062" s="94" t="str">
        <f t="shared" si="1696"/>
        <v/>
      </c>
    </row>
    <row r="6063" spans="1:18" ht="39" hidden="1" thickBot="1">
      <c r="A6063" s="196">
        <v>90976</v>
      </c>
      <c r="B6063" s="104" t="s">
        <v>6202</v>
      </c>
      <c r="C6063" s="105" t="s">
        <v>6017</v>
      </c>
      <c r="D6063" s="175">
        <v>1.47</v>
      </c>
      <c r="E6063" s="106">
        <f t="shared" si="1681"/>
        <v>1.91</v>
      </c>
      <c r="F6063" s="107"/>
      <c r="G6063" s="112"/>
      <c r="H6063" s="110">
        <f t="shared" si="1682"/>
        <v>0</v>
      </c>
      <c r="I6063" s="110">
        <f t="shared" si="1683"/>
        <v>0</v>
      </c>
      <c r="J6063" s="111"/>
      <c r="K6063" s="112">
        <f t="shared" si="1679"/>
        <v>0</v>
      </c>
      <c r="L6063" s="112">
        <f t="shared" si="1680"/>
        <v>0</v>
      </c>
      <c r="M6063" s="109">
        <f t="shared" si="1684"/>
        <v>0</v>
      </c>
      <c r="N6063" s="109">
        <f t="shared" si="1685"/>
        <v>0</v>
      </c>
      <c r="O6063" s="103"/>
      <c r="P6063" s="113"/>
      <c r="Q6063" s="94" t="str">
        <f t="shared" si="1686"/>
        <v/>
      </c>
      <c r="R6063" s="94" t="str">
        <f t="shared" si="1696"/>
        <v/>
      </c>
    </row>
    <row r="6064" spans="1:18" ht="39" hidden="1" thickBot="1">
      <c r="A6064" s="196">
        <v>90977</v>
      </c>
      <c r="B6064" s="104" t="s">
        <v>6203</v>
      </c>
      <c r="C6064" s="105" t="s">
        <v>6017</v>
      </c>
      <c r="D6064" s="175">
        <v>6.15</v>
      </c>
      <c r="E6064" s="106">
        <f t="shared" si="1681"/>
        <v>7.98</v>
      </c>
      <c r="F6064" s="107"/>
      <c r="G6064" s="112"/>
      <c r="H6064" s="110">
        <f t="shared" si="1682"/>
        <v>0</v>
      </c>
      <c r="I6064" s="110">
        <f t="shared" si="1683"/>
        <v>0</v>
      </c>
      <c r="J6064" s="111"/>
      <c r="K6064" s="112">
        <f t="shared" si="1679"/>
        <v>0</v>
      </c>
      <c r="L6064" s="112">
        <f t="shared" si="1680"/>
        <v>0</v>
      </c>
      <c r="M6064" s="109">
        <f t="shared" si="1684"/>
        <v>0</v>
      </c>
      <c r="N6064" s="109">
        <f t="shared" si="1685"/>
        <v>0</v>
      </c>
      <c r="O6064" s="103"/>
      <c r="P6064" s="113"/>
      <c r="Q6064" s="94" t="str">
        <f t="shared" si="1686"/>
        <v/>
      </c>
      <c r="R6064" s="94" t="str">
        <f t="shared" si="1696"/>
        <v/>
      </c>
    </row>
    <row r="6065" spans="1:18" ht="39" hidden="1" thickBot="1">
      <c r="A6065" s="196">
        <v>90978</v>
      </c>
      <c r="B6065" s="104" t="s">
        <v>6204</v>
      </c>
      <c r="C6065" s="105" t="s">
        <v>6017</v>
      </c>
      <c r="D6065" s="175">
        <v>92.14</v>
      </c>
      <c r="E6065" s="106">
        <f t="shared" si="1681"/>
        <v>119.58</v>
      </c>
      <c r="F6065" s="107"/>
      <c r="G6065" s="112"/>
      <c r="H6065" s="110">
        <f t="shared" si="1682"/>
        <v>0</v>
      </c>
      <c r="I6065" s="110">
        <f t="shared" si="1683"/>
        <v>0</v>
      </c>
      <c r="J6065" s="111"/>
      <c r="K6065" s="112">
        <f t="shared" si="1679"/>
        <v>0</v>
      </c>
      <c r="L6065" s="112">
        <f t="shared" si="1680"/>
        <v>0</v>
      </c>
      <c r="M6065" s="109">
        <f t="shared" si="1684"/>
        <v>0</v>
      </c>
      <c r="N6065" s="109">
        <f t="shared" si="1685"/>
        <v>0</v>
      </c>
      <c r="O6065" s="103"/>
      <c r="P6065" s="113"/>
      <c r="Q6065" s="94" t="str">
        <f t="shared" si="1686"/>
        <v/>
      </c>
      <c r="R6065" s="94" t="str">
        <f t="shared" si="1696"/>
        <v/>
      </c>
    </row>
    <row r="6066" spans="1:18" ht="39" hidden="1" thickBot="1">
      <c r="A6066" s="196">
        <v>90979</v>
      </c>
      <c r="B6066" s="104" t="s">
        <v>6205</v>
      </c>
      <c r="C6066" s="105" t="s">
        <v>548</v>
      </c>
      <c r="D6066" s="175">
        <v>104.99</v>
      </c>
      <c r="E6066" s="106">
        <f t="shared" si="1681"/>
        <v>136.26</v>
      </c>
      <c r="F6066" s="107"/>
      <c r="G6066" s="112"/>
      <c r="H6066" s="110">
        <f t="shared" si="1682"/>
        <v>0</v>
      </c>
      <c r="I6066" s="110">
        <f t="shared" si="1683"/>
        <v>0</v>
      </c>
      <c r="J6066" s="111"/>
      <c r="K6066" s="112">
        <f t="shared" si="1679"/>
        <v>0</v>
      </c>
      <c r="L6066" s="112">
        <f t="shared" si="1680"/>
        <v>0</v>
      </c>
      <c r="M6066" s="109">
        <f t="shared" si="1684"/>
        <v>0</v>
      </c>
      <c r="N6066" s="109">
        <f t="shared" si="1685"/>
        <v>0</v>
      </c>
      <c r="O6066" s="103"/>
      <c r="P6066" s="113"/>
      <c r="Q6066" s="94" t="str">
        <f t="shared" si="1686"/>
        <v/>
      </c>
      <c r="R6066" s="94" t="str">
        <f t="shared" si="1696"/>
        <v/>
      </c>
    </row>
    <row r="6067" spans="1:18" ht="39" hidden="1" thickBot="1">
      <c r="A6067" s="196">
        <v>90982</v>
      </c>
      <c r="B6067" s="104" t="s">
        <v>6206</v>
      </c>
      <c r="C6067" s="105" t="s">
        <v>554</v>
      </c>
      <c r="D6067" s="175">
        <v>6.7</v>
      </c>
      <c r="E6067" s="106">
        <f t="shared" si="1681"/>
        <v>8.6999999999999993</v>
      </c>
      <c r="F6067" s="107"/>
      <c r="G6067" s="112"/>
      <c r="H6067" s="110">
        <f t="shared" si="1682"/>
        <v>0</v>
      </c>
      <c r="I6067" s="110">
        <f t="shared" si="1683"/>
        <v>0</v>
      </c>
      <c r="J6067" s="111"/>
      <c r="K6067" s="112">
        <f t="shared" si="1679"/>
        <v>0</v>
      </c>
      <c r="L6067" s="112">
        <f t="shared" si="1680"/>
        <v>0</v>
      </c>
      <c r="M6067" s="109">
        <f t="shared" si="1684"/>
        <v>0</v>
      </c>
      <c r="N6067" s="109">
        <f t="shared" si="1685"/>
        <v>0</v>
      </c>
      <c r="O6067" s="103"/>
      <c r="P6067" s="113"/>
      <c r="Q6067" s="94" t="str">
        <f t="shared" si="1686"/>
        <v/>
      </c>
      <c r="R6067" s="94" t="str">
        <f t="shared" si="1696"/>
        <v/>
      </c>
    </row>
    <row r="6068" spans="1:18" ht="39" hidden="1" thickBot="1">
      <c r="A6068" s="196">
        <v>90992</v>
      </c>
      <c r="B6068" s="104" t="s">
        <v>6207</v>
      </c>
      <c r="C6068" s="105" t="s">
        <v>6017</v>
      </c>
      <c r="D6068" s="175">
        <v>2.44</v>
      </c>
      <c r="E6068" s="106">
        <f t="shared" si="1681"/>
        <v>3.17</v>
      </c>
      <c r="F6068" s="107"/>
      <c r="G6068" s="112"/>
      <c r="H6068" s="110">
        <f t="shared" si="1682"/>
        <v>0</v>
      </c>
      <c r="I6068" s="110">
        <f t="shared" si="1683"/>
        <v>0</v>
      </c>
      <c r="J6068" s="111"/>
      <c r="K6068" s="112">
        <f t="shared" si="1679"/>
        <v>0</v>
      </c>
      <c r="L6068" s="112">
        <f t="shared" si="1680"/>
        <v>0</v>
      </c>
      <c r="M6068" s="109">
        <f t="shared" si="1684"/>
        <v>0</v>
      </c>
      <c r="N6068" s="109">
        <f t="shared" si="1685"/>
        <v>0</v>
      </c>
      <c r="O6068" s="103"/>
      <c r="P6068" s="113"/>
      <c r="Q6068" s="94" t="str">
        <f t="shared" si="1686"/>
        <v/>
      </c>
      <c r="R6068" s="94" t="str">
        <f t="shared" si="1696"/>
        <v/>
      </c>
    </row>
    <row r="6069" spans="1:18" ht="39" hidden="1" thickBot="1">
      <c r="A6069" s="196">
        <v>90993</v>
      </c>
      <c r="B6069" s="104" t="s">
        <v>6208</v>
      </c>
      <c r="C6069" s="105" t="s">
        <v>6017</v>
      </c>
      <c r="D6069" s="175">
        <v>0.69</v>
      </c>
      <c r="E6069" s="106">
        <f t="shared" si="1681"/>
        <v>0.9</v>
      </c>
      <c r="F6069" s="107"/>
      <c r="G6069" s="112"/>
      <c r="H6069" s="110">
        <f t="shared" si="1682"/>
        <v>0</v>
      </c>
      <c r="I6069" s="110">
        <f t="shared" si="1683"/>
        <v>0</v>
      </c>
      <c r="J6069" s="111"/>
      <c r="K6069" s="112">
        <f t="shared" si="1679"/>
        <v>0</v>
      </c>
      <c r="L6069" s="112">
        <f t="shared" si="1680"/>
        <v>0</v>
      </c>
      <c r="M6069" s="109">
        <f t="shared" si="1684"/>
        <v>0</v>
      </c>
      <c r="N6069" s="109">
        <f t="shared" si="1685"/>
        <v>0</v>
      </c>
      <c r="O6069" s="103"/>
      <c r="P6069" s="113"/>
      <c r="Q6069" s="94" t="str">
        <f t="shared" si="1686"/>
        <v/>
      </c>
      <c r="R6069" s="94" t="str">
        <f t="shared" si="1696"/>
        <v/>
      </c>
    </row>
    <row r="6070" spans="1:18" ht="39" hidden="1" thickBot="1">
      <c r="A6070" s="196">
        <v>90994</v>
      </c>
      <c r="B6070" s="104" t="s">
        <v>6209</v>
      </c>
      <c r="C6070" s="105" t="s">
        <v>6017</v>
      </c>
      <c r="D6070" s="175">
        <v>2.87</v>
      </c>
      <c r="E6070" s="106">
        <f t="shared" si="1681"/>
        <v>3.72</v>
      </c>
      <c r="F6070" s="107"/>
      <c r="G6070" s="112"/>
      <c r="H6070" s="110">
        <f t="shared" si="1682"/>
        <v>0</v>
      </c>
      <c r="I6070" s="110">
        <f t="shared" si="1683"/>
        <v>0</v>
      </c>
      <c r="J6070" s="111"/>
      <c r="K6070" s="112">
        <f t="shared" si="1679"/>
        <v>0</v>
      </c>
      <c r="L6070" s="112">
        <f t="shared" si="1680"/>
        <v>0</v>
      </c>
      <c r="M6070" s="109">
        <f t="shared" si="1684"/>
        <v>0</v>
      </c>
      <c r="N6070" s="109">
        <f t="shared" si="1685"/>
        <v>0</v>
      </c>
      <c r="O6070" s="103"/>
      <c r="P6070" s="113"/>
      <c r="Q6070" s="94" t="str">
        <f t="shared" si="1686"/>
        <v/>
      </c>
      <c r="R6070" s="94" t="str">
        <f t="shared" si="1696"/>
        <v/>
      </c>
    </row>
    <row r="6071" spans="1:18" ht="39" hidden="1" thickBot="1">
      <c r="A6071" s="196">
        <v>90995</v>
      </c>
      <c r="B6071" s="104" t="s">
        <v>6210</v>
      </c>
      <c r="C6071" s="105" t="s">
        <v>6017</v>
      </c>
      <c r="D6071" s="175">
        <v>48.26</v>
      </c>
      <c r="E6071" s="106">
        <f t="shared" si="1681"/>
        <v>62.63</v>
      </c>
      <c r="F6071" s="107"/>
      <c r="G6071" s="112"/>
      <c r="H6071" s="110">
        <f t="shared" si="1682"/>
        <v>0</v>
      </c>
      <c r="I6071" s="110">
        <f t="shared" si="1683"/>
        <v>0</v>
      </c>
      <c r="J6071" s="111"/>
      <c r="K6071" s="112">
        <f t="shared" si="1679"/>
        <v>0</v>
      </c>
      <c r="L6071" s="112">
        <f t="shared" si="1680"/>
        <v>0</v>
      </c>
      <c r="M6071" s="109">
        <f t="shared" si="1684"/>
        <v>0</v>
      </c>
      <c r="N6071" s="109">
        <f t="shared" si="1685"/>
        <v>0</v>
      </c>
      <c r="O6071" s="103"/>
      <c r="P6071" s="113"/>
      <c r="Q6071" s="94" t="str">
        <f t="shared" si="1686"/>
        <v/>
      </c>
      <c r="R6071" s="94" t="str">
        <f t="shared" si="1696"/>
        <v/>
      </c>
    </row>
    <row r="6072" spans="1:18" ht="39" hidden="1" thickBot="1">
      <c r="A6072" s="196">
        <v>90999</v>
      </c>
      <c r="B6072" s="104" t="s">
        <v>6211</v>
      </c>
      <c r="C6072" s="105" t="s">
        <v>548</v>
      </c>
      <c r="D6072" s="175">
        <v>54.26</v>
      </c>
      <c r="E6072" s="106">
        <f t="shared" si="1681"/>
        <v>70.42</v>
      </c>
      <c r="F6072" s="107"/>
      <c r="G6072" s="112"/>
      <c r="H6072" s="110">
        <f t="shared" si="1682"/>
        <v>0</v>
      </c>
      <c r="I6072" s="110">
        <f t="shared" si="1683"/>
        <v>0</v>
      </c>
      <c r="J6072" s="111"/>
      <c r="K6072" s="112">
        <f t="shared" si="1679"/>
        <v>0</v>
      </c>
      <c r="L6072" s="112">
        <f t="shared" si="1680"/>
        <v>0</v>
      </c>
      <c r="M6072" s="109">
        <f t="shared" si="1684"/>
        <v>0</v>
      </c>
      <c r="N6072" s="109">
        <f t="shared" si="1685"/>
        <v>0</v>
      </c>
      <c r="O6072" s="103"/>
      <c r="P6072" s="113"/>
      <c r="Q6072" s="94" t="str">
        <f t="shared" si="1686"/>
        <v/>
      </c>
      <c r="R6072" s="94" t="str">
        <f t="shared" si="1696"/>
        <v/>
      </c>
    </row>
    <row r="6073" spans="1:18" ht="39" hidden="1" thickBot="1">
      <c r="A6073" s="196">
        <v>91001</v>
      </c>
      <c r="B6073" s="104" t="s">
        <v>6212</v>
      </c>
      <c r="C6073" s="105" t="s">
        <v>554</v>
      </c>
      <c r="D6073" s="175">
        <v>3.13</v>
      </c>
      <c r="E6073" s="106">
        <f t="shared" si="1681"/>
        <v>4.0599999999999996</v>
      </c>
      <c r="F6073" s="107"/>
      <c r="G6073" s="112"/>
      <c r="H6073" s="110">
        <f t="shared" si="1682"/>
        <v>0</v>
      </c>
      <c r="I6073" s="110">
        <f t="shared" si="1683"/>
        <v>0</v>
      </c>
      <c r="J6073" s="111"/>
      <c r="K6073" s="112">
        <f t="shared" si="1679"/>
        <v>0</v>
      </c>
      <c r="L6073" s="112">
        <f t="shared" si="1680"/>
        <v>0</v>
      </c>
      <c r="M6073" s="109">
        <f t="shared" si="1684"/>
        <v>0</v>
      </c>
      <c r="N6073" s="109">
        <f t="shared" si="1685"/>
        <v>0</v>
      </c>
      <c r="O6073" s="103"/>
      <c r="P6073" s="113"/>
      <c r="Q6073" s="94" t="str">
        <f t="shared" si="1686"/>
        <v/>
      </c>
      <c r="R6073" s="94" t="str">
        <f t="shared" si="1696"/>
        <v/>
      </c>
    </row>
    <row r="6074" spans="1:18" ht="13.5" hidden="1" thickBot="1">
      <c r="A6074" s="196" t="s">
        <v>229</v>
      </c>
      <c r="B6074" s="145" t="s">
        <v>230</v>
      </c>
      <c r="C6074" s="105" t="s">
        <v>2203</v>
      </c>
      <c r="D6074" s="175"/>
      <c r="E6074" s="97"/>
      <c r="F6074" s="218"/>
      <c r="G6074" s="218"/>
      <c r="H6074" s="219"/>
      <c r="I6074" s="220"/>
      <c r="J6074" s="111"/>
      <c r="K6074" s="218"/>
      <c r="L6074" s="218"/>
      <c r="M6074" s="219"/>
      <c r="N6074" s="220"/>
      <c r="O6074" s="103"/>
      <c r="P6074" s="93" t="str">
        <f>IF(OR(SUM(I6075:I6094)&gt;0,SUM(N6075:N6094)&gt;0),"xx","")</f>
        <v/>
      </c>
      <c r="Q6074" s="94" t="str">
        <f t="shared" si="1686"/>
        <v/>
      </c>
      <c r="R6074" s="94" t="str">
        <f t="shared" si="1696"/>
        <v/>
      </c>
    </row>
    <row r="6075" spans="1:18" ht="13.5" hidden="1" thickBot="1">
      <c r="A6075" s="196" t="s">
        <v>231</v>
      </c>
      <c r="B6075" s="104" t="s">
        <v>6213</v>
      </c>
      <c r="C6075" s="105" t="s">
        <v>6017</v>
      </c>
      <c r="D6075" s="175">
        <v>5.48</v>
      </c>
      <c r="E6075" s="106">
        <f t="shared" si="1681"/>
        <v>7.11</v>
      </c>
      <c r="F6075" s="107"/>
      <c r="G6075" s="112"/>
      <c r="H6075" s="110">
        <f t="shared" si="1682"/>
        <v>0</v>
      </c>
      <c r="I6075" s="110">
        <f t="shared" si="1683"/>
        <v>0</v>
      </c>
      <c r="J6075" s="111"/>
      <c r="K6075" s="112">
        <f t="shared" si="1679"/>
        <v>0</v>
      </c>
      <c r="L6075" s="112">
        <f t="shared" si="1680"/>
        <v>0</v>
      </c>
      <c r="M6075" s="109">
        <f t="shared" si="1684"/>
        <v>0</v>
      </c>
      <c r="N6075" s="109">
        <f t="shared" si="1685"/>
        <v>0</v>
      </c>
      <c r="O6075" s="103"/>
      <c r="P6075" s="113"/>
      <c r="Q6075" s="94" t="str">
        <f t="shared" si="1686"/>
        <v/>
      </c>
      <c r="R6075" s="94" t="str">
        <f t="shared" si="1696"/>
        <v/>
      </c>
    </row>
    <row r="6076" spans="1:18" ht="13.5" hidden="1" thickBot="1">
      <c r="A6076" s="196" t="s">
        <v>232</v>
      </c>
      <c r="B6076" s="104" t="s">
        <v>233</v>
      </c>
      <c r="C6076" s="105" t="s">
        <v>6017</v>
      </c>
      <c r="D6076" s="175">
        <v>2.06</v>
      </c>
      <c r="E6076" s="106">
        <f t="shared" si="1681"/>
        <v>2.67</v>
      </c>
      <c r="F6076" s="107"/>
      <c r="G6076" s="112"/>
      <c r="H6076" s="110">
        <f t="shared" si="1682"/>
        <v>0</v>
      </c>
      <c r="I6076" s="110">
        <f t="shared" si="1683"/>
        <v>0</v>
      </c>
      <c r="J6076" s="111"/>
      <c r="K6076" s="112">
        <f t="shared" si="1679"/>
        <v>0</v>
      </c>
      <c r="L6076" s="112">
        <f t="shared" si="1680"/>
        <v>0</v>
      </c>
      <c r="M6076" s="109">
        <f t="shared" si="1684"/>
        <v>0</v>
      </c>
      <c r="N6076" s="109">
        <f t="shared" si="1685"/>
        <v>0</v>
      </c>
      <c r="O6076" s="103"/>
      <c r="P6076" s="113"/>
      <c r="Q6076" s="94" t="str">
        <f t="shared" si="1686"/>
        <v/>
      </c>
      <c r="R6076" s="94" t="str">
        <f t="shared" si="1696"/>
        <v/>
      </c>
    </row>
    <row r="6077" spans="1:18" ht="13.5" hidden="1" thickBot="1">
      <c r="A6077" s="196" t="s">
        <v>234</v>
      </c>
      <c r="B6077" s="104" t="s">
        <v>6214</v>
      </c>
      <c r="C6077" s="105" t="s">
        <v>6017</v>
      </c>
      <c r="D6077" s="175">
        <v>2.74</v>
      </c>
      <c r="E6077" s="106">
        <f t="shared" si="1681"/>
        <v>3.56</v>
      </c>
      <c r="F6077" s="107"/>
      <c r="G6077" s="112"/>
      <c r="H6077" s="110">
        <f t="shared" si="1682"/>
        <v>0</v>
      </c>
      <c r="I6077" s="110">
        <f t="shared" si="1683"/>
        <v>0</v>
      </c>
      <c r="J6077" s="111"/>
      <c r="K6077" s="112">
        <f t="shared" si="1679"/>
        <v>0</v>
      </c>
      <c r="L6077" s="112">
        <f t="shared" si="1680"/>
        <v>0</v>
      </c>
      <c r="M6077" s="109">
        <f t="shared" si="1684"/>
        <v>0</v>
      </c>
      <c r="N6077" s="109">
        <f t="shared" si="1685"/>
        <v>0</v>
      </c>
      <c r="O6077" s="103"/>
      <c r="P6077" s="113"/>
      <c r="Q6077" s="94" t="str">
        <f t="shared" si="1686"/>
        <v/>
      </c>
      <c r="R6077" s="94" t="str">
        <f t="shared" si="1696"/>
        <v/>
      </c>
    </row>
    <row r="6078" spans="1:18" ht="26.25" hidden="1" thickBot="1">
      <c r="A6078" s="196" t="s">
        <v>235</v>
      </c>
      <c r="B6078" s="104" t="s">
        <v>6215</v>
      </c>
      <c r="C6078" s="105" t="s">
        <v>6017</v>
      </c>
      <c r="D6078" s="175">
        <v>81.95</v>
      </c>
      <c r="E6078" s="106">
        <f t="shared" si="1681"/>
        <v>106.35</v>
      </c>
      <c r="F6078" s="107"/>
      <c r="G6078" s="112"/>
      <c r="H6078" s="110">
        <f t="shared" si="1682"/>
        <v>0</v>
      </c>
      <c r="I6078" s="110">
        <f t="shared" si="1683"/>
        <v>0</v>
      </c>
      <c r="J6078" s="111"/>
      <c r="K6078" s="112">
        <f t="shared" si="1679"/>
        <v>0</v>
      </c>
      <c r="L6078" s="112">
        <f t="shared" si="1680"/>
        <v>0</v>
      </c>
      <c r="M6078" s="109">
        <f t="shared" si="1684"/>
        <v>0</v>
      </c>
      <c r="N6078" s="109">
        <f t="shared" si="1685"/>
        <v>0</v>
      </c>
      <c r="O6078" s="103"/>
      <c r="P6078" s="113"/>
      <c r="Q6078" s="94" t="str">
        <f t="shared" si="1686"/>
        <v/>
      </c>
      <c r="R6078" s="94" t="str">
        <f t="shared" si="1696"/>
        <v/>
      </c>
    </row>
    <row r="6079" spans="1:18" ht="26.25" hidden="1" thickBot="1">
      <c r="A6079" s="196" t="s">
        <v>236</v>
      </c>
      <c r="B6079" s="104" t="s">
        <v>6216</v>
      </c>
      <c r="C6079" s="105" t="s">
        <v>548</v>
      </c>
      <c r="D6079" s="175">
        <v>92.240000000000009</v>
      </c>
      <c r="E6079" s="106">
        <f t="shared" si="1681"/>
        <v>119.71</v>
      </c>
      <c r="F6079" s="107"/>
      <c r="G6079" s="112"/>
      <c r="H6079" s="110">
        <f t="shared" si="1682"/>
        <v>0</v>
      </c>
      <c r="I6079" s="110">
        <f t="shared" si="1683"/>
        <v>0</v>
      </c>
      <c r="J6079" s="111"/>
      <c r="K6079" s="112">
        <f t="shared" si="1679"/>
        <v>0</v>
      </c>
      <c r="L6079" s="112">
        <f t="shared" si="1680"/>
        <v>0</v>
      </c>
      <c r="M6079" s="109">
        <f t="shared" si="1684"/>
        <v>0</v>
      </c>
      <c r="N6079" s="109">
        <f t="shared" si="1685"/>
        <v>0</v>
      </c>
      <c r="O6079" s="103"/>
      <c r="P6079" s="113"/>
      <c r="Q6079" s="94" t="str">
        <f t="shared" si="1686"/>
        <v/>
      </c>
      <c r="R6079" s="94" t="str">
        <f t="shared" si="1696"/>
        <v/>
      </c>
    </row>
    <row r="6080" spans="1:18" ht="26.25" hidden="1" thickBot="1">
      <c r="A6080" s="196" t="s">
        <v>237</v>
      </c>
      <c r="B6080" s="104" t="s">
        <v>6217</v>
      </c>
      <c r="C6080" s="105" t="s">
        <v>6017</v>
      </c>
      <c r="D6080" s="175">
        <v>2.71</v>
      </c>
      <c r="E6080" s="106">
        <f t="shared" si="1681"/>
        <v>3.52</v>
      </c>
      <c r="F6080" s="107"/>
      <c r="G6080" s="112"/>
      <c r="H6080" s="110">
        <f t="shared" si="1682"/>
        <v>0</v>
      </c>
      <c r="I6080" s="110">
        <f t="shared" si="1683"/>
        <v>0</v>
      </c>
      <c r="J6080" s="111"/>
      <c r="K6080" s="112">
        <f t="shared" si="1679"/>
        <v>0</v>
      </c>
      <c r="L6080" s="112">
        <f t="shared" si="1680"/>
        <v>0</v>
      </c>
      <c r="M6080" s="109">
        <f t="shared" si="1684"/>
        <v>0</v>
      </c>
      <c r="N6080" s="109">
        <f t="shared" si="1685"/>
        <v>0</v>
      </c>
      <c r="O6080" s="103"/>
      <c r="P6080" s="113"/>
      <c r="Q6080" s="94" t="str">
        <f t="shared" si="1686"/>
        <v/>
      </c>
      <c r="R6080" s="94" t="str">
        <f t="shared" si="1696"/>
        <v/>
      </c>
    </row>
    <row r="6081" spans="1:18" ht="13.5" hidden="1" thickBot="1">
      <c r="A6081" s="196" t="s">
        <v>238</v>
      </c>
      <c r="B6081" s="104" t="s">
        <v>6218</v>
      </c>
      <c r="C6081" s="105" t="s">
        <v>6017</v>
      </c>
      <c r="D6081" s="175">
        <v>0.96</v>
      </c>
      <c r="E6081" s="106">
        <f t="shared" si="1681"/>
        <v>1.25</v>
      </c>
      <c r="F6081" s="107"/>
      <c r="G6081" s="112"/>
      <c r="H6081" s="110">
        <f t="shared" si="1682"/>
        <v>0</v>
      </c>
      <c r="I6081" s="110">
        <f t="shared" si="1683"/>
        <v>0</v>
      </c>
      <c r="J6081" s="111"/>
      <c r="K6081" s="112">
        <f t="shared" si="1679"/>
        <v>0</v>
      </c>
      <c r="L6081" s="112">
        <f t="shared" si="1680"/>
        <v>0</v>
      </c>
      <c r="M6081" s="109">
        <f t="shared" si="1684"/>
        <v>0</v>
      </c>
      <c r="N6081" s="109">
        <f t="shared" si="1685"/>
        <v>0</v>
      </c>
      <c r="O6081" s="103"/>
      <c r="P6081" s="113"/>
      <c r="Q6081" s="94" t="str">
        <f t="shared" si="1686"/>
        <v/>
      </c>
      <c r="R6081" s="94" t="str">
        <f t="shared" si="1696"/>
        <v/>
      </c>
    </row>
    <row r="6082" spans="1:18" ht="26.25" hidden="1" thickBot="1">
      <c r="A6082" s="196" t="s">
        <v>239</v>
      </c>
      <c r="B6082" s="104" t="s">
        <v>6219</v>
      </c>
      <c r="C6082" s="105" t="s">
        <v>6017</v>
      </c>
      <c r="D6082" s="175">
        <v>26.82</v>
      </c>
      <c r="E6082" s="106">
        <f t="shared" si="1681"/>
        <v>34.81</v>
      </c>
      <c r="F6082" s="107"/>
      <c r="G6082" s="112"/>
      <c r="H6082" s="110">
        <f t="shared" si="1682"/>
        <v>0</v>
      </c>
      <c r="I6082" s="110">
        <f t="shared" si="1683"/>
        <v>0</v>
      </c>
      <c r="J6082" s="111"/>
      <c r="K6082" s="112">
        <f t="shared" si="1679"/>
        <v>0</v>
      </c>
      <c r="L6082" s="112">
        <f t="shared" si="1680"/>
        <v>0</v>
      </c>
      <c r="M6082" s="109">
        <f t="shared" si="1684"/>
        <v>0</v>
      </c>
      <c r="N6082" s="109">
        <f t="shared" si="1685"/>
        <v>0</v>
      </c>
      <c r="O6082" s="103"/>
      <c r="P6082" s="113"/>
      <c r="Q6082" s="94" t="str">
        <f t="shared" si="1686"/>
        <v/>
      </c>
      <c r="R6082" s="94" t="str">
        <f t="shared" si="1696"/>
        <v/>
      </c>
    </row>
    <row r="6083" spans="1:18" ht="26.25" hidden="1" thickBot="1">
      <c r="A6083" s="196" t="s">
        <v>240</v>
      </c>
      <c r="B6083" s="104" t="s">
        <v>6220</v>
      </c>
      <c r="C6083" s="105" t="s">
        <v>548</v>
      </c>
      <c r="D6083" s="175">
        <v>30.5</v>
      </c>
      <c r="E6083" s="106">
        <f t="shared" si="1681"/>
        <v>39.58</v>
      </c>
      <c r="F6083" s="107"/>
      <c r="G6083" s="112"/>
      <c r="H6083" s="110">
        <f t="shared" si="1682"/>
        <v>0</v>
      </c>
      <c r="I6083" s="110">
        <f t="shared" si="1683"/>
        <v>0</v>
      </c>
      <c r="J6083" s="111"/>
      <c r="K6083" s="112">
        <f t="shared" ref="K6083:K6175" si="1706">F6083</f>
        <v>0</v>
      </c>
      <c r="L6083" s="112">
        <f t="shared" ref="L6083:L6175" si="1707">G6083</f>
        <v>0</v>
      </c>
      <c r="M6083" s="109">
        <f t="shared" si="1684"/>
        <v>0</v>
      </c>
      <c r="N6083" s="109">
        <f t="shared" si="1685"/>
        <v>0</v>
      </c>
      <c r="O6083" s="103"/>
      <c r="P6083" s="113"/>
      <c r="Q6083" s="94" t="str">
        <f t="shared" si="1686"/>
        <v/>
      </c>
      <c r="R6083" s="94" t="str">
        <f t="shared" si="1696"/>
        <v/>
      </c>
    </row>
    <row r="6084" spans="1:18" ht="13.5" hidden="1" thickBot="1">
      <c r="A6084" s="196">
        <v>73303</v>
      </c>
      <c r="B6084" s="104" t="s">
        <v>6221</v>
      </c>
      <c r="C6084" s="105" t="s">
        <v>6017</v>
      </c>
      <c r="D6084" s="175">
        <v>4.66</v>
      </c>
      <c r="E6084" s="106">
        <f t="shared" ref="E6084:E6176" si="1708">IF(D6084=0,0,ROUND(D6084*(1+D$9)*(1-D$10),2))</f>
        <v>6.05</v>
      </c>
      <c r="F6084" s="107"/>
      <c r="G6084" s="112"/>
      <c r="H6084" s="110">
        <f t="shared" si="1682"/>
        <v>0</v>
      </c>
      <c r="I6084" s="110">
        <f t="shared" si="1683"/>
        <v>0</v>
      </c>
      <c r="J6084" s="111"/>
      <c r="K6084" s="112">
        <f t="shared" si="1706"/>
        <v>0</v>
      </c>
      <c r="L6084" s="112">
        <f t="shared" si="1707"/>
        <v>0</v>
      </c>
      <c r="M6084" s="109">
        <f t="shared" si="1684"/>
        <v>0</v>
      </c>
      <c r="N6084" s="109">
        <f t="shared" si="1685"/>
        <v>0</v>
      </c>
      <c r="O6084" s="103"/>
      <c r="P6084" s="113"/>
      <c r="Q6084" s="94" t="str">
        <f t="shared" si="1686"/>
        <v/>
      </c>
      <c r="R6084" s="94" t="str">
        <f t="shared" si="1696"/>
        <v/>
      </c>
    </row>
    <row r="6085" spans="1:18" ht="13.5" hidden="1" thickBot="1">
      <c r="A6085" s="196">
        <v>73307</v>
      </c>
      <c r="B6085" s="104" t="s">
        <v>6222</v>
      </c>
      <c r="C6085" s="105" t="s">
        <v>6017</v>
      </c>
      <c r="D6085" s="175">
        <v>1.64</v>
      </c>
      <c r="E6085" s="106">
        <f t="shared" si="1708"/>
        <v>2.13</v>
      </c>
      <c r="F6085" s="107"/>
      <c r="G6085" s="112"/>
      <c r="H6085" s="110">
        <f t="shared" si="1682"/>
        <v>0</v>
      </c>
      <c r="I6085" s="110">
        <f t="shared" si="1683"/>
        <v>0</v>
      </c>
      <c r="J6085" s="111"/>
      <c r="K6085" s="112">
        <f t="shared" si="1706"/>
        <v>0</v>
      </c>
      <c r="L6085" s="112">
        <f t="shared" si="1707"/>
        <v>0</v>
      </c>
      <c r="M6085" s="109">
        <f t="shared" si="1684"/>
        <v>0</v>
      </c>
      <c r="N6085" s="109">
        <f t="shared" si="1685"/>
        <v>0</v>
      </c>
      <c r="O6085" s="103"/>
      <c r="P6085" s="113"/>
      <c r="Q6085" s="94" t="str">
        <f t="shared" si="1686"/>
        <v/>
      </c>
      <c r="R6085" s="94" t="str">
        <f t="shared" si="1696"/>
        <v/>
      </c>
    </row>
    <row r="6086" spans="1:18" ht="13.5" hidden="1" thickBot="1">
      <c r="A6086" s="196">
        <v>73311</v>
      </c>
      <c r="B6086" s="104" t="s">
        <v>6223</v>
      </c>
      <c r="C6086" s="105" t="s">
        <v>6017</v>
      </c>
      <c r="D6086" s="175">
        <v>87.8</v>
      </c>
      <c r="E6086" s="106">
        <f t="shared" si="1708"/>
        <v>113.95</v>
      </c>
      <c r="F6086" s="107"/>
      <c r="G6086" s="112"/>
      <c r="H6086" s="110">
        <f t="shared" si="1682"/>
        <v>0</v>
      </c>
      <c r="I6086" s="110">
        <f t="shared" si="1683"/>
        <v>0</v>
      </c>
      <c r="J6086" s="111"/>
      <c r="K6086" s="112">
        <f t="shared" si="1706"/>
        <v>0</v>
      </c>
      <c r="L6086" s="112">
        <f t="shared" si="1707"/>
        <v>0</v>
      </c>
      <c r="M6086" s="109">
        <f t="shared" si="1684"/>
        <v>0</v>
      </c>
      <c r="N6086" s="109">
        <f t="shared" si="1685"/>
        <v>0</v>
      </c>
      <c r="O6086" s="103"/>
      <c r="P6086" s="113"/>
      <c r="Q6086" s="94" t="str">
        <f t="shared" si="1686"/>
        <v/>
      </c>
      <c r="R6086" s="94" t="str">
        <f t="shared" si="1696"/>
        <v/>
      </c>
    </row>
    <row r="6087" spans="1:18" ht="26.25" hidden="1" thickBot="1">
      <c r="A6087" s="196">
        <v>73321</v>
      </c>
      <c r="B6087" s="104" t="s">
        <v>6224</v>
      </c>
      <c r="C6087" s="105" t="s">
        <v>6017</v>
      </c>
      <c r="D6087" s="175">
        <v>53.03</v>
      </c>
      <c r="E6087" s="106">
        <f t="shared" si="1708"/>
        <v>68.819999999999993</v>
      </c>
      <c r="F6087" s="107"/>
      <c r="G6087" s="112"/>
      <c r="H6087" s="110">
        <f t="shared" si="1682"/>
        <v>0</v>
      </c>
      <c r="I6087" s="110">
        <f t="shared" si="1683"/>
        <v>0</v>
      </c>
      <c r="J6087" s="111"/>
      <c r="K6087" s="112">
        <f t="shared" si="1706"/>
        <v>0</v>
      </c>
      <c r="L6087" s="112">
        <f t="shared" si="1707"/>
        <v>0</v>
      </c>
      <c r="M6087" s="109">
        <f t="shared" si="1684"/>
        <v>0</v>
      </c>
      <c r="N6087" s="109">
        <f t="shared" si="1685"/>
        <v>0</v>
      </c>
      <c r="O6087" s="103"/>
      <c r="P6087" s="113"/>
      <c r="Q6087" s="94" t="str">
        <f t="shared" si="1686"/>
        <v/>
      </c>
      <c r="R6087" s="94" t="str">
        <f t="shared" si="1696"/>
        <v/>
      </c>
    </row>
    <row r="6088" spans="1:18" ht="39" hidden="1" thickBot="1">
      <c r="A6088" s="196">
        <v>73333</v>
      </c>
      <c r="B6088" s="104" t="s">
        <v>6225</v>
      </c>
      <c r="C6088" s="105" t="s">
        <v>6017</v>
      </c>
      <c r="D6088" s="175">
        <v>0.46</v>
      </c>
      <c r="E6088" s="106">
        <f t="shared" si="1708"/>
        <v>0.6</v>
      </c>
      <c r="F6088" s="107"/>
      <c r="G6088" s="112"/>
      <c r="H6088" s="110">
        <f t="shared" si="1682"/>
        <v>0</v>
      </c>
      <c r="I6088" s="110">
        <f t="shared" si="1683"/>
        <v>0</v>
      </c>
      <c r="J6088" s="111"/>
      <c r="K6088" s="112">
        <f t="shared" si="1706"/>
        <v>0</v>
      </c>
      <c r="L6088" s="112">
        <f t="shared" si="1707"/>
        <v>0</v>
      </c>
      <c r="M6088" s="109">
        <f t="shared" si="1684"/>
        <v>0</v>
      </c>
      <c r="N6088" s="109">
        <f t="shared" si="1685"/>
        <v>0</v>
      </c>
      <c r="O6088" s="103"/>
      <c r="P6088" s="113"/>
      <c r="Q6088" s="94" t="str">
        <f t="shared" si="1686"/>
        <v/>
      </c>
      <c r="R6088" s="94" t="str">
        <f t="shared" si="1696"/>
        <v/>
      </c>
    </row>
    <row r="6089" spans="1:18" ht="26.25" hidden="1" thickBot="1">
      <c r="A6089" s="196">
        <v>73344</v>
      </c>
      <c r="B6089" s="104" t="s">
        <v>6226</v>
      </c>
      <c r="C6089" s="105" t="s">
        <v>6017</v>
      </c>
      <c r="D6089" s="175">
        <v>110.22999999999999</v>
      </c>
      <c r="E6089" s="106">
        <f t="shared" si="1708"/>
        <v>143.06</v>
      </c>
      <c r="F6089" s="107"/>
      <c r="G6089" s="112"/>
      <c r="H6089" s="110">
        <f t="shared" si="1682"/>
        <v>0</v>
      </c>
      <c r="I6089" s="110">
        <f t="shared" si="1683"/>
        <v>0</v>
      </c>
      <c r="J6089" s="111"/>
      <c r="K6089" s="112">
        <f t="shared" si="1706"/>
        <v>0</v>
      </c>
      <c r="L6089" s="112">
        <f t="shared" si="1707"/>
        <v>0</v>
      </c>
      <c r="M6089" s="109">
        <f t="shared" si="1684"/>
        <v>0</v>
      </c>
      <c r="N6089" s="109">
        <f t="shared" si="1685"/>
        <v>0</v>
      </c>
      <c r="O6089" s="103"/>
      <c r="P6089" s="113"/>
      <c r="Q6089" s="94" t="str">
        <f t="shared" si="1686"/>
        <v/>
      </c>
      <c r="R6089" s="94" t="str">
        <f t="shared" si="1696"/>
        <v/>
      </c>
    </row>
    <row r="6090" spans="1:18" ht="26.25" hidden="1" thickBot="1">
      <c r="A6090" s="196">
        <v>73387</v>
      </c>
      <c r="B6090" s="104" t="s">
        <v>6227</v>
      </c>
      <c r="C6090" s="105" t="s">
        <v>6017</v>
      </c>
      <c r="D6090" s="175">
        <v>5.68</v>
      </c>
      <c r="E6090" s="106">
        <f t="shared" si="1708"/>
        <v>7.37</v>
      </c>
      <c r="F6090" s="107"/>
      <c r="G6090" s="112"/>
      <c r="H6090" s="110">
        <f t="shared" si="1682"/>
        <v>0</v>
      </c>
      <c r="I6090" s="110">
        <f t="shared" si="1683"/>
        <v>0</v>
      </c>
      <c r="J6090" s="111"/>
      <c r="K6090" s="112">
        <f t="shared" si="1706"/>
        <v>0</v>
      </c>
      <c r="L6090" s="112">
        <f t="shared" si="1707"/>
        <v>0</v>
      </c>
      <c r="M6090" s="109">
        <f t="shared" si="1684"/>
        <v>0</v>
      </c>
      <c r="N6090" s="109">
        <f t="shared" si="1685"/>
        <v>0</v>
      </c>
      <c r="O6090" s="103"/>
      <c r="P6090" s="113"/>
      <c r="Q6090" s="94" t="str">
        <f t="shared" si="1686"/>
        <v/>
      </c>
      <c r="R6090" s="94" t="str">
        <f t="shared" si="1696"/>
        <v/>
      </c>
    </row>
    <row r="6091" spans="1:18" ht="13.5" hidden="1" thickBot="1">
      <c r="A6091" s="196">
        <v>73395</v>
      </c>
      <c r="B6091" s="104" t="s">
        <v>2810</v>
      </c>
      <c r="C6091" s="105" t="s">
        <v>554</v>
      </c>
      <c r="D6091" s="175">
        <v>4.66</v>
      </c>
      <c r="E6091" s="106">
        <f t="shared" si="1708"/>
        <v>6.05</v>
      </c>
      <c r="F6091" s="107"/>
      <c r="G6091" s="112"/>
      <c r="H6091" s="110">
        <f t="shared" si="1682"/>
        <v>0</v>
      </c>
      <c r="I6091" s="110">
        <f t="shared" si="1683"/>
        <v>0</v>
      </c>
      <c r="J6091" s="111"/>
      <c r="K6091" s="112">
        <f t="shared" si="1706"/>
        <v>0</v>
      </c>
      <c r="L6091" s="112">
        <f t="shared" si="1707"/>
        <v>0</v>
      </c>
      <c r="M6091" s="109">
        <f t="shared" si="1684"/>
        <v>0</v>
      </c>
      <c r="N6091" s="109">
        <f t="shared" si="1685"/>
        <v>0</v>
      </c>
      <c r="O6091" s="103"/>
      <c r="P6091" s="113"/>
      <c r="Q6091" s="94" t="str">
        <f t="shared" si="1686"/>
        <v/>
      </c>
      <c r="R6091" s="94" t="str">
        <f t="shared" si="1696"/>
        <v/>
      </c>
    </row>
    <row r="6092" spans="1:18" ht="13.5" hidden="1" thickBot="1">
      <c r="A6092" s="196">
        <v>73417</v>
      </c>
      <c r="B6092" s="104" t="s">
        <v>2811</v>
      </c>
      <c r="C6092" s="105" t="s">
        <v>548</v>
      </c>
      <c r="D6092" s="175">
        <v>94.1</v>
      </c>
      <c r="E6092" s="106">
        <f t="shared" si="1708"/>
        <v>122.12</v>
      </c>
      <c r="F6092" s="107"/>
      <c r="G6092" s="112"/>
      <c r="H6092" s="110">
        <f t="shared" si="1682"/>
        <v>0</v>
      </c>
      <c r="I6092" s="110">
        <f t="shared" si="1683"/>
        <v>0</v>
      </c>
      <c r="J6092" s="111"/>
      <c r="K6092" s="112">
        <f t="shared" si="1706"/>
        <v>0</v>
      </c>
      <c r="L6092" s="112">
        <f t="shared" si="1707"/>
        <v>0</v>
      </c>
      <c r="M6092" s="109">
        <f t="shared" si="1684"/>
        <v>0</v>
      </c>
      <c r="N6092" s="109">
        <f t="shared" si="1685"/>
        <v>0</v>
      </c>
      <c r="O6092" s="103"/>
      <c r="P6092" s="113"/>
      <c r="Q6092" s="94" t="str">
        <f t="shared" si="1686"/>
        <v/>
      </c>
      <c r="R6092" s="94" t="str">
        <f t="shared" si="1696"/>
        <v/>
      </c>
    </row>
    <row r="6093" spans="1:18" ht="26.25" hidden="1" thickBot="1">
      <c r="A6093" s="196">
        <v>73601</v>
      </c>
      <c r="B6093" s="104" t="s">
        <v>6228</v>
      </c>
      <c r="C6093" s="105" t="s">
        <v>6017</v>
      </c>
      <c r="D6093" s="175">
        <v>4.1100000000000003</v>
      </c>
      <c r="E6093" s="106">
        <f t="shared" si="1708"/>
        <v>5.33</v>
      </c>
      <c r="F6093" s="107"/>
      <c r="G6093" s="112"/>
      <c r="H6093" s="110">
        <f t="shared" si="1682"/>
        <v>0</v>
      </c>
      <c r="I6093" s="110">
        <f t="shared" si="1683"/>
        <v>0</v>
      </c>
      <c r="J6093" s="111"/>
      <c r="K6093" s="112">
        <f t="shared" si="1706"/>
        <v>0</v>
      </c>
      <c r="L6093" s="112">
        <f t="shared" si="1707"/>
        <v>0</v>
      </c>
      <c r="M6093" s="109">
        <f t="shared" si="1684"/>
        <v>0</v>
      </c>
      <c r="N6093" s="109">
        <f t="shared" si="1685"/>
        <v>0</v>
      </c>
      <c r="O6093" s="103"/>
      <c r="P6093" s="113"/>
      <c r="Q6093" s="94" t="str">
        <f t="shared" si="1686"/>
        <v/>
      </c>
      <c r="R6093" s="94" t="str">
        <f t="shared" si="1696"/>
        <v/>
      </c>
    </row>
    <row r="6094" spans="1:18" ht="26.25" hidden="1" thickBot="1">
      <c r="A6094" s="196">
        <v>73709</v>
      </c>
      <c r="B6094" s="104" t="s">
        <v>6229</v>
      </c>
      <c r="C6094" s="105" t="s">
        <v>6017</v>
      </c>
      <c r="D6094" s="175">
        <v>6.1</v>
      </c>
      <c r="E6094" s="106">
        <f t="shared" si="1708"/>
        <v>7.92</v>
      </c>
      <c r="F6094" s="107"/>
      <c r="G6094" s="112"/>
      <c r="H6094" s="110">
        <f t="shared" ref="H6094:H6186" si="1709">IF(ISBLANK(D6094),0,ROUND(E6094*F6094,2))</f>
        <v>0</v>
      </c>
      <c r="I6094" s="110">
        <f t="shared" ref="I6094:I6186" si="1710">IF(ISBLANK(F6094),0,ROUND(F6094*G6094,2))</f>
        <v>0</v>
      </c>
      <c r="J6094" s="111"/>
      <c r="K6094" s="112">
        <f t="shared" si="1706"/>
        <v>0</v>
      </c>
      <c r="L6094" s="112">
        <f t="shared" si="1707"/>
        <v>0</v>
      </c>
      <c r="M6094" s="109">
        <f t="shared" ref="M6094:M6186" si="1711">IF(ISBLANK(D6094),0,ROUND(E6094*K6094,2))</f>
        <v>0</v>
      </c>
      <c r="N6094" s="109">
        <f t="shared" ref="N6094:N6186" si="1712">IF(ISBLANK(K6094),0,ROUND(K6094*L6094,2))</f>
        <v>0</v>
      </c>
      <c r="O6094" s="103"/>
      <c r="P6094" s="113"/>
      <c r="Q6094" s="94" t="str">
        <f t="shared" si="1686"/>
        <v/>
      </c>
      <c r="R6094" s="94" t="str">
        <f t="shared" si="1696"/>
        <v/>
      </c>
    </row>
    <row r="6095" spans="1:18" ht="13.5" hidden="1" thickBot="1">
      <c r="A6095" s="196" t="s">
        <v>241</v>
      </c>
      <c r="B6095" s="145" t="s">
        <v>242</v>
      </c>
      <c r="C6095" s="105"/>
      <c r="D6095" s="175"/>
      <c r="E6095" s="97"/>
      <c r="F6095" s="218"/>
      <c r="G6095" s="218"/>
      <c r="H6095" s="219"/>
      <c r="I6095" s="220"/>
      <c r="J6095" s="111"/>
      <c r="K6095" s="218"/>
      <c r="L6095" s="218"/>
      <c r="M6095" s="219"/>
      <c r="N6095" s="220"/>
      <c r="O6095" s="103"/>
      <c r="P6095" s="93" t="str">
        <f>IF(OR(SUM(I6096:I6101)&gt;0,SUM(N6096:N6101)&gt;0),"xx","")</f>
        <v/>
      </c>
      <c r="Q6095" s="94" t="str">
        <f t="shared" si="1686"/>
        <v/>
      </c>
      <c r="R6095" s="94" t="str">
        <f t="shared" si="1696"/>
        <v/>
      </c>
    </row>
    <row r="6096" spans="1:18" ht="13.5" hidden="1" thickBot="1">
      <c r="A6096" s="196">
        <v>7017</v>
      </c>
      <c r="B6096" s="104" t="s">
        <v>6230</v>
      </c>
      <c r="C6096" s="105" t="s">
        <v>1667</v>
      </c>
      <c r="D6096" s="175">
        <v>12.93</v>
      </c>
      <c r="E6096" s="106">
        <f t="shared" si="1708"/>
        <v>16.78</v>
      </c>
      <c r="F6096" s="107"/>
      <c r="G6096" s="112"/>
      <c r="H6096" s="110">
        <f t="shared" si="1709"/>
        <v>0</v>
      </c>
      <c r="I6096" s="110">
        <f t="shared" si="1710"/>
        <v>0</v>
      </c>
      <c r="J6096" s="111"/>
      <c r="K6096" s="112">
        <f t="shared" si="1706"/>
        <v>0</v>
      </c>
      <c r="L6096" s="112">
        <f t="shared" si="1707"/>
        <v>0</v>
      </c>
      <c r="M6096" s="109">
        <f t="shared" si="1711"/>
        <v>0</v>
      </c>
      <c r="N6096" s="109">
        <f t="shared" si="1712"/>
        <v>0</v>
      </c>
      <c r="O6096" s="103"/>
      <c r="P6096" s="113"/>
      <c r="Q6096" s="94" t="str">
        <f t="shared" si="1686"/>
        <v/>
      </c>
      <c r="R6096" s="94" t="str">
        <f t="shared" si="1696"/>
        <v/>
      </c>
    </row>
    <row r="6097" spans="1:18" ht="13.5" hidden="1" thickBot="1">
      <c r="A6097" s="196">
        <v>7012</v>
      </c>
      <c r="B6097" s="104" t="s">
        <v>6231</v>
      </c>
      <c r="C6097" s="105" t="s">
        <v>548</v>
      </c>
      <c r="D6097" s="175">
        <v>70.22999999999999</v>
      </c>
      <c r="E6097" s="106">
        <f t="shared" si="1708"/>
        <v>91.14</v>
      </c>
      <c r="F6097" s="107"/>
      <c r="G6097" s="112"/>
      <c r="H6097" s="110">
        <f t="shared" si="1709"/>
        <v>0</v>
      </c>
      <c r="I6097" s="110">
        <f t="shared" si="1710"/>
        <v>0</v>
      </c>
      <c r="J6097" s="111"/>
      <c r="K6097" s="112">
        <f t="shared" si="1706"/>
        <v>0</v>
      </c>
      <c r="L6097" s="112">
        <f t="shared" si="1707"/>
        <v>0</v>
      </c>
      <c r="M6097" s="109">
        <f t="shared" si="1711"/>
        <v>0</v>
      </c>
      <c r="N6097" s="109">
        <f t="shared" si="1712"/>
        <v>0</v>
      </c>
      <c r="O6097" s="103"/>
      <c r="P6097" s="113"/>
      <c r="Q6097" s="94" t="str">
        <f t="shared" si="1686"/>
        <v/>
      </c>
      <c r="R6097" s="94" t="str">
        <f t="shared" si="1696"/>
        <v/>
      </c>
    </row>
    <row r="6098" spans="1:18" ht="26.25" hidden="1" thickBot="1">
      <c r="A6098" s="196">
        <v>7013</v>
      </c>
      <c r="B6098" s="104" t="s">
        <v>6232</v>
      </c>
      <c r="C6098" s="105" t="s">
        <v>1667</v>
      </c>
      <c r="D6098" s="175">
        <v>5.5</v>
      </c>
      <c r="E6098" s="106">
        <f t="shared" si="1708"/>
        <v>7.14</v>
      </c>
      <c r="F6098" s="107"/>
      <c r="G6098" s="112"/>
      <c r="H6098" s="110">
        <f t="shared" si="1709"/>
        <v>0</v>
      </c>
      <c r="I6098" s="110">
        <f t="shared" si="1710"/>
        <v>0</v>
      </c>
      <c r="J6098" s="111"/>
      <c r="K6098" s="112">
        <f t="shared" si="1706"/>
        <v>0</v>
      </c>
      <c r="L6098" s="112">
        <f t="shared" si="1707"/>
        <v>0</v>
      </c>
      <c r="M6098" s="109">
        <f t="shared" si="1711"/>
        <v>0</v>
      </c>
      <c r="N6098" s="109">
        <f t="shared" si="1712"/>
        <v>0</v>
      </c>
      <c r="O6098" s="103"/>
      <c r="P6098" s="113"/>
      <c r="Q6098" s="94" t="str">
        <f t="shared" si="1686"/>
        <v/>
      </c>
      <c r="R6098" s="94" t="str">
        <f t="shared" si="1696"/>
        <v/>
      </c>
    </row>
    <row r="6099" spans="1:18" ht="26.25" hidden="1" thickBot="1">
      <c r="A6099" s="196">
        <v>7014</v>
      </c>
      <c r="B6099" s="104" t="s">
        <v>6233</v>
      </c>
      <c r="C6099" s="105" t="s">
        <v>1667</v>
      </c>
      <c r="D6099" s="175">
        <v>2.3199999999999998</v>
      </c>
      <c r="E6099" s="106">
        <f t="shared" si="1708"/>
        <v>3.01</v>
      </c>
      <c r="F6099" s="107"/>
      <c r="G6099" s="112"/>
      <c r="H6099" s="110">
        <f t="shared" si="1709"/>
        <v>0</v>
      </c>
      <c r="I6099" s="110">
        <f t="shared" si="1710"/>
        <v>0</v>
      </c>
      <c r="J6099" s="111"/>
      <c r="K6099" s="112">
        <f t="shared" si="1706"/>
        <v>0</v>
      </c>
      <c r="L6099" s="112">
        <f t="shared" si="1707"/>
        <v>0</v>
      </c>
      <c r="M6099" s="109">
        <f t="shared" si="1711"/>
        <v>0</v>
      </c>
      <c r="N6099" s="109">
        <f t="shared" si="1712"/>
        <v>0</v>
      </c>
      <c r="O6099" s="103"/>
      <c r="P6099" s="113"/>
      <c r="Q6099" s="94" t="str">
        <f t="shared" si="1686"/>
        <v/>
      </c>
      <c r="R6099" s="94" t="str">
        <f t="shared" si="1696"/>
        <v/>
      </c>
    </row>
    <row r="6100" spans="1:18" ht="26.25" hidden="1" thickBot="1">
      <c r="A6100" s="196">
        <v>7015</v>
      </c>
      <c r="B6100" s="104" t="s">
        <v>6234</v>
      </c>
      <c r="C6100" s="105" t="s">
        <v>1667</v>
      </c>
      <c r="D6100" s="175">
        <v>4.53</v>
      </c>
      <c r="E6100" s="106">
        <f t="shared" si="1708"/>
        <v>5.88</v>
      </c>
      <c r="F6100" s="107"/>
      <c r="G6100" s="112"/>
      <c r="H6100" s="110">
        <f t="shared" si="1709"/>
        <v>0</v>
      </c>
      <c r="I6100" s="110">
        <f t="shared" si="1710"/>
        <v>0</v>
      </c>
      <c r="J6100" s="111"/>
      <c r="K6100" s="112">
        <f t="shared" si="1706"/>
        <v>0</v>
      </c>
      <c r="L6100" s="112">
        <f t="shared" si="1707"/>
        <v>0</v>
      </c>
      <c r="M6100" s="109">
        <f t="shared" si="1711"/>
        <v>0</v>
      </c>
      <c r="N6100" s="109">
        <f t="shared" si="1712"/>
        <v>0</v>
      </c>
      <c r="O6100" s="103"/>
      <c r="P6100" s="113"/>
      <c r="Q6100" s="94" t="str">
        <f t="shared" si="1686"/>
        <v/>
      </c>
      <c r="R6100" s="94" t="str">
        <f t="shared" si="1696"/>
        <v/>
      </c>
    </row>
    <row r="6101" spans="1:18" ht="26.25" hidden="1" thickBot="1">
      <c r="A6101" s="196">
        <v>7016</v>
      </c>
      <c r="B6101" s="104" t="s">
        <v>6235</v>
      </c>
      <c r="C6101" s="105" t="s">
        <v>1667</v>
      </c>
      <c r="D6101" s="175">
        <v>44.94</v>
      </c>
      <c r="E6101" s="106">
        <f t="shared" si="1708"/>
        <v>58.32</v>
      </c>
      <c r="F6101" s="107"/>
      <c r="G6101" s="112"/>
      <c r="H6101" s="110">
        <f t="shared" si="1709"/>
        <v>0</v>
      </c>
      <c r="I6101" s="110">
        <f t="shared" si="1710"/>
        <v>0</v>
      </c>
      <c r="J6101" s="111"/>
      <c r="K6101" s="112">
        <f t="shared" si="1706"/>
        <v>0</v>
      </c>
      <c r="L6101" s="112">
        <f t="shared" si="1707"/>
        <v>0</v>
      </c>
      <c r="M6101" s="109">
        <f t="shared" si="1711"/>
        <v>0</v>
      </c>
      <c r="N6101" s="109">
        <f t="shared" si="1712"/>
        <v>0</v>
      </c>
      <c r="O6101" s="103"/>
      <c r="P6101" s="113"/>
      <c r="Q6101" s="94" t="str">
        <f t="shared" si="1686"/>
        <v/>
      </c>
      <c r="R6101" s="94" t="str">
        <f t="shared" si="1696"/>
        <v/>
      </c>
    </row>
    <row r="6102" spans="1:18" ht="13.5" hidden="1" thickBot="1">
      <c r="A6102" s="196" t="s">
        <v>243</v>
      </c>
      <c r="B6102" s="145" t="s">
        <v>244</v>
      </c>
      <c r="C6102" s="105"/>
      <c r="D6102" s="175"/>
      <c r="E6102" s="97"/>
      <c r="F6102" s="218"/>
      <c r="G6102" s="218"/>
      <c r="H6102" s="219"/>
      <c r="I6102" s="220"/>
      <c r="J6102" s="111"/>
      <c r="K6102" s="218"/>
      <c r="L6102" s="218"/>
      <c r="M6102" s="219"/>
      <c r="N6102" s="220"/>
      <c r="O6102" s="103"/>
      <c r="P6102" s="93" t="str">
        <f>IF(OR(SUM(I6103:I6104)&gt;0,SUM(N6103:N6104)&gt;0),"xx","")</f>
        <v/>
      </c>
      <c r="Q6102" s="94" t="str">
        <f t="shared" si="1686"/>
        <v/>
      </c>
      <c r="R6102" s="94" t="str">
        <f t="shared" si="1696"/>
        <v/>
      </c>
    </row>
    <row r="6103" spans="1:18" ht="26.25" hidden="1" thickBot="1">
      <c r="A6103" s="196">
        <v>73661</v>
      </c>
      <c r="B6103" s="104" t="s">
        <v>6236</v>
      </c>
      <c r="C6103" s="105" t="s">
        <v>1460</v>
      </c>
      <c r="D6103" s="175">
        <v>1382.57</v>
      </c>
      <c r="E6103" s="106">
        <f t="shared" si="1708"/>
        <v>1794.3</v>
      </c>
      <c r="F6103" s="107"/>
      <c r="G6103" s="112"/>
      <c r="H6103" s="110">
        <f t="shared" si="1709"/>
        <v>0</v>
      </c>
      <c r="I6103" s="110">
        <f t="shared" si="1710"/>
        <v>0</v>
      </c>
      <c r="J6103" s="111"/>
      <c r="K6103" s="112">
        <f t="shared" si="1706"/>
        <v>0</v>
      </c>
      <c r="L6103" s="112">
        <f t="shared" si="1707"/>
        <v>0</v>
      </c>
      <c r="M6103" s="109">
        <f t="shared" si="1711"/>
        <v>0</v>
      </c>
      <c r="N6103" s="109">
        <f t="shared" si="1712"/>
        <v>0</v>
      </c>
      <c r="O6103" s="103"/>
      <c r="P6103" s="113"/>
      <c r="Q6103" s="94" t="str">
        <f t="shared" si="1686"/>
        <v/>
      </c>
      <c r="R6103" s="94" t="str">
        <f t="shared" si="1696"/>
        <v/>
      </c>
    </row>
    <row r="6104" spans="1:18" ht="13.5" hidden="1" thickBot="1">
      <c r="A6104" s="196">
        <v>73532</v>
      </c>
      <c r="B6104" s="104" t="s">
        <v>6237</v>
      </c>
      <c r="C6104" s="105" t="s">
        <v>548</v>
      </c>
      <c r="D6104" s="175">
        <v>0.42</v>
      </c>
      <c r="E6104" s="106">
        <f t="shared" si="1708"/>
        <v>0.55000000000000004</v>
      </c>
      <c r="F6104" s="107"/>
      <c r="G6104" s="112"/>
      <c r="H6104" s="110">
        <f t="shared" si="1709"/>
        <v>0</v>
      </c>
      <c r="I6104" s="110">
        <f t="shared" si="1710"/>
        <v>0</v>
      </c>
      <c r="J6104" s="111"/>
      <c r="K6104" s="112">
        <f t="shared" si="1706"/>
        <v>0</v>
      </c>
      <c r="L6104" s="112">
        <f t="shared" si="1707"/>
        <v>0</v>
      </c>
      <c r="M6104" s="109">
        <f t="shared" si="1711"/>
        <v>0</v>
      </c>
      <c r="N6104" s="109">
        <f t="shared" si="1712"/>
        <v>0</v>
      </c>
      <c r="O6104" s="103"/>
      <c r="P6104" s="113"/>
      <c r="Q6104" s="94" t="str">
        <f t="shared" si="1686"/>
        <v/>
      </c>
      <c r="R6104" s="94" t="str">
        <f t="shared" si="1696"/>
        <v/>
      </c>
    </row>
    <row r="6105" spans="1:18" ht="13.5" hidden="1" thickBot="1">
      <c r="A6105" s="196" t="s">
        <v>6238</v>
      </c>
      <c r="B6105" s="145" t="s">
        <v>6239</v>
      </c>
      <c r="C6105" s="105" t="s">
        <v>2203</v>
      </c>
      <c r="D6105" s="175"/>
      <c r="E6105" s="97"/>
      <c r="F6105" s="218"/>
      <c r="G6105" s="218"/>
      <c r="H6105" s="219"/>
      <c r="I6105" s="220"/>
      <c r="J6105" s="111"/>
      <c r="K6105" s="218"/>
      <c r="L6105" s="218"/>
      <c r="M6105" s="219"/>
      <c r="N6105" s="220"/>
      <c r="O6105" s="103"/>
      <c r="P6105" s="93" t="str">
        <f>IF(OR(SUM(I6106:I6111)&gt;0,SUM(N6106:N6111)&gt;0),"xx","")</f>
        <v/>
      </c>
      <c r="Q6105" s="94" t="str">
        <f t="shared" si="1686"/>
        <v/>
      </c>
      <c r="R6105" s="94" t="str">
        <f t="shared" si="1696"/>
        <v/>
      </c>
    </row>
    <row r="6106" spans="1:18" ht="26.25" hidden="1" thickBot="1">
      <c r="A6106" s="196">
        <v>89212</v>
      </c>
      <c r="B6106" s="104" t="s">
        <v>6240</v>
      </c>
      <c r="C6106" s="105" t="s">
        <v>6017</v>
      </c>
      <c r="D6106" s="175">
        <v>12.02</v>
      </c>
      <c r="E6106" s="106">
        <f t="shared" ref="E6106:E6111" si="1713">IF(D6106=0,0,ROUND(D6106*(1+D$9)*(1-D$10),2))</f>
        <v>15.6</v>
      </c>
      <c r="F6106" s="107"/>
      <c r="G6106" s="112"/>
      <c r="H6106" s="110">
        <f t="shared" ref="H6106:H6111" si="1714">IF(ISBLANK(D6106),0,ROUND(E6106*F6106,2))</f>
        <v>0</v>
      </c>
      <c r="I6106" s="110">
        <f t="shared" ref="I6106:I6111" si="1715">IF(ISBLANK(F6106),0,ROUND(F6106*G6106,2))</f>
        <v>0</v>
      </c>
      <c r="J6106" s="111"/>
      <c r="K6106" s="112">
        <f t="shared" ref="K6106:K6111" si="1716">F6106</f>
        <v>0</v>
      </c>
      <c r="L6106" s="112">
        <f t="shared" ref="L6106:L6111" si="1717">G6106</f>
        <v>0</v>
      </c>
      <c r="M6106" s="109">
        <f t="shared" ref="M6106:M6111" si="1718">IF(ISBLANK(D6106),0,ROUND(E6106*K6106,2))</f>
        <v>0</v>
      </c>
      <c r="N6106" s="109">
        <f t="shared" ref="N6106:N6111" si="1719">IF(ISBLANK(K6106),0,ROUND(K6106*L6106,2))</f>
        <v>0</v>
      </c>
      <c r="O6106" s="103"/>
      <c r="P6106" s="113"/>
      <c r="Q6106" s="94" t="str">
        <f t="shared" si="1686"/>
        <v/>
      </c>
      <c r="R6106" s="94" t="str">
        <f t="shared" si="1696"/>
        <v/>
      </c>
    </row>
    <row r="6107" spans="1:18" ht="26.25" hidden="1" thickBot="1">
      <c r="A6107" s="196">
        <v>89213</v>
      </c>
      <c r="B6107" s="104" t="s">
        <v>6241</v>
      </c>
      <c r="C6107" s="105" t="s">
        <v>6017</v>
      </c>
      <c r="D6107" s="175">
        <v>4.67</v>
      </c>
      <c r="E6107" s="106">
        <f t="shared" si="1713"/>
        <v>6.06</v>
      </c>
      <c r="F6107" s="107"/>
      <c r="G6107" s="112"/>
      <c r="H6107" s="110">
        <f t="shared" si="1714"/>
        <v>0</v>
      </c>
      <c r="I6107" s="110">
        <f t="shared" si="1715"/>
        <v>0</v>
      </c>
      <c r="J6107" s="111"/>
      <c r="K6107" s="112">
        <f t="shared" si="1716"/>
        <v>0</v>
      </c>
      <c r="L6107" s="112">
        <f t="shared" si="1717"/>
        <v>0</v>
      </c>
      <c r="M6107" s="109">
        <f t="shared" si="1718"/>
        <v>0</v>
      </c>
      <c r="N6107" s="109">
        <f t="shared" si="1719"/>
        <v>0</v>
      </c>
      <c r="O6107" s="103"/>
      <c r="P6107" s="113"/>
      <c r="Q6107" s="94" t="str">
        <f t="shared" si="1686"/>
        <v/>
      </c>
      <c r="R6107" s="94" t="str">
        <f t="shared" si="1696"/>
        <v/>
      </c>
    </row>
    <row r="6108" spans="1:18" ht="26.25" hidden="1" thickBot="1">
      <c r="A6108" s="196">
        <v>89214</v>
      </c>
      <c r="B6108" s="104" t="s">
        <v>6242</v>
      </c>
      <c r="C6108" s="105" t="s">
        <v>6017</v>
      </c>
      <c r="D6108" s="175">
        <v>14.15</v>
      </c>
      <c r="E6108" s="106">
        <f t="shared" si="1713"/>
        <v>18.36</v>
      </c>
      <c r="F6108" s="107"/>
      <c r="G6108" s="112"/>
      <c r="H6108" s="110">
        <f t="shared" si="1714"/>
        <v>0</v>
      </c>
      <c r="I6108" s="110">
        <f t="shared" si="1715"/>
        <v>0</v>
      </c>
      <c r="J6108" s="111"/>
      <c r="K6108" s="112">
        <f t="shared" si="1716"/>
        <v>0</v>
      </c>
      <c r="L6108" s="112">
        <f t="shared" si="1717"/>
        <v>0</v>
      </c>
      <c r="M6108" s="109">
        <f t="shared" si="1718"/>
        <v>0</v>
      </c>
      <c r="N6108" s="109">
        <f t="shared" si="1719"/>
        <v>0</v>
      </c>
      <c r="O6108" s="103"/>
      <c r="P6108" s="113"/>
      <c r="Q6108" s="94" t="str">
        <f t="shared" si="1686"/>
        <v/>
      </c>
      <c r="R6108" s="94" t="str">
        <f t="shared" si="1696"/>
        <v/>
      </c>
    </row>
    <row r="6109" spans="1:18" ht="39" hidden="1" thickBot="1">
      <c r="A6109" s="196">
        <v>89215</v>
      </c>
      <c r="B6109" s="104" t="s">
        <v>6243</v>
      </c>
      <c r="C6109" s="105" t="s">
        <v>6017</v>
      </c>
      <c r="D6109" s="175">
        <v>71.16</v>
      </c>
      <c r="E6109" s="106">
        <f t="shared" si="1713"/>
        <v>92.35</v>
      </c>
      <c r="F6109" s="107"/>
      <c r="G6109" s="112"/>
      <c r="H6109" s="110">
        <f t="shared" si="1714"/>
        <v>0</v>
      </c>
      <c r="I6109" s="110">
        <f t="shared" si="1715"/>
        <v>0</v>
      </c>
      <c r="J6109" s="111"/>
      <c r="K6109" s="112">
        <f t="shared" si="1716"/>
        <v>0</v>
      </c>
      <c r="L6109" s="112">
        <f t="shared" si="1717"/>
        <v>0</v>
      </c>
      <c r="M6109" s="109">
        <f t="shared" si="1718"/>
        <v>0</v>
      </c>
      <c r="N6109" s="109">
        <f t="shared" si="1719"/>
        <v>0</v>
      </c>
      <c r="O6109" s="103"/>
      <c r="P6109" s="113"/>
      <c r="Q6109" s="94" t="str">
        <f t="shared" si="1686"/>
        <v/>
      </c>
      <c r="R6109" s="94" t="str">
        <f t="shared" si="1696"/>
        <v/>
      </c>
    </row>
    <row r="6110" spans="1:18" ht="26.25" hidden="1" thickBot="1">
      <c r="A6110" s="196">
        <v>89218</v>
      </c>
      <c r="B6110" s="104" t="s">
        <v>6244</v>
      </c>
      <c r="C6110" s="105" t="s">
        <v>554</v>
      </c>
      <c r="D6110" s="175">
        <v>30.259999999999998</v>
      </c>
      <c r="E6110" s="106">
        <f t="shared" si="1713"/>
        <v>39.270000000000003</v>
      </c>
      <c r="F6110" s="107"/>
      <c r="G6110" s="112"/>
      <c r="H6110" s="110">
        <f t="shared" si="1714"/>
        <v>0</v>
      </c>
      <c r="I6110" s="110">
        <f t="shared" si="1715"/>
        <v>0</v>
      </c>
      <c r="J6110" s="111"/>
      <c r="K6110" s="112">
        <f t="shared" si="1716"/>
        <v>0</v>
      </c>
      <c r="L6110" s="112">
        <f t="shared" si="1717"/>
        <v>0</v>
      </c>
      <c r="M6110" s="109">
        <f t="shared" si="1718"/>
        <v>0</v>
      </c>
      <c r="N6110" s="109">
        <f t="shared" si="1719"/>
        <v>0</v>
      </c>
      <c r="O6110" s="103"/>
      <c r="P6110" s="113"/>
      <c r="Q6110" s="94" t="str">
        <f t="shared" si="1686"/>
        <v/>
      </c>
      <c r="R6110" s="94" t="str">
        <f t="shared" si="1696"/>
        <v/>
      </c>
    </row>
    <row r="6111" spans="1:18" ht="26.25" hidden="1" thickBot="1">
      <c r="A6111" s="196">
        <v>89843</v>
      </c>
      <c r="B6111" s="104" t="s">
        <v>6245</v>
      </c>
      <c r="C6111" s="105" t="s">
        <v>548</v>
      </c>
      <c r="D6111" s="175">
        <v>115.57</v>
      </c>
      <c r="E6111" s="106">
        <f t="shared" si="1713"/>
        <v>149.99</v>
      </c>
      <c r="F6111" s="107"/>
      <c r="G6111" s="112"/>
      <c r="H6111" s="110">
        <f t="shared" si="1714"/>
        <v>0</v>
      </c>
      <c r="I6111" s="110">
        <f t="shared" si="1715"/>
        <v>0</v>
      </c>
      <c r="J6111" s="111"/>
      <c r="K6111" s="112">
        <f t="shared" si="1716"/>
        <v>0</v>
      </c>
      <c r="L6111" s="112">
        <f t="shared" si="1717"/>
        <v>0</v>
      </c>
      <c r="M6111" s="109">
        <f t="shared" si="1718"/>
        <v>0</v>
      </c>
      <c r="N6111" s="109">
        <f t="shared" si="1719"/>
        <v>0</v>
      </c>
      <c r="O6111" s="103"/>
      <c r="P6111" s="113"/>
      <c r="Q6111" s="94" t="str">
        <f t="shared" si="1686"/>
        <v/>
      </c>
      <c r="R6111" s="94" t="str">
        <f t="shared" si="1696"/>
        <v/>
      </c>
    </row>
    <row r="6112" spans="1:18" ht="13.5" hidden="1" thickBot="1">
      <c r="A6112" s="196" t="s">
        <v>6246</v>
      </c>
      <c r="B6112" s="145" t="s">
        <v>6247</v>
      </c>
      <c r="C6112" s="105" t="s">
        <v>2203</v>
      </c>
      <c r="D6112" s="175"/>
      <c r="E6112" s="97"/>
      <c r="F6112" s="218"/>
      <c r="G6112" s="218"/>
      <c r="H6112" s="219"/>
      <c r="I6112" s="220"/>
      <c r="J6112" s="111"/>
      <c r="K6112" s="218"/>
      <c r="L6112" s="218"/>
      <c r="M6112" s="219"/>
      <c r="N6112" s="220"/>
      <c r="O6112" s="103"/>
      <c r="P6112" s="93" t="str">
        <f>IF(OR(SUM(I6113:I6126)&gt;0,SUM(N6113:N6126)&gt;0),"xx","")</f>
        <v/>
      </c>
      <c r="Q6112" s="94" t="str">
        <f t="shared" ref="Q6112:Q6126" si="1720">IF(P6112="X","x",IF(P6112="xx","x",IF(N6112&gt;0,"x","")))</f>
        <v/>
      </c>
      <c r="R6112" s="94" t="str">
        <f t="shared" ref="R6112:R6126" si="1721">IF(P6112="X","x",IF(P6112="xx","x",IF(OR(I6112&gt;0,N6112&gt;0),"x","")))</f>
        <v/>
      </c>
    </row>
    <row r="6113" spans="1:18" ht="39" hidden="1" thickBot="1">
      <c r="A6113" s="196">
        <v>89230</v>
      </c>
      <c r="B6113" s="104" t="s">
        <v>6248</v>
      </c>
      <c r="C6113" s="105" t="s">
        <v>6017</v>
      </c>
      <c r="D6113" s="175">
        <v>74.11</v>
      </c>
      <c r="E6113" s="106">
        <f t="shared" ref="E6113:E6126" si="1722">IF(D6113=0,0,ROUND(D6113*(1+D$9)*(1-D$10),2))</f>
        <v>96.18</v>
      </c>
      <c r="F6113" s="107"/>
      <c r="G6113" s="112"/>
      <c r="H6113" s="110">
        <f t="shared" ref="H6113:H6126" si="1723">IF(ISBLANK(D6113),0,ROUND(E6113*F6113,2))</f>
        <v>0</v>
      </c>
      <c r="I6113" s="110">
        <f t="shared" ref="I6113:I6126" si="1724">IF(ISBLANK(F6113),0,ROUND(F6113*G6113,2))</f>
        <v>0</v>
      </c>
      <c r="J6113" s="111"/>
      <c r="K6113" s="112">
        <f t="shared" ref="K6113:K6126" si="1725">F6113</f>
        <v>0</v>
      </c>
      <c r="L6113" s="112">
        <f t="shared" ref="L6113:L6126" si="1726">G6113</f>
        <v>0</v>
      </c>
      <c r="M6113" s="109">
        <f t="shared" ref="M6113:M6126" si="1727">IF(ISBLANK(D6113),0,ROUND(E6113*K6113,2))</f>
        <v>0</v>
      </c>
      <c r="N6113" s="109">
        <f t="shared" ref="N6113:N6126" si="1728">IF(ISBLANK(K6113),0,ROUND(K6113*L6113,2))</f>
        <v>0</v>
      </c>
      <c r="O6113" s="103"/>
      <c r="P6113" s="113"/>
      <c r="Q6113" s="94" t="str">
        <f t="shared" si="1720"/>
        <v/>
      </c>
      <c r="R6113" s="94" t="str">
        <f t="shared" si="1721"/>
        <v/>
      </c>
    </row>
    <row r="6114" spans="1:18" ht="26.25" hidden="1" thickBot="1">
      <c r="A6114" s="196">
        <v>89231</v>
      </c>
      <c r="B6114" s="104" t="s">
        <v>6249</v>
      </c>
      <c r="C6114" s="105" t="s">
        <v>6017</v>
      </c>
      <c r="D6114" s="175">
        <v>16.670000000000002</v>
      </c>
      <c r="E6114" s="106">
        <f t="shared" si="1722"/>
        <v>21.63</v>
      </c>
      <c r="F6114" s="107"/>
      <c r="G6114" s="112"/>
      <c r="H6114" s="110">
        <f t="shared" si="1723"/>
        <v>0</v>
      </c>
      <c r="I6114" s="110">
        <f t="shared" si="1724"/>
        <v>0</v>
      </c>
      <c r="J6114" s="111"/>
      <c r="K6114" s="112">
        <f t="shared" si="1725"/>
        <v>0</v>
      </c>
      <c r="L6114" s="112">
        <f t="shared" si="1726"/>
        <v>0</v>
      </c>
      <c r="M6114" s="109">
        <f t="shared" si="1727"/>
        <v>0</v>
      </c>
      <c r="N6114" s="109">
        <f t="shared" si="1728"/>
        <v>0</v>
      </c>
      <c r="O6114" s="103"/>
      <c r="P6114" s="113"/>
      <c r="Q6114" s="94" t="str">
        <f t="shared" si="1720"/>
        <v/>
      </c>
      <c r="R6114" s="94" t="str">
        <f t="shared" si="1721"/>
        <v/>
      </c>
    </row>
    <row r="6115" spans="1:18" ht="39" hidden="1" thickBot="1">
      <c r="A6115" s="196">
        <v>89232</v>
      </c>
      <c r="B6115" s="104" t="s">
        <v>6250</v>
      </c>
      <c r="C6115" s="105" t="s">
        <v>6017</v>
      </c>
      <c r="D6115" s="175">
        <v>115.8</v>
      </c>
      <c r="E6115" s="106">
        <f t="shared" si="1722"/>
        <v>150.29</v>
      </c>
      <c r="F6115" s="107"/>
      <c r="G6115" s="112"/>
      <c r="H6115" s="110">
        <f t="shared" si="1723"/>
        <v>0</v>
      </c>
      <c r="I6115" s="110">
        <f t="shared" si="1724"/>
        <v>0</v>
      </c>
      <c r="J6115" s="111"/>
      <c r="K6115" s="112">
        <f t="shared" si="1725"/>
        <v>0</v>
      </c>
      <c r="L6115" s="112">
        <f t="shared" si="1726"/>
        <v>0</v>
      </c>
      <c r="M6115" s="109">
        <f t="shared" si="1727"/>
        <v>0</v>
      </c>
      <c r="N6115" s="109">
        <f t="shared" si="1728"/>
        <v>0</v>
      </c>
      <c r="O6115" s="103"/>
      <c r="P6115" s="113"/>
      <c r="Q6115" s="94" t="str">
        <f t="shared" si="1720"/>
        <v/>
      </c>
      <c r="R6115" s="94" t="str">
        <f t="shared" si="1721"/>
        <v/>
      </c>
    </row>
    <row r="6116" spans="1:18" ht="39" hidden="1" thickBot="1">
      <c r="A6116" s="196">
        <v>89233</v>
      </c>
      <c r="B6116" s="104" t="s">
        <v>6251</v>
      </c>
      <c r="C6116" s="105" t="s">
        <v>6017</v>
      </c>
      <c r="D6116" s="175">
        <v>84.09</v>
      </c>
      <c r="E6116" s="106">
        <f t="shared" si="1722"/>
        <v>109.13</v>
      </c>
      <c r="F6116" s="107"/>
      <c r="G6116" s="112"/>
      <c r="H6116" s="110">
        <f t="shared" si="1723"/>
        <v>0</v>
      </c>
      <c r="I6116" s="110">
        <f t="shared" si="1724"/>
        <v>0</v>
      </c>
      <c r="J6116" s="111"/>
      <c r="K6116" s="112">
        <f t="shared" si="1725"/>
        <v>0</v>
      </c>
      <c r="L6116" s="112">
        <f t="shared" si="1726"/>
        <v>0</v>
      </c>
      <c r="M6116" s="109">
        <f t="shared" si="1727"/>
        <v>0</v>
      </c>
      <c r="N6116" s="109">
        <f t="shared" si="1728"/>
        <v>0</v>
      </c>
      <c r="O6116" s="103"/>
      <c r="P6116" s="113"/>
      <c r="Q6116" s="94" t="str">
        <f t="shared" si="1720"/>
        <v/>
      </c>
      <c r="R6116" s="94" t="str">
        <f t="shared" si="1721"/>
        <v/>
      </c>
    </row>
    <row r="6117" spans="1:18" ht="39" hidden="1" thickBot="1">
      <c r="A6117" s="196">
        <v>89236</v>
      </c>
      <c r="B6117" s="104" t="s">
        <v>6252</v>
      </c>
      <c r="C6117" s="105" t="s">
        <v>6017</v>
      </c>
      <c r="D6117" s="175">
        <v>173.12</v>
      </c>
      <c r="E6117" s="106">
        <f t="shared" si="1722"/>
        <v>224.68</v>
      </c>
      <c r="F6117" s="107"/>
      <c r="G6117" s="112"/>
      <c r="H6117" s="110">
        <f t="shared" si="1723"/>
        <v>0</v>
      </c>
      <c r="I6117" s="110">
        <f t="shared" si="1724"/>
        <v>0</v>
      </c>
      <c r="J6117" s="111"/>
      <c r="K6117" s="112">
        <f t="shared" si="1725"/>
        <v>0</v>
      </c>
      <c r="L6117" s="112">
        <f t="shared" si="1726"/>
        <v>0</v>
      </c>
      <c r="M6117" s="109">
        <f t="shared" si="1727"/>
        <v>0</v>
      </c>
      <c r="N6117" s="109">
        <f t="shared" si="1728"/>
        <v>0</v>
      </c>
      <c r="O6117" s="103"/>
      <c r="P6117" s="113"/>
      <c r="Q6117" s="94" t="str">
        <f t="shared" si="1720"/>
        <v/>
      </c>
      <c r="R6117" s="94" t="str">
        <f t="shared" si="1721"/>
        <v/>
      </c>
    </row>
    <row r="6118" spans="1:18" ht="26.25" hidden="1" thickBot="1">
      <c r="A6118" s="196">
        <v>89237</v>
      </c>
      <c r="B6118" s="104" t="s">
        <v>6253</v>
      </c>
      <c r="C6118" s="105" t="s">
        <v>6017</v>
      </c>
      <c r="D6118" s="175">
        <v>38.950000000000003</v>
      </c>
      <c r="E6118" s="106">
        <f t="shared" si="1722"/>
        <v>50.55</v>
      </c>
      <c r="F6118" s="107"/>
      <c r="G6118" s="112"/>
      <c r="H6118" s="110">
        <f t="shared" si="1723"/>
        <v>0</v>
      </c>
      <c r="I6118" s="110">
        <f t="shared" si="1724"/>
        <v>0</v>
      </c>
      <c r="J6118" s="111"/>
      <c r="K6118" s="112">
        <f t="shared" si="1725"/>
        <v>0</v>
      </c>
      <c r="L6118" s="112">
        <f t="shared" si="1726"/>
        <v>0</v>
      </c>
      <c r="M6118" s="109">
        <f t="shared" si="1727"/>
        <v>0</v>
      </c>
      <c r="N6118" s="109">
        <f t="shared" si="1728"/>
        <v>0</v>
      </c>
      <c r="O6118" s="103"/>
      <c r="P6118" s="113"/>
      <c r="Q6118" s="94" t="str">
        <f t="shared" si="1720"/>
        <v/>
      </c>
      <c r="R6118" s="94" t="str">
        <f t="shared" si="1721"/>
        <v/>
      </c>
    </row>
    <row r="6119" spans="1:18" ht="39" hidden="1" thickBot="1">
      <c r="A6119" s="196">
        <v>89238</v>
      </c>
      <c r="B6119" s="104" t="s">
        <v>6254</v>
      </c>
      <c r="C6119" s="105" t="s">
        <v>6017</v>
      </c>
      <c r="D6119" s="175">
        <v>270.5</v>
      </c>
      <c r="E6119" s="106">
        <f t="shared" si="1722"/>
        <v>351.05</v>
      </c>
      <c r="F6119" s="107"/>
      <c r="G6119" s="112"/>
      <c r="H6119" s="110">
        <f t="shared" si="1723"/>
        <v>0</v>
      </c>
      <c r="I6119" s="110">
        <f t="shared" si="1724"/>
        <v>0</v>
      </c>
      <c r="J6119" s="111"/>
      <c r="K6119" s="112">
        <f t="shared" si="1725"/>
        <v>0</v>
      </c>
      <c r="L6119" s="112">
        <f t="shared" si="1726"/>
        <v>0</v>
      </c>
      <c r="M6119" s="109">
        <f t="shared" si="1727"/>
        <v>0</v>
      </c>
      <c r="N6119" s="109">
        <f t="shared" si="1728"/>
        <v>0</v>
      </c>
      <c r="O6119" s="103"/>
      <c r="P6119" s="113"/>
      <c r="Q6119" s="94" t="str">
        <f t="shared" si="1720"/>
        <v/>
      </c>
      <c r="R6119" s="94" t="str">
        <f t="shared" si="1721"/>
        <v/>
      </c>
    </row>
    <row r="6120" spans="1:18" ht="39" hidden="1" thickBot="1">
      <c r="A6120" s="196">
        <v>89239</v>
      </c>
      <c r="B6120" s="104" t="s">
        <v>6255</v>
      </c>
      <c r="C6120" s="105" t="s">
        <v>6017</v>
      </c>
      <c r="D6120" s="175">
        <v>222.38</v>
      </c>
      <c r="E6120" s="106">
        <f t="shared" si="1722"/>
        <v>288.60000000000002</v>
      </c>
      <c r="F6120" s="107"/>
      <c r="G6120" s="112"/>
      <c r="H6120" s="110">
        <f t="shared" si="1723"/>
        <v>0</v>
      </c>
      <c r="I6120" s="110">
        <f t="shared" si="1724"/>
        <v>0</v>
      </c>
      <c r="J6120" s="111"/>
      <c r="K6120" s="112">
        <f t="shared" si="1725"/>
        <v>0</v>
      </c>
      <c r="L6120" s="112">
        <f t="shared" si="1726"/>
        <v>0</v>
      </c>
      <c r="M6120" s="109">
        <f t="shared" si="1727"/>
        <v>0</v>
      </c>
      <c r="N6120" s="109">
        <f t="shared" si="1728"/>
        <v>0</v>
      </c>
      <c r="O6120" s="103"/>
      <c r="P6120" s="113"/>
      <c r="Q6120" s="94" t="str">
        <f t="shared" si="1720"/>
        <v/>
      </c>
      <c r="R6120" s="94" t="str">
        <f t="shared" si="1721"/>
        <v/>
      </c>
    </row>
    <row r="6121" spans="1:18" ht="39" hidden="1" thickBot="1">
      <c r="A6121" s="196">
        <v>90686</v>
      </c>
      <c r="B6121" s="104" t="s">
        <v>6256</v>
      </c>
      <c r="C6121" s="105" t="s">
        <v>548</v>
      </c>
      <c r="D6121" s="175">
        <v>95.67</v>
      </c>
      <c r="E6121" s="106">
        <f t="shared" si="1722"/>
        <v>124.16</v>
      </c>
      <c r="F6121" s="107"/>
      <c r="G6121" s="112"/>
      <c r="H6121" s="110">
        <f t="shared" si="1723"/>
        <v>0</v>
      </c>
      <c r="I6121" s="110">
        <f t="shared" si="1724"/>
        <v>0</v>
      </c>
      <c r="J6121" s="111"/>
      <c r="K6121" s="112">
        <f t="shared" si="1725"/>
        <v>0</v>
      </c>
      <c r="L6121" s="112">
        <f t="shared" si="1726"/>
        <v>0</v>
      </c>
      <c r="M6121" s="109">
        <f t="shared" si="1727"/>
        <v>0</v>
      </c>
      <c r="N6121" s="109">
        <f t="shared" si="1728"/>
        <v>0</v>
      </c>
      <c r="O6121" s="103"/>
      <c r="P6121" s="113"/>
      <c r="Q6121" s="94" t="str">
        <f t="shared" si="1720"/>
        <v/>
      </c>
      <c r="R6121" s="94" t="str">
        <f t="shared" si="1721"/>
        <v/>
      </c>
    </row>
    <row r="6122" spans="1:18" ht="39" hidden="1" thickBot="1">
      <c r="A6122" s="196">
        <v>90687</v>
      </c>
      <c r="B6122" s="104" t="s">
        <v>6257</v>
      </c>
      <c r="C6122" s="105" t="s">
        <v>554</v>
      </c>
      <c r="D6122" s="175">
        <v>40.08</v>
      </c>
      <c r="E6122" s="106">
        <f t="shared" si="1722"/>
        <v>52.02</v>
      </c>
      <c r="F6122" s="107"/>
      <c r="G6122" s="112"/>
      <c r="H6122" s="110">
        <f t="shared" si="1723"/>
        <v>0</v>
      </c>
      <c r="I6122" s="110">
        <f t="shared" si="1724"/>
        <v>0</v>
      </c>
      <c r="J6122" s="111"/>
      <c r="K6122" s="112">
        <f t="shared" si="1725"/>
        <v>0</v>
      </c>
      <c r="L6122" s="112">
        <f t="shared" si="1726"/>
        <v>0</v>
      </c>
      <c r="M6122" s="109">
        <f t="shared" si="1727"/>
        <v>0</v>
      </c>
      <c r="N6122" s="109">
        <f t="shared" si="1728"/>
        <v>0</v>
      </c>
      <c r="O6122" s="103"/>
      <c r="P6122" s="113"/>
      <c r="Q6122" s="94" t="str">
        <f t="shared" si="1720"/>
        <v/>
      </c>
      <c r="R6122" s="94" t="str">
        <f t="shared" si="1721"/>
        <v/>
      </c>
    </row>
    <row r="6123" spans="1:18" ht="39" hidden="1" thickBot="1">
      <c r="A6123" s="196">
        <v>90682</v>
      </c>
      <c r="B6123" s="104" t="s">
        <v>6258</v>
      </c>
      <c r="C6123" s="105" t="s">
        <v>6017</v>
      </c>
      <c r="D6123" s="175">
        <v>19.399999999999999</v>
      </c>
      <c r="E6123" s="106">
        <f t="shared" si="1722"/>
        <v>25.18</v>
      </c>
      <c r="F6123" s="107"/>
      <c r="G6123" s="112"/>
      <c r="H6123" s="110">
        <f t="shared" si="1723"/>
        <v>0</v>
      </c>
      <c r="I6123" s="110">
        <f t="shared" si="1724"/>
        <v>0</v>
      </c>
      <c r="J6123" s="111"/>
      <c r="K6123" s="112">
        <f t="shared" si="1725"/>
        <v>0</v>
      </c>
      <c r="L6123" s="112">
        <f t="shared" si="1726"/>
        <v>0</v>
      </c>
      <c r="M6123" s="109">
        <f t="shared" si="1727"/>
        <v>0</v>
      </c>
      <c r="N6123" s="109">
        <f t="shared" si="1728"/>
        <v>0</v>
      </c>
      <c r="O6123" s="103"/>
      <c r="P6123" s="113"/>
      <c r="Q6123" s="94" t="str">
        <f t="shared" si="1720"/>
        <v/>
      </c>
      <c r="R6123" s="94" t="str">
        <f t="shared" si="1721"/>
        <v/>
      </c>
    </row>
    <row r="6124" spans="1:18" ht="39" hidden="1" thickBot="1">
      <c r="A6124" s="196">
        <v>90683</v>
      </c>
      <c r="B6124" s="104" t="s">
        <v>6259</v>
      </c>
      <c r="C6124" s="105" t="s">
        <v>6017</v>
      </c>
      <c r="D6124" s="175">
        <v>4.3600000000000003</v>
      </c>
      <c r="E6124" s="106">
        <f t="shared" si="1722"/>
        <v>5.66</v>
      </c>
      <c r="F6124" s="107"/>
      <c r="G6124" s="112"/>
      <c r="H6124" s="110">
        <f t="shared" si="1723"/>
        <v>0</v>
      </c>
      <c r="I6124" s="110">
        <f t="shared" si="1724"/>
        <v>0</v>
      </c>
      <c r="J6124" s="111"/>
      <c r="K6124" s="112">
        <f t="shared" si="1725"/>
        <v>0</v>
      </c>
      <c r="L6124" s="112">
        <f t="shared" si="1726"/>
        <v>0</v>
      </c>
      <c r="M6124" s="109">
        <f t="shared" si="1727"/>
        <v>0</v>
      </c>
      <c r="N6124" s="109">
        <f t="shared" si="1728"/>
        <v>0</v>
      </c>
      <c r="O6124" s="103"/>
      <c r="P6124" s="113"/>
      <c r="Q6124" s="94" t="str">
        <f t="shared" si="1720"/>
        <v/>
      </c>
      <c r="R6124" s="94" t="str">
        <f t="shared" si="1721"/>
        <v/>
      </c>
    </row>
    <row r="6125" spans="1:18" ht="39" hidden="1" thickBot="1">
      <c r="A6125" s="196">
        <v>90684</v>
      </c>
      <c r="B6125" s="104" t="s">
        <v>6260</v>
      </c>
      <c r="C6125" s="105" t="s">
        <v>6017</v>
      </c>
      <c r="D6125" s="175">
        <v>21.22</v>
      </c>
      <c r="E6125" s="106">
        <f t="shared" si="1722"/>
        <v>27.54</v>
      </c>
      <c r="F6125" s="107"/>
      <c r="G6125" s="112"/>
      <c r="H6125" s="110">
        <f t="shared" si="1723"/>
        <v>0</v>
      </c>
      <c r="I6125" s="110">
        <f t="shared" si="1724"/>
        <v>0</v>
      </c>
      <c r="J6125" s="111"/>
      <c r="K6125" s="112">
        <f t="shared" si="1725"/>
        <v>0</v>
      </c>
      <c r="L6125" s="112">
        <f t="shared" si="1726"/>
        <v>0</v>
      </c>
      <c r="M6125" s="109">
        <f t="shared" si="1727"/>
        <v>0</v>
      </c>
      <c r="N6125" s="109">
        <f t="shared" si="1728"/>
        <v>0</v>
      </c>
      <c r="O6125" s="103"/>
      <c r="P6125" s="113"/>
      <c r="Q6125" s="94" t="str">
        <f t="shared" si="1720"/>
        <v/>
      </c>
      <c r="R6125" s="94" t="str">
        <f t="shared" si="1721"/>
        <v/>
      </c>
    </row>
    <row r="6126" spans="1:18" ht="39" hidden="1" thickBot="1">
      <c r="A6126" s="196">
        <v>90685</v>
      </c>
      <c r="B6126" s="104" t="s">
        <v>6261</v>
      </c>
      <c r="C6126" s="105" t="s">
        <v>6017</v>
      </c>
      <c r="D6126" s="175">
        <v>34.36</v>
      </c>
      <c r="E6126" s="106">
        <f t="shared" si="1722"/>
        <v>44.59</v>
      </c>
      <c r="F6126" s="107"/>
      <c r="G6126" s="112"/>
      <c r="H6126" s="110">
        <f t="shared" si="1723"/>
        <v>0</v>
      </c>
      <c r="I6126" s="110">
        <f t="shared" si="1724"/>
        <v>0</v>
      </c>
      <c r="J6126" s="111"/>
      <c r="K6126" s="112">
        <f t="shared" si="1725"/>
        <v>0</v>
      </c>
      <c r="L6126" s="112">
        <f t="shared" si="1726"/>
        <v>0</v>
      </c>
      <c r="M6126" s="109">
        <f t="shared" si="1727"/>
        <v>0</v>
      </c>
      <c r="N6126" s="109">
        <f t="shared" si="1728"/>
        <v>0</v>
      </c>
      <c r="O6126" s="103"/>
      <c r="P6126" s="113"/>
      <c r="Q6126" s="94" t="str">
        <f t="shared" si="1720"/>
        <v/>
      </c>
      <c r="R6126" s="94" t="str">
        <f t="shared" si="1721"/>
        <v/>
      </c>
    </row>
    <row r="6127" spans="1:18" ht="13.5" hidden="1" thickBot="1">
      <c r="A6127" s="196" t="s">
        <v>245</v>
      </c>
      <c r="B6127" s="145" t="s">
        <v>246</v>
      </c>
      <c r="C6127" s="105" t="s">
        <v>2203</v>
      </c>
      <c r="D6127" s="175"/>
      <c r="E6127" s="97"/>
      <c r="F6127" s="218"/>
      <c r="G6127" s="218"/>
      <c r="H6127" s="219"/>
      <c r="I6127" s="220"/>
      <c r="J6127" s="111"/>
      <c r="K6127" s="218"/>
      <c r="L6127" s="218"/>
      <c r="M6127" s="219"/>
      <c r="N6127" s="220"/>
      <c r="O6127" s="103"/>
      <c r="P6127" s="93" t="str">
        <f>IF(OR(SUM(I6128:I6169)&gt;0,SUM(N6128:N6169)&gt;0),"xx","")</f>
        <v/>
      </c>
      <c r="Q6127" s="94" t="str">
        <f t="shared" si="1686"/>
        <v/>
      </c>
      <c r="R6127" s="94" t="str">
        <f t="shared" si="1696"/>
        <v/>
      </c>
    </row>
    <row r="6128" spans="1:18" ht="51.75" hidden="1" thickBot="1">
      <c r="A6128" s="196">
        <v>91634</v>
      </c>
      <c r="B6128" s="104" t="s">
        <v>6262</v>
      </c>
      <c r="C6128" s="105" t="s">
        <v>548</v>
      </c>
      <c r="D6128" s="175">
        <v>89.02000000000001</v>
      </c>
      <c r="E6128" s="106">
        <f t="shared" si="1708"/>
        <v>115.53</v>
      </c>
      <c r="F6128" s="107"/>
      <c r="G6128" s="112"/>
      <c r="H6128" s="110">
        <f t="shared" si="1709"/>
        <v>0</v>
      </c>
      <c r="I6128" s="110">
        <f t="shared" si="1710"/>
        <v>0</v>
      </c>
      <c r="J6128" s="111"/>
      <c r="K6128" s="112">
        <f t="shared" si="1706"/>
        <v>0</v>
      </c>
      <c r="L6128" s="112">
        <f t="shared" si="1707"/>
        <v>0</v>
      </c>
      <c r="M6128" s="109">
        <f t="shared" si="1711"/>
        <v>0</v>
      </c>
      <c r="N6128" s="109">
        <f t="shared" si="1712"/>
        <v>0</v>
      </c>
      <c r="O6128" s="103"/>
      <c r="P6128" s="113"/>
      <c r="Q6128" s="94" t="str">
        <f t="shared" si="1686"/>
        <v/>
      </c>
      <c r="R6128" s="94" t="str">
        <f t="shared" si="1696"/>
        <v/>
      </c>
    </row>
    <row r="6129" spans="1:18" ht="51.75" hidden="1" thickBot="1">
      <c r="A6129" s="196">
        <v>91635</v>
      </c>
      <c r="B6129" s="104" t="s">
        <v>6263</v>
      </c>
      <c r="C6129" s="105" t="s">
        <v>554</v>
      </c>
      <c r="D6129" s="175">
        <v>28.28</v>
      </c>
      <c r="E6129" s="106">
        <f t="shared" si="1708"/>
        <v>36.700000000000003</v>
      </c>
      <c r="F6129" s="107"/>
      <c r="G6129" s="112"/>
      <c r="H6129" s="110">
        <f t="shared" si="1709"/>
        <v>0</v>
      </c>
      <c r="I6129" s="110">
        <f t="shared" si="1710"/>
        <v>0</v>
      </c>
      <c r="J6129" s="111"/>
      <c r="K6129" s="112">
        <f t="shared" si="1706"/>
        <v>0</v>
      </c>
      <c r="L6129" s="112">
        <f t="shared" si="1707"/>
        <v>0</v>
      </c>
      <c r="M6129" s="109">
        <f t="shared" si="1711"/>
        <v>0</v>
      </c>
      <c r="N6129" s="109">
        <f t="shared" si="1712"/>
        <v>0</v>
      </c>
      <c r="O6129" s="103"/>
      <c r="P6129" s="113"/>
      <c r="Q6129" s="94" t="str">
        <f t="shared" si="1686"/>
        <v/>
      </c>
      <c r="R6129" s="94" t="str">
        <f t="shared" si="1696"/>
        <v/>
      </c>
    </row>
    <row r="6130" spans="1:18" ht="51.75" hidden="1" thickBot="1">
      <c r="A6130" s="196">
        <v>89259</v>
      </c>
      <c r="B6130" s="104" t="s">
        <v>6264</v>
      </c>
      <c r="C6130" s="105" t="s">
        <v>6017</v>
      </c>
      <c r="D6130" s="175">
        <v>11.24</v>
      </c>
      <c r="E6130" s="106">
        <f t="shared" si="1708"/>
        <v>14.59</v>
      </c>
      <c r="F6130" s="107"/>
      <c r="G6130" s="112"/>
      <c r="H6130" s="110">
        <f t="shared" si="1709"/>
        <v>0</v>
      </c>
      <c r="I6130" s="110">
        <f t="shared" si="1710"/>
        <v>0</v>
      </c>
      <c r="J6130" s="111"/>
      <c r="K6130" s="112">
        <f t="shared" si="1706"/>
        <v>0</v>
      </c>
      <c r="L6130" s="112">
        <f t="shared" si="1707"/>
        <v>0</v>
      </c>
      <c r="M6130" s="109">
        <f t="shared" si="1711"/>
        <v>0</v>
      </c>
      <c r="N6130" s="109">
        <f t="shared" si="1712"/>
        <v>0</v>
      </c>
      <c r="O6130" s="103"/>
      <c r="P6130" s="113"/>
      <c r="Q6130" s="94" t="str">
        <f t="shared" ref="Q6130:Q6200" si="1729">IF(P6130="X","x",IF(P6130="xx","x",IF(N6130&gt;0,"x","")))</f>
        <v/>
      </c>
      <c r="R6130" s="94" t="str">
        <f t="shared" si="1696"/>
        <v/>
      </c>
    </row>
    <row r="6131" spans="1:18" ht="51.75" hidden="1" thickBot="1">
      <c r="A6131" s="196">
        <v>89260</v>
      </c>
      <c r="B6131" s="104" t="s">
        <v>6265</v>
      </c>
      <c r="C6131" s="105" t="s">
        <v>6017</v>
      </c>
      <c r="D6131" s="175">
        <v>2.87</v>
      </c>
      <c r="E6131" s="106">
        <f t="shared" si="1708"/>
        <v>3.72</v>
      </c>
      <c r="F6131" s="107"/>
      <c r="G6131" s="112"/>
      <c r="H6131" s="110">
        <f t="shared" si="1709"/>
        <v>0</v>
      </c>
      <c r="I6131" s="110">
        <f t="shared" si="1710"/>
        <v>0</v>
      </c>
      <c r="J6131" s="111"/>
      <c r="K6131" s="112">
        <f t="shared" si="1706"/>
        <v>0</v>
      </c>
      <c r="L6131" s="112">
        <f t="shared" si="1707"/>
        <v>0</v>
      </c>
      <c r="M6131" s="109">
        <f t="shared" si="1711"/>
        <v>0</v>
      </c>
      <c r="N6131" s="109">
        <f t="shared" si="1712"/>
        <v>0</v>
      </c>
      <c r="O6131" s="103"/>
      <c r="P6131" s="113"/>
      <c r="Q6131" s="94" t="str">
        <f t="shared" si="1729"/>
        <v/>
      </c>
      <c r="R6131" s="94" t="str">
        <f t="shared" si="1696"/>
        <v/>
      </c>
    </row>
    <row r="6132" spans="1:18" ht="51.75" hidden="1" thickBot="1">
      <c r="A6132" s="196">
        <v>89262</v>
      </c>
      <c r="B6132" s="104" t="s">
        <v>6266</v>
      </c>
      <c r="C6132" s="105" t="s">
        <v>6017</v>
      </c>
      <c r="D6132" s="175">
        <v>14.05</v>
      </c>
      <c r="E6132" s="106">
        <f t="shared" si="1708"/>
        <v>18.23</v>
      </c>
      <c r="F6132" s="107"/>
      <c r="G6132" s="112"/>
      <c r="H6132" s="110">
        <f t="shared" si="1709"/>
        <v>0</v>
      </c>
      <c r="I6132" s="110">
        <f t="shared" si="1710"/>
        <v>0</v>
      </c>
      <c r="J6132" s="111"/>
      <c r="K6132" s="112">
        <f t="shared" si="1706"/>
        <v>0</v>
      </c>
      <c r="L6132" s="112">
        <f t="shared" si="1707"/>
        <v>0</v>
      </c>
      <c r="M6132" s="109">
        <f t="shared" si="1711"/>
        <v>0</v>
      </c>
      <c r="N6132" s="109">
        <f t="shared" si="1712"/>
        <v>0</v>
      </c>
      <c r="O6132" s="103"/>
      <c r="P6132" s="113"/>
      <c r="Q6132" s="94" t="str">
        <f t="shared" si="1729"/>
        <v/>
      </c>
      <c r="R6132" s="94" t="str">
        <f t="shared" ref="R6132:R6202" si="1730">IF(P6132="X","x",IF(P6132="xx","x",IF(OR(I6132&gt;0,N6132&gt;0),"x","")))</f>
        <v/>
      </c>
    </row>
    <row r="6133" spans="1:18" ht="51.75" hidden="1" thickBot="1">
      <c r="A6133" s="196">
        <v>91466</v>
      </c>
      <c r="B6133" s="104" t="s">
        <v>6267</v>
      </c>
      <c r="C6133" s="105" t="s">
        <v>6017</v>
      </c>
      <c r="D6133" s="175">
        <v>0.59</v>
      </c>
      <c r="E6133" s="106">
        <f t="shared" si="1708"/>
        <v>0.77</v>
      </c>
      <c r="F6133" s="107"/>
      <c r="G6133" s="112"/>
      <c r="H6133" s="110">
        <f t="shared" si="1709"/>
        <v>0</v>
      </c>
      <c r="I6133" s="110">
        <f t="shared" si="1710"/>
        <v>0</v>
      </c>
      <c r="J6133" s="111"/>
      <c r="K6133" s="112">
        <f t="shared" si="1706"/>
        <v>0</v>
      </c>
      <c r="L6133" s="112">
        <f t="shared" si="1707"/>
        <v>0</v>
      </c>
      <c r="M6133" s="109">
        <f t="shared" si="1711"/>
        <v>0</v>
      </c>
      <c r="N6133" s="109">
        <f t="shared" si="1712"/>
        <v>0</v>
      </c>
      <c r="O6133" s="103"/>
      <c r="P6133" s="113"/>
      <c r="Q6133" s="94" t="str">
        <f t="shared" si="1729"/>
        <v/>
      </c>
      <c r="R6133" s="94" t="str">
        <f t="shared" si="1730"/>
        <v/>
      </c>
    </row>
    <row r="6134" spans="1:18" ht="51.75" hidden="1" thickBot="1">
      <c r="A6134" s="196">
        <v>91467</v>
      </c>
      <c r="B6134" s="104" t="s">
        <v>6268</v>
      </c>
      <c r="C6134" s="105" t="s">
        <v>6017</v>
      </c>
      <c r="D6134" s="175">
        <v>56.53</v>
      </c>
      <c r="E6134" s="106">
        <f t="shared" si="1708"/>
        <v>73.36</v>
      </c>
      <c r="F6134" s="107"/>
      <c r="G6134" s="112"/>
      <c r="H6134" s="110">
        <f t="shared" si="1709"/>
        <v>0</v>
      </c>
      <c r="I6134" s="110">
        <f t="shared" si="1710"/>
        <v>0</v>
      </c>
      <c r="J6134" s="111"/>
      <c r="K6134" s="112">
        <f t="shared" si="1706"/>
        <v>0</v>
      </c>
      <c r="L6134" s="112">
        <f t="shared" si="1707"/>
        <v>0</v>
      </c>
      <c r="M6134" s="109">
        <f t="shared" si="1711"/>
        <v>0</v>
      </c>
      <c r="N6134" s="109">
        <f t="shared" si="1712"/>
        <v>0</v>
      </c>
      <c r="O6134" s="103"/>
      <c r="P6134" s="113"/>
      <c r="Q6134" s="94" t="str">
        <f t="shared" si="1729"/>
        <v/>
      </c>
      <c r="R6134" s="94" t="str">
        <f t="shared" si="1730"/>
        <v/>
      </c>
    </row>
    <row r="6135" spans="1:18" ht="51.75" hidden="1" thickBot="1">
      <c r="A6135" s="196">
        <v>91629</v>
      </c>
      <c r="B6135" s="104" t="s">
        <v>6269</v>
      </c>
      <c r="C6135" s="105" t="s">
        <v>6017</v>
      </c>
      <c r="D6135" s="175">
        <v>10.31</v>
      </c>
      <c r="E6135" s="106">
        <f t="shared" si="1708"/>
        <v>13.38</v>
      </c>
      <c r="F6135" s="107"/>
      <c r="G6135" s="112"/>
      <c r="H6135" s="110">
        <f t="shared" si="1709"/>
        <v>0</v>
      </c>
      <c r="I6135" s="110">
        <f t="shared" si="1710"/>
        <v>0</v>
      </c>
      <c r="J6135" s="111"/>
      <c r="K6135" s="112">
        <f t="shared" si="1706"/>
        <v>0</v>
      </c>
      <c r="L6135" s="112">
        <f t="shared" si="1707"/>
        <v>0</v>
      </c>
      <c r="M6135" s="109">
        <f t="shared" si="1711"/>
        <v>0</v>
      </c>
      <c r="N6135" s="109">
        <f t="shared" si="1712"/>
        <v>0</v>
      </c>
      <c r="O6135" s="103"/>
      <c r="P6135" s="113"/>
      <c r="Q6135" s="94" t="str">
        <f t="shared" si="1729"/>
        <v/>
      </c>
      <c r="R6135" s="94" t="str">
        <f t="shared" si="1730"/>
        <v/>
      </c>
    </row>
    <row r="6136" spans="1:18" ht="51.75" hidden="1" thickBot="1">
      <c r="A6136" s="196">
        <v>91630</v>
      </c>
      <c r="B6136" s="104" t="s">
        <v>6270</v>
      </c>
      <c r="C6136" s="105" t="s">
        <v>6017</v>
      </c>
      <c r="D6136" s="175">
        <v>2.63</v>
      </c>
      <c r="E6136" s="106">
        <f t="shared" si="1708"/>
        <v>3.41</v>
      </c>
      <c r="F6136" s="107"/>
      <c r="G6136" s="112"/>
      <c r="H6136" s="110">
        <f t="shared" si="1709"/>
        <v>0</v>
      </c>
      <c r="I6136" s="110">
        <f t="shared" si="1710"/>
        <v>0</v>
      </c>
      <c r="J6136" s="111"/>
      <c r="K6136" s="112">
        <f t="shared" si="1706"/>
        <v>0</v>
      </c>
      <c r="L6136" s="112">
        <f t="shared" si="1707"/>
        <v>0</v>
      </c>
      <c r="M6136" s="109">
        <f t="shared" si="1711"/>
        <v>0</v>
      </c>
      <c r="N6136" s="109">
        <f t="shared" si="1712"/>
        <v>0</v>
      </c>
      <c r="O6136" s="103"/>
      <c r="P6136" s="113"/>
      <c r="Q6136" s="94" t="str">
        <f t="shared" si="1729"/>
        <v/>
      </c>
      <c r="R6136" s="94" t="str">
        <f t="shared" si="1730"/>
        <v/>
      </c>
    </row>
    <row r="6137" spans="1:18" ht="51.75" hidden="1" thickBot="1">
      <c r="A6137" s="196">
        <v>91631</v>
      </c>
      <c r="B6137" s="104" t="s">
        <v>6271</v>
      </c>
      <c r="C6137" s="105" t="s">
        <v>6017</v>
      </c>
      <c r="D6137" s="175">
        <v>0.54</v>
      </c>
      <c r="E6137" s="106">
        <f t="shared" si="1708"/>
        <v>0.7</v>
      </c>
      <c r="F6137" s="107"/>
      <c r="G6137" s="112"/>
      <c r="H6137" s="110">
        <f t="shared" si="1709"/>
        <v>0</v>
      </c>
      <c r="I6137" s="110">
        <f t="shared" si="1710"/>
        <v>0</v>
      </c>
      <c r="J6137" s="111"/>
      <c r="K6137" s="112">
        <f t="shared" si="1706"/>
        <v>0</v>
      </c>
      <c r="L6137" s="112">
        <f t="shared" si="1707"/>
        <v>0</v>
      </c>
      <c r="M6137" s="109">
        <f t="shared" si="1711"/>
        <v>0</v>
      </c>
      <c r="N6137" s="109">
        <f t="shared" si="1712"/>
        <v>0</v>
      </c>
      <c r="O6137" s="103"/>
      <c r="P6137" s="113"/>
      <c r="Q6137" s="94" t="str">
        <f t="shared" si="1729"/>
        <v/>
      </c>
      <c r="R6137" s="94" t="str">
        <f t="shared" si="1730"/>
        <v/>
      </c>
    </row>
    <row r="6138" spans="1:18" ht="51.75" hidden="1" thickBot="1">
      <c r="A6138" s="196">
        <v>91632</v>
      </c>
      <c r="B6138" s="104" t="s">
        <v>6272</v>
      </c>
      <c r="C6138" s="105" t="s">
        <v>6017</v>
      </c>
      <c r="D6138" s="175">
        <v>12.89</v>
      </c>
      <c r="E6138" s="106">
        <f t="shared" si="1708"/>
        <v>16.73</v>
      </c>
      <c r="F6138" s="107"/>
      <c r="G6138" s="112"/>
      <c r="H6138" s="110">
        <f t="shared" si="1709"/>
        <v>0</v>
      </c>
      <c r="I6138" s="110">
        <f t="shared" si="1710"/>
        <v>0</v>
      </c>
      <c r="J6138" s="111"/>
      <c r="K6138" s="112">
        <f t="shared" si="1706"/>
        <v>0</v>
      </c>
      <c r="L6138" s="112">
        <f t="shared" si="1707"/>
        <v>0</v>
      </c>
      <c r="M6138" s="109">
        <f t="shared" si="1711"/>
        <v>0</v>
      </c>
      <c r="N6138" s="109">
        <f t="shared" si="1712"/>
        <v>0</v>
      </c>
      <c r="O6138" s="103"/>
      <c r="P6138" s="113"/>
      <c r="Q6138" s="94" t="str">
        <f t="shared" si="1729"/>
        <v/>
      </c>
      <c r="R6138" s="94" t="str">
        <f t="shared" si="1730"/>
        <v/>
      </c>
    </row>
    <row r="6139" spans="1:18" ht="51.75" hidden="1" thickBot="1">
      <c r="A6139" s="196">
        <v>91633</v>
      </c>
      <c r="B6139" s="104" t="s">
        <v>6273</v>
      </c>
      <c r="C6139" s="105" t="s">
        <v>6017</v>
      </c>
      <c r="D6139" s="175">
        <v>47.85</v>
      </c>
      <c r="E6139" s="106">
        <f t="shared" si="1708"/>
        <v>62.1</v>
      </c>
      <c r="F6139" s="107"/>
      <c r="G6139" s="112"/>
      <c r="H6139" s="110">
        <f t="shared" si="1709"/>
        <v>0</v>
      </c>
      <c r="I6139" s="110">
        <f t="shared" si="1710"/>
        <v>0</v>
      </c>
      <c r="J6139" s="111"/>
      <c r="K6139" s="112">
        <f t="shared" si="1706"/>
        <v>0</v>
      </c>
      <c r="L6139" s="112">
        <f t="shared" si="1707"/>
        <v>0</v>
      </c>
      <c r="M6139" s="109">
        <f t="shared" si="1711"/>
        <v>0</v>
      </c>
      <c r="N6139" s="109">
        <f t="shared" si="1712"/>
        <v>0</v>
      </c>
      <c r="O6139" s="103"/>
      <c r="P6139" s="113"/>
      <c r="Q6139" s="94" t="str">
        <f t="shared" si="1729"/>
        <v/>
      </c>
      <c r="R6139" s="94" t="str">
        <f t="shared" si="1730"/>
        <v/>
      </c>
    </row>
    <row r="6140" spans="1:18" ht="26.25" hidden="1" thickBot="1">
      <c r="A6140" s="196">
        <v>73352</v>
      </c>
      <c r="B6140" s="104" t="s">
        <v>6274</v>
      </c>
      <c r="C6140" s="105" t="s">
        <v>6017</v>
      </c>
      <c r="D6140" s="175">
        <v>7.58</v>
      </c>
      <c r="E6140" s="106">
        <f t="shared" si="1708"/>
        <v>9.84</v>
      </c>
      <c r="F6140" s="107"/>
      <c r="G6140" s="112"/>
      <c r="H6140" s="110">
        <f t="shared" si="1709"/>
        <v>0</v>
      </c>
      <c r="I6140" s="110">
        <f t="shared" si="1710"/>
        <v>0</v>
      </c>
      <c r="J6140" s="111"/>
      <c r="K6140" s="112">
        <f t="shared" si="1706"/>
        <v>0</v>
      </c>
      <c r="L6140" s="112">
        <f t="shared" si="1707"/>
        <v>0</v>
      </c>
      <c r="M6140" s="109">
        <f t="shared" si="1711"/>
        <v>0</v>
      </c>
      <c r="N6140" s="109">
        <f t="shared" si="1712"/>
        <v>0</v>
      </c>
      <c r="O6140" s="103"/>
      <c r="P6140" s="113"/>
      <c r="Q6140" s="94" t="str">
        <f t="shared" si="1729"/>
        <v/>
      </c>
      <c r="R6140" s="94" t="str">
        <f t="shared" si="1730"/>
        <v/>
      </c>
    </row>
    <row r="6141" spans="1:18" ht="26.25" hidden="1" thickBot="1">
      <c r="A6141" s="196">
        <v>73365</v>
      </c>
      <c r="B6141" s="104" t="s">
        <v>6275</v>
      </c>
      <c r="C6141" s="105" t="s">
        <v>6017</v>
      </c>
      <c r="D6141" s="175">
        <v>3.76</v>
      </c>
      <c r="E6141" s="106">
        <f t="shared" si="1708"/>
        <v>4.88</v>
      </c>
      <c r="F6141" s="107"/>
      <c r="G6141" s="112"/>
      <c r="H6141" s="110">
        <f t="shared" si="1709"/>
        <v>0</v>
      </c>
      <c r="I6141" s="110">
        <f t="shared" si="1710"/>
        <v>0</v>
      </c>
      <c r="J6141" s="111"/>
      <c r="K6141" s="112">
        <f t="shared" si="1706"/>
        <v>0</v>
      </c>
      <c r="L6141" s="112">
        <f t="shared" si="1707"/>
        <v>0</v>
      </c>
      <c r="M6141" s="109">
        <f t="shared" si="1711"/>
        <v>0</v>
      </c>
      <c r="N6141" s="109">
        <f t="shared" si="1712"/>
        <v>0</v>
      </c>
      <c r="O6141" s="103"/>
      <c r="P6141" s="113"/>
      <c r="Q6141" s="94" t="str">
        <f t="shared" si="1729"/>
        <v/>
      </c>
      <c r="R6141" s="94" t="str">
        <f t="shared" si="1730"/>
        <v/>
      </c>
    </row>
    <row r="6142" spans="1:18" ht="26.25" hidden="1" thickBot="1">
      <c r="A6142" s="196">
        <v>73383</v>
      </c>
      <c r="B6142" s="104" t="s">
        <v>6276</v>
      </c>
      <c r="C6142" s="105" t="s">
        <v>6017</v>
      </c>
      <c r="D6142" s="175">
        <v>82.92</v>
      </c>
      <c r="E6142" s="106">
        <f t="shared" si="1708"/>
        <v>107.61</v>
      </c>
      <c r="F6142" s="107"/>
      <c r="G6142" s="112"/>
      <c r="H6142" s="110">
        <f t="shared" si="1709"/>
        <v>0</v>
      </c>
      <c r="I6142" s="110">
        <f t="shared" si="1710"/>
        <v>0</v>
      </c>
      <c r="J6142" s="111"/>
      <c r="K6142" s="112">
        <f t="shared" si="1706"/>
        <v>0</v>
      </c>
      <c r="L6142" s="112">
        <f t="shared" si="1707"/>
        <v>0</v>
      </c>
      <c r="M6142" s="109">
        <f t="shared" si="1711"/>
        <v>0</v>
      </c>
      <c r="N6142" s="109">
        <f t="shared" si="1712"/>
        <v>0</v>
      </c>
      <c r="O6142" s="103"/>
      <c r="P6142" s="113"/>
      <c r="Q6142" s="94" t="str">
        <f t="shared" si="1729"/>
        <v/>
      </c>
      <c r="R6142" s="94" t="str">
        <f t="shared" si="1730"/>
        <v/>
      </c>
    </row>
    <row r="6143" spans="1:18" ht="26.25" hidden="1" thickBot="1">
      <c r="A6143" s="196">
        <v>73480</v>
      </c>
      <c r="B6143" s="104" t="s">
        <v>6277</v>
      </c>
      <c r="C6143" s="105" t="s">
        <v>6017</v>
      </c>
      <c r="D6143" s="175">
        <v>108.03999999999999</v>
      </c>
      <c r="E6143" s="106">
        <f t="shared" si="1708"/>
        <v>140.21</v>
      </c>
      <c r="F6143" s="107"/>
      <c r="G6143" s="112"/>
      <c r="H6143" s="110">
        <f t="shared" si="1709"/>
        <v>0</v>
      </c>
      <c r="I6143" s="110">
        <f t="shared" si="1710"/>
        <v>0</v>
      </c>
      <c r="J6143" s="111"/>
      <c r="K6143" s="112">
        <f t="shared" si="1706"/>
        <v>0</v>
      </c>
      <c r="L6143" s="112">
        <f t="shared" si="1707"/>
        <v>0</v>
      </c>
      <c r="M6143" s="109">
        <f t="shared" si="1711"/>
        <v>0</v>
      </c>
      <c r="N6143" s="109">
        <f t="shared" si="1712"/>
        <v>0</v>
      </c>
      <c r="O6143" s="103"/>
      <c r="P6143" s="113"/>
      <c r="Q6143" s="94" t="str">
        <f t="shared" si="1729"/>
        <v/>
      </c>
      <c r="R6143" s="94" t="str">
        <f t="shared" si="1730"/>
        <v/>
      </c>
    </row>
    <row r="6144" spans="1:18" ht="26.25" hidden="1" thickBot="1">
      <c r="A6144" s="196">
        <v>73501</v>
      </c>
      <c r="B6144" s="104" t="s">
        <v>6278</v>
      </c>
      <c r="C6144" s="105" t="s">
        <v>548</v>
      </c>
      <c r="D6144" s="175">
        <v>108.02999999999999</v>
      </c>
      <c r="E6144" s="106">
        <f t="shared" si="1708"/>
        <v>140.19999999999999</v>
      </c>
      <c r="F6144" s="107"/>
      <c r="G6144" s="112"/>
      <c r="H6144" s="110">
        <f t="shared" si="1709"/>
        <v>0</v>
      </c>
      <c r="I6144" s="110">
        <f t="shared" si="1710"/>
        <v>0</v>
      </c>
      <c r="J6144" s="111"/>
      <c r="K6144" s="112">
        <f t="shared" si="1706"/>
        <v>0</v>
      </c>
      <c r="L6144" s="112">
        <f t="shared" si="1707"/>
        <v>0</v>
      </c>
      <c r="M6144" s="109">
        <f t="shared" si="1711"/>
        <v>0</v>
      </c>
      <c r="N6144" s="109">
        <f t="shared" si="1712"/>
        <v>0</v>
      </c>
      <c r="O6144" s="103"/>
      <c r="P6144" s="113"/>
      <c r="Q6144" s="94" t="str">
        <f t="shared" si="1729"/>
        <v/>
      </c>
      <c r="R6144" s="94" t="str">
        <f t="shared" si="1730"/>
        <v/>
      </c>
    </row>
    <row r="6145" spans="1:18" ht="26.25" hidden="1" thickBot="1">
      <c r="A6145" s="196">
        <v>73348</v>
      </c>
      <c r="B6145" s="104" t="s">
        <v>6279</v>
      </c>
      <c r="C6145" s="105" t="s">
        <v>6017</v>
      </c>
      <c r="D6145" s="175">
        <v>51.33</v>
      </c>
      <c r="E6145" s="106">
        <f t="shared" si="1708"/>
        <v>66.62</v>
      </c>
      <c r="F6145" s="107"/>
      <c r="G6145" s="112"/>
      <c r="H6145" s="110">
        <f t="shared" si="1709"/>
        <v>0</v>
      </c>
      <c r="I6145" s="110">
        <f t="shared" si="1710"/>
        <v>0</v>
      </c>
      <c r="J6145" s="111"/>
      <c r="K6145" s="112">
        <f t="shared" si="1706"/>
        <v>0</v>
      </c>
      <c r="L6145" s="112">
        <f t="shared" si="1707"/>
        <v>0</v>
      </c>
      <c r="M6145" s="109">
        <f t="shared" si="1711"/>
        <v>0</v>
      </c>
      <c r="N6145" s="109">
        <f t="shared" si="1712"/>
        <v>0</v>
      </c>
      <c r="O6145" s="103"/>
      <c r="P6145" s="113"/>
      <c r="Q6145" s="94" t="str">
        <f t="shared" si="1729"/>
        <v/>
      </c>
      <c r="R6145" s="94" t="str">
        <f t="shared" si="1730"/>
        <v/>
      </c>
    </row>
    <row r="6146" spans="1:18" ht="26.25" hidden="1" thickBot="1">
      <c r="A6146" s="196">
        <v>73359</v>
      </c>
      <c r="B6146" s="104" t="s">
        <v>6280</v>
      </c>
      <c r="C6146" s="105" t="s">
        <v>6017</v>
      </c>
      <c r="D6146" s="175">
        <v>30.09</v>
      </c>
      <c r="E6146" s="106">
        <f t="shared" si="1708"/>
        <v>39.049999999999997</v>
      </c>
      <c r="F6146" s="107"/>
      <c r="G6146" s="112"/>
      <c r="H6146" s="110">
        <f t="shared" si="1709"/>
        <v>0</v>
      </c>
      <c r="I6146" s="110">
        <f t="shared" si="1710"/>
        <v>0</v>
      </c>
      <c r="J6146" s="111"/>
      <c r="K6146" s="112">
        <f t="shared" si="1706"/>
        <v>0</v>
      </c>
      <c r="L6146" s="112">
        <f t="shared" si="1707"/>
        <v>0</v>
      </c>
      <c r="M6146" s="109">
        <f t="shared" si="1711"/>
        <v>0</v>
      </c>
      <c r="N6146" s="109">
        <f t="shared" si="1712"/>
        <v>0</v>
      </c>
      <c r="O6146" s="103"/>
      <c r="P6146" s="113"/>
      <c r="Q6146" s="94" t="str">
        <f t="shared" si="1729"/>
        <v/>
      </c>
      <c r="R6146" s="94" t="str">
        <f t="shared" si="1730"/>
        <v/>
      </c>
    </row>
    <row r="6147" spans="1:18" ht="26.25" hidden="1" thickBot="1">
      <c r="A6147" s="196">
        <v>73373</v>
      </c>
      <c r="B6147" s="104" t="s">
        <v>6281</v>
      </c>
      <c r="C6147" s="105" t="s">
        <v>6017</v>
      </c>
      <c r="D6147" s="175">
        <v>21.95</v>
      </c>
      <c r="E6147" s="106">
        <f t="shared" si="1708"/>
        <v>28.49</v>
      </c>
      <c r="F6147" s="107"/>
      <c r="G6147" s="112"/>
      <c r="H6147" s="110">
        <f t="shared" si="1709"/>
        <v>0</v>
      </c>
      <c r="I6147" s="110">
        <f t="shared" si="1710"/>
        <v>0</v>
      </c>
      <c r="J6147" s="111"/>
      <c r="K6147" s="112">
        <f t="shared" si="1706"/>
        <v>0</v>
      </c>
      <c r="L6147" s="112">
        <f t="shared" si="1707"/>
        <v>0</v>
      </c>
      <c r="M6147" s="109">
        <f t="shared" si="1711"/>
        <v>0</v>
      </c>
      <c r="N6147" s="109">
        <f t="shared" si="1712"/>
        <v>0</v>
      </c>
      <c r="O6147" s="103"/>
      <c r="P6147" s="113"/>
      <c r="Q6147" s="94" t="str">
        <f t="shared" si="1729"/>
        <v/>
      </c>
      <c r="R6147" s="94" t="str">
        <f t="shared" si="1730"/>
        <v/>
      </c>
    </row>
    <row r="6148" spans="1:18" ht="26.25" hidden="1" thickBot="1">
      <c r="A6148" s="196">
        <v>73502</v>
      </c>
      <c r="B6148" s="104" t="s">
        <v>6282</v>
      </c>
      <c r="C6148" s="105" t="s">
        <v>548</v>
      </c>
      <c r="D6148" s="175">
        <v>117.13</v>
      </c>
      <c r="E6148" s="106">
        <f t="shared" si="1708"/>
        <v>152.01</v>
      </c>
      <c r="F6148" s="107"/>
      <c r="G6148" s="112"/>
      <c r="H6148" s="110">
        <f t="shared" si="1709"/>
        <v>0</v>
      </c>
      <c r="I6148" s="110">
        <f t="shared" si="1710"/>
        <v>0</v>
      </c>
      <c r="J6148" s="111"/>
      <c r="K6148" s="112">
        <f t="shared" si="1706"/>
        <v>0</v>
      </c>
      <c r="L6148" s="112">
        <f t="shared" si="1707"/>
        <v>0</v>
      </c>
      <c r="M6148" s="109">
        <f t="shared" si="1711"/>
        <v>0</v>
      </c>
      <c r="N6148" s="109">
        <f t="shared" si="1712"/>
        <v>0</v>
      </c>
      <c r="O6148" s="103"/>
      <c r="P6148" s="113"/>
      <c r="Q6148" s="94" t="str">
        <f t="shared" si="1729"/>
        <v/>
      </c>
      <c r="R6148" s="94" t="str">
        <f t="shared" si="1730"/>
        <v/>
      </c>
    </row>
    <row r="6149" spans="1:18" ht="51.75" hidden="1" thickBot="1">
      <c r="A6149" s="196">
        <v>5928</v>
      </c>
      <c r="B6149" s="104" t="s">
        <v>6283</v>
      </c>
      <c r="C6149" s="105" t="s">
        <v>548</v>
      </c>
      <c r="D6149" s="175">
        <v>100.1</v>
      </c>
      <c r="E6149" s="106">
        <f t="shared" si="1708"/>
        <v>129.91</v>
      </c>
      <c r="F6149" s="107"/>
      <c r="G6149" s="112"/>
      <c r="H6149" s="110">
        <f t="shared" si="1709"/>
        <v>0</v>
      </c>
      <c r="I6149" s="110">
        <f t="shared" si="1710"/>
        <v>0</v>
      </c>
      <c r="J6149" s="111"/>
      <c r="K6149" s="112">
        <f t="shared" si="1706"/>
        <v>0</v>
      </c>
      <c r="L6149" s="112">
        <f t="shared" si="1707"/>
        <v>0</v>
      </c>
      <c r="M6149" s="109">
        <f t="shared" si="1711"/>
        <v>0</v>
      </c>
      <c r="N6149" s="109">
        <f t="shared" si="1712"/>
        <v>0</v>
      </c>
      <c r="O6149" s="103"/>
      <c r="P6149" s="113"/>
      <c r="Q6149" s="94" t="str">
        <f t="shared" si="1729"/>
        <v/>
      </c>
      <c r="R6149" s="94" t="str">
        <f t="shared" si="1730"/>
        <v/>
      </c>
    </row>
    <row r="6150" spans="1:18" ht="64.5" hidden="1" thickBot="1">
      <c r="A6150" s="196">
        <v>5930</v>
      </c>
      <c r="B6150" s="104" t="s">
        <v>6284</v>
      </c>
      <c r="C6150" s="105" t="s">
        <v>554</v>
      </c>
      <c r="D6150" s="175">
        <v>29.51</v>
      </c>
      <c r="E6150" s="106">
        <f t="shared" si="1708"/>
        <v>38.299999999999997</v>
      </c>
      <c r="F6150" s="107"/>
      <c r="G6150" s="112"/>
      <c r="H6150" s="110">
        <f t="shared" si="1709"/>
        <v>0</v>
      </c>
      <c r="I6150" s="110">
        <f t="shared" si="1710"/>
        <v>0</v>
      </c>
      <c r="J6150" s="111"/>
      <c r="K6150" s="112">
        <f t="shared" si="1706"/>
        <v>0</v>
      </c>
      <c r="L6150" s="112">
        <f t="shared" si="1707"/>
        <v>0</v>
      </c>
      <c r="M6150" s="109">
        <f t="shared" si="1711"/>
        <v>0</v>
      </c>
      <c r="N6150" s="109">
        <f t="shared" si="1712"/>
        <v>0</v>
      </c>
      <c r="O6150" s="103"/>
      <c r="P6150" s="113"/>
      <c r="Q6150" s="94" t="str">
        <f t="shared" si="1729"/>
        <v/>
      </c>
      <c r="R6150" s="94" t="str">
        <f t="shared" si="1730"/>
        <v/>
      </c>
    </row>
    <row r="6151" spans="1:18" ht="39" hidden="1" thickBot="1">
      <c r="A6151" s="196">
        <v>89272</v>
      </c>
      <c r="B6151" s="104" t="s">
        <v>6285</v>
      </c>
      <c r="C6151" s="105" t="s">
        <v>548</v>
      </c>
      <c r="D6151" s="175">
        <v>133.02000000000001</v>
      </c>
      <c r="E6151" s="106">
        <f t="shared" si="1708"/>
        <v>172.63</v>
      </c>
      <c r="F6151" s="107"/>
      <c r="G6151" s="112"/>
      <c r="H6151" s="110">
        <f t="shared" si="1709"/>
        <v>0</v>
      </c>
      <c r="I6151" s="110">
        <f t="shared" si="1710"/>
        <v>0</v>
      </c>
      <c r="J6151" s="111"/>
      <c r="K6151" s="112">
        <f t="shared" si="1706"/>
        <v>0</v>
      </c>
      <c r="L6151" s="112">
        <f t="shared" si="1707"/>
        <v>0</v>
      </c>
      <c r="M6151" s="109">
        <f t="shared" si="1711"/>
        <v>0</v>
      </c>
      <c r="N6151" s="109">
        <f t="shared" si="1712"/>
        <v>0</v>
      </c>
      <c r="O6151" s="103"/>
      <c r="P6151" s="113"/>
      <c r="Q6151" s="94" t="str">
        <f t="shared" si="1729"/>
        <v/>
      </c>
      <c r="R6151" s="94" t="str">
        <f t="shared" si="1730"/>
        <v/>
      </c>
    </row>
    <row r="6152" spans="1:18" ht="39" hidden="1" thickBot="1">
      <c r="A6152" s="196">
        <v>89273</v>
      </c>
      <c r="B6152" s="104" t="s">
        <v>6286</v>
      </c>
      <c r="C6152" s="105" t="s">
        <v>554</v>
      </c>
      <c r="D6152" s="175">
        <v>57.15</v>
      </c>
      <c r="E6152" s="106">
        <f t="shared" si="1708"/>
        <v>74.17</v>
      </c>
      <c r="F6152" s="107"/>
      <c r="G6152" s="112"/>
      <c r="H6152" s="110">
        <f t="shared" si="1709"/>
        <v>0</v>
      </c>
      <c r="I6152" s="110">
        <f t="shared" si="1710"/>
        <v>0</v>
      </c>
      <c r="J6152" s="111"/>
      <c r="K6152" s="112">
        <f t="shared" si="1706"/>
        <v>0</v>
      </c>
      <c r="L6152" s="112">
        <f t="shared" si="1707"/>
        <v>0</v>
      </c>
      <c r="M6152" s="109">
        <f t="shared" si="1711"/>
        <v>0</v>
      </c>
      <c r="N6152" s="109">
        <f t="shared" si="1712"/>
        <v>0</v>
      </c>
      <c r="O6152" s="103"/>
      <c r="P6152" s="113"/>
      <c r="Q6152" s="94" t="str">
        <f t="shared" si="1729"/>
        <v/>
      </c>
      <c r="R6152" s="94" t="str">
        <f t="shared" si="1730"/>
        <v/>
      </c>
    </row>
    <row r="6153" spans="1:18" ht="39" hidden="1" thickBot="1">
      <c r="A6153" s="196">
        <v>89267</v>
      </c>
      <c r="B6153" s="104" t="s">
        <v>6287</v>
      </c>
      <c r="C6153" s="105" t="s">
        <v>6017</v>
      </c>
      <c r="D6153" s="175">
        <v>29.04</v>
      </c>
      <c r="E6153" s="106">
        <f t="shared" si="1708"/>
        <v>37.69</v>
      </c>
      <c r="F6153" s="107"/>
      <c r="G6153" s="112"/>
      <c r="H6153" s="110">
        <f t="shared" si="1709"/>
        <v>0</v>
      </c>
      <c r="I6153" s="110">
        <f t="shared" si="1710"/>
        <v>0</v>
      </c>
      <c r="J6153" s="111"/>
      <c r="K6153" s="112">
        <f t="shared" si="1706"/>
        <v>0</v>
      </c>
      <c r="L6153" s="112">
        <f t="shared" si="1707"/>
        <v>0</v>
      </c>
      <c r="M6153" s="109">
        <f t="shared" si="1711"/>
        <v>0</v>
      </c>
      <c r="N6153" s="109">
        <f t="shared" si="1712"/>
        <v>0</v>
      </c>
      <c r="O6153" s="103"/>
      <c r="P6153" s="113"/>
      <c r="Q6153" s="94" t="str">
        <f t="shared" si="1729"/>
        <v/>
      </c>
      <c r="R6153" s="94" t="str">
        <f t="shared" si="1730"/>
        <v/>
      </c>
    </row>
    <row r="6154" spans="1:18" ht="39" hidden="1" thickBot="1">
      <c r="A6154" s="196">
        <v>89268</v>
      </c>
      <c r="B6154" s="104" t="s">
        <v>6288</v>
      </c>
      <c r="C6154" s="105" t="s">
        <v>6017</v>
      </c>
      <c r="D6154" s="175">
        <v>7.44</v>
      </c>
      <c r="E6154" s="106">
        <f t="shared" si="1708"/>
        <v>9.66</v>
      </c>
      <c r="F6154" s="107"/>
      <c r="G6154" s="112"/>
      <c r="H6154" s="110">
        <f t="shared" si="1709"/>
        <v>0</v>
      </c>
      <c r="I6154" s="110">
        <f t="shared" si="1710"/>
        <v>0</v>
      </c>
      <c r="J6154" s="111"/>
      <c r="K6154" s="112">
        <f t="shared" si="1706"/>
        <v>0</v>
      </c>
      <c r="L6154" s="112">
        <f t="shared" si="1707"/>
        <v>0</v>
      </c>
      <c r="M6154" s="109">
        <f t="shared" si="1711"/>
        <v>0</v>
      </c>
      <c r="N6154" s="109">
        <f t="shared" si="1712"/>
        <v>0</v>
      </c>
      <c r="O6154" s="103"/>
      <c r="P6154" s="113"/>
      <c r="Q6154" s="94" t="str">
        <f t="shared" si="1729"/>
        <v/>
      </c>
      <c r="R6154" s="94" t="str">
        <f t="shared" si="1730"/>
        <v/>
      </c>
    </row>
    <row r="6155" spans="1:18" ht="39" hidden="1" thickBot="1">
      <c r="A6155" s="196">
        <v>89269</v>
      </c>
      <c r="B6155" s="104" t="s">
        <v>6289</v>
      </c>
      <c r="C6155" s="105" t="s">
        <v>6017</v>
      </c>
      <c r="D6155" s="175">
        <v>1.53</v>
      </c>
      <c r="E6155" s="106">
        <f t="shared" si="1708"/>
        <v>1.99</v>
      </c>
      <c r="F6155" s="107"/>
      <c r="G6155" s="112"/>
      <c r="H6155" s="110">
        <f t="shared" si="1709"/>
        <v>0</v>
      </c>
      <c r="I6155" s="110">
        <f t="shared" si="1710"/>
        <v>0</v>
      </c>
      <c r="J6155" s="111"/>
      <c r="K6155" s="112">
        <f t="shared" si="1706"/>
        <v>0</v>
      </c>
      <c r="L6155" s="112">
        <f t="shared" si="1707"/>
        <v>0</v>
      </c>
      <c r="M6155" s="109">
        <f t="shared" si="1711"/>
        <v>0</v>
      </c>
      <c r="N6155" s="109">
        <f t="shared" si="1712"/>
        <v>0</v>
      </c>
      <c r="O6155" s="103"/>
      <c r="P6155" s="113"/>
      <c r="Q6155" s="94" t="str">
        <f t="shared" si="1729"/>
        <v/>
      </c>
      <c r="R6155" s="94" t="str">
        <f t="shared" si="1730"/>
        <v/>
      </c>
    </row>
    <row r="6156" spans="1:18" ht="39" hidden="1" thickBot="1">
      <c r="A6156" s="196">
        <v>89270</v>
      </c>
      <c r="B6156" s="104" t="s">
        <v>6290</v>
      </c>
      <c r="C6156" s="105" t="s">
        <v>6017</v>
      </c>
      <c r="D6156" s="175">
        <v>36.43</v>
      </c>
      <c r="E6156" s="106">
        <f t="shared" si="1708"/>
        <v>47.28</v>
      </c>
      <c r="F6156" s="107"/>
      <c r="G6156" s="112"/>
      <c r="H6156" s="110">
        <f t="shared" si="1709"/>
        <v>0</v>
      </c>
      <c r="I6156" s="110">
        <f t="shared" si="1710"/>
        <v>0</v>
      </c>
      <c r="J6156" s="111"/>
      <c r="K6156" s="112">
        <f t="shared" si="1706"/>
        <v>0</v>
      </c>
      <c r="L6156" s="112">
        <f t="shared" si="1707"/>
        <v>0</v>
      </c>
      <c r="M6156" s="109">
        <f t="shared" si="1711"/>
        <v>0</v>
      </c>
      <c r="N6156" s="109">
        <f t="shared" si="1712"/>
        <v>0</v>
      </c>
      <c r="O6156" s="103"/>
      <c r="P6156" s="113"/>
      <c r="Q6156" s="94" t="str">
        <f t="shared" si="1729"/>
        <v/>
      </c>
      <c r="R6156" s="94" t="str">
        <f t="shared" si="1730"/>
        <v/>
      </c>
    </row>
    <row r="6157" spans="1:18" ht="39" hidden="1" thickBot="1">
      <c r="A6157" s="196">
        <v>89271</v>
      </c>
      <c r="B6157" s="104" t="s">
        <v>6291</v>
      </c>
      <c r="C6157" s="105" t="s">
        <v>6017</v>
      </c>
      <c r="D6157" s="175">
        <v>39.43</v>
      </c>
      <c r="E6157" s="106">
        <f t="shared" si="1708"/>
        <v>51.17</v>
      </c>
      <c r="F6157" s="107"/>
      <c r="G6157" s="112"/>
      <c r="H6157" s="110">
        <f t="shared" si="1709"/>
        <v>0</v>
      </c>
      <c r="I6157" s="110">
        <f t="shared" si="1710"/>
        <v>0</v>
      </c>
      <c r="J6157" s="111"/>
      <c r="K6157" s="112">
        <f t="shared" si="1706"/>
        <v>0</v>
      </c>
      <c r="L6157" s="112">
        <f t="shared" si="1707"/>
        <v>0</v>
      </c>
      <c r="M6157" s="109">
        <f t="shared" si="1711"/>
        <v>0</v>
      </c>
      <c r="N6157" s="109">
        <f t="shared" si="1712"/>
        <v>0</v>
      </c>
      <c r="O6157" s="103"/>
      <c r="P6157" s="113"/>
      <c r="Q6157" s="94" t="str">
        <f t="shared" si="1729"/>
        <v/>
      </c>
      <c r="R6157" s="94" t="str">
        <f t="shared" si="1730"/>
        <v/>
      </c>
    </row>
    <row r="6158" spans="1:18" ht="13.5" hidden="1" thickBot="1">
      <c r="A6158" s="196">
        <v>83755</v>
      </c>
      <c r="B6158" s="104" t="s">
        <v>6292</v>
      </c>
      <c r="C6158" s="105" t="s">
        <v>6017</v>
      </c>
      <c r="D6158" s="175">
        <v>42.65</v>
      </c>
      <c r="E6158" s="106">
        <f t="shared" si="1708"/>
        <v>55.35</v>
      </c>
      <c r="F6158" s="107"/>
      <c r="G6158" s="112"/>
      <c r="H6158" s="110">
        <f t="shared" si="1709"/>
        <v>0</v>
      </c>
      <c r="I6158" s="110">
        <f t="shared" si="1710"/>
        <v>0</v>
      </c>
      <c r="J6158" s="111"/>
      <c r="K6158" s="112">
        <f t="shared" si="1706"/>
        <v>0</v>
      </c>
      <c r="L6158" s="112">
        <f t="shared" si="1707"/>
        <v>0</v>
      </c>
      <c r="M6158" s="109">
        <f t="shared" si="1711"/>
        <v>0</v>
      </c>
      <c r="N6158" s="109">
        <f t="shared" si="1712"/>
        <v>0</v>
      </c>
      <c r="O6158" s="103"/>
      <c r="P6158" s="113"/>
      <c r="Q6158" s="94" t="str">
        <f t="shared" si="1729"/>
        <v/>
      </c>
      <c r="R6158" s="94" t="str">
        <f t="shared" si="1730"/>
        <v/>
      </c>
    </row>
    <row r="6159" spans="1:18" ht="13.5" hidden="1" thickBot="1">
      <c r="A6159" s="196">
        <v>83756</v>
      </c>
      <c r="B6159" s="104" t="s">
        <v>2812</v>
      </c>
      <c r="C6159" s="105" t="s">
        <v>6017</v>
      </c>
      <c r="D6159" s="175">
        <v>18</v>
      </c>
      <c r="E6159" s="106">
        <f t="shared" ref="E6159:E6165" si="1731">IF(D6159=0,0,ROUND(D6159*(1+D$9)*(1-D$10),2))</f>
        <v>23.36</v>
      </c>
      <c r="F6159" s="107"/>
      <c r="G6159" s="112"/>
      <c r="H6159" s="110">
        <f t="shared" ref="H6159:H6165" si="1732">IF(ISBLANK(D6159),0,ROUND(E6159*F6159,2))</f>
        <v>0</v>
      </c>
      <c r="I6159" s="110">
        <f t="shared" ref="I6159:I6165" si="1733">IF(ISBLANK(F6159),0,ROUND(F6159*G6159,2))</f>
        <v>0</v>
      </c>
      <c r="J6159" s="111"/>
      <c r="K6159" s="112">
        <f t="shared" ref="K6159:K6165" si="1734">F6159</f>
        <v>0</v>
      </c>
      <c r="L6159" s="112">
        <f t="shared" ref="L6159:L6165" si="1735">G6159</f>
        <v>0</v>
      </c>
      <c r="M6159" s="109">
        <f t="shared" ref="M6159:M6165" si="1736">IF(ISBLANK(D6159),0,ROUND(E6159*K6159,2))</f>
        <v>0</v>
      </c>
      <c r="N6159" s="109">
        <f t="shared" ref="N6159:N6165" si="1737">IF(ISBLANK(K6159),0,ROUND(K6159*L6159,2))</f>
        <v>0</v>
      </c>
      <c r="O6159" s="103"/>
      <c r="P6159" s="113"/>
      <c r="Q6159" s="94" t="str">
        <f t="shared" ref="Q6159:Q6165" si="1738">IF(P6159="X","x",IF(P6159="xx","x",IF(N6159&gt;0,"x","")))</f>
        <v/>
      </c>
      <c r="R6159" s="94" t="str">
        <f t="shared" ref="R6159:R6165" si="1739">IF(P6159="X","x",IF(P6159="xx","x",IF(OR(I6159&gt;0,N6159&gt;0),"x","")))</f>
        <v/>
      </c>
    </row>
    <row r="6160" spans="1:18" ht="13.5" hidden="1" thickBot="1">
      <c r="A6160" s="196">
        <v>83757</v>
      </c>
      <c r="B6160" s="104" t="s">
        <v>6293</v>
      </c>
      <c r="C6160" s="105" t="s">
        <v>6017</v>
      </c>
      <c r="D6160" s="175">
        <v>35.15</v>
      </c>
      <c r="E6160" s="106">
        <f t="shared" si="1731"/>
        <v>45.62</v>
      </c>
      <c r="F6160" s="107"/>
      <c r="G6160" s="112"/>
      <c r="H6160" s="110">
        <f t="shared" si="1732"/>
        <v>0</v>
      </c>
      <c r="I6160" s="110">
        <f t="shared" si="1733"/>
        <v>0</v>
      </c>
      <c r="J6160" s="111"/>
      <c r="K6160" s="112">
        <f t="shared" si="1734"/>
        <v>0</v>
      </c>
      <c r="L6160" s="112">
        <f t="shared" si="1735"/>
        <v>0</v>
      </c>
      <c r="M6160" s="109">
        <f t="shared" si="1736"/>
        <v>0</v>
      </c>
      <c r="N6160" s="109">
        <f t="shared" si="1737"/>
        <v>0</v>
      </c>
      <c r="O6160" s="103"/>
      <c r="P6160" s="113"/>
      <c r="Q6160" s="94" t="str">
        <f t="shared" si="1738"/>
        <v/>
      </c>
      <c r="R6160" s="94" t="str">
        <f t="shared" si="1739"/>
        <v/>
      </c>
    </row>
    <row r="6161" spans="1:18" ht="26.25" hidden="1" thickBot="1">
      <c r="A6161" s="196">
        <v>83758</v>
      </c>
      <c r="B6161" s="104" t="s">
        <v>6294</v>
      </c>
      <c r="C6161" s="105" t="s">
        <v>6017</v>
      </c>
      <c r="D6161" s="175">
        <v>43.82</v>
      </c>
      <c r="E6161" s="106">
        <f t="shared" si="1731"/>
        <v>56.87</v>
      </c>
      <c r="F6161" s="107"/>
      <c r="G6161" s="112"/>
      <c r="H6161" s="110">
        <f t="shared" si="1732"/>
        <v>0</v>
      </c>
      <c r="I6161" s="110">
        <f t="shared" si="1733"/>
        <v>0</v>
      </c>
      <c r="J6161" s="111"/>
      <c r="K6161" s="112">
        <f t="shared" si="1734"/>
        <v>0</v>
      </c>
      <c r="L6161" s="112">
        <f t="shared" si="1735"/>
        <v>0</v>
      </c>
      <c r="M6161" s="109">
        <f t="shared" si="1736"/>
        <v>0</v>
      </c>
      <c r="N6161" s="109">
        <f t="shared" si="1737"/>
        <v>0</v>
      </c>
      <c r="O6161" s="103"/>
      <c r="P6161" s="113"/>
      <c r="Q6161" s="94" t="str">
        <f t="shared" si="1738"/>
        <v/>
      </c>
      <c r="R6161" s="94" t="str">
        <f t="shared" si="1739"/>
        <v/>
      </c>
    </row>
    <row r="6162" spans="1:18" ht="13.5" hidden="1" thickBot="1">
      <c r="A6162" s="196">
        <v>83759</v>
      </c>
      <c r="B6162" s="104" t="s">
        <v>2813</v>
      </c>
      <c r="C6162" s="105" t="s">
        <v>548</v>
      </c>
      <c r="D6162" s="175">
        <v>158.78</v>
      </c>
      <c r="E6162" s="106">
        <f t="shared" si="1731"/>
        <v>206.06</v>
      </c>
      <c r="F6162" s="107"/>
      <c r="G6162" s="112"/>
      <c r="H6162" s="110">
        <f t="shared" si="1732"/>
        <v>0</v>
      </c>
      <c r="I6162" s="110">
        <f t="shared" si="1733"/>
        <v>0</v>
      </c>
      <c r="J6162" s="111"/>
      <c r="K6162" s="112">
        <f t="shared" si="1734"/>
        <v>0</v>
      </c>
      <c r="L6162" s="112">
        <f t="shared" si="1735"/>
        <v>0</v>
      </c>
      <c r="M6162" s="109">
        <f t="shared" si="1736"/>
        <v>0</v>
      </c>
      <c r="N6162" s="109">
        <f t="shared" si="1737"/>
        <v>0</v>
      </c>
      <c r="O6162" s="103"/>
      <c r="P6162" s="113"/>
      <c r="Q6162" s="94" t="str">
        <f t="shared" si="1738"/>
        <v/>
      </c>
      <c r="R6162" s="94" t="str">
        <f t="shared" si="1739"/>
        <v/>
      </c>
    </row>
    <row r="6163" spans="1:18" ht="13.5" hidden="1" thickBot="1">
      <c r="A6163" s="196">
        <v>83760</v>
      </c>
      <c r="B6163" s="104" t="s">
        <v>2814</v>
      </c>
      <c r="C6163" s="105" t="s">
        <v>554</v>
      </c>
      <c r="D6163" s="175">
        <v>79.8</v>
      </c>
      <c r="E6163" s="106">
        <f t="shared" si="1731"/>
        <v>103.56</v>
      </c>
      <c r="F6163" s="107"/>
      <c r="G6163" s="112"/>
      <c r="H6163" s="110">
        <f t="shared" si="1732"/>
        <v>0</v>
      </c>
      <c r="I6163" s="110">
        <f t="shared" si="1733"/>
        <v>0</v>
      </c>
      <c r="J6163" s="111"/>
      <c r="K6163" s="112">
        <f t="shared" si="1734"/>
        <v>0</v>
      </c>
      <c r="L6163" s="112">
        <f t="shared" si="1735"/>
        <v>0</v>
      </c>
      <c r="M6163" s="109">
        <f t="shared" si="1736"/>
        <v>0</v>
      </c>
      <c r="N6163" s="109">
        <f t="shared" si="1737"/>
        <v>0</v>
      </c>
      <c r="O6163" s="103"/>
      <c r="P6163" s="113"/>
      <c r="Q6163" s="94" t="str">
        <f t="shared" si="1738"/>
        <v/>
      </c>
      <c r="R6163" s="94" t="str">
        <f t="shared" si="1739"/>
        <v/>
      </c>
    </row>
    <row r="6164" spans="1:18" ht="39" hidden="1" thickBot="1">
      <c r="A6164" s="196">
        <v>5775</v>
      </c>
      <c r="B6164" s="104" t="s">
        <v>6295</v>
      </c>
      <c r="C6164" s="105" t="s">
        <v>6017</v>
      </c>
      <c r="D6164" s="175">
        <v>114.67</v>
      </c>
      <c r="E6164" s="106">
        <f t="shared" si="1731"/>
        <v>148.82</v>
      </c>
      <c r="F6164" s="107"/>
      <c r="G6164" s="112"/>
      <c r="H6164" s="110">
        <f t="shared" si="1732"/>
        <v>0</v>
      </c>
      <c r="I6164" s="110">
        <f t="shared" si="1733"/>
        <v>0</v>
      </c>
      <c r="J6164" s="111"/>
      <c r="K6164" s="112">
        <f t="shared" si="1734"/>
        <v>0</v>
      </c>
      <c r="L6164" s="112">
        <f t="shared" si="1735"/>
        <v>0</v>
      </c>
      <c r="M6164" s="109">
        <f t="shared" si="1736"/>
        <v>0</v>
      </c>
      <c r="N6164" s="109">
        <f t="shared" si="1737"/>
        <v>0</v>
      </c>
      <c r="O6164" s="103"/>
      <c r="P6164" s="113"/>
      <c r="Q6164" s="94" t="str">
        <f t="shared" si="1738"/>
        <v/>
      </c>
      <c r="R6164" s="94" t="str">
        <f t="shared" si="1739"/>
        <v/>
      </c>
    </row>
    <row r="6165" spans="1:18" ht="51.75" hidden="1" thickBot="1">
      <c r="A6165" s="196">
        <v>5776</v>
      </c>
      <c r="B6165" s="104" t="s">
        <v>6296</v>
      </c>
      <c r="C6165" s="105" t="s">
        <v>6017</v>
      </c>
      <c r="D6165" s="175">
        <v>64.38</v>
      </c>
      <c r="E6165" s="106">
        <f t="shared" si="1731"/>
        <v>83.55</v>
      </c>
      <c r="F6165" s="107"/>
      <c r="G6165" s="112"/>
      <c r="H6165" s="110">
        <f t="shared" si="1732"/>
        <v>0</v>
      </c>
      <c r="I6165" s="110">
        <f t="shared" si="1733"/>
        <v>0</v>
      </c>
      <c r="J6165" s="111"/>
      <c r="K6165" s="112">
        <f t="shared" si="1734"/>
        <v>0</v>
      </c>
      <c r="L6165" s="112">
        <f t="shared" si="1735"/>
        <v>0</v>
      </c>
      <c r="M6165" s="109">
        <f t="shared" si="1736"/>
        <v>0</v>
      </c>
      <c r="N6165" s="109">
        <f t="shared" si="1737"/>
        <v>0</v>
      </c>
      <c r="O6165" s="103"/>
      <c r="P6165" s="113"/>
      <c r="Q6165" s="94" t="str">
        <f t="shared" si="1738"/>
        <v/>
      </c>
      <c r="R6165" s="94" t="str">
        <f t="shared" si="1739"/>
        <v/>
      </c>
    </row>
    <row r="6166" spans="1:18" ht="39" hidden="1" thickBot="1">
      <c r="A6166" s="196">
        <v>5924</v>
      </c>
      <c r="B6166" s="104" t="s">
        <v>6297</v>
      </c>
      <c r="C6166" s="105" t="s">
        <v>548</v>
      </c>
      <c r="D6166" s="175">
        <v>428.94</v>
      </c>
      <c r="E6166" s="106">
        <f t="shared" si="1708"/>
        <v>556.67999999999995</v>
      </c>
      <c r="F6166" s="107"/>
      <c r="G6166" s="112"/>
      <c r="H6166" s="110">
        <f t="shared" si="1709"/>
        <v>0</v>
      </c>
      <c r="I6166" s="110">
        <f t="shared" si="1710"/>
        <v>0</v>
      </c>
      <c r="J6166" s="111"/>
      <c r="K6166" s="112">
        <f t="shared" si="1706"/>
        <v>0</v>
      </c>
      <c r="L6166" s="112">
        <f t="shared" si="1707"/>
        <v>0</v>
      </c>
      <c r="M6166" s="109">
        <f t="shared" si="1711"/>
        <v>0</v>
      </c>
      <c r="N6166" s="109">
        <f t="shared" si="1712"/>
        <v>0</v>
      </c>
      <c r="O6166" s="103"/>
      <c r="P6166" s="113"/>
      <c r="Q6166" s="94" t="str">
        <f t="shared" si="1729"/>
        <v/>
      </c>
      <c r="R6166" s="94" t="str">
        <f t="shared" si="1730"/>
        <v/>
      </c>
    </row>
    <row r="6167" spans="1:18" ht="39" hidden="1" thickBot="1">
      <c r="A6167" s="196">
        <v>5926</v>
      </c>
      <c r="B6167" s="104" t="s">
        <v>6298</v>
      </c>
      <c r="C6167" s="105" t="s">
        <v>554</v>
      </c>
      <c r="D6167" s="175">
        <v>249.89</v>
      </c>
      <c r="E6167" s="106">
        <f t="shared" si="1708"/>
        <v>324.31</v>
      </c>
      <c r="F6167" s="107"/>
      <c r="G6167" s="112"/>
      <c r="H6167" s="110">
        <f t="shared" si="1709"/>
        <v>0</v>
      </c>
      <c r="I6167" s="110">
        <f t="shared" si="1710"/>
        <v>0</v>
      </c>
      <c r="J6167" s="111"/>
      <c r="K6167" s="112">
        <f t="shared" si="1706"/>
        <v>0</v>
      </c>
      <c r="L6167" s="112">
        <f t="shared" si="1707"/>
        <v>0</v>
      </c>
      <c r="M6167" s="109">
        <f t="shared" si="1711"/>
        <v>0</v>
      </c>
      <c r="N6167" s="109">
        <f t="shared" si="1712"/>
        <v>0</v>
      </c>
      <c r="O6167" s="103"/>
      <c r="P6167" s="113"/>
      <c r="Q6167" s="94" t="str">
        <f t="shared" si="1729"/>
        <v/>
      </c>
      <c r="R6167" s="94" t="str">
        <f t="shared" si="1730"/>
        <v/>
      </c>
    </row>
    <row r="6168" spans="1:18" ht="39" hidden="1" thickBot="1">
      <c r="A6168" s="196">
        <v>53842</v>
      </c>
      <c r="B6168" s="104" t="s">
        <v>6299</v>
      </c>
      <c r="C6168" s="105" t="s">
        <v>6017</v>
      </c>
      <c r="D6168" s="175">
        <v>236.13</v>
      </c>
      <c r="E6168" s="106">
        <f t="shared" si="1708"/>
        <v>306.45</v>
      </c>
      <c r="F6168" s="107"/>
      <c r="G6168" s="112"/>
      <c r="H6168" s="110">
        <f t="shared" si="1709"/>
        <v>0</v>
      </c>
      <c r="I6168" s="110">
        <f t="shared" si="1710"/>
        <v>0</v>
      </c>
      <c r="J6168" s="111"/>
      <c r="K6168" s="112">
        <f t="shared" si="1706"/>
        <v>0</v>
      </c>
      <c r="L6168" s="112">
        <f t="shared" si="1707"/>
        <v>0</v>
      </c>
      <c r="M6168" s="109">
        <f t="shared" si="1711"/>
        <v>0</v>
      </c>
      <c r="N6168" s="109">
        <f t="shared" si="1712"/>
        <v>0</v>
      </c>
      <c r="O6168" s="103"/>
      <c r="P6168" s="113"/>
      <c r="Q6168" s="94" t="str">
        <f t="shared" si="1729"/>
        <v/>
      </c>
      <c r="R6168" s="94" t="str">
        <f t="shared" si="1730"/>
        <v/>
      </c>
    </row>
    <row r="6169" spans="1:18" ht="51.75" hidden="1" thickBot="1">
      <c r="A6169" s="196">
        <v>53843</v>
      </c>
      <c r="B6169" s="104" t="s">
        <v>6300</v>
      </c>
      <c r="C6169" s="105" t="s">
        <v>6017</v>
      </c>
      <c r="D6169" s="175">
        <v>13.76</v>
      </c>
      <c r="E6169" s="106">
        <f t="shared" si="1708"/>
        <v>17.86</v>
      </c>
      <c r="F6169" s="107"/>
      <c r="G6169" s="112"/>
      <c r="H6169" s="110">
        <f t="shared" si="1709"/>
        <v>0</v>
      </c>
      <c r="I6169" s="110">
        <f t="shared" si="1710"/>
        <v>0</v>
      </c>
      <c r="J6169" s="111"/>
      <c r="K6169" s="112">
        <f t="shared" si="1706"/>
        <v>0</v>
      </c>
      <c r="L6169" s="112">
        <f t="shared" si="1707"/>
        <v>0</v>
      </c>
      <c r="M6169" s="109">
        <f t="shared" si="1711"/>
        <v>0</v>
      </c>
      <c r="N6169" s="109">
        <f t="shared" si="1712"/>
        <v>0</v>
      </c>
      <c r="O6169" s="103"/>
      <c r="P6169" s="113"/>
      <c r="Q6169" s="94" t="str">
        <f t="shared" si="1729"/>
        <v/>
      </c>
      <c r="R6169" s="94" t="str">
        <f t="shared" si="1730"/>
        <v/>
      </c>
    </row>
    <row r="6170" spans="1:18" ht="13.5" hidden="1" thickBot="1">
      <c r="A6170" s="196" t="s">
        <v>23</v>
      </c>
      <c r="B6170" s="145" t="s">
        <v>24</v>
      </c>
      <c r="C6170" s="105" t="s">
        <v>2203</v>
      </c>
      <c r="D6170" s="175"/>
      <c r="E6170" s="97"/>
      <c r="F6170" s="218"/>
      <c r="G6170" s="218"/>
      <c r="H6170" s="219"/>
      <c r="I6170" s="220"/>
      <c r="J6170" s="111"/>
      <c r="K6170" s="218"/>
      <c r="L6170" s="218"/>
      <c r="M6170" s="219"/>
      <c r="N6170" s="220"/>
      <c r="O6170" s="103"/>
      <c r="P6170" s="93" t="str">
        <f>IF(OR(SUM(I6171:I6264)&gt;0,SUM(N6171:N6264)&gt;0),"xx","")</f>
        <v/>
      </c>
      <c r="Q6170" s="94" t="str">
        <f t="shared" si="1729"/>
        <v/>
      </c>
      <c r="R6170" s="94" t="str">
        <f t="shared" si="1730"/>
        <v/>
      </c>
    </row>
    <row r="6171" spans="1:18" ht="51.75" hidden="1" thickBot="1">
      <c r="A6171" s="196">
        <v>5695</v>
      </c>
      <c r="B6171" s="104" t="s">
        <v>6301</v>
      </c>
      <c r="C6171" s="105" t="s">
        <v>6017</v>
      </c>
      <c r="D6171" s="175">
        <v>18.22</v>
      </c>
      <c r="E6171" s="106">
        <f t="shared" si="1708"/>
        <v>23.65</v>
      </c>
      <c r="F6171" s="107"/>
      <c r="G6171" s="112"/>
      <c r="H6171" s="110">
        <f t="shared" si="1709"/>
        <v>0</v>
      </c>
      <c r="I6171" s="110">
        <f t="shared" si="1710"/>
        <v>0</v>
      </c>
      <c r="J6171" s="111"/>
      <c r="K6171" s="112">
        <f t="shared" si="1706"/>
        <v>0</v>
      </c>
      <c r="L6171" s="112">
        <f t="shared" si="1707"/>
        <v>0</v>
      </c>
      <c r="M6171" s="109">
        <f t="shared" si="1711"/>
        <v>0</v>
      </c>
      <c r="N6171" s="109">
        <f t="shared" si="1712"/>
        <v>0</v>
      </c>
      <c r="O6171" s="103"/>
      <c r="P6171" s="113"/>
      <c r="Q6171" s="94" t="str">
        <f t="shared" si="1729"/>
        <v/>
      </c>
      <c r="R6171" s="94" t="str">
        <f t="shared" si="1730"/>
        <v/>
      </c>
    </row>
    <row r="6172" spans="1:18" ht="26.25" hidden="1" thickBot="1">
      <c r="A6172" s="196">
        <v>5701</v>
      </c>
      <c r="B6172" s="104" t="s">
        <v>6302</v>
      </c>
      <c r="C6172" s="105" t="s">
        <v>6017</v>
      </c>
      <c r="D6172" s="175">
        <v>7.32</v>
      </c>
      <c r="E6172" s="106">
        <f t="shared" si="1708"/>
        <v>9.5</v>
      </c>
      <c r="F6172" s="107"/>
      <c r="G6172" s="112"/>
      <c r="H6172" s="110">
        <f t="shared" si="1709"/>
        <v>0</v>
      </c>
      <c r="I6172" s="110">
        <f t="shared" si="1710"/>
        <v>0</v>
      </c>
      <c r="J6172" s="111"/>
      <c r="K6172" s="112">
        <f t="shared" si="1706"/>
        <v>0</v>
      </c>
      <c r="L6172" s="112">
        <f t="shared" si="1707"/>
        <v>0</v>
      </c>
      <c r="M6172" s="109">
        <f t="shared" si="1711"/>
        <v>0</v>
      </c>
      <c r="N6172" s="109">
        <f t="shared" si="1712"/>
        <v>0</v>
      </c>
      <c r="O6172" s="103"/>
      <c r="P6172" s="113"/>
      <c r="Q6172" s="94" t="str">
        <f t="shared" si="1729"/>
        <v/>
      </c>
      <c r="R6172" s="94" t="str">
        <f t="shared" si="1730"/>
        <v/>
      </c>
    </row>
    <row r="6173" spans="1:18" ht="51.75" hidden="1" thickBot="1">
      <c r="A6173" s="196">
        <v>5811</v>
      </c>
      <c r="B6173" s="104" t="s">
        <v>6303</v>
      </c>
      <c r="C6173" s="105" t="s">
        <v>548</v>
      </c>
      <c r="D6173" s="175">
        <v>117.43</v>
      </c>
      <c r="E6173" s="106">
        <f t="shared" si="1708"/>
        <v>152.4</v>
      </c>
      <c r="F6173" s="107"/>
      <c r="G6173" s="112"/>
      <c r="H6173" s="110">
        <f t="shared" si="1709"/>
        <v>0</v>
      </c>
      <c r="I6173" s="110">
        <f t="shared" si="1710"/>
        <v>0</v>
      </c>
      <c r="J6173" s="111"/>
      <c r="K6173" s="112">
        <f t="shared" si="1706"/>
        <v>0</v>
      </c>
      <c r="L6173" s="112">
        <f t="shared" si="1707"/>
        <v>0</v>
      </c>
      <c r="M6173" s="109">
        <f t="shared" si="1711"/>
        <v>0</v>
      </c>
      <c r="N6173" s="109">
        <f t="shared" si="1712"/>
        <v>0</v>
      </c>
      <c r="O6173" s="103"/>
      <c r="P6173" s="113"/>
      <c r="Q6173" s="94" t="str">
        <f t="shared" si="1729"/>
        <v/>
      </c>
      <c r="R6173" s="94" t="str">
        <f t="shared" si="1730"/>
        <v/>
      </c>
    </row>
    <row r="6174" spans="1:18" ht="51.75" hidden="1" thickBot="1">
      <c r="A6174" s="196">
        <v>5961</v>
      </c>
      <c r="B6174" s="104" t="s">
        <v>6304</v>
      </c>
      <c r="C6174" s="105" t="s">
        <v>554</v>
      </c>
      <c r="D6174" s="175">
        <v>30.409999999999997</v>
      </c>
      <c r="E6174" s="106">
        <f t="shared" si="1708"/>
        <v>39.47</v>
      </c>
      <c r="F6174" s="107"/>
      <c r="G6174" s="112"/>
      <c r="H6174" s="110">
        <f t="shared" si="1709"/>
        <v>0</v>
      </c>
      <c r="I6174" s="110">
        <f t="shared" si="1710"/>
        <v>0</v>
      </c>
      <c r="J6174" s="111"/>
      <c r="K6174" s="112">
        <f t="shared" si="1706"/>
        <v>0</v>
      </c>
      <c r="L6174" s="112">
        <f t="shared" si="1707"/>
        <v>0</v>
      </c>
      <c r="M6174" s="109">
        <f t="shared" si="1711"/>
        <v>0</v>
      </c>
      <c r="N6174" s="109">
        <f t="shared" si="1712"/>
        <v>0</v>
      </c>
      <c r="O6174" s="103"/>
      <c r="P6174" s="113"/>
      <c r="Q6174" s="94" t="str">
        <f t="shared" si="1729"/>
        <v/>
      </c>
      <c r="R6174" s="94" t="str">
        <f t="shared" si="1730"/>
        <v/>
      </c>
    </row>
    <row r="6175" spans="1:18" ht="26.25" hidden="1" thickBot="1">
      <c r="A6175" s="196">
        <v>6178</v>
      </c>
      <c r="B6175" s="104" t="s">
        <v>6305</v>
      </c>
      <c r="C6175" s="105" t="s">
        <v>6017</v>
      </c>
      <c r="D6175" s="175">
        <v>64.87</v>
      </c>
      <c r="E6175" s="106">
        <f t="shared" si="1708"/>
        <v>84.19</v>
      </c>
      <c r="F6175" s="107"/>
      <c r="G6175" s="112"/>
      <c r="H6175" s="110">
        <f t="shared" si="1709"/>
        <v>0</v>
      </c>
      <c r="I6175" s="110">
        <f t="shared" si="1710"/>
        <v>0</v>
      </c>
      <c r="J6175" s="111"/>
      <c r="K6175" s="112">
        <f t="shared" si="1706"/>
        <v>0</v>
      </c>
      <c r="L6175" s="112">
        <f t="shared" si="1707"/>
        <v>0</v>
      </c>
      <c r="M6175" s="109">
        <f t="shared" si="1711"/>
        <v>0</v>
      </c>
      <c r="N6175" s="109">
        <f t="shared" si="1712"/>
        <v>0</v>
      </c>
      <c r="O6175" s="103"/>
      <c r="P6175" s="113"/>
      <c r="Q6175" s="94" t="str">
        <f t="shared" si="1729"/>
        <v/>
      </c>
      <c r="R6175" s="94" t="str">
        <f t="shared" si="1730"/>
        <v/>
      </c>
    </row>
    <row r="6176" spans="1:18" ht="51.75" hidden="1" thickBot="1">
      <c r="A6176" s="196">
        <v>7058</v>
      </c>
      <c r="B6176" s="104" t="s">
        <v>6306</v>
      </c>
      <c r="C6176" s="105" t="s">
        <v>6017</v>
      </c>
      <c r="D6176" s="175">
        <v>12.37</v>
      </c>
      <c r="E6176" s="106">
        <f t="shared" si="1708"/>
        <v>16.05</v>
      </c>
      <c r="F6176" s="107"/>
      <c r="G6176" s="112"/>
      <c r="H6176" s="110">
        <f t="shared" si="1709"/>
        <v>0</v>
      </c>
      <c r="I6176" s="110">
        <f t="shared" si="1710"/>
        <v>0</v>
      </c>
      <c r="J6176" s="111"/>
      <c r="K6176" s="112">
        <f t="shared" ref="K6176:K6239" si="1740">F6176</f>
        <v>0</v>
      </c>
      <c r="L6176" s="112">
        <f t="shared" ref="L6176:L6239" si="1741">G6176</f>
        <v>0</v>
      </c>
      <c r="M6176" s="109">
        <f t="shared" si="1711"/>
        <v>0</v>
      </c>
      <c r="N6176" s="109">
        <f t="shared" si="1712"/>
        <v>0</v>
      </c>
      <c r="O6176" s="103"/>
      <c r="P6176" s="113"/>
      <c r="Q6176" s="94" t="str">
        <f t="shared" si="1729"/>
        <v/>
      </c>
      <c r="R6176" s="94" t="str">
        <f t="shared" si="1730"/>
        <v/>
      </c>
    </row>
    <row r="6177" spans="1:18" ht="51.75" hidden="1" thickBot="1">
      <c r="A6177" s="196">
        <v>7059</v>
      </c>
      <c r="B6177" s="104" t="s">
        <v>6307</v>
      </c>
      <c r="C6177" s="105" t="s">
        <v>6017</v>
      </c>
      <c r="D6177" s="175">
        <v>2.92</v>
      </c>
      <c r="E6177" s="106">
        <f t="shared" ref="E6177:E6240" si="1742">IF(D6177=0,0,ROUND(D6177*(1+D$9)*(1-D$10),2))</f>
        <v>3.79</v>
      </c>
      <c r="F6177" s="107"/>
      <c r="G6177" s="112"/>
      <c r="H6177" s="110">
        <f t="shared" si="1709"/>
        <v>0</v>
      </c>
      <c r="I6177" s="110">
        <f t="shared" si="1710"/>
        <v>0</v>
      </c>
      <c r="J6177" s="111"/>
      <c r="K6177" s="112">
        <f t="shared" si="1740"/>
        <v>0</v>
      </c>
      <c r="L6177" s="112">
        <f t="shared" si="1741"/>
        <v>0</v>
      </c>
      <c r="M6177" s="109">
        <f t="shared" si="1711"/>
        <v>0</v>
      </c>
      <c r="N6177" s="109">
        <f t="shared" si="1712"/>
        <v>0</v>
      </c>
      <c r="O6177" s="103"/>
      <c r="P6177" s="113"/>
      <c r="Q6177" s="94" t="str">
        <f t="shared" si="1729"/>
        <v/>
      </c>
      <c r="R6177" s="94" t="str">
        <f t="shared" si="1730"/>
        <v/>
      </c>
    </row>
    <row r="6178" spans="1:18" ht="51.75" hidden="1" thickBot="1">
      <c r="A6178" s="196">
        <v>7060</v>
      </c>
      <c r="B6178" s="104" t="s">
        <v>6308</v>
      </c>
      <c r="C6178" s="105" t="s">
        <v>6017</v>
      </c>
      <c r="D6178" s="175">
        <v>17.39</v>
      </c>
      <c r="E6178" s="106">
        <f t="shared" si="1742"/>
        <v>22.57</v>
      </c>
      <c r="F6178" s="107"/>
      <c r="G6178" s="112"/>
      <c r="H6178" s="110">
        <f t="shared" si="1709"/>
        <v>0</v>
      </c>
      <c r="I6178" s="110">
        <f t="shared" si="1710"/>
        <v>0</v>
      </c>
      <c r="J6178" s="111"/>
      <c r="K6178" s="112">
        <f t="shared" si="1740"/>
        <v>0</v>
      </c>
      <c r="L6178" s="112">
        <f t="shared" si="1741"/>
        <v>0</v>
      </c>
      <c r="M6178" s="109">
        <f t="shared" si="1711"/>
        <v>0</v>
      </c>
      <c r="N6178" s="109">
        <f t="shared" si="1712"/>
        <v>0</v>
      </c>
      <c r="O6178" s="103"/>
      <c r="P6178" s="113"/>
      <c r="Q6178" s="94" t="str">
        <f t="shared" si="1729"/>
        <v/>
      </c>
      <c r="R6178" s="94" t="str">
        <f t="shared" si="1730"/>
        <v/>
      </c>
    </row>
    <row r="6179" spans="1:18" ht="51.75" hidden="1" thickBot="1">
      <c r="A6179" s="196">
        <v>7061</v>
      </c>
      <c r="B6179" s="104" t="s">
        <v>6309</v>
      </c>
      <c r="C6179" s="105" t="s">
        <v>6017</v>
      </c>
      <c r="D6179" s="175">
        <v>55.33</v>
      </c>
      <c r="E6179" s="106">
        <f t="shared" si="1742"/>
        <v>71.81</v>
      </c>
      <c r="F6179" s="107"/>
      <c r="G6179" s="112"/>
      <c r="H6179" s="110">
        <f t="shared" si="1709"/>
        <v>0</v>
      </c>
      <c r="I6179" s="110">
        <f t="shared" si="1710"/>
        <v>0</v>
      </c>
      <c r="J6179" s="111"/>
      <c r="K6179" s="112">
        <f t="shared" si="1740"/>
        <v>0</v>
      </c>
      <c r="L6179" s="112">
        <f t="shared" si="1741"/>
        <v>0</v>
      </c>
      <c r="M6179" s="109">
        <f t="shared" si="1711"/>
        <v>0</v>
      </c>
      <c r="N6179" s="109">
        <f t="shared" si="1712"/>
        <v>0</v>
      </c>
      <c r="O6179" s="103"/>
      <c r="P6179" s="113"/>
      <c r="Q6179" s="94" t="str">
        <f t="shared" si="1729"/>
        <v/>
      </c>
      <c r="R6179" s="94" t="str">
        <f t="shared" si="1730"/>
        <v/>
      </c>
    </row>
    <row r="6180" spans="1:18" ht="26.25" hidden="1" thickBot="1">
      <c r="A6180" s="196">
        <v>53785</v>
      </c>
      <c r="B6180" s="104" t="s">
        <v>6310</v>
      </c>
      <c r="C6180" s="105" t="s">
        <v>6017</v>
      </c>
      <c r="D6180" s="175">
        <v>13.76</v>
      </c>
      <c r="E6180" s="106">
        <f t="shared" si="1742"/>
        <v>17.86</v>
      </c>
      <c r="F6180" s="107"/>
      <c r="G6180" s="112"/>
      <c r="H6180" s="110">
        <f t="shared" si="1709"/>
        <v>0</v>
      </c>
      <c r="I6180" s="110">
        <f t="shared" si="1710"/>
        <v>0</v>
      </c>
      <c r="J6180" s="111"/>
      <c r="K6180" s="112">
        <f t="shared" si="1740"/>
        <v>0</v>
      </c>
      <c r="L6180" s="112">
        <f t="shared" si="1741"/>
        <v>0</v>
      </c>
      <c r="M6180" s="109">
        <f t="shared" si="1711"/>
        <v>0</v>
      </c>
      <c r="N6180" s="109">
        <f t="shared" si="1712"/>
        <v>0</v>
      </c>
      <c r="O6180" s="103"/>
      <c r="P6180" s="113"/>
      <c r="Q6180" s="94" t="str">
        <f t="shared" si="1729"/>
        <v/>
      </c>
      <c r="R6180" s="94" t="str">
        <f t="shared" si="1730"/>
        <v/>
      </c>
    </row>
    <row r="6181" spans="1:18" ht="51.75" hidden="1" thickBot="1">
      <c r="A6181" s="196">
        <v>53792</v>
      </c>
      <c r="B6181" s="104" t="s">
        <v>6311</v>
      </c>
      <c r="C6181" s="105" t="s">
        <v>6017</v>
      </c>
      <c r="D6181" s="175">
        <v>68.8</v>
      </c>
      <c r="E6181" s="106">
        <f t="shared" si="1742"/>
        <v>89.29</v>
      </c>
      <c r="F6181" s="107"/>
      <c r="G6181" s="112"/>
      <c r="H6181" s="110">
        <f t="shared" si="1709"/>
        <v>0</v>
      </c>
      <c r="I6181" s="110">
        <f t="shared" si="1710"/>
        <v>0</v>
      </c>
      <c r="J6181" s="111"/>
      <c r="K6181" s="112">
        <f t="shared" si="1740"/>
        <v>0</v>
      </c>
      <c r="L6181" s="112">
        <f t="shared" si="1741"/>
        <v>0</v>
      </c>
      <c r="M6181" s="109">
        <f t="shared" si="1711"/>
        <v>0</v>
      </c>
      <c r="N6181" s="109">
        <f t="shared" si="1712"/>
        <v>0</v>
      </c>
      <c r="O6181" s="103"/>
      <c r="P6181" s="113"/>
      <c r="Q6181" s="94" t="str">
        <f t="shared" si="1729"/>
        <v/>
      </c>
      <c r="R6181" s="94" t="str">
        <f t="shared" si="1730"/>
        <v/>
      </c>
    </row>
    <row r="6182" spans="1:18" ht="51.75" hidden="1" thickBot="1">
      <c r="A6182" s="196">
        <v>67826</v>
      </c>
      <c r="B6182" s="104" t="s">
        <v>6312</v>
      </c>
      <c r="C6182" s="105" t="s">
        <v>548</v>
      </c>
      <c r="D6182" s="175">
        <v>102.38</v>
      </c>
      <c r="E6182" s="106">
        <f t="shared" si="1742"/>
        <v>132.87</v>
      </c>
      <c r="F6182" s="107"/>
      <c r="G6182" s="112"/>
      <c r="H6182" s="110">
        <f t="shared" si="1709"/>
        <v>0</v>
      </c>
      <c r="I6182" s="110">
        <f t="shared" si="1710"/>
        <v>0</v>
      </c>
      <c r="J6182" s="111"/>
      <c r="K6182" s="112">
        <f t="shared" si="1740"/>
        <v>0</v>
      </c>
      <c r="L6182" s="112">
        <f t="shared" si="1741"/>
        <v>0</v>
      </c>
      <c r="M6182" s="109">
        <f t="shared" si="1711"/>
        <v>0</v>
      </c>
      <c r="N6182" s="109">
        <f t="shared" si="1712"/>
        <v>0</v>
      </c>
      <c r="O6182" s="103"/>
      <c r="P6182" s="113"/>
      <c r="Q6182" s="94" t="str">
        <f t="shared" si="1729"/>
        <v/>
      </c>
      <c r="R6182" s="94" t="str">
        <f t="shared" si="1730"/>
        <v/>
      </c>
    </row>
    <row r="6183" spans="1:18" ht="51.75" hidden="1" thickBot="1">
      <c r="A6183" s="196">
        <v>89870</v>
      </c>
      <c r="B6183" s="104" t="s">
        <v>6313</v>
      </c>
      <c r="C6183" s="105" t="s">
        <v>6017</v>
      </c>
      <c r="D6183" s="175">
        <v>20.65</v>
      </c>
      <c r="E6183" s="106">
        <f t="shared" si="1742"/>
        <v>26.8</v>
      </c>
      <c r="F6183" s="107"/>
      <c r="G6183" s="112"/>
      <c r="H6183" s="110">
        <f t="shared" si="1709"/>
        <v>0</v>
      </c>
      <c r="I6183" s="110">
        <f t="shared" si="1710"/>
        <v>0</v>
      </c>
      <c r="J6183" s="111"/>
      <c r="K6183" s="112">
        <f t="shared" si="1740"/>
        <v>0</v>
      </c>
      <c r="L6183" s="112">
        <f t="shared" si="1741"/>
        <v>0</v>
      </c>
      <c r="M6183" s="109">
        <f t="shared" si="1711"/>
        <v>0</v>
      </c>
      <c r="N6183" s="109">
        <f t="shared" si="1712"/>
        <v>0</v>
      </c>
      <c r="O6183" s="103"/>
      <c r="P6183" s="113"/>
      <c r="Q6183" s="94" t="str">
        <f t="shared" si="1729"/>
        <v/>
      </c>
      <c r="R6183" s="94" t="str">
        <f t="shared" si="1730"/>
        <v/>
      </c>
    </row>
    <row r="6184" spans="1:18" ht="51.75" hidden="1" thickBot="1">
      <c r="A6184" s="196">
        <v>89871</v>
      </c>
      <c r="B6184" s="104" t="s">
        <v>6314</v>
      </c>
      <c r="C6184" s="105" t="s">
        <v>6017</v>
      </c>
      <c r="D6184" s="175">
        <v>4.88</v>
      </c>
      <c r="E6184" s="106">
        <f t="shared" si="1742"/>
        <v>6.33</v>
      </c>
      <c r="F6184" s="107"/>
      <c r="G6184" s="112"/>
      <c r="H6184" s="110">
        <f t="shared" si="1709"/>
        <v>0</v>
      </c>
      <c r="I6184" s="110">
        <f t="shared" si="1710"/>
        <v>0</v>
      </c>
      <c r="J6184" s="111"/>
      <c r="K6184" s="112">
        <f t="shared" si="1740"/>
        <v>0</v>
      </c>
      <c r="L6184" s="112">
        <f t="shared" si="1741"/>
        <v>0</v>
      </c>
      <c r="M6184" s="109">
        <f t="shared" si="1711"/>
        <v>0</v>
      </c>
      <c r="N6184" s="109">
        <f t="shared" si="1712"/>
        <v>0</v>
      </c>
      <c r="O6184" s="103"/>
      <c r="P6184" s="113"/>
      <c r="Q6184" s="94" t="str">
        <f t="shared" si="1729"/>
        <v/>
      </c>
      <c r="R6184" s="94" t="str">
        <f t="shared" si="1730"/>
        <v/>
      </c>
    </row>
    <row r="6185" spans="1:18" ht="51.75" hidden="1" thickBot="1">
      <c r="A6185" s="196">
        <v>89872</v>
      </c>
      <c r="B6185" s="104" t="s">
        <v>6315</v>
      </c>
      <c r="C6185" s="105" t="s">
        <v>6017</v>
      </c>
      <c r="D6185" s="175">
        <v>0.99</v>
      </c>
      <c r="E6185" s="106">
        <f t="shared" si="1742"/>
        <v>1.28</v>
      </c>
      <c r="F6185" s="107"/>
      <c r="G6185" s="112"/>
      <c r="H6185" s="110">
        <f t="shared" si="1709"/>
        <v>0</v>
      </c>
      <c r="I6185" s="110">
        <f t="shared" si="1710"/>
        <v>0</v>
      </c>
      <c r="J6185" s="111"/>
      <c r="K6185" s="112">
        <f t="shared" si="1740"/>
        <v>0</v>
      </c>
      <c r="L6185" s="112">
        <f t="shared" si="1741"/>
        <v>0</v>
      </c>
      <c r="M6185" s="109">
        <f t="shared" si="1711"/>
        <v>0</v>
      </c>
      <c r="N6185" s="109">
        <f t="shared" si="1712"/>
        <v>0</v>
      </c>
      <c r="O6185" s="103"/>
      <c r="P6185" s="113"/>
      <c r="Q6185" s="94" t="str">
        <f t="shared" si="1729"/>
        <v/>
      </c>
      <c r="R6185" s="94" t="str">
        <f t="shared" si="1730"/>
        <v/>
      </c>
    </row>
    <row r="6186" spans="1:18" ht="51.75" hidden="1" thickBot="1">
      <c r="A6186" s="196">
        <v>89873</v>
      </c>
      <c r="B6186" s="104" t="s">
        <v>6316</v>
      </c>
      <c r="C6186" s="105" t="s">
        <v>6017</v>
      </c>
      <c r="D6186" s="175">
        <v>29.02</v>
      </c>
      <c r="E6186" s="106">
        <f t="shared" si="1742"/>
        <v>37.659999999999997</v>
      </c>
      <c r="F6186" s="107"/>
      <c r="G6186" s="112"/>
      <c r="H6186" s="110">
        <f t="shared" si="1709"/>
        <v>0</v>
      </c>
      <c r="I6186" s="110">
        <f t="shared" si="1710"/>
        <v>0</v>
      </c>
      <c r="J6186" s="111"/>
      <c r="K6186" s="112">
        <f t="shared" si="1740"/>
        <v>0</v>
      </c>
      <c r="L6186" s="112">
        <f t="shared" si="1741"/>
        <v>0</v>
      </c>
      <c r="M6186" s="109">
        <f t="shared" si="1711"/>
        <v>0</v>
      </c>
      <c r="N6186" s="109">
        <f t="shared" si="1712"/>
        <v>0</v>
      </c>
      <c r="O6186" s="103"/>
      <c r="P6186" s="113"/>
      <c r="Q6186" s="94" t="str">
        <f t="shared" si="1729"/>
        <v/>
      </c>
      <c r="R6186" s="94" t="str">
        <f t="shared" si="1730"/>
        <v/>
      </c>
    </row>
    <row r="6187" spans="1:18" ht="51.75" hidden="1" thickBot="1">
      <c r="A6187" s="196">
        <v>89874</v>
      </c>
      <c r="B6187" s="104" t="s">
        <v>6317</v>
      </c>
      <c r="C6187" s="105" t="s">
        <v>6017</v>
      </c>
      <c r="D6187" s="175">
        <v>85.55</v>
      </c>
      <c r="E6187" s="106">
        <f t="shared" si="1742"/>
        <v>111.03</v>
      </c>
      <c r="F6187" s="107"/>
      <c r="G6187" s="112"/>
      <c r="H6187" s="110">
        <f t="shared" ref="H6187:H6250" si="1743">IF(ISBLANK(D6187),0,ROUND(E6187*F6187,2))</f>
        <v>0</v>
      </c>
      <c r="I6187" s="110">
        <f t="shared" ref="I6187:I6250" si="1744">IF(ISBLANK(F6187),0,ROUND(F6187*G6187,2))</f>
        <v>0</v>
      </c>
      <c r="J6187" s="111"/>
      <c r="K6187" s="112">
        <f t="shared" si="1740"/>
        <v>0</v>
      </c>
      <c r="L6187" s="112">
        <f t="shared" si="1741"/>
        <v>0</v>
      </c>
      <c r="M6187" s="109">
        <f t="shared" ref="M6187:M6250" si="1745">IF(ISBLANK(D6187),0,ROUND(E6187*K6187,2))</f>
        <v>0</v>
      </c>
      <c r="N6187" s="109">
        <f t="shared" ref="N6187:N6250" si="1746">IF(ISBLANK(K6187),0,ROUND(K6187*L6187,2))</f>
        <v>0</v>
      </c>
      <c r="O6187" s="103"/>
      <c r="P6187" s="113"/>
      <c r="Q6187" s="94" t="str">
        <f t="shared" si="1729"/>
        <v/>
      </c>
      <c r="R6187" s="94" t="str">
        <f t="shared" si="1730"/>
        <v/>
      </c>
    </row>
    <row r="6188" spans="1:18" ht="51.75" hidden="1" thickBot="1">
      <c r="A6188" s="196">
        <v>89878</v>
      </c>
      <c r="B6188" s="104" t="s">
        <v>6318</v>
      </c>
      <c r="C6188" s="105" t="s">
        <v>6017</v>
      </c>
      <c r="D6188" s="175">
        <v>21.7</v>
      </c>
      <c r="E6188" s="106">
        <f t="shared" si="1742"/>
        <v>28.16</v>
      </c>
      <c r="F6188" s="107"/>
      <c r="G6188" s="112"/>
      <c r="H6188" s="110">
        <f t="shared" si="1743"/>
        <v>0</v>
      </c>
      <c r="I6188" s="110">
        <f t="shared" si="1744"/>
        <v>0</v>
      </c>
      <c r="J6188" s="111"/>
      <c r="K6188" s="112">
        <f t="shared" si="1740"/>
        <v>0</v>
      </c>
      <c r="L6188" s="112">
        <f t="shared" si="1741"/>
        <v>0</v>
      </c>
      <c r="M6188" s="109">
        <f t="shared" si="1745"/>
        <v>0</v>
      </c>
      <c r="N6188" s="109">
        <f t="shared" si="1746"/>
        <v>0</v>
      </c>
      <c r="O6188" s="103"/>
      <c r="P6188" s="113"/>
      <c r="Q6188" s="94" t="str">
        <f t="shared" si="1729"/>
        <v/>
      </c>
      <c r="R6188" s="94" t="str">
        <f t="shared" si="1730"/>
        <v/>
      </c>
    </row>
    <row r="6189" spans="1:18" ht="51.75" hidden="1" thickBot="1">
      <c r="A6189" s="196">
        <v>89879</v>
      </c>
      <c r="B6189" s="104" t="s">
        <v>6319</v>
      </c>
      <c r="C6189" s="105" t="s">
        <v>6017</v>
      </c>
      <c r="D6189" s="175">
        <v>5.13</v>
      </c>
      <c r="E6189" s="106">
        <f t="shared" si="1742"/>
        <v>6.66</v>
      </c>
      <c r="F6189" s="107"/>
      <c r="G6189" s="112"/>
      <c r="H6189" s="110">
        <f t="shared" si="1743"/>
        <v>0</v>
      </c>
      <c r="I6189" s="110">
        <f t="shared" si="1744"/>
        <v>0</v>
      </c>
      <c r="J6189" s="111"/>
      <c r="K6189" s="112">
        <f t="shared" si="1740"/>
        <v>0</v>
      </c>
      <c r="L6189" s="112">
        <f t="shared" si="1741"/>
        <v>0</v>
      </c>
      <c r="M6189" s="109">
        <f t="shared" si="1745"/>
        <v>0</v>
      </c>
      <c r="N6189" s="109">
        <f t="shared" si="1746"/>
        <v>0</v>
      </c>
      <c r="O6189" s="103"/>
      <c r="P6189" s="113"/>
      <c r="Q6189" s="94" t="str">
        <f t="shared" si="1729"/>
        <v/>
      </c>
      <c r="R6189" s="94" t="str">
        <f t="shared" si="1730"/>
        <v/>
      </c>
    </row>
    <row r="6190" spans="1:18" ht="51.75" hidden="1" thickBot="1">
      <c r="A6190" s="196">
        <v>89880</v>
      </c>
      <c r="B6190" s="104" t="s">
        <v>6320</v>
      </c>
      <c r="C6190" s="105" t="s">
        <v>6017</v>
      </c>
      <c r="D6190" s="175">
        <v>1.04</v>
      </c>
      <c r="E6190" s="106">
        <f t="shared" si="1742"/>
        <v>1.35</v>
      </c>
      <c r="F6190" s="107"/>
      <c r="G6190" s="112"/>
      <c r="H6190" s="110">
        <f t="shared" si="1743"/>
        <v>0</v>
      </c>
      <c r="I6190" s="110">
        <f t="shared" si="1744"/>
        <v>0</v>
      </c>
      <c r="J6190" s="111"/>
      <c r="K6190" s="112">
        <f t="shared" si="1740"/>
        <v>0</v>
      </c>
      <c r="L6190" s="112">
        <f t="shared" si="1741"/>
        <v>0</v>
      </c>
      <c r="M6190" s="109">
        <f t="shared" si="1745"/>
        <v>0</v>
      </c>
      <c r="N6190" s="109">
        <f t="shared" si="1746"/>
        <v>0</v>
      </c>
      <c r="O6190" s="103"/>
      <c r="P6190" s="113"/>
      <c r="Q6190" s="94" t="str">
        <f t="shared" si="1729"/>
        <v/>
      </c>
      <c r="R6190" s="94" t="str">
        <f t="shared" si="1730"/>
        <v/>
      </c>
    </row>
    <row r="6191" spans="1:18" ht="51.75" hidden="1" thickBot="1">
      <c r="A6191" s="196">
        <v>89881</v>
      </c>
      <c r="B6191" s="104" t="s">
        <v>6321</v>
      </c>
      <c r="C6191" s="105" t="s">
        <v>6017</v>
      </c>
      <c r="D6191" s="175">
        <v>30.5</v>
      </c>
      <c r="E6191" s="106">
        <f t="shared" si="1742"/>
        <v>39.58</v>
      </c>
      <c r="F6191" s="107"/>
      <c r="G6191" s="112"/>
      <c r="H6191" s="110">
        <f t="shared" si="1743"/>
        <v>0</v>
      </c>
      <c r="I6191" s="110">
        <f t="shared" si="1744"/>
        <v>0</v>
      </c>
      <c r="J6191" s="111"/>
      <c r="K6191" s="112">
        <f t="shared" si="1740"/>
        <v>0</v>
      </c>
      <c r="L6191" s="112">
        <f t="shared" si="1741"/>
        <v>0</v>
      </c>
      <c r="M6191" s="109">
        <f t="shared" si="1745"/>
        <v>0</v>
      </c>
      <c r="N6191" s="109">
        <f t="shared" si="1746"/>
        <v>0</v>
      </c>
      <c r="O6191" s="103"/>
      <c r="P6191" s="113"/>
      <c r="Q6191" s="94" t="str">
        <f t="shared" si="1729"/>
        <v/>
      </c>
      <c r="R6191" s="94" t="str">
        <f t="shared" si="1730"/>
        <v/>
      </c>
    </row>
    <row r="6192" spans="1:18" ht="51.75" hidden="1" thickBot="1">
      <c r="A6192" s="196">
        <v>89882</v>
      </c>
      <c r="B6192" s="104" t="s">
        <v>6322</v>
      </c>
      <c r="C6192" s="105" t="s">
        <v>6017</v>
      </c>
      <c r="D6192" s="175">
        <v>98.72</v>
      </c>
      <c r="E6192" s="106">
        <f t="shared" si="1742"/>
        <v>128.12</v>
      </c>
      <c r="F6192" s="107"/>
      <c r="G6192" s="112"/>
      <c r="H6192" s="110">
        <f t="shared" si="1743"/>
        <v>0</v>
      </c>
      <c r="I6192" s="110">
        <f t="shared" si="1744"/>
        <v>0</v>
      </c>
      <c r="J6192" s="111"/>
      <c r="K6192" s="112">
        <f t="shared" si="1740"/>
        <v>0</v>
      </c>
      <c r="L6192" s="112">
        <f t="shared" si="1741"/>
        <v>0</v>
      </c>
      <c r="M6192" s="109">
        <f t="shared" si="1745"/>
        <v>0</v>
      </c>
      <c r="N6192" s="109">
        <f t="shared" si="1746"/>
        <v>0</v>
      </c>
      <c r="O6192" s="103"/>
      <c r="P6192" s="113"/>
      <c r="Q6192" s="94" t="str">
        <f t="shared" si="1729"/>
        <v/>
      </c>
      <c r="R6192" s="94" t="str">
        <f t="shared" si="1730"/>
        <v/>
      </c>
    </row>
    <row r="6193" spans="1:18" ht="51.75" hidden="1" thickBot="1">
      <c r="A6193" s="196">
        <v>89876</v>
      </c>
      <c r="B6193" s="104" t="s">
        <v>6323</v>
      </c>
      <c r="C6193" s="105" t="s">
        <v>548</v>
      </c>
      <c r="D6193" s="175">
        <v>154.87</v>
      </c>
      <c r="E6193" s="106">
        <f t="shared" si="1742"/>
        <v>200.99</v>
      </c>
      <c r="F6193" s="107"/>
      <c r="G6193" s="112"/>
      <c r="H6193" s="110">
        <f t="shared" si="1743"/>
        <v>0</v>
      </c>
      <c r="I6193" s="110">
        <f t="shared" si="1744"/>
        <v>0</v>
      </c>
      <c r="J6193" s="111"/>
      <c r="K6193" s="112">
        <f t="shared" si="1740"/>
        <v>0</v>
      </c>
      <c r="L6193" s="112">
        <f t="shared" si="1741"/>
        <v>0</v>
      </c>
      <c r="M6193" s="109">
        <f t="shared" si="1745"/>
        <v>0</v>
      </c>
      <c r="N6193" s="109">
        <f t="shared" si="1746"/>
        <v>0</v>
      </c>
      <c r="O6193" s="103"/>
      <c r="P6193" s="113"/>
      <c r="Q6193" s="94" t="str">
        <f t="shared" si="1729"/>
        <v/>
      </c>
      <c r="R6193" s="94" t="str">
        <f t="shared" si="1730"/>
        <v/>
      </c>
    </row>
    <row r="6194" spans="1:18" ht="51.75" hidden="1" thickBot="1">
      <c r="A6194" s="196">
        <v>89883</v>
      </c>
      <c r="B6194" s="104" t="s">
        <v>6324</v>
      </c>
      <c r="C6194" s="105" t="s">
        <v>548</v>
      </c>
      <c r="D6194" s="175">
        <v>170.87</v>
      </c>
      <c r="E6194" s="106">
        <f t="shared" si="1742"/>
        <v>221.76</v>
      </c>
      <c r="F6194" s="107"/>
      <c r="G6194" s="112"/>
      <c r="H6194" s="110">
        <f t="shared" si="1743"/>
        <v>0</v>
      </c>
      <c r="I6194" s="110">
        <f t="shared" si="1744"/>
        <v>0</v>
      </c>
      <c r="J6194" s="111"/>
      <c r="K6194" s="112">
        <f t="shared" si="1740"/>
        <v>0</v>
      </c>
      <c r="L6194" s="112">
        <f t="shared" si="1741"/>
        <v>0</v>
      </c>
      <c r="M6194" s="109">
        <f t="shared" si="1745"/>
        <v>0</v>
      </c>
      <c r="N6194" s="109">
        <f t="shared" si="1746"/>
        <v>0</v>
      </c>
      <c r="O6194" s="103"/>
      <c r="P6194" s="113"/>
      <c r="Q6194" s="94" t="str">
        <f t="shared" si="1729"/>
        <v/>
      </c>
      <c r="R6194" s="94" t="str">
        <f t="shared" si="1730"/>
        <v/>
      </c>
    </row>
    <row r="6195" spans="1:18" ht="51.75" hidden="1" thickBot="1">
      <c r="A6195" s="196">
        <v>91386</v>
      </c>
      <c r="B6195" s="104" t="s">
        <v>6325</v>
      </c>
      <c r="C6195" s="105" t="s">
        <v>548</v>
      </c>
      <c r="D6195" s="175">
        <v>121.9</v>
      </c>
      <c r="E6195" s="106">
        <f t="shared" si="1742"/>
        <v>158.19999999999999</v>
      </c>
      <c r="F6195" s="107"/>
      <c r="G6195" s="112"/>
      <c r="H6195" s="110">
        <f t="shared" si="1743"/>
        <v>0</v>
      </c>
      <c r="I6195" s="110">
        <f t="shared" si="1744"/>
        <v>0</v>
      </c>
      <c r="J6195" s="111"/>
      <c r="K6195" s="112">
        <f t="shared" si="1740"/>
        <v>0</v>
      </c>
      <c r="L6195" s="112">
        <f t="shared" si="1741"/>
        <v>0</v>
      </c>
      <c r="M6195" s="109">
        <f t="shared" si="1745"/>
        <v>0</v>
      </c>
      <c r="N6195" s="109">
        <f t="shared" si="1746"/>
        <v>0</v>
      </c>
      <c r="O6195" s="103"/>
      <c r="P6195" s="113"/>
      <c r="Q6195" s="94" t="str">
        <f t="shared" si="1729"/>
        <v/>
      </c>
      <c r="R6195" s="94" t="str">
        <f t="shared" si="1730"/>
        <v/>
      </c>
    </row>
    <row r="6196" spans="1:18" ht="51.75" hidden="1" thickBot="1">
      <c r="A6196" s="196">
        <v>89877</v>
      </c>
      <c r="B6196" s="104" t="s">
        <v>6326</v>
      </c>
      <c r="C6196" s="105" t="s">
        <v>554</v>
      </c>
      <c r="D6196" s="175">
        <v>40.29</v>
      </c>
      <c r="E6196" s="106">
        <f t="shared" si="1742"/>
        <v>52.29</v>
      </c>
      <c r="F6196" s="107"/>
      <c r="G6196" s="112"/>
      <c r="H6196" s="110">
        <f t="shared" si="1743"/>
        <v>0</v>
      </c>
      <c r="I6196" s="110">
        <f t="shared" si="1744"/>
        <v>0</v>
      </c>
      <c r="J6196" s="111"/>
      <c r="K6196" s="112">
        <f t="shared" si="1740"/>
        <v>0</v>
      </c>
      <c r="L6196" s="112">
        <f t="shared" si="1741"/>
        <v>0</v>
      </c>
      <c r="M6196" s="109">
        <f t="shared" si="1745"/>
        <v>0</v>
      </c>
      <c r="N6196" s="109">
        <f t="shared" si="1746"/>
        <v>0</v>
      </c>
      <c r="O6196" s="103"/>
      <c r="P6196" s="113"/>
      <c r="Q6196" s="94" t="str">
        <f t="shared" si="1729"/>
        <v/>
      </c>
      <c r="R6196" s="94" t="str">
        <f t="shared" si="1730"/>
        <v/>
      </c>
    </row>
    <row r="6197" spans="1:18" ht="51.75" hidden="1" thickBot="1">
      <c r="A6197" s="196">
        <v>89884</v>
      </c>
      <c r="B6197" s="104" t="s">
        <v>6327</v>
      </c>
      <c r="C6197" s="105" t="s">
        <v>554</v>
      </c>
      <c r="D6197" s="175">
        <v>41.64</v>
      </c>
      <c r="E6197" s="106">
        <f t="shared" si="1742"/>
        <v>54.04</v>
      </c>
      <c r="F6197" s="107"/>
      <c r="G6197" s="112"/>
      <c r="H6197" s="110">
        <f t="shared" si="1743"/>
        <v>0</v>
      </c>
      <c r="I6197" s="110">
        <f t="shared" si="1744"/>
        <v>0</v>
      </c>
      <c r="J6197" s="111"/>
      <c r="K6197" s="112">
        <f t="shared" si="1740"/>
        <v>0</v>
      </c>
      <c r="L6197" s="112">
        <f t="shared" si="1741"/>
        <v>0</v>
      </c>
      <c r="M6197" s="109">
        <f t="shared" si="1745"/>
        <v>0</v>
      </c>
      <c r="N6197" s="109">
        <f t="shared" si="1746"/>
        <v>0</v>
      </c>
      <c r="O6197" s="103"/>
      <c r="P6197" s="113"/>
      <c r="Q6197" s="94" t="str">
        <f t="shared" si="1729"/>
        <v/>
      </c>
      <c r="R6197" s="94" t="str">
        <f t="shared" si="1730"/>
        <v/>
      </c>
    </row>
    <row r="6198" spans="1:18" ht="51.75" hidden="1" thickBot="1">
      <c r="A6198" s="196">
        <v>91387</v>
      </c>
      <c r="B6198" s="104" t="s">
        <v>6328</v>
      </c>
      <c r="C6198" s="105" t="s">
        <v>554</v>
      </c>
      <c r="D6198" s="175">
        <v>32.54</v>
      </c>
      <c r="E6198" s="106">
        <f t="shared" si="1742"/>
        <v>42.23</v>
      </c>
      <c r="F6198" s="107"/>
      <c r="G6198" s="112"/>
      <c r="H6198" s="110">
        <f t="shared" si="1743"/>
        <v>0</v>
      </c>
      <c r="I6198" s="110">
        <f t="shared" si="1744"/>
        <v>0</v>
      </c>
      <c r="J6198" s="111"/>
      <c r="K6198" s="112">
        <f t="shared" si="1740"/>
        <v>0</v>
      </c>
      <c r="L6198" s="112">
        <f t="shared" si="1741"/>
        <v>0</v>
      </c>
      <c r="M6198" s="109">
        <f t="shared" si="1745"/>
        <v>0</v>
      </c>
      <c r="N6198" s="109">
        <f t="shared" si="1746"/>
        <v>0</v>
      </c>
      <c r="O6198" s="103"/>
      <c r="P6198" s="113"/>
      <c r="Q6198" s="94" t="str">
        <f t="shared" si="1729"/>
        <v/>
      </c>
      <c r="R6198" s="94" t="str">
        <f t="shared" si="1730"/>
        <v/>
      </c>
    </row>
    <row r="6199" spans="1:18" ht="51.75" hidden="1" thickBot="1">
      <c r="A6199" s="196">
        <v>91367</v>
      </c>
      <c r="B6199" s="104" t="s">
        <v>6329</v>
      </c>
      <c r="C6199" s="105" t="s">
        <v>6017</v>
      </c>
      <c r="D6199" s="175">
        <v>12.96</v>
      </c>
      <c r="E6199" s="106">
        <f t="shared" si="1742"/>
        <v>16.82</v>
      </c>
      <c r="F6199" s="107"/>
      <c r="G6199" s="112"/>
      <c r="H6199" s="110">
        <f t="shared" si="1743"/>
        <v>0</v>
      </c>
      <c r="I6199" s="110">
        <f t="shared" si="1744"/>
        <v>0</v>
      </c>
      <c r="J6199" s="111"/>
      <c r="K6199" s="112">
        <f t="shared" si="1740"/>
        <v>0</v>
      </c>
      <c r="L6199" s="112">
        <f t="shared" si="1741"/>
        <v>0</v>
      </c>
      <c r="M6199" s="109">
        <f t="shared" si="1745"/>
        <v>0</v>
      </c>
      <c r="N6199" s="109">
        <f t="shared" si="1746"/>
        <v>0</v>
      </c>
      <c r="O6199" s="103"/>
      <c r="P6199" s="113"/>
      <c r="Q6199" s="94" t="str">
        <f t="shared" si="1729"/>
        <v/>
      </c>
      <c r="R6199" s="94" t="str">
        <f t="shared" si="1730"/>
        <v/>
      </c>
    </row>
    <row r="6200" spans="1:18" ht="51.75" hidden="1" thickBot="1">
      <c r="A6200" s="196">
        <v>91368</v>
      </c>
      <c r="B6200" s="104" t="s">
        <v>6330</v>
      </c>
      <c r="C6200" s="105" t="s">
        <v>6017</v>
      </c>
      <c r="D6200" s="175">
        <v>3.06</v>
      </c>
      <c r="E6200" s="106">
        <f t="shared" si="1742"/>
        <v>3.97</v>
      </c>
      <c r="F6200" s="107"/>
      <c r="G6200" s="112"/>
      <c r="H6200" s="110">
        <f t="shared" si="1743"/>
        <v>0</v>
      </c>
      <c r="I6200" s="110">
        <f t="shared" si="1744"/>
        <v>0</v>
      </c>
      <c r="J6200" s="111"/>
      <c r="K6200" s="112">
        <f t="shared" si="1740"/>
        <v>0</v>
      </c>
      <c r="L6200" s="112">
        <f t="shared" si="1741"/>
        <v>0</v>
      </c>
      <c r="M6200" s="109">
        <f t="shared" si="1745"/>
        <v>0</v>
      </c>
      <c r="N6200" s="109">
        <f t="shared" si="1746"/>
        <v>0</v>
      </c>
      <c r="O6200" s="103"/>
      <c r="P6200" s="113"/>
      <c r="Q6200" s="94" t="str">
        <f t="shared" si="1729"/>
        <v/>
      </c>
      <c r="R6200" s="94" t="str">
        <f t="shared" si="1730"/>
        <v/>
      </c>
    </row>
    <row r="6201" spans="1:18" ht="51.75" hidden="1" thickBot="1">
      <c r="A6201" s="196">
        <v>91369</v>
      </c>
      <c r="B6201" s="104" t="s">
        <v>6331</v>
      </c>
      <c r="C6201" s="105" t="s">
        <v>6017</v>
      </c>
      <c r="D6201" s="175">
        <v>0.62</v>
      </c>
      <c r="E6201" s="106">
        <f t="shared" si="1742"/>
        <v>0.8</v>
      </c>
      <c r="F6201" s="107"/>
      <c r="G6201" s="112"/>
      <c r="H6201" s="110">
        <f t="shared" si="1743"/>
        <v>0</v>
      </c>
      <c r="I6201" s="110">
        <f t="shared" si="1744"/>
        <v>0</v>
      </c>
      <c r="J6201" s="111"/>
      <c r="K6201" s="112">
        <f t="shared" si="1740"/>
        <v>0</v>
      </c>
      <c r="L6201" s="112">
        <f t="shared" si="1741"/>
        <v>0</v>
      </c>
      <c r="M6201" s="109">
        <f t="shared" si="1745"/>
        <v>0</v>
      </c>
      <c r="N6201" s="109">
        <f t="shared" si="1746"/>
        <v>0</v>
      </c>
      <c r="O6201" s="103"/>
      <c r="P6201" s="113"/>
      <c r="Q6201" s="94" t="str">
        <f t="shared" ref="Q6201:Q6264" si="1747">IF(P6201="X","x",IF(P6201="xx","x",IF(N6201&gt;0,"x","")))</f>
        <v/>
      </c>
      <c r="R6201" s="94" t="str">
        <f t="shared" si="1730"/>
        <v/>
      </c>
    </row>
    <row r="6202" spans="1:18" ht="51.75" hidden="1" thickBot="1">
      <c r="A6202" s="196">
        <v>91380</v>
      </c>
      <c r="B6202" s="104" t="s">
        <v>6332</v>
      </c>
      <c r="C6202" s="105" t="s">
        <v>6017</v>
      </c>
      <c r="D6202" s="175">
        <v>14.62</v>
      </c>
      <c r="E6202" s="106">
        <f t="shared" si="1742"/>
        <v>18.97</v>
      </c>
      <c r="F6202" s="107"/>
      <c r="G6202" s="112"/>
      <c r="H6202" s="110">
        <f t="shared" si="1743"/>
        <v>0</v>
      </c>
      <c r="I6202" s="110">
        <f t="shared" si="1744"/>
        <v>0</v>
      </c>
      <c r="J6202" s="111"/>
      <c r="K6202" s="112">
        <f t="shared" si="1740"/>
        <v>0</v>
      </c>
      <c r="L6202" s="112">
        <f t="shared" si="1741"/>
        <v>0</v>
      </c>
      <c r="M6202" s="109">
        <f t="shared" si="1745"/>
        <v>0</v>
      </c>
      <c r="N6202" s="109">
        <f t="shared" si="1746"/>
        <v>0</v>
      </c>
      <c r="O6202" s="103"/>
      <c r="P6202" s="113"/>
      <c r="Q6202" s="94" t="str">
        <f t="shared" si="1747"/>
        <v/>
      </c>
      <c r="R6202" s="94" t="str">
        <f t="shared" si="1730"/>
        <v/>
      </c>
    </row>
    <row r="6203" spans="1:18" ht="51.75" hidden="1" thickBot="1">
      <c r="A6203" s="196">
        <v>91381</v>
      </c>
      <c r="B6203" s="104" t="s">
        <v>6333</v>
      </c>
      <c r="C6203" s="105" t="s">
        <v>6017</v>
      </c>
      <c r="D6203" s="175">
        <v>3.46</v>
      </c>
      <c r="E6203" s="106">
        <f t="shared" si="1742"/>
        <v>4.49</v>
      </c>
      <c r="F6203" s="107"/>
      <c r="G6203" s="112"/>
      <c r="H6203" s="110">
        <f t="shared" si="1743"/>
        <v>0</v>
      </c>
      <c r="I6203" s="110">
        <f t="shared" si="1744"/>
        <v>0</v>
      </c>
      <c r="J6203" s="111"/>
      <c r="K6203" s="112">
        <f t="shared" si="1740"/>
        <v>0</v>
      </c>
      <c r="L6203" s="112">
        <f t="shared" si="1741"/>
        <v>0</v>
      </c>
      <c r="M6203" s="109">
        <f t="shared" si="1745"/>
        <v>0</v>
      </c>
      <c r="N6203" s="109">
        <f t="shared" si="1746"/>
        <v>0</v>
      </c>
      <c r="O6203" s="103"/>
      <c r="P6203" s="113"/>
      <c r="Q6203" s="94" t="str">
        <f t="shared" si="1747"/>
        <v/>
      </c>
      <c r="R6203" s="94" t="str">
        <f t="shared" ref="R6203:R6273" si="1748">IF(P6203="X","x",IF(P6203="xx","x",IF(OR(I6203&gt;0,N6203&gt;0),"x","")))</f>
        <v/>
      </c>
    </row>
    <row r="6204" spans="1:18" ht="51.75" hidden="1" thickBot="1">
      <c r="A6204" s="196">
        <v>91382</v>
      </c>
      <c r="B6204" s="104" t="s">
        <v>6334</v>
      </c>
      <c r="C6204" s="105" t="s">
        <v>6017</v>
      </c>
      <c r="D6204" s="175">
        <v>0.7</v>
      </c>
      <c r="E6204" s="106">
        <f t="shared" si="1742"/>
        <v>0.91</v>
      </c>
      <c r="F6204" s="107"/>
      <c r="G6204" s="112"/>
      <c r="H6204" s="110">
        <f t="shared" si="1743"/>
        <v>0</v>
      </c>
      <c r="I6204" s="110">
        <f t="shared" si="1744"/>
        <v>0</v>
      </c>
      <c r="J6204" s="111"/>
      <c r="K6204" s="112">
        <f t="shared" si="1740"/>
        <v>0</v>
      </c>
      <c r="L6204" s="112">
        <f t="shared" si="1741"/>
        <v>0</v>
      </c>
      <c r="M6204" s="109">
        <f t="shared" si="1745"/>
        <v>0</v>
      </c>
      <c r="N6204" s="109">
        <f t="shared" si="1746"/>
        <v>0</v>
      </c>
      <c r="O6204" s="103"/>
      <c r="P6204" s="113"/>
      <c r="Q6204" s="94" t="str">
        <f t="shared" si="1747"/>
        <v/>
      </c>
      <c r="R6204" s="94" t="str">
        <f t="shared" si="1748"/>
        <v/>
      </c>
    </row>
    <row r="6205" spans="1:18" ht="51.75" hidden="1" thickBot="1">
      <c r="A6205" s="196">
        <v>91383</v>
      </c>
      <c r="B6205" s="104" t="s">
        <v>6335</v>
      </c>
      <c r="C6205" s="105" t="s">
        <v>6017</v>
      </c>
      <c r="D6205" s="175">
        <v>20.55</v>
      </c>
      <c r="E6205" s="106">
        <f t="shared" si="1742"/>
        <v>26.67</v>
      </c>
      <c r="F6205" s="107"/>
      <c r="G6205" s="112"/>
      <c r="H6205" s="110">
        <f t="shared" si="1743"/>
        <v>0</v>
      </c>
      <c r="I6205" s="110">
        <f t="shared" si="1744"/>
        <v>0</v>
      </c>
      <c r="J6205" s="111"/>
      <c r="K6205" s="112">
        <f t="shared" si="1740"/>
        <v>0</v>
      </c>
      <c r="L6205" s="112">
        <f t="shared" si="1741"/>
        <v>0</v>
      </c>
      <c r="M6205" s="109">
        <f t="shared" si="1745"/>
        <v>0</v>
      </c>
      <c r="N6205" s="109">
        <f t="shared" si="1746"/>
        <v>0</v>
      </c>
      <c r="O6205" s="103"/>
      <c r="P6205" s="113"/>
      <c r="Q6205" s="94" t="str">
        <f t="shared" si="1747"/>
        <v/>
      </c>
      <c r="R6205" s="94" t="str">
        <f t="shared" si="1748"/>
        <v/>
      </c>
    </row>
    <row r="6206" spans="1:18" ht="51.75" hidden="1" thickBot="1">
      <c r="A6206" s="196">
        <v>91384</v>
      </c>
      <c r="B6206" s="104" t="s">
        <v>6336</v>
      </c>
      <c r="C6206" s="105" t="s">
        <v>6017</v>
      </c>
      <c r="D6206" s="175">
        <v>68.8</v>
      </c>
      <c r="E6206" s="106">
        <f t="shared" si="1742"/>
        <v>89.29</v>
      </c>
      <c r="F6206" s="107"/>
      <c r="G6206" s="112"/>
      <c r="H6206" s="110">
        <f t="shared" si="1743"/>
        <v>0</v>
      </c>
      <c r="I6206" s="110">
        <f t="shared" si="1744"/>
        <v>0</v>
      </c>
      <c r="J6206" s="111"/>
      <c r="K6206" s="112">
        <f t="shared" si="1740"/>
        <v>0</v>
      </c>
      <c r="L6206" s="112">
        <f t="shared" si="1741"/>
        <v>0</v>
      </c>
      <c r="M6206" s="109">
        <f t="shared" si="1745"/>
        <v>0</v>
      </c>
      <c r="N6206" s="109">
        <f t="shared" si="1746"/>
        <v>0</v>
      </c>
      <c r="O6206" s="103"/>
      <c r="P6206" s="113"/>
      <c r="Q6206" s="94" t="str">
        <f t="shared" si="1747"/>
        <v/>
      </c>
      <c r="R6206" s="94" t="str">
        <f t="shared" si="1748"/>
        <v/>
      </c>
    </row>
    <row r="6207" spans="1:18" ht="51.75" hidden="1" thickBot="1">
      <c r="A6207" s="196">
        <v>91402</v>
      </c>
      <c r="B6207" s="104" t="s">
        <v>6337</v>
      </c>
      <c r="C6207" s="105" t="s">
        <v>6017</v>
      </c>
      <c r="D6207" s="175">
        <v>0.59</v>
      </c>
      <c r="E6207" s="106">
        <f t="shared" si="1742"/>
        <v>0.77</v>
      </c>
      <c r="F6207" s="107"/>
      <c r="G6207" s="112"/>
      <c r="H6207" s="110">
        <f t="shared" si="1743"/>
        <v>0</v>
      </c>
      <c r="I6207" s="110">
        <f t="shared" si="1744"/>
        <v>0</v>
      </c>
      <c r="J6207" s="111"/>
      <c r="K6207" s="112">
        <f t="shared" si="1740"/>
        <v>0</v>
      </c>
      <c r="L6207" s="112">
        <f t="shared" si="1741"/>
        <v>0</v>
      </c>
      <c r="M6207" s="109">
        <f t="shared" si="1745"/>
        <v>0</v>
      </c>
      <c r="N6207" s="109">
        <f t="shared" si="1746"/>
        <v>0</v>
      </c>
      <c r="O6207" s="103"/>
      <c r="P6207" s="113"/>
      <c r="Q6207" s="94" t="str">
        <f t="shared" si="1747"/>
        <v/>
      </c>
      <c r="R6207" s="94" t="str">
        <f t="shared" si="1748"/>
        <v/>
      </c>
    </row>
    <row r="6208" spans="1:18" ht="64.5" hidden="1" thickBot="1">
      <c r="A6208" s="196">
        <v>5824</v>
      </c>
      <c r="B6208" s="104" t="s">
        <v>6338</v>
      </c>
      <c r="C6208" s="105" t="s">
        <v>548</v>
      </c>
      <c r="D6208" s="175">
        <v>92.35</v>
      </c>
      <c r="E6208" s="106">
        <f t="shared" si="1742"/>
        <v>119.85</v>
      </c>
      <c r="F6208" s="107"/>
      <c r="G6208" s="112"/>
      <c r="H6208" s="110">
        <f t="shared" si="1743"/>
        <v>0</v>
      </c>
      <c r="I6208" s="110">
        <f t="shared" si="1744"/>
        <v>0</v>
      </c>
      <c r="J6208" s="111"/>
      <c r="K6208" s="112">
        <f t="shared" si="1740"/>
        <v>0</v>
      </c>
      <c r="L6208" s="112">
        <f t="shared" si="1741"/>
        <v>0</v>
      </c>
      <c r="M6208" s="109">
        <f t="shared" si="1745"/>
        <v>0</v>
      </c>
      <c r="N6208" s="109">
        <f t="shared" si="1746"/>
        <v>0</v>
      </c>
      <c r="O6208" s="103"/>
      <c r="P6208" s="113"/>
      <c r="Q6208" s="94" t="str">
        <f t="shared" si="1747"/>
        <v/>
      </c>
      <c r="R6208" s="94" t="str">
        <f t="shared" si="1748"/>
        <v/>
      </c>
    </row>
    <row r="6209" spans="1:18" ht="64.5" hidden="1" thickBot="1">
      <c r="A6209" s="196">
        <v>5826</v>
      </c>
      <c r="B6209" s="104" t="s">
        <v>6339</v>
      </c>
      <c r="C6209" s="105" t="s">
        <v>554</v>
      </c>
      <c r="D6209" s="175">
        <v>25.03</v>
      </c>
      <c r="E6209" s="106">
        <f t="shared" si="1742"/>
        <v>32.479999999999997</v>
      </c>
      <c r="F6209" s="107"/>
      <c r="G6209" s="112"/>
      <c r="H6209" s="110">
        <f t="shared" si="1743"/>
        <v>0</v>
      </c>
      <c r="I6209" s="110">
        <f t="shared" si="1744"/>
        <v>0</v>
      </c>
      <c r="J6209" s="111"/>
      <c r="K6209" s="112">
        <f t="shared" si="1740"/>
        <v>0</v>
      </c>
      <c r="L6209" s="112">
        <f t="shared" si="1741"/>
        <v>0</v>
      </c>
      <c r="M6209" s="109">
        <f t="shared" si="1745"/>
        <v>0</v>
      </c>
      <c r="N6209" s="109">
        <f t="shared" si="1746"/>
        <v>0</v>
      </c>
      <c r="O6209" s="103"/>
      <c r="P6209" s="113"/>
      <c r="Q6209" s="94" t="str">
        <f t="shared" si="1747"/>
        <v/>
      </c>
      <c r="R6209" s="94" t="str">
        <f t="shared" si="1748"/>
        <v/>
      </c>
    </row>
    <row r="6210" spans="1:18" ht="64.5" hidden="1" thickBot="1">
      <c r="A6210" s="196">
        <v>5705</v>
      </c>
      <c r="B6210" s="104" t="s">
        <v>6340</v>
      </c>
      <c r="C6210" s="105" t="s">
        <v>6017</v>
      </c>
      <c r="D6210" s="175">
        <v>10.77</v>
      </c>
      <c r="E6210" s="106">
        <f t="shared" si="1742"/>
        <v>13.98</v>
      </c>
      <c r="F6210" s="107"/>
      <c r="G6210" s="112"/>
      <c r="H6210" s="110">
        <f t="shared" si="1743"/>
        <v>0</v>
      </c>
      <c r="I6210" s="110">
        <f t="shared" si="1744"/>
        <v>0</v>
      </c>
      <c r="J6210" s="111"/>
      <c r="K6210" s="112">
        <f t="shared" si="1740"/>
        <v>0</v>
      </c>
      <c r="L6210" s="112">
        <f t="shared" si="1741"/>
        <v>0</v>
      </c>
      <c r="M6210" s="109">
        <f t="shared" si="1745"/>
        <v>0</v>
      </c>
      <c r="N6210" s="109">
        <f t="shared" si="1746"/>
        <v>0</v>
      </c>
      <c r="O6210" s="103"/>
      <c r="P6210" s="113"/>
      <c r="Q6210" s="94" t="str">
        <f t="shared" si="1747"/>
        <v/>
      </c>
      <c r="R6210" s="94" t="str">
        <f t="shared" si="1748"/>
        <v/>
      </c>
    </row>
    <row r="6211" spans="1:18" ht="64.5" hidden="1" thickBot="1">
      <c r="A6211" s="196">
        <v>53797</v>
      </c>
      <c r="B6211" s="104" t="s">
        <v>6341</v>
      </c>
      <c r="C6211" s="105" t="s">
        <v>6017</v>
      </c>
      <c r="D6211" s="175">
        <v>56.55</v>
      </c>
      <c r="E6211" s="106">
        <f t="shared" si="1742"/>
        <v>73.39</v>
      </c>
      <c r="F6211" s="107"/>
      <c r="G6211" s="112"/>
      <c r="H6211" s="110">
        <f t="shared" si="1743"/>
        <v>0</v>
      </c>
      <c r="I6211" s="110">
        <f t="shared" si="1744"/>
        <v>0</v>
      </c>
      <c r="J6211" s="111"/>
      <c r="K6211" s="112">
        <f t="shared" si="1740"/>
        <v>0</v>
      </c>
      <c r="L6211" s="112">
        <f t="shared" si="1741"/>
        <v>0</v>
      </c>
      <c r="M6211" s="109">
        <f t="shared" si="1745"/>
        <v>0</v>
      </c>
      <c r="N6211" s="109">
        <f t="shared" si="1746"/>
        <v>0</v>
      </c>
      <c r="O6211" s="103"/>
      <c r="P6211" s="113"/>
      <c r="Q6211" s="94" t="str">
        <f t="shared" si="1747"/>
        <v/>
      </c>
      <c r="R6211" s="94" t="str">
        <f t="shared" si="1748"/>
        <v/>
      </c>
    </row>
    <row r="6212" spans="1:18" ht="64.5" hidden="1" thickBot="1">
      <c r="A6212" s="196">
        <v>73335</v>
      </c>
      <c r="B6212" s="104" t="s">
        <v>6342</v>
      </c>
      <c r="C6212" s="105" t="s">
        <v>6017</v>
      </c>
      <c r="D6212" s="175">
        <v>12.81</v>
      </c>
      <c r="E6212" s="106">
        <f t="shared" si="1742"/>
        <v>16.62</v>
      </c>
      <c r="F6212" s="107"/>
      <c r="G6212" s="112"/>
      <c r="H6212" s="110">
        <f t="shared" si="1743"/>
        <v>0</v>
      </c>
      <c r="I6212" s="110">
        <f t="shared" si="1744"/>
        <v>0</v>
      </c>
      <c r="J6212" s="111"/>
      <c r="K6212" s="112">
        <f t="shared" si="1740"/>
        <v>0</v>
      </c>
      <c r="L6212" s="112">
        <f t="shared" si="1741"/>
        <v>0</v>
      </c>
      <c r="M6212" s="109">
        <f t="shared" si="1745"/>
        <v>0</v>
      </c>
      <c r="N6212" s="109">
        <f t="shared" si="1746"/>
        <v>0</v>
      </c>
      <c r="O6212" s="103"/>
      <c r="P6212" s="113"/>
      <c r="Q6212" s="94" t="str">
        <f t="shared" si="1747"/>
        <v/>
      </c>
      <c r="R6212" s="94" t="str">
        <f t="shared" si="1748"/>
        <v/>
      </c>
    </row>
    <row r="6213" spans="1:18" ht="64.5" hidden="1" thickBot="1">
      <c r="A6213" s="196">
        <v>73340</v>
      </c>
      <c r="B6213" s="104" t="s">
        <v>6343</v>
      </c>
      <c r="C6213" s="105" t="s">
        <v>6017</v>
      </c>
      <c r="D6213" s="175">
        <v>55.33</v>
      </c>
      <c r="E6213" s="106">
        <f t="shared" si="1742"/>
        <v>71.81</v>
      </c>
      <c r="F6213" s="107"/>
      <c r="G6213" s="112"/>
      <c r="H6213" s="110">
        <f t="shared" si="1743"/>
        <v>0</v>
      </c>
      <c r="I6213" s="110">
        <f t="shared" si="1744"/>
        <v>0</v>
      </c>
      <c r="J6213" s="111"/>
      <c r="K6213" s="112">
        <f t="shared" si="1740"/>
        <v>0</v>
      </c>
      <c r="L6213" s="112">
        <f t="shared" si="1741"/>
        <v>0</v>
      </c>
      <c r="M6213" s="109">
        <f t="shared" si="1745"/>
        <v>0</v>
      </c>
      <c r="N6213" s="109">
        <f t="shared" si="1746"/>
        <v>0</v>
      </c>
      <c r="O6213" s="103"/>
      <c r="P6213" s="113"/>
      <c r="Q6213" s="94" t="str">
        <f t="shared" si="1747"/>
        <v/>
      </c>
      <c r="R6213" s="94" t="str">
        <f t="shared" si="1748"/>
        <v/>
      </c>
    </row>
    <row r="6214" spans="1:18" ht="64.5" hidden="1" thickBot="1">
      <c r="A6214" s="196">
        <v>73467</v>
      </c>
      <c r="B6214" s="104" t="s">
        <v>6344</v>
      </c>
      <c r="C6214" s="105" t="s">
        <v>548</v>
      </c>
      <c r="D6214" s="175">
        <v>97.87</v>
      </c>
      <c r="E6214" s="106">
        <f t="shared" si="1742"/>
        <v>127.02</v>
      </c>
      <c r="F6214" s="107"/>
      <c r="G6214" s="112"/>
      <c r="H6214" s="110">
        <f t="shared" si="1743"/>
        <v>0</v>
      </c>
      <c r="I6214" s="110">
        <f t="shared" si="1744"/>
        <v>0</v>
      </c>
      <c r="J6214" s="111"/>
      <c r="K6214" s="112">
        <f t="shared" si="1740"/>
        <v>0</v>
      </c>
      <c r="L6214" s="112">
        <f t="shared" si="1741"/>
        <v>0</v>
      </c>
      <c r="M6214" s="109">
        <f t="shared" si="1745"/>
        <v>0</v>
      </c>
      <c r="N6214" s="109">
        <f t="shared" si="1746"/>
        <v>0</v>
      </c>
      <c r="O6214" s="103"/>
      <c r="P6214" s="113"/>
      <c r="Q6214" s="94" t="str">
        <f t="shared" si="1747"/>
        <v/>
      </c>
      <c r="R6214" s="94" t="str">
        <f t="shared" si="1748"/>
        <v/>
      </c>
    </row>
    <row r="6215" spans="1:18" ht="51.75" hidden="1" thickBot="1">
      <c r="A6215" s="196">
        <v>53827</v>
      </c>
      <c r="B6215" s="104" t="s">
        <v>6345</v>
      </c>
      <c r="C6215" s="105" t="s">
        <v>6017</v>
      </c>
      <c r="D6215" s="175">
        <v>55.33</v>
      </c>
      <c r="E6215" s="106">
        <f t="shared" si="1742"/>
        <v>71.81</v>
      </c>
      <c r="F6215" s="107"/>
      <c r="G6215" s="112"/>
      <c r="H6215" s="110">
        <f t="shared" si="1743"/>
        <v>0</v>
      </c>
      <c r="I6215" s="110">
        <f t="shared" si="1744"/>
        <v>0</v>
      </c>
      <c r="J6215" s="111"/>
      <c r="K6215" s="112">
        <f t="shared" si="1740"/>
        <v>0</v>
      </c>
      <c r="L6215" s="112">
        <f t="shared" si="1741"/>
        <v>0</v>
      </c>
      <c r="M6215" s="109">
        <f t="shared" si="1745"/>
        <v>0</v>
      </c>
      <c r="N6215" s="109">
        <f t="shared" si="1746"/>
        <v>0</v>
      </c>
      <c r="O6215" s="103"/>
      <c r="P6215" s="113"/>
      <c r="Q6215" s="94" t="str">
        <f t="shared" si="1747"/>
        <v/>
      </c>
      <c r="R6215" s="94" t="str">
        <f t="shared" si="1748"/>
        <v/>
      </c>
    </row>
    <row r="6216" spans="1:18" ht="51.75" hidden="1" thickBot="1">
      <c r="A6216" s="196">
        <v>53829</v>
      </c>
      <c r="B6216" s="104" t="s">
        <v>6346</v>
      </c>
      <c r="C6216" s="105" t="s">
        <v>6017</v>
      </c>
      <c r="D6216" s="175">
        <v>56.55</v>
      </c>
      <c r="E6216" s="106">
        <f t="shared" si="1742"/>
        <v>73.39</v>
      </c>
      <c r="F6216" s="107"/>
      <c r="G6216" s="112"/>
      <c r="H6216" s="110">
        <f t="shared" si="1743"/>
        <v>0</v>
      </c>
      <c r="I6216" s="110">
        <f t="shared" si="1744"/>
        <v>0</v>
      </c>
      <c r="J6216" s="111"/>
      <c r="K6216" s="112">
        <f t="shared" si="1740"/>
        <v>0</v>
      </c>
      <c r="L6216" s="112">
        <f t="shared" si="1741"/>
        <v>0</v>
      </c>
      <c r="M6216" s="109">
        <f t="shared" si="1745"/>
        <v>0</v>
      </c>
      <c r="N6216" s="109">
        <f t="shared" si="1746"/>
        <v>0</v>
      </c>
      <c r="O6216" s="103"/>
      <c r="P6216" s="113"/>
      <c r="Q6216" s="94" t="str">
        <f t="shared" si="1747"/>
        <v/>
      </c>
      <c r="R6216" s="94" t="str">
        <f t="shared" si="1748"/>
        <v/>
      </c>
    </row>
    <row r="6217" spans="1:18" ht="51.75" hidden="1" thickBot="1">
      <c r="A6217" s="196">
        <v>67827</v>
      </c>
      <c r="B6217" s="104" t="s">
        <v>6347</v>
      </c>
      <c r="C6217" s="105" t="s">
        <v>554</v>
      </c>
      <c r="D6217" s="175">
        <v>29.65</v>
      </c>
      <c r="E6217" s="106">
        <f t="shared" si="1742"/>
        <v>38.479999999999997</v>
      </c>
      <c r="F6217" s="107"/>
      <c r="G6217" s="112"/>
      <c r="H6217" s="110">
        <f t="shared" si="1743"/>
        <v>0</v>
      </c>
      <c r="I6217" s="110">
        <f t="shared" si="1744"/>
        <v>0</v>
      </c>
      <c r="J6217" s="111"/>
      <c r="K6217" s="112">
        <f t="shared" si="1740"/>
        <v>0</v>
      </c>
      <c r="L6217" s="112">
        <f t="shared" si="1741"/>
        <v>0</v>
      </c>
      <c r="M6217" s="109">
        <f t="shared" si="1745"/>
        <v>0</v>
      </c>
      <c r="N6217" s="109">
        <f t="shared" si="1746"/>
        <v>0</v>
      </c>
      <c r="O6217" s="103"/>
      <c r="P6217" s="113"/>
      <c r="Q6217" s="94" t="str">
        <f t="shared" si="1747"/>
        <v/>
      </c>
      <c r="R6217" s="94" t="str">
        <f t="shared" si="1748"/>
        <v/>
      </c>
    </row>
    <row r="6218" spans="1:18" ht="39" hidden="1" thickBot="1">
      <c r="A6218" s="196">
        <v>5754</v>
      </c>
      <c r="B6218" s="104" t="s">
        <v>6348</v>
      </c>
      <c r="C6218" s="105" t="s">
        <v>6017</v>
      </c>
      <c r="D6218" s="175">
        <v>10.01</v>
      </c>
      <c r="E6218" s="106">
        <f t="shared" si="1742"/>
        <v>12.99</v>
      </c>
      <c r="F6218" s="107"/>
      <c r="G6218" s="112"/>
      <c r="H6218" s="110">
        <f t="shared" si="1743"/>
        <v>0</v>
      </c>
      <c r="I6218" s="110">
        <f t="shared" si="1744"/>
        <v>0</v>
      </c>
      <c r="J6218" s="111"/>
      <c r="K6218" s="112">
        <f t="shared" si="1740"/>
        <v>0</v>
      </c>
      <c r="L6218" s="112">
        <f t="shared" si="1741"/>
        <v>0</v>
      </c>
      <c r="M6218" s="109">
        <f t="shared" si="1745"/>
        <v>0</v>
      </c>
      <c r="N6218" s="109">
        <f t="shared" si="1746"/>
        <v>0</v>
      </c>
      <c r="O6218" s="103"/>
      <c r="P6218" s="113"/>
      <c r="Q6218" s="94" t="str">
        <f t="shared" si="1747"/>
        <v/>
      </c>
      <c r="R6218" s="94" t="str">
        <f t="shared" si="1748"/>
        <v/>
      </c>
    </row>
    <row r="6219" spans="1:18" ht="39" hidden="1" thickBot="1">
      <c r="A6219" s="196">
        <v>5894</v>
      </c>
      <c r="B6219" s="104" t="s">
        <v>6349</v>
      </c>
      <c r="C6219" s="105" t="s">
        <v>548</v>
      </c>
      <c r="D6219" s="175">
        <v>90.8</v>
      </c>
      <c r="E6219" s="106">
        <f t="shared" si="1742"/>
        <v>117.84</v>
      </c>
      <c r="F6219" s="107"/>
      <c r="G6219" s="112"/>
      <c r="H6219" s="110">
        <f t="shared" si="1743"/>
        <v>0</v>
      </c>
      <c r="I6219" s="110">
        <f t="shared" si="1744"/>
        <v>0</v>
      </c>
      <c r="J6219" s="111"/>
      <c r="K6219" s="112">
        <f t="shared" si="1740"/>
        <v>0</v>
      </c>
      <c r="L6219" s="112">
        <f t="shared" si="1741"/>
        <v>0</v>
      </c>
      <c r="M6219" s="109">
        <f t="shared" si="1745"/>
        <v>0</v>
      </c>
      <c r="N6219" s="109">
        <f t="shared" si="1746"/>
        <v>0</v>
      </c>
      <c r="O6219" s="103"/>
      <c r="P6219" s="113"/>
      <c r="Q6219" s="94" t="str">
        <f t="shared" si="1747"/>
        <v/>
      </c>
      <c r="R6219" s="94" t="str">
        <f t="shared" si="1748"/>
        <v/>
      </c>
    </row>
    <row r="6220" spans="1:18" ht="39" hidden="1" thickBot="1">
      <c r="A6220" s="196">
        <v>5896</v>
      </c>
      <c r="B6220" s="104" t="s">
        <v>6350</v>
      </c>
      <c r="C6220" s="105" t="s">
        <v>554</v>
      </c>
      <c r="D6220" s="175">
        <v>24.240000000000002</v>
      </c>
      <c r="E6220" s="106">
        <f t="shared" si="1742"/>
        <v>31.46</v>
      </c>
      <c r="F6220" s="107"/>
      <c r="G6220" s="112"/>
      <c r="H6220" s="110">
        <f t="shared" si="1743"/>
        <v>0</v>
      </c>
      <c r="I6220" s="110">
        <f t="shared" si="1744"/>
        <v>0</v>
      </c>
      <c r="J6220" s="111"/>
      <c r="K6220" s="112">
        <f t="shared" si="1740"/>
        <v>0</v>
      </c>
      <c r="L6220" s="112">
        <f t="shared" si="1741"/>
        <v>0</v>
      </c>
      <c r="M6220" s="109">
        <f t="shared" si="1745"/>
        <v>0</v>
      </c>
      <c r="N6220" s="109">
        <f t="shared" si="1746"/>
        <v>0</v>
      </c>
      <c r="O6220" s="103"/>
      <c r="P6220" s="113"/>
      <c r="Q6220" s="94" t="str">
        <f t="shared" si="1747"/>
        <v/>
      </c>
      <c r="R6220" s="94" t="str">
        <f t="shared" si="1748"/>
        <v/>
      </c>
    </row>
    <row r="6221" spans="1:18" ht="39" hidden="1" thickBot="1">
      <c r="A6221" s="196">
        <v>5751</v>
      </c>
      <c r="B6221" s="104" t="s">
        <v>6351</v>
      </c>
      <c r="C6221" s="105" t="s">
        <v>6017</v>
      </c>
      <c r="D6221" s="175">
        <v>2.42</v>
      </c>
      <c r="E6221" s="106">
        <f t="shared" si="1742"/>
        <v>3.14</v>
      </c>
      <c r="F6221" s="107"/>
      <c r="G6221" s="112"/>
      <c r="H6221" s="110">
        <f t="shared" si="1743"/>
        <v>0</v>
      </c>
      <c r="I6221" s="110">
        <f t="shared" si="1744"/>
        <v>0</v>
      </c>
      <c r="J6221" s="111"/>
      <c r="K6221" s="112">
        <f t="shared" si="1740"/>
        <v>0</v>
      </c>
      <c r="L6221" s="112">
        <f t="shared" si="1741"/>
        <v>0</v>
      </c>
      <c r="M6221" s="109">
        <f t="shared" si="1745"/>
        <v>0</v>
      </c>
      <c r="N6221" s="109">
        <f t="shared" si="1746"/>
        <v>0</v>
      </c>
      <c r="O6221" s="103"/>
      <c r="P6221" s="113"/>
      <c r="Q6221" s="94" t="str">
        <f t="shared" si="1747"/>
        <v/>
      </c>
      <c r="R6221" s="94" t="str">
        <f t="shared" si="1748"/>
        <v/>
      </c>
    </row>
    <row r="6222" spans="1:18" ht="39" hidden="1" thickBot="1">
      <c r="A6222" s="196">
        <v>5890</v>
      </c>
      <c r="B6222" s="104" t="s">
        <v>6352</v>
      </c>
      <c r="C6222" s="105" t="s">
        <v>548</v>
      </c>
      <c r="D6222" s="175">
        <v>83.94</v>
      </c>
      <c r="E6222" s="106">
        <f t="shared" si="1742"/>
        <v>108.94</v>
      </c>
      <c r="F6222" s="107"/>
      <c r="G6222" s="112"/>
      <c r="H6222" s="110">
        <f t="shared" si="1743"/>
        <v>0</v>
      </c>
      <c r="I6222" s="110">
        <f t="shared" si="1744"/>
        <v>0</v>
      </c>
      <c r="J6222" s="111"/>
      <c r="K6222" s="112">
        <f t="shared" si="1740"/>
        <v>0</v>
      </c>
      <c r="L6222" s="112">
        <f t="shared" si="1741"/>
        <v>0</v>
      </c>
      <c r="M6222" s="109">
        <f t="shared" si="1745"/>
        <v>0</v>
      </c>
      <c r="N6222" s="109">
        <f t="shared" si="1746"/>
        <v>0</v>
      </c>
      <c r="O6222" s="103"/>
      <c r="P6222" s="113"/>
      <c r="Q6222" s="94" t="str">
        <f t="shared" si="1747"/>
        <v/>
      </c>
      <c r="R6222" s="94" t="str">
        <f t="shared" si="1748"/>
        <v/>
      </c>
    </row>
    <row r="6223" spans="1:18" ht="39" hidden="1" thickBot="1">
      <c r="A6223" s="196">
        <v>5892</v>
      </c>
      <c r="B6223" s="104" t="s">
        <v>6353</v>
      </c>
      <c r="C6223" s="105" t="s">
        <v>554</v>
      </c>
      <c r="D6223" s="175">
        <v>26.18</v>
      </c>
      <c r="E6223" s="106">
        <f t="shared" si="1742"/>
        <v>33.979999999999997</v>
      </c>
      <c r="F6223" s="107"/>
      <c r="G6223" s="112"/>
      <c r="H6223" s="110">
        <f t="shared" si="1743"/>
        <v>0</v>
      </c>
      <c r="I6223" s="110">
        <f t="shared" si="1744"/>
        <v>0</v>
      </c>
      <c r="J6223" s="111"/>
      <c r="K6223" s="112">
        <f t="shared" si="1740"/>
        <v>0</v>
      </c>
      <c r="L6223" s="112">
        <f t="shared" si="1741"/>
        <v>0</v>
      </c>
      <c r="M6223" s="109">
        <f t="shared" si="1745"/>
        <v>0</v>
      </c>
      <c r="N6223" s="109">
        <f t="shared" si="1746"/>
        <v>0</v>
      </c>
      <c r="O6223" s="103"/>
      <c r="P6223" s="113"/>
      <c r="Q6223" s="94" t="str">
        <f t="shared" si="1747"/>
        <v/>
      </c>
      <c r="R6223" s="94" t="str">
        <f t="shared" si="1748"/>
        <v/>
      </c>
    </row>
    <row r="6224" spans="1:18" ht="64.5" hidden="1" thickBot="1">
      <c r="A6224" s="196">
        <v>91395</v>
      </c>
      <c r="B6224" s="104" t="s">
        <v>6344</v>
      </c>
      <c r="C6224" s="105" t="s">
        <v>554</v>
      </c>
      <c r="D6224" s="175">
        <v>29.72</v>
      </c>
      <c r="E6224" s="106">
        <f t="shared" si="1742"/>
        <v>38.57</v>
      </c>
      <c r="F6224" s="107"/>
      <c r="G6224" s="112"/>
      <c r="H6224" s="110">
        <f t="shared" si="1743"/>
        <v>0</v>
      </c>
      <c r="I6224" s="110">
        <f t="shared" si="1744"/>
        <v>0</v>
      </c>
      <c r="J6224" s="111"/>
      <c r="K6224" s="112">
        <f t="shared" si="1740"/>
        <v>0</v>
      </c>
      <c r="L6224" s="112">
        <f t="shared" si="1741"/>
        <v>0</v>
      </c>
      <c r="M6224" s="109">
        <f t="shared" si="1745"/>
        <v>0</v>
      </c>
      <c r="N6224" s="109">
        <f t="shared" si="1746"/>
        <v>0</v>
      </c>
      <c r="O6224" s="103"/>
      <c r="P6224" s="113"/>
      <c r="Q6224" s="94" t="str">
        <f t="shared" si="1747"/>
        <v/>
      </c>
      <c r="R6224" s="94" t="str">
        <f t="shared" si="1748"/>
        <v/>
      </c>
    </row>
    <row r="6225" spans="1:18" ht="64.5" hidden="1" thickBot="1">
      <c r="A6225" s="196">
        <v>89264</v>
      </c>
      <c r="B6225" s="104" t="s">
        <v>6354</v>
      </c>
      <c r="C6225" s="105" t="s">
        <v>6017</v>
      </c>
      <c r="D6225" s="175">
        <v>8.61</v>
      </c>
      <c r="E6225" s="106">
        <f t="shared" si="1742"/>
        <v>11.17</v>
      </c>
      <c r="F6225" s="107"/>
      <c r="G6225" s="112"/>
      <c r="H6225" s="110">
        <f t="shared" si="1743"/>
        <v>0</v>
      </c>
      <c r="I6225" s="110">
        <f t="shared" si="1744"/>
        <v>0</v>
      </c>
      <c r="J6225" s="111"/>
      <c r="K6225" s="112">
        <f t="shared" si="1740"/>
        <v>0</v>
      </c>
      <c r="L6225" s="112">
        <f t="shared" si="1741"/>
        <v>0</v>
      </c>
      <c r="M6225" s="109">
        <f t="shared" si="1745"/>
        <v>0</v>
      </c>
      <c r="N6225" s="109">
        <f t="shared" si="1746"/>
        <v>0</v>
      </c>
      <c r="O6225" s="103"/>
      <c r="P6225" s="113"/>
      <c r="Q6225" s="94" t="str">
        <f t="shared" si="1747"/>
        <v/>
      </c>
      <c r="R6225" s="94" t="str">
        <f t="shared" si="1748"/>
        <v/>
      </c>
    </row>
    <row r="6226" spans="1:18" ht="64.5" hidden="1" thickBot="1">
      <c r="A6226" s="196">
        <v>89265</v>
      </c>
      <c r="B6226" s="104" t="s">
        <v>6355</v>
      </c>
      <c r="C6226" s="105" t="s">
        <v>6017</v>
      </c>
      <c r="D6226" s="175">
        <v>2.2000000000000002</v>
      </c>
      <c r="E6226" s="106">
        <f t="shared" si="1742"/>
        <v>2.86</v>
      </c>
      <c r="F6226" s="107"/>
      <c r="G6226" s="112"/>
      <c r="H6226" s="110">
        <f t="shared" si="1743"/>
        <v>0</v>
      </c>
      <c r="I6226" s="110">
        <f t="shared" si="1744"/>
        <v>0</v>
      </c>
      <c r="J6226" s="111"/>
      <c r="K6226" s="112">
        <f t="shared" si="1740"/>
        <v>0</v>
      </c>
      <c r="L6226" s="112">
        <f t="shared" si="1741"/>
        <v>0</v>
      </c>
      <c r="M6226" s="109">
        <f t="shared" si="1745"/>
        <v>0</v>
      </c>
      <c r="N6226" s="109">
        <f t="shared" si="1746"/>
        <v>0</v>
      </c>
      <c r="O6226" s="103"/>
      <c r="P6226" s="113"/>
      <c r="Q6226" s="94" t="str">
        <f t="shared" si="1747"/>
        <v/>
      </c>
      <c r="R6226" s="94" t="str">
        <f t="shared" si="1748"/>
        <v/>
      </c>
    </row>
    <row r="6227" spans="1:18" ht="64.5" hidden="1" thickBot="1">
      <c r="A6227" s="196">
        <v>89266</v>
      </c>
      <c r="B6227" s="104" t="s">
        <v>6356</v>
      </c>
      <c r="C6227" s="105" t="s">
        <v>6017</v>
      </c>
      <c r="D6227" s="175">
        <v>0.45</v>
      </c>
      <c r="E6227" s="106">
        <f t="shared" si="1742"/>
        <v>0.57999999999999996</v>
      </c>
      <c r="F6227" s="107"/>
      <c r="G6227" s="112"/>
      <c r="H6227" s="110">
        <f t="shared" si="1743"/>
        <v>0</v>
      </c>
      <c r="I6227" s="110">
        <f t="shared" si="1744"/>
        <v>0</v>
      </c>
      <c r="J6227" s="111"/>
      <c r="K6227" s="112">
        <f t="shared" si="1740"/>
        <v>0</v>
      </c>
      <c r="L6227" s="112">
        <f t="shared" si="1741"/>
        <v>0</v>
      </c>
      <c r="M6227" s="109">
        <f t="shared" si="1745"/>
        <v>0</v>
      </c>
      <c r="N6227" s="109">
        <f t="shared" si="1746"/>
        <v>0</v>
      </c>
      <c r="O6227" s="103"/>
      <c r="P6227" s="113"/>
      <c r="Q6227" s="94" t="str">
        <f t="shared" si="1747"/>
        <v/>
      </c>
      <c r="R6227" s="94" t="str">
        <f t="shared" si="1748"/>
        <v/>
      </c>
    </row>
    <row r="6228" spans="1:18" ht="39" hidden="1" thickBot="1">
      <c r="A6228" s="196">
        <v>91354</v>
      </c>
      <c r="B6228" s="104" t="s">
        <v>6357</v>
      </c>
      <c r="C6228" s="105" t="s">
        <v>6017</v>
      </c>
      <c r="D6228" s="175">
        <v>9.49</v>
      </c>
      <c r="E6228" s="106">
        <f t="shared" si="1742"/>
        <v>12.32</v>
      </c>
      <c r="F6228" s="107"/>
      <c r="G6228" s="112"/>
      <c r="H6228" s="110">
        <f t="shared" si="1743"/>
        <v>0</v>
      </c>
      <c r="I6228" s="110">
        <f t="shared" si="1744"/>
        <v>0</v>
      </c>
      <c r="J6228" s="111"/>
      <c r="K6228" s="112">
        <f t="shared" si="1740"/>
        <v>0</v>
      </c>
      <c r="L6228" s="112">
        <f t="shared" si="1741"/>
        <v>0</v>
      </c>
      <c r="M6228" s="109">
        <f t="shared" si="1745"/>
        <v>0</v>
      </c>
      <c r="N6228" s="109">
        <f t="shared" si="1746"/>
        <v>0</v>
      </c>
      <c r="O6228" s="103"/>
      <c r="P6228" s="113"/>
      <c r="Q6228" s="94" t="str">
        <f t="shared" si="1747"/>
        <v/>
      </c>
      <c r="R6228" s="94" t="str">
        <f t="shared" si="1748"/>
        <v/>
      </c>
    </row>
    <row r="6229" spans="1:18" ht="39" hidden="1" thickBot="1">
      <c r="A6229" s="196">
        <v>91355</v>
      </c>
      <c r="B6229" s="104" t="s">
        <v>6358</v>
      </c>
      <c r="C6229" s="105" t="s">
        <v>6017</v>
      </c>
      <c r="D6229" s="175">
        <v>2.42</v>
      </c>
      <c r="E6229" s="106">
        <f t="shared" si="1742"/>
        <v>3.14</v>
      </c>
      <c r="F6229" s="107"/>
      <c r="G6229" s="112"/>
      <c r="H6229" s="110">
        <f t="shared" si="1743"/>
        <v>0</v>
      </c>
      <c r="I6229" s="110">
        <f t="shared" si="1744"/>
        <v>0</v>
      </c>
      <c r="J6229" s="111"/>
      <c r="K6229" s="112">
        <f t="shared" si="1740"/>
        <v>0</v>
      </c>
      <c r="L6229" s="112">
        <f t="shared" si="1741"/>
        <v>0</v>
      </c>
      <c r="M6229" s="109">
        <f t="shared" si="1745"/>
        <v>0</v>
      </c>
      <c r="N6229" s="109">
        <f t="shared" si="1746"/>
        <v>0</v>
      </c>
      <c r="O6229" s="103"/>
      <c r="P6229" s="113"/>
      <c r="Q6229" s="94" t="str">
        <f t="shared" si="1747"/>
        <v/>
      </c>
      <c r="R6229" s="94" t="str">
        <f t="shared" si="1748"/>
        <v/>
      </c>
    </row>
    <row r="6230" spans="1:18" ht="51.75" hidden="1" thickBot="1">
      <c r="A6230" s="196">
        <v>91356</v>
      </c>
      <c r="B6230" s="104" t="s">
        <v>6359</v>
      </c>
      <c r="C6230" s="105" t="s">
        <v>6017</v>
      </c>
      <c r="D6230" s="175">
        <v>0.49</v>
      </c>
      <c r="E6230" s="106">
        <f t="shared" si="1742"/>
        <v>0.64</v>
      </c>
      <c r="F6230" s="107"/>
      <c r="G6230" s="112"/>
      <c r="H6230" s="110">
        <f t="shared" si="1743"/>
        <v>0</v>
      </c>
      <c r="I6230" s="110">
        <f t="shared" si="1744"/>
        <v>0</v>
      </c>
      <c r="J6230" s="111"/>
      <c r="K6230" s="112">
        <f t="shared" si="1740"/>
        <v>0</v>
      </c>
      <c r="L6230" s="112">
        <f t="shared" si="1741"/>
        <v>0</v>
      </c>
      <c r="M6230" s="109">
        <f t="shared" si="1745"/>
        <v>0</v>
      </c>
      <c r="N6230" s="109">
        <f t="shared" si="1746"/>
        <v>0</v>
      </c>
      <c r="O6230" s="103"/>
      <c r="P6230" s="113"/>
      <c r="Q6230" s="94" t="str">
        <f t="shared" si="1747"/>
        <v/>
      </c>
      <c r="R6230" s="94" t="str">
        <f t="shared" si="1748"/>
        <v/>
      </c>
    </row>
    <row r="6231" spans="1:18" ht="39" hidden="1" thickBot="1">
      <c r="A6231" s="196">
        <v>91375</v>
      </c>
      <c r="B6231" s="104" t="s">
        <v>6360</v>
      </c>
      <c r="C6231" s="105" t="s">
        <v>6017</v>
      </c>
      <c r="D6231" s="175">
        <v>8.01</v>
      </c>
      <c r="E6231" s="106">
        <f t="shared" si="1742"/>
        <v>10.4</v>
      </c>
      <c r="F6231" s="107"/>
      <c r="G6231" s="112"/>
      <c r="H6231" s="110">
        <f t="shared" si="1743"/>
        <v>0</v>
      </c>
      <c r="I6231" s="110">
        <f t="shared" si="1744"/>
        <v>0</v>
      </c>
      <c r="J6231" s="111"/>
      <c r="K6231" s="112">
        <f t="shared" si="1740"/>
        <v>0</v>
      </c>
      <c r="L6231" s="112">
        <f t="shared" si="1741"/>
        <v>0</v>
      </c>
      <c r="M6231" s="109">
        <f t="shared" si="1745"/>
        <v>0</v>
      </c>
      <c r="N6231" s="109">
        <f t="shared" si="1746"/>
        <v>0</v>
      </c>
      <c r="O6231" s="103"/>
      <c r="P6231" s="113"/>
      <c r="Q6231" s="94" t="str">
        <f t="shared" si="1747"/>
        <v/>
      </c>
      <c r="R6231" s="94" t="str">
        <f t="shared" si="1748"/>
        <v/>
      </c>
    </row>
    <row r="6232" spans="1:18" ht="39" hidden="1" thickBot="1">
      <c r="A6232" s="196">
        <v>91376</v>
      </c>
      <c r="B6232" s="104" t="s">
        <v>6361</v>
      </c>
      <c r="C6232" s="105" t="s">
        <v>6017</v>
      </c>
      <c r="D6232" s="175">
        <v>2.04</v>
      </c>
      <c r="E6232" s="106">
        <f t="shared" si="1742"/>
        <v>2.65</v>
      </c>
      <c r="F6232" s="107"/>
      <c r="G6232" s="112"/>
      <c r="H6232" s="110">
        <f t="shared" si="1743"/>
        <v>0</v>
      </c>
      <c r="I6232" s="110">
        <f t="shared" si="1744"/>
        <v>0</v>
      </c>
      <c r="J6232" s="111"/>
      <c r="K6232" s="112">
        <f t="shared" si="1740"/>
        <v>0</v>
      </c>
      <c r="L6232" s="112">
        <f t="shared" si="1741"/>
        <v>0</v>
      </c>
      <c r="M6232" s="109">
        <f t="shared" si="1745"/>
        <v>0</v>
      </c>
      <c r="N6232" s="109">
        <f t="shared" si="1746"/>
        <v>0</v>
      </c>
      <c r="O6232" s="103"/>
      <c r="P6232" s="113"/>
      <c r="Q6232" s="94" t="str">
        <f t="shared" si="1747"/>
        <v/>
      </c>
      <c r="R6232" s="94" t="str">
        <f t="shared" si="1748"/>
        <v/>
      </c>
    </row>
    <row r="6233" spans="1:18" ht="51.75" hidden="1" thickBot="1">
      <c r="A6233" s="196">
        <v>91377</v>
      </c>
      <c r="B6233" s="104" t="s">
        <v>6362</v>
      </c>
      <c r="C6233" s="105" t="s">
        <v>6017</v>
      </c>
      <c r="D6233" s="175">
        <v>0.42</v>
      </c>
      <c r="E6233" s="106">
        <f t="shared" si="1742"/>
        <v>0.55000000000000004</v>
      </c>
      <c r="F6233" s="107"/>
      <c r="G6233" s="112"/>
      <c r="H6233" s="110">
        <f t="shared" si="1743"/>
        <v>0</v>
      </c>
      <c r="I6233" s="110">
        <f t="shared" si="1744"/>
        <v>0</v>
      </c>
      <c r="J6233" s="111"/>
      <c r="K6233" s="112">
        <f t="shared" si="1740"/>
        <v>0</v>
      </c>
      <c r="L6233" s="112">
        <f t="shared" si="1741"/>
        <v>0</v>
      </c>
      <c r="M6233" s="109">
        <f t="shared" si="1745"/>
        <v>0</v>
      </c>
      <c r="N6233" s="109">
        <f t="shared" si="1746"/>
        <v>0</v>
      </c>
      <c r="O6233" s="103"/>
      <c r="P6233" s="113"/>
      <c r="Q6233" s="94" t="str">
        <f t="shared" si="1747"/>
        <v/>
      </c>
      <c r="R6233" s="94" t="str">
        <f t="shared" si="1748"/>
        <v/>
      </c>
    </row>
    <row r="6234" spans="1:18" ht="64.5" hidden="1" thickBot="1">
      <c r="A6234" s="196">
        <v>91390</v>
      </c>
      <c r="B6234" s="104" t="s">
        <v>6363</v>
      </c>
      <c r="C6234" s="105" t="s">
        <v>6017</v>
      </c>
      <c r="D6234" s="175">
        <v>12.81</v>
      </c>
      <c r="E6234" s="106">
        <f t="shared" si="1742"/>
        <v>16.62</v>
      </c>
      <c r="F6234" s="107"/>
      <c r="G6234" s="112"/>
      <c r="H6234" s="110">
        <f t="shared" si="1743"/>
        <v>0</v>
      </c>
      <c r="I6234" s="110">
        <f t="shared" si="1744"/>
        <v>0</v>
      </c>
      <c r="J6234" s="111"/>
      <c r="K6234" s="112">
        <f t="shared" si="1740"/>
        <v>0</v>
      </c>
      <c r="L6234" s="112">
        <f t="shared" si="1741"/>
        <v>0</v>
      </c>
      <c r="M6234" s="109">
        <f t="shared" si="1745"/>
        <v>0</v>
      </c>
      <c r="N6234" s="109">
        <f t="shared" si="1746"/>
        <v>0</v>
      </c>
      <c r="O6234" s="103"/>
      <c r="P6234" s="113"/>
      <c r="Q6234" s="94" t="str">
        <f t="shared" si="1747"/>
        <v/>
      </c>
      <c r="R6234" s="94" t="str">
        <f t="shared" si="1748"/>
        <v/>
      </c>
    </row>
    <row r="6235" spans="1:18" ht="64.5" hidden="1" thickBot="1">
      <c r="A6235" s="196">
        <v>91391</v>
      </c>
      <c r="B6235" s="104" t="s">
        <v>6364</v>
      </c>
      <c r="C6235" s="105" t="s">
        <v>6017</v>
      </c>
      <c r="D6235" s="175">
        <v>2.61</v>
      </c>
      <c r="E6235" s="106">
        <f t="shared" si="1742"/>
        <v>3.39</v>
      </c>
      <c r="F6235" s="107"/>
      <c r="G6235" s="112"/>
      <c r="H6235" s="110">
        <f t="shared" si="1743"/>
        <v>0</v>
      </c>
      <c r="I6235" s="110">
        <f t="shared" si="1744"/>
        <v>0</v>
      </c>
      <c r="J6235" s="111"/>
      <c r="K6235" s="112">
        <f t="shared" si="1740"/>
        <v>0</v>
      </c>
      <c r="L6235" s="112">
        <f t="shared" si="1741"/>
        <v>0</v>
      </c>
      <c r="M6235" s="109">
        <f t="shared" si="1745"/>
        <v>0</v>
      </c>
      <c r="N6235" s="109">
        <f t="shared" si="1746"/>
        <v>0</v>
      </c>
      <c r="O6235" s="103"/>
      <c r="P6235" s="113"/>
      <c r="Q6235" s="94" t="str">
        <f t="shared" si="1747"/>
        <v/>
      </c>
      <c r="R6235" s="94" t="str">
        <f t="shared" si="1748"/>
        <v/>
      </c>
    </row>
    <row r="6236" spans="1:18" ht="64.5" hidden="1" thickBot="1">
      <c r="A6236" s="196">
        <v>91392</v>
      </c>
      <c r="B6236" s="104" t="s">
        <v>6365</v>
      </c>
      <c r="C6236" s="105" t="s">
        <v>6017</v>
      </c>
      <c r="D6236" s="175">
        <v>0.53</v>
      </c>
      <c r="E6236" s="106">
        <f t="shared" si="1742"/>
        <v>0.69</v>
      </c>
      <c r="F6236" s="107"/>
      <c r="G6236" s="112"/>
      <c r="H6236" s="110">
        <f t="shared" si="1743"/>
        <v>0</v>
      </c>
      <c r="I6236" s="110">
        <f t="shared" si="1744"/>
        <v>0</v>
      </c>
      <c r="J6236" s="111"/>
      <c r="K6236" s="112">
        <f t="shared" si="1740"/>
        <v>0</v>
      </c>
      <c r="L6236" s="112">
        <f t="shared" si="1741"/>
        <v>0</v>
      </c>
      <c r="M6236" s="109">
        <f t="shared" si="1745"/>
        <v>0</v>
      </c>
      <c r="N6236" s="109">
        <f t="shared" si="1746"/>
        <v>0</v>
      </c>
      <c r="O6236" s="103"/>
      <c r="P6236" s="113"/>
      <c r="Q6236" s="94" t="str">
        <f t="shared" si="1747"/>
        <v/>
      </c>
      <c r="R6236" s="94" t="str">
        <f t="shared" si="1748"/>
        <v/>
      </c>
    </row>
    <row r="6237" spans="1:18" ht="51.75" hidden="1" thickBot="1">
      <c r="A6237" s="196">
        <v>5747</v>
      </c>
      <c r="B6237" s="104" t="s">
        <v>6366</v>
      </c>
      <c r="C6237" s="105" t="s">
        <v>6017</v>
      </c>
      <c r="D6237" s="175">
        <v>56.55</v>
      </c>
      <c r="E6237" s="106">
        <f t="shared" si="1742"/>
        <v>73.39</v>
      </c>
      <c r="F6237" s="107"/>
      <c r="G6237" s="112"/>
      <c r="H6237" s="110">
        <f t="shared" si="1743"/>
        <v>0</v>
      </c>
      <c r="I6237" s="110">
        <f t="shared" si="1744"/>
        <v>0</v>
      </c>
      <c r="J6237" s="111"/>
      <c r="K6237" s="112">
        <f t="shared" si="1740"/>
        <v>0</v>
      </c>
      <c r="L6237" s="112">
        <f t="shared" si="1741"/>
        <v>0</v>
      </c>
      <c r="M6237" s="109">
        <f t="shared" si="1745"/>
        <v>0</v>
      </c>
      <c r="N6237" s="109">
        <f t="shared" si="1746"/>
        <v>0</v>
      </c>
      <c r="O6237" s="103"/>
      <c r="P6237" s="113"/>
      <c r="Q6237" s="94" t="str">
        <f t="shared" si="1747"/>
        <v/>
      </c>
      <c r="R6237" s="94" t="str">
        <f t="shared" si="1748"/>
        <v/>
      </c>
    </row>
    <row r="6238" spans="1:18" ht="51.75" hidden="1" thickBot="1">
      <c r="A6238" s="196">
        <v>5763</v>
      </c>
      <c r="B6238" s="104" t="s">
        <v>6367</v>
      </c>
      <c r="C6238" s="105" t="s">
        <v>6017</v>
      </c>
      <c r="D6238" s="175">
        <v>17.18</v>
      </c>
      <c r="E6238" s="106">
        <f t="shared" si="1742"/>
        <v>22.3</v>
      </c>
      <c r="F6238" s="107"/>
      <c r="G6238" s="112"/>
      <c r="H6238" s="110">
        <f t="shared" si="1743"/>
        <v>0</v>
      </c>
      <c r="I6238" s="110">
        <f t="shared" si="1744"/>
        <v>0</v>
      </c>
      <c r="J6238" s="111"/>
      <c r="K6238" s="112">
        <f t="shared" si="1740"/>
        <v>0</v>
      </c>
      <c r="L6238" s="112">
        <f t="shared" si="1741"/>
        <v>0</v>
      </c>
      <c r="M6238" s="109">
        <f t="shared" si="1745"/>
        <v>0</v>
      </c>
      <c r="N6238" s="109">
        <f t="shared" si="1746"/>
        <v>0</v>
      </c>
      <c r="O6238" s="103"/>
      <c r="P6238" s="113"/>
      <c r="Q6238" s="94" t="str">
        <f t="shared" si="1747"/>
        <v/>
      </c>
      <c r="R6238" s="94" t="str">
        <f t="shared" si="1748"/>
        <v/>
      </c>
    </row>
    <row r="6239" spans="1:18" ht="51.75" hidden="1" thickBot="1">
      <c r="A6239" s="196">
        <v>5901</v>
      </c>
      <c r="B6239" s="104" t="s">
        <v>6368</v>
      </c>
      <c r="C6239" s="105" t="s">
        <v>548</v>
      </c>
      <c r="D6239" s="175">
        <v>117.72</v>
      </c>
      <c r="E6239" s="106">
        <f t="shared" si="1742"/>
        <v>152.78</v>
      </c>
      <c r="F6239" s="107"/>
      <c r="G6239" s="112"/>
      <c r="H6239" s="110">
        <f t="shared" si="1743"/>
        <v>0</v>
      </c>
      <c r="I6239" s="110">
        <f t="shared" si="1744"/>
        <v>0</v>
      </c>
      <c r="J6239" s="111"/>
      <c r="K6239" s="112">
        <f t="shared" si="1740"/>
        <v>0</v>
      </c>
      <c r="L6239" s="112">
        <f t="shared" si="1741"/>
        <v>0</v>
      </c>
      <c r="M6239" s="109">
        <f t="shared" si="1745"/>
        <v>0</v>
      </c>
      <c r="N6239" s="109">
        <f t="shared" si="1746"/>
        <v>0</v>
      </c>
      <c r="O6239" s="103"/>
      <c r="P6239" s="113"/>
      <c r="Q6239" s="94" t="str">
        <f t="shared" si="1747"/>
        <v/>
      </c>
      <c r="R6239" s="94" t="str">
        <f t="shared" si="1748"/>
        <v/>
      </c>
    </row>
    <row r="6240" spans="1:18" ht="51.75" hidden="1" thickBot="1">
      <c r="A6240" s="196">
        <v>5903</v>
      </c>
      <c r="B6240" s="104" t="s">
        <v>6369</v>
      </c>
      <c r="C6240" s="105" t="s">
        <v>554</v>
      </c>
      <c r="D6240" s="175">
        <v>31.729999999999997</v>
      </c>
      <c r="E6240" s="106">
        <f t="shared" si="1742"/>
        <v>41.18</v>
      </c>
      <c r="F6240" s="107"/>
      <c r="G6240" s="112"/>
      <c r="H6240" s="110">
        <f t="shared" si="1743"/>
        <v>0</v>
      </c>
      <c r="I6240" s="110">
        <f t="shared" si="1744"/>
        <v>0</v>
      </c>
      <c r="J6240" s="111"/>
      <c r="K6240" s="112">
        <f t="shared" ref="K6240:K6283" si="1749">F6240</f>
        <v>0</v>
      </c>
      <c r="L6240" s="112">
        <f t="shared" ref="L6240:L6283" si="1750">G6240</f>
        <v>0</v>
      </c>
      <c r="M6240" s="109">
        <f t="shared" si="1745"/>
        <v>0</v>
      </c>
      <c r="N6240" s="109">
        <f t="shared" si="1746"/>
        <v>0</v>
      </c>
      <c r="O6240" s="103"/>
      <c r="P6240" s="113"/>
      <c r="Q6240" s="94" t="str">
        <f t="shared" si="1747"/>
        <v/>
      </c>
      <c r="R6240" s="94" t="str">
        <f t="shared" si="1748"/>
        <v/>
      </c>
    </row>
    <row r="6241" spans="1:18" ht="51.75" hidden="1" thickBot="1">
      <c r="A6241" s="196">
        <v>53831</v>
      </c>
      <c r="B6241" s="104" t="s">
        <v>6370</v>
      </c>
      <c r="C6241" s="105" t="s">
        <v>6017</v>
      </c>
      <c r="D6241" s="175">
        <v>68.8</v>
      </c>
      <c r="E6241" s="106">
        <f t="shared" ref="E6241:E6284" si="1751">IF(D6241=0,0,ROUND(D6241*(1+D$9)*(1-D$10),2))</f>
        <v>89.29</v>
      </c>
      <c r="F6241" s="107"/>
      <c r="G6241" s="112"/>
      <c r="H6241" s="110">
        <f t="shared" si="1743"/>
        <v>0</v>
      </c>
      <c r="I6241" s="110">
        <f t="shared" si="1744"/>
        <v>0</v>
      </c>
      <c r="J6241" s="111"/>
      <c r="K6241" s="112">
        <f t="shared" si="1749"/>
        <v>0</v>
      </c>
      <c r="L6241" s="112">
        <f t="shared" si="1750"/>
        <v>0</v>
      </c>
      <c r="M6241" s="109">
        <f t="shared" si="1745"/>
        <v>0</v>
      </c>
      <c r="N6241" s="109">
        <f t="shared" si="1746"/>
        <v>0</v>
      </c>
      <c r="O6241" s="103"/>
      <c r="P6241" s="113"/>
      <c r="Q6241" s="94" t="str">
        <f t="shared" si="1747"/>
        <v/>
      </c>
      <c r="R6241" s="94" t="str">
        <f t="shared" si="1748"/>
        <v/>
      </c>
    </row>
    <row r="6242" spans="1:18" ht="51.75" hidden="1" thickBot="1">
      <c r="A6242" s="196">
        <v>53882</v>
      </c>
      <c r="B6242" s="104" t="s">
        <v>6371</v>
      </c>
      <c r="C6242" s="105" t="s">
        <v>6017</v>
      </c>
      <c r="D6242" s="175">
        <v>13.38</v>
      </c>
      <c r="E6242" s="106">
        <f t="shared" si="1751"/>
        <v>17.36</v>
      </c>
      <c r="F6242" s="107"/>
      <c r="G6242" s="112"/>
      <c r="H6242" s="110">
        <f t="shared" si="1743"/>
        <v>0</v>
      </c>
      <c r="I6242" s="110">
        <f t="shared" si="1744"/>
        <v>0</v>
      </c>
      <c r="J6242" s="111"/>
      <c r="K6242" s="112">
        <f t="shared" si="1749"/>
        <v>0</v>
      </c>
      <c r="L6242" s="112">
        <f t="shared" si="1750"/>
        <v>0</v>
      </c>
      <c r="M6242" s="109">
        <f t="shared" si="1745"/>
        <v>0</v>
      </c>
      <c r="N6242" s="109">
        <f t="shared" si="1746"/>
        <v>0</v>
      </c>
      <c r="O6242" s="103"/>
      <c r="P6242" s="113"/>
      <c r="Q6242" s="94" t="str">
        <f t="shared" si="1747"/>
        <v/>
      </c>
      <c r="R6242" s="94" t="str">
        <f t="shared" si="1748"/>
        <v/>
      </c>
    </row>
    <row r="6243" spans="1:18" ht="51.75" hidden="1" thickBot="1">
      <c r="A6243" s="196">
        <v>6259</v>
      </c>
      <c r="B6243" s="104" t="s">
        <v>6372</v>
      </c>
      <c r="C6243" s="105" t="s">
        <v>548</v>
      </c>
      <c r="D6243" s="175">
        <v>97.7</v>
      </c>
      <c r="E6243" s="106">
        <f t="shared" si="1751"/>
        <v>126.8</v>
      </c>
      <c r="F6243" s="107"/>
      <c r="G6243" s="112"/>
      <c r="H6243" s="110">
        <f t="shared" si="1743"/>
        <v>0</v>
      </c>
      <c r="I6243" s="110">
        <f t="shared" si="1744"/>
        <v>0</v>
      </c>
      <c r="J6243" s="111"/>
      <c r="K6243" s="112">
        <f t="shared" si="1749"/>
        <v>0</v>
      </c>
      <c r="L6243" s="112">
        <f t="shared" si="1750"/>
        <v>0</v>
      </c>
      <c r="M6243" s="109">
        <f t="shared" si="1745"/>
        <v>0</v>
      </c>
      <c r="N6243" s="109">
        <f t="shared" si="1746"/>
        <v>0</v>
      </c>
      <c r="O6243" s="103"/>
      <c r="P6243" s="113"/>
      <c r="Q6243" s="94" t="str">
        <f t="shared" si="1747"/>
        <v/>
      </c>
      <c r="R6243" s="94" t="str">
        <f t="shared" si="1748"/>
        <v/>
      </c>
    </row>
    <row r="6244" spans="1:18" ht="51.75" hidden="1" thickBot="1">
      <c r="A6244" s="196">
        <v>91359</v>
      </c>
      <c r="B6244" s="104" t="s">
        <v>6373</v>
      </c>
      <c r="C6244" s="105" t="s">
        <v>6017</v>
      </c>
      <c r="D6244" s="175">
        <v>10.71</v>
      </c>
      <c r="E6244" s="106">
        <f t="shared" si="1751"/>
        <v>13.9</v>
      </c>
      <c r="F6244" s="107"/>
      <c r="G6244" s="112"/>
      <c r="H6244" s="110">
        <f t="shared" si="1743"/>
        <v>0</v>
      </c>
      <c r="I6244" s="110">
        <f t="shared" si="1744"/>
        <v>0</v>
      </c>
      <c r="J6244" s="111"/>
      <c r="K6244" s="112">
        <f t="shared" si="1749"/>
        <v>0</v>
      </c>
      <c r="L6244" s="112">
        <f t="shared" si="1750"/>
        <v>0</v>
      </c>
      <c r="M6244" s="109">
        <f t="shared" si="1745"/>
        <v>0</v>
      </c>
      <c r="N6244" s="109">
        <f t="shared" si="1746"/>
        <v>0</v>
      </c>
      <c r="O6244" s="103"/>
      <c r="P6244" s="113"/>
      <c r="Q6244" s="94" t="str">
        <f t="shared" si="1747"/>
        <v/>
      </c>
      <c r="R6244" s="94" t="str">
        <f t="shared" si="1748"/>
        <v/>
      </c>
    </row>
    <row r="6245" spans="1:18" ht="51.75" hidden="1" thickBot="1">
      <c r="A6245" s="196">
        <v>91360</v>
      </c>
      <c r="B6245" s="104" t="s">
        <v>6374</v>
      </c>
      <c r="C6245" s="105" t="s">
        <v>6017</v>
      </c>
      <c r="D6245" s="175">
        <v>2.73</v>
      </c>
      <c r="E6245" s="106">
        <f t="shared" si="1751"/>
        <v>3.54</v>
      </c>
      <c r="F6245" s="107"/>
      <c r="G6245" s="112"/>
      <c r="H6245" s="110">
        <f t="shared" si="1743"/>
        <v>0</v>
      </c>
      <c r="I6245" s="110">
        <f t="shared" si="1744"/>
        <v>0</v>
      </c>
      <c r="J6245" s="111"/>
      <c r="K6245" s="112">
        <f t="shared" si="1749"/>
        <v>0</v>
      </c>
      <c r="L6245" s="112">
        <f t="shared" si="1750"/>
        <v>0</v>
      </c>
      <c r="M6245" s="109">
        <f t="shared" si="1745"/>
        <v>0</v>
      </c>
      <c r="N6245" s="109">
        <f t="shared" si="1746"/>
        <v>0</v>
      </c>
      <c r="O6245" s="103"/>
      <c r="P6245" s="113"/>
      <c r="Q6245" s="94" t="str">
        <f t="shared" si="1747"/>
        <v/>
      </c>
      <c r="R6245" s="94" t="str">
        <f t="shared" si="1748"/>
        <v/>
      </c>
    </row>
    <row r="6246" spans="1:18" ht="51.75" hidden="1" thickBot="1">
      <c r="A6246" s="196">
        <v>91361</v>
      </c>
      <c r="B6246" s="104" t="s">
        <v>6375</v>
      </c>
      <c r="C6246" s="105" t="s">
        <v>6017</v>
      </c>
      <c r="D6246" s="175">
        <v>0.56000000000000005</v>
      </c>
      <c r="E6246" s="106">
        <f t="shared" si="1751"/>
        <v>0.73</v>
      </c>
      <c r="F6246" s="107"/>
      <c r="G6246" s="112"/>
      <c r="H6246" s="110">
        <f t="shared" si="1743"/>
        <v>0</v>
      </c>
      <c r="I6246" s="110">
        <f t="shared" si="1744"/>
        <v>0</v>
      </c>
      <c r="J6246" s="111"/>
      <c r="K6246" s="112">
        <f t="shared" si="1749"/>
        <v>0</v>
      </c>
      <c r="L6246" s="112">
        <f t="shared" si="1750"/>
        <v>0</v>
      </c>
      <c r="M6246" s="109">
        <f t="shared" si="1745"/>
        <v>0</v>
      </c>
      <c r="N6246" s="109">
        <f t="shared" si="1746"/>
        <v>0</v>
      </c>
      <c r="O6246" s="103"/>
      <c r="P6246" s="113"/>
      <c r="Q6246" s="94" t="str">
        <f t="shared" si="1747"/>
        <v/>
      </c>
      <c r="R6246" s="94" t="str">
        <f t="shared" si="1748"/>
        <v/>
      </c>
    </row>
    <row r="6247" spans="1:18" ht="51.75" hidden="1" thickBot="1">
      <c r="A6247" s="196">
        <v>91396</v>
      </c>
      <c r="B6247" s="104" t="s">
        <v>6376</v>
      </c>
      <c r="C6247" s="105" t="s">
        <v>6017</v>
      </c>
      <c r="D6247" s="175">
        <v>13.74</v>
      </c>
      <c r="E6247" s="106">
        <f t="shared" si="1751"/>
        <v>17.829999999999998</v>
      </c>
      <c r="F6247" s="107"/>
      <c r="G6247" s="112"/>
      <c r="H6247" s="110">
        <f t="shared" si="1743"/>
        <v>0</v>
      </c>
      <c r="I6247" s="110">
        <f t="shared" si="1744"/>
        <v>0</v>
      </c>
      <c r="J6247" s="111"/>
      <c r="K6247" s="112">
        <f t="shared" si="1749"/>
        <v>0</v>
      </c>
      <c r="L6247" s="112">
        <f t="shared" si="1750"/>
        <v>0</v>
      </c>
      <c r="M6247" s="109">
        <f t="shared" si="1745"/>
        <v>0</v>
      </c>
      <c r="N6247" s="109">
        <f t="shared" si="1746"/>
        <v>0</v>
      </c>
      <c r="O6247" s="103"/>
      <c r="P6247" s="113"/>
      <c r="Q6247" s="94" t="str">
        <f t="shared" si="1747"/>
        <v/>
      </c>
      <c r="R6247" s="94" t="str">
        <f t="shared" si="1748"/>
        <v/>
      </c>
    </row>
    <row r="6248" spans="1:18" ht="51.75" hidden="1" thickBot="1">
      <c r="A6248" s="196">
        <v>91397</v>
      </c>
      <c r="B6248" s="104" t="s">
        <v>6377</v>
      </c>
      <c r="C6248" s="105" t="s">
        <v>6017</v>
      </c>
      <c r="D6248" s="175">
        <v>3.51</v>
      </c>
      <c r="E6248" s="106">
        <f t="shared" si="1751"/>
        <v>4.5599999999999996</v>
      </c>
      <c r="F6248" s="107"/>
      <c r="G6248" s="112"/>
      <c r="H6248" s="110">
        <f t="shared" si="1743"/>
        <v>0</v>
      </c>
      <c r="I6248" s="110">
        <f t="shared" si="1744"/>
        <v>0</v>
      </c>
      <c r="J6248" s="111"/>
      <c r="K6248" s="112">
        <f t="shared" si="1749"/>
        <v>0</v>
      </c>
      <c r="L6248" s="112">
        <f t="shared" si="1750"/>
        <v>0</v>
      </c>
      <c r="M6248" s="109">
        <f t="shared" si="1745"/>
        <v>0</v>
      </c>
      <c r="N6248" s="109">
        <f t="shared" si="1746"/>
        <v>0</v>
      </c>
      <c r="O6248" s="103"/>
      <c r="P6248" s="113"/>
      <c r="Q6248" s="94" t="str">
        <f t="shared" si="1747"/>
        <v/>
      </c>
      <c r="R6248" s="94" t="str">
        <f t="shared" si="1748"/>
        <v/>
      </c>
    </row>
    <row r="6249" spans="1:18" ht="51.75" hidden="1" thickBot="1">
      <c r="A6249" s="196">
        <v>91398</v>
      </c>
      <c r="B6249" s="104" t="s">
        <v>6378</v>
      </c>
      <c r="C6249" s="105" t="s">
        <v>6017</v>
      </c>
      <c r="D6249" s="175">
        <v>0.72</v>
      </c>
      <c r="E6249" s="106">
        <f t="shared" si="1751"/>
        <v>0.93</v>
      </c>
      <c r="F6249" s="107"/>
      <c r="G6249" s="112"/>
      <c r="H6249" s="110">
        <f t="shared" si="1743"/>
        <v>0</v>
      </c>
      <c r="I6249" s="110">
        <f t="shared" si="1744"/>
        <v>0</v>
      </c>
      <c r="J6249" s="111"/>
      <c r="K6249" s="112">
        <f t="shared" si="1749"/>
        <v>0</v>
      </c>
      <c r="L6249" s="112">
        <f t="shared" si="1750"/>
        <v>0</v>
      </c>
      <c r="M6249" s="109">
        <f t="shared" si="1745"/>
        <v>0</v>
      </c>
      <c r="N6249" s="109">
        <f t="shared" si="1746"/>
        <v>0</v>
      </c>
      <c r="O6249" s="103"/>
      <c r="P6249" s="113"/>
      <c r="Q6249" s="94" t="str">
        <f t="shared" si="1747"/>
        <v/>
      </c>
      <c r="R6249" s="94" t="str">
        <f t="shared" si="1748"/>
        <v/>
      </c>
    </row>
    <row r="6250" spans="1:18" ht="51.75" hidden="1" thickBot="1">
      <c r="A6250" s="196">
        <v>6260</v>
      </c>
      <c r="B6250" s="104" t="s">
        <v>6379</v>
      </c>
      <c r="C6250" s="105" t="s">
        <v>554</v>
      </c>
      <c r="D6250" s="175">
        <v>27.759999999999998</v>
      </c>
      <c r="E6250" s="106">
        <f t="shared" si="1751"/>
        <v>36.03</v>
      </c>
      <c r="F6250" s="107"/>
      <c r="G6250" s="112"/>
      <c r="H6250" s="110">
        <f t="shared" si="1743"/>
        <v>0</v>
      </c>
      <c r="I6250" s="110">
        <f t="shared" si="1744"/>
        <v>0</v>
      </c>
      <c r="J6250" s="111"/>
      <c r="K6250" s="112">
        <f t="shared" si="1749"/>
        <v>0</v>
      </c>
      <c r="L6250" s="112">
        <f t="shared" si="1750"/>
        <v>0</v>
      </c>
      <c r="M6250" s="109">
        <f t="shared" si="1745"/>
        <v>0</v>
      </c>
      <c r="N6250" s="109">
        <f t="shared" si="1746"/>
        <v>0</v>
      </c>
      <c r="O6250" s="103"/>
      <c r="P6250" s="113"/>
      <c r="Q6250" s="94" t="str">
        <f t="shared" si="1747"/>
        <v/>
      </c>
      <c r="R6250" s="94" t="str">
        <f t="shared" si="1748"/>
        <v/>
      </c>
    </row>
    <row r="6251" spans="1:18" ht="51.75" hidden="1" thickBot="1">
      <c r="A6251" s="196">
        <v>91640</v>
      </c>
      <c r="B6251" s="104" t="s">
        <v>6380</v>
      </c>
      <c r="C6251" s="105" t="s">
        <v>6017</v>
      </c>
      <c r="D6251" s="175">
        <v>22.77</v>
      </c>
      <c r="E6251" s="106">
        <f t="shared" si="1751"/>
        <v>29.55</v>
      </c>
      <c r="F6251" s="107"/>
      <c r="G6251" s="112"/>
      <c r="H6251" s="110">
        <f t="shared" ref="H6251:H6294" si="1752">IF(ISBLANK(D6251),0,ROUND(E6251*F6251,2))</f>
        <v>0</v>
      </c>
      <c r="I6251" s="110">
        <f t="shared" ref="I6251:I6294" si="1753">IF(ISBLANK(F6251),0,ROUND(F6251*G6251,2))</f>
        <v>0</v>
      </c>
      <c r="J6251" s="111"/>
      <c r="K6251" s="112">
        <f t="shared" si="1749"/>
        <v>0</v>
      </c>
      <c r="L6251" s="112">
        <f t="shared" si="1750"/>
        <v>0</v>
      </c>
      <c r="M6251" s="109">
        <f t="shared" ref="M6251:M6294" si="1754">IF(ISBLANK(D6251),0,ROUND(E6251*K6251,2))</f>
        <v>0</v>
      </c>
      <c r="N6251" s="109">
        <f t="shared" ref="N6251:N6294" si="1755">IF(ISBLANK(K6251),0,ROUND(K6251*L6251,2))</f>
        <v>0</v>
      </c>
      <c r="O6251" s="103"/>
      <c r="P6251" s="113"/>
      <c r="Q6251" s="94" t="str">
        <f t="shared" si="1747"/>
        <v/>
      </c>
      <c r="R6251" s="94" t="str">
        <f t="shared" si="1748"/>
        <v/>
      </c>
    </row>
    <row r="6252" spans="1:18" ht="51.75" hidden="1" thickBot="1">
      <c r="A6252" s="196">
        <v>91641</v>
      </c>
      <c r="B6252" s="104" t="s">
        <v>6381</v>
      </c>
      <c r="C6252" s="105" t="s">
        <v>6017</v>
      </c>
      <c r="D6252" s="175">
        <v>11.11</v>
      </c>
      <c r="E6252" s="106">
        <f t="shared" si="1751"/>
        <v>14.42</v>
      </c>
      <c r="F6252" s="107"/>
      <c r="G6252" s="112"/>
      <c r="H6252" s="110">
        <f t="shared" si="1752"/>
        <v>0</v>
      </c>
      <c r="I6252" s="110">
        <f t="shared" si="1753"/>
        <v>0</v>
      </c>
      <c r="J6252" s="111"/>
      <c r="K6252" s="112">
        <f t="shared" si="1749"/>
        <v>0</v>
      </c>
      <c r="L6252" s="112">
        <f t="shared" si="1750"/>
        <v>0</v>
      </c>
      <c r="M6252" s="109">
        <f t="shared" si="1754"/>
        <v>0</v>
      </c>
      <c r="N6252" s="109">
        <f t="shared" si="1755"/>
        <v>0</v>
      </c>
      <c r="O6252" s="103"/>
      <c r="P6252" s="113"/>
      <c r="Q6252" s="94" t="str">
        <f t="shared" si="1747"/>
        <v/>
      </c>
      <c r="R6252" s="94" t="str">
        <f t="shared" si="1748"/>
        <v/>
      </c>
    </row>
    <row r="6253" spans="1:18" ht="64.5" hidden="1" thickBot="1">
      <c r="A6253" s="196">
        <v>91642</v>
      </c>
      <c r="B6253" s="104" t="s">
        <v>6382</v>
      </c>
      <c r="C6253" s="105" t="s">
        <v>6017</v>
      </c>
      <c r="D6253" s="175">
        <v>2.2999999999999998</v>
      </c>
      <c r="E6253" s="106">
        <f t="shared" si="1751"/>
        <v>2.98</v>
      </c>
      <c r="F6253" s="107"/>
      <c r="G6253" s="112"/>
      <c r="H6253" s="110">
        <f t="shared" si="1752"/>
        <v>0</v>
      </c>
      <c r="I6253" s="110">
        <f t="shared" si="1753"/>
        <v>0</v>
      </c>
      <c r="J6253" s="111"/>
      <c r="K6253" s="112">
        <f t="shared" si="1749"/>
        <v>0</v>
      </c>
      <c r="L6253" s="112">
        <f t="shared" si="1750"/>
        <v>0</v>
      </c>
      <c r="M6253" s="109">
        <f t="shared" si="1754"/>
        <v>0</v>
      </c>
      <c r="N6253" s="109">
        <f t="shared" si="1755"/>
        <v>0</v>
      </c>
      <c r="O6253" s="103"/>
      <c r="P6253" s="113"/>
      <c r="Q6253" s="94" t="str">
        <f t="shared" si="1747"/>
        <v/>
      </c>
      <c r="R6253" s="94" t="str">
        <f t="shared" si="1748"/>
        <v/>
      </c>
    </row>
    <row r="6254" spans="1:18" ht="51.75" hidden="1" thickBot="1">
      <c r="A6254" s="196">
        <v>91643</v>
      </c>
      <c r="B6254" s="104" t="s">
        <v>6383</v>
      </c>
      <c r="C6254" s="105" t="s">
        <v>6017</v>
      </c>
      <c r="D6254" s="175">
        <v>32.049999999999997</v>
      </c>
      <c r="E6254" s="106">
        <f t="shared" si="1751"/>
        <v>41.59</v>
      </c>
      <c r="F6254" s="107"/>
      <c r="G6254" s="112"/>
      <c r="H6254" s="110">
        <f t="shared" si="1752"/>
        <v>0</v>
      </c>
      <c r="I6254" s="110">
        <f t="shared" si="1753"/>
        <v>0</v>
      </c>
      <c r="J6254" s="111"/>
      <c r="K6254" s="112">
        <f t="shared" si="1749"/>
        <v>0</v>
      </c>
      <c r="L6254" s="112">
        <f t="shared" si="1750"/>
        <v>0</v>
      </c>
      <c r="M6254" s="109">
        <f t="shared" si="1754"/>
        <v>0</v>
      </c>
      <c r="N6254" s="109">
        <f t="shared" si="1755"/>
        <v>0</v>
      </c>
      <c r="O6254" s="103"/>
      <c r="P6254" s="113"/>
      <c r="Q6254" s="94" t="str">
        <f t="shared" si="1747"/>
        <v/>
      </c>
      <c r="R6254" s="94" t="str">
        <f t="shared" si="1748"/>
        <v/>
      </c>
    </row>
    <row r="6255" spans="1:18" ht="64.5" hidden="1" thickBot="1">
      <c r="A6255" s="196">
        <v>91644</v>
      </c>
      <c r="B6255" s="104" t="s">
        <v>6384</v>
      </c>
      <c r="C6255" s="105" t="s">
        <v>6017</v>
      </c>
      <c r="D6255" s="175">
        <v>107.69</v>
      </c>
      <c r="E6255" s="106">
        <f t="shared" si="1751"/>
        <v>139.76</v>
      </c>
      <c r="F6255" s="107"/>
      <c r="G6255" s="112"/>
      <c r="H6255" s="110">
        <f t="shared" si="1752"/>
        <v>0</v>
      </c>
      <c r="I6255" s="110">
        <f t="shared" si="1753"/>
        <v>0</v>
      </c>
      <c r="J6255" s="111"/>
      <c r="K6255" s="112">
        <f t="shared" si="1749"/>
        <v>0</v>
      </c>
      <c r="L6255" s="112">
        <f t="shared" si="1750"/>
        <v>0</v>
      </c>
      <c r="M6255" s="109">
        <f t="shared" si="1754"/>
        <v>0</v>
      </c>
      <c r="N6255" s="109">
        <f t="shared" si="1755"/>
        <v>0</v>
      </c>
      <c r="O6255" s="103"/>
      <c r="P6255" s="113"/>
      <c r="Q6255" s="94" t="str">
        <f t="shared" si="1747"/>
        <v/>
      </c>
      <c r="R6255" s="94" t="str">
        <f t="shared" si="1748"/>
        <v/>
      </c>
    </row>
    <row r="6256" spans="1:18" ht="51.75" hidden="1" thickBot="1">
      <c r="A6256" s="196">
        <v>91645</v>
      </c>
      <c r="B6256" s="104" t="s">
        <v>6385</v>
      </c>
      <c r="C6256" s="105" t="s">
        <v>548</v>
      </c>
      <c r="D6256" s="175">
        <v>189.71</v>
      </c>
      <c r="E6256" s="106">
        <f t="shared" si="1751"/>
        <v>246.21</v>
      </c>
      <c r="F6256" s="107"/>
      <c r="G6256" s="112"/>
      <c r="H6256" s="110">
        <f t="shared" si="1752"/>
        <v>0</v>
      </c>
      <c r="I6256" s="110">
        <f t="shared" si="1753"/>
        <v>0</v>
      </c>
      <c r="J6256" s="111"/>
      <c r="K6256" s="112">
        <f t="shared" si="1749"/>
        <v>0</v>
      </c>
      <c r="L6256" s="112">
        <f t="shared" si="1750"/>
        <v>0</v>
      </c>
      <c r="M6256" s="109">
        <f t="shared" si="1754"/>
        <v>0</v>
      </c>
      <c r="N6256" s="109">
        <f t="shared" si="1755"/>
        <v>0</v>
      </c>
      <c r="O6256" s="103"/>
      <c r="P6256" s="113"/>
      <c r="Q6256" s="94" t="str">
        <f t="shared" si="1747"/>
        <v/>
      </c>
      <c r="R6256" s="94" t="str">
        <f t="shared" si="1748"/>
        <v/>
      </c>
    </row>
    <row r="6257" spans="1:18" ht="51.75" hidden="1" thickBot="1">
      <c r="A6257" s="196">
        <v>91646</v>
      </c>
      <c r="B6257" s="104" t="s">
        <v>6386</v>
      </c>
      <c r="C6257" s="105" t="s">
        <v>554</v>
      </c>
      <c r="D6257" s="175">
        <v>49.959999999999994</v>
      </c>
      <c r="E6257" s="106">
        <f t="shared" si="1751"/>
        <v>64.84</v>
      </c>
      <c r="F6257" s="107"/>
      <c r="G6257" s="112"/>
      <c r="H6257" s="110">
        <f t="shared" si="1752"/>
        <v>0</v>
      </c>
      <c r="I6257" s="110">
        <f t="shared" si="1753"/>
        <v>0</v>
      </c>
      <c r="J6257" s="111"/>
      <c r="K6257" s="112">
        <f t="shared" si="1749"/>
        <v>0</v>
      </c>
      <c r="L6257" s="112">
        <f t="shared" si="1750"/>
        <v>0</v>
      </c>
      <c r="M6257" s="109">
        <f t="shared" si="1754"/>
        <v>0</v>
      </c>
      <c r="N6257" s="109">
        <f t="shared" si="1755"/>
        <v>0</v>
      </c>
      <c r="O6257" s="103"/>
      <c r="P6257" s="113"/>
      <c r="Q6257" s="94" t="str">
        <f t="shared" si="1747"/>
        <v/>
      </c>
      <c r="R6257" s="94" t="str">
        <f t="shared" si="1748"/>
        <v/>
      </c>
    </row>
    <row r="6258" spans="1:18" ht="51.75" hidden="1" thickBot="1">
      <c r="A6258" s="196">
        <v>91031</v>
      </c>
      <c r="B6258" s="104" t="s">
        <v>6387</v>
      </c>
      <c r="C6258" s="105" t="s">
        <v>548</v>
      </c>
      <c r="D6258" s="175">
        <v>114.09</v>
      </c>
      <c r="E6258" s="106">
        <f t="shared" si="1751"/>
        <v>148.07</v>
      </c>
      <c r="F6258" s="107"/>
      <c r="G6258" s="112"/>
      <c r="H6258" s="110">
        <f t="shared" si="1752"/>
        <v>0</v>
      </c>
      <c r="I6258" s="110">
        <f t="shared" si="1753"/>
        <v>0</v>
      </c>
      <c r="J6258" s="111"/>
      <c r="K6258" s="112">
        <f t="shared" si="1749"/>
        <v>0</v>
      </c>
      <c r="L6258" s="112">
        <f t="shared" si="1750"/>
        <v>0</v>
      </c>
      <c r="M6258" s="109">
        <f t="shared" si="1754"/>
        <v>0</v>
      </c>
      <c r="N6258" s="109">
        <f t="shared" si="1755"/>
        <v>0</v>
      </c>
      <c r="O6258" s="103"/>
      <c r="P6258" s="113"/>
      <c r="Q6258" s="94" t="str">
        <f t="shared" si="1747"/>
        <v/>
      </c>
      <c r="R6258" s="94" t="str">
        <f t="shared" si="1748"/>
        <v/>
      </c>
    </row>
    <row r="6259" spans="1:18" ht="51.75" hidden="1" thickBot="1">
      <c r="A6259" s="196">
        <v>91032</v>
      </c>
      <c r="B6259" s="104" t="s">
        <v>6388</v>
      </c>
      <c r="C6259" s="105" t="s">
        <v>554</v>
      </c>
      <c r="D6259" s="175">
        <v>29.73</v>
      </c>
      <c r="E6259" s="106">
        <f t="shared" si="1751"/>
        <v>38.58</v>
      </c>
      <c r="F6259" s="107"/>
      <c r="G6259" s="112"/>
      <c r="H6259" s="110">
        <f t="shared" si="1752"/>
        <v>0</v>
      </c>
      <c r="I6259" s="110">
        <f t="shared" si="1753"/>
        <v>0</v>
      </c>
      <c r="J6259" s="111"/>
      <c r="K6259" s="112">
        <f t="shared" si="1749"/>
        <v>0</v>
      </c>
      <c r="L6259" s="112">
        <f t="shared" si="1750"/>
        <v>0</v>
      </c>
      <c r="M6259" s="109">
        <f t="shared" si="1754"/>
        <v>0</v>
      </c>
      <c r="N6259" s="109">
        <f t="shared" si="1755"/>
        <v>0</v>
      </c>
      <c r="O6259" s="103"/>
      <c r="P6259" s="113"/>
      <c r="Q6259" s="94" t="str">
        <f t="shared" si="1747"/>
        <v/>
      </c>
      <c r="R6259" s="94" t="str">
        <f t="shared" si="1748"/>
        <v/>
      </c>
    </row>
    <row r="6260" spans="1:18" ht="51.75" hidden="1" thickBot="1">
      <c r="A6260" s="196">
        <v>91026</v>
      </c>
      <c r="B6260" s="104" t="s">
        <v>6389</v>
      </c>
      <c r="C6260" s="105" t="s">
        <v>6017</v>
      </c>
      <c r="D6260" s="175">
        <v>12.21</v>
      </c>
      <c r="E6260" s="106">
        <f t="shared" si="1751"/>
        <v>15.85</v>
      </c>
      <c r="F6260" s="107"/>
      <c r="G6260" s="112"/>
      <c r="H6260" s="110">
        <f t="shared" si="1752"/>
        <v>0</v>
      </c>
      <c r="I6260" s="110">
        <f t="shared" si="1753"/>
        <v>0</v>
      </c>
      <c r="J6260" s="111"/>
      <c r="K6260" s="112">
        <f t="shared" si="1749"/>
        <v>0</v>
      </c>
      <c r="L6260" s="112">
        <f t="shared" si="1750"/>
        <v>0</v>
      </c>
      <c r="M6260" s="109">
        <f t="shared" si="1754"/>
        <v>0</v>
      </c>
      <c r="N6260" s="109">
        <f t="shared" si="1755"/>
        <v>0</v>
      </c>
      <c r="O6260" s="103"/>
      <c r="P6260" s="113"/>
      <c r="Q6260" s="94" t="str">
        <f t="shared" si="1747"/>
        <v/>
      </c>
      <c r="R6260" s="94" t="str">
        <f t="shared" si="1748"/>
        <v/>
      </c>
    </row>
    <row r="6261" spans="1:18" ht="51.75" hidden="1" thickBot="1">
      <c r="A6261" s="196">
        <v>91027</v>
      </c>
      <c r="B6261" s="104" t="s">
        <v>6390</v>
      </c>
      <c r="C6261" s="105" t="s">
        <v>6017</v>
      </c>
      <c r="D6261" s="175">
        <v>3.11</v>
      </c>
      <c r="E6261" s="106">
        <f t="shared" si="1751"/>
        <v>4.04</v>
      </c>
      <c r="F6261" s="107"/>
      <c r="G6261" s="112"/>
      <c r="H6261" s="110">
        <f t="shared" si="1752"/>
        <v>0</v>
      </c>
      <c r="I6261" s="110">
        <f t="shared" si="1753"/>
        <v>0</v>
      </c>
      <c r="J6261" s="111"/>
      <c r="K6261" s="112">
        <f t="shared" si="1749"/>
        <v>0</v>
      </c>
      <c r="L6261" s="112">
        <f t="shared" si="1750"/>
        <v>0</v>
      </c>
      <c r="M6261" s="109">
        <f t="shared" si="1754"/>
        <v>0</v>
      </c>
      <c r="N6261" s="109">
        <f t="shared" si="1755"/>
        <v>0</v>
      </c>
      <c r="O6261" s="103"/>
      <c r="P6261" s="113"/>
      <c r="Q6261" s="94" t="str">
        <f t="shared" si="1747"/>
        <v/>
      </c>
      <c r="R6261" s="94" t="str">
        <f t="shared" si="1748"/>
        <v/>
      </c>
    </row>
    <row r="6262" spans="1:18" ht="51.75" hidden="1" thickBot="1">
      <c r="A6262" s="196">
        <v>91028</v>
      </c>
      <c r="B6262" s="104" t="s">
        <v>6391</v>
      </c>
      <c r="C6262" s="105" t="s">
        <v>6017</v>
      </c>
      <c r="D6262" s="175">
        <v>0.64</v>
      </c>
      <c r="E6262" s="106">
        <f t="shared" si="1751"/>
        <v>0.83</v>
      </c>
      <c r="F6262" s="107"/>
      <c r="G6262" s="112"/>
      <c r="H6262" s="110">
        <f t="shared" si="1752"/>
        <v>0</v>
      </c>
      <c r="I6262" s="110">
        <f t="shared" si="1753"/>
        <v>0</v>
      </c>
      <c r="J6262" s="111"/>
      <c r="K6262" s="112">
        <f t="shared" si="1749"/>
        <v>0</v>
      </c>
      <c r="L6262" s="112">
        <f t="shared" si="1750"/>
        <v>0</v>
      </c>
      <c r="M6262" s="109">
        <f t="shared" si="1754"/>
        <v>0</v>
      </c>
      <c r="N6262" s="109">
        <f t="shared" si="1755"/>
        <v>0</v>
      </c>
      <c r="O6262" s="103"/>
      <c r="P6262" s="113"/>
      <c r="Q6262" s="94" t="str">
        <f t="shared" si="1747"/>
        <v/>
      </c>
      <c r="R6262" s="94" t="str">
        <f t="shared" si="1748"/>
        <v/>
      </c>
    </row>
    <row r="6263" spans="1:18" ht="51.75" hidden="1" thickBot="1">
      <c r="A6263" s="196">
        <v>91029</v>
      </c>
      <c r="B6263" s="104" t="s">
        <v>6392</v>
      </c>
      <c r="C6263" s="105" t="s">
        <v>6017</v>
      </c>
      <c r="D6263" s="175">
        <v>15.26</v>
      </c>
      <c r="E6263" s="106">
        <f t="shared" si="1751"/>
        <v>19.8</v>
      </c>
      <c r="F6263" s="107"/>
      <c r="G6263" s="112"/>
      <c r="H6263" s="110">
        <f t="shared" si="1752"/>
        <v>0</v>
      </c>
      <c r="I6263" s="110">
        <f t="shared" si="1753"/>
        <v>0</v>
      </c>
      <c r="J6263" s="111"/>
      <c r="K6263" s="112">
        <f t="shared" si="1749"/>
        <v>0</v>
      </c>
      <c r="L6263" s="112">
        <f t="shared" si="1750"/>
        <v>0</v>
      </c>
      <c r="M6263" s="109">
        <f t="shared" si="1754"/>
        <v>0</v>
      </c>
      <c r="N6263" s="109">
        <f t="shared" si="1755"/>
        <v>0</v>
      </c>
      <c r="O6263" s="103"/>
      <c r="P6263" s="113"/>
      <c r="Q6263" s="94" t="str">
        <f t="shared" si="1747"/>
        <v/>
      </c>
      <c r="R6263" s="94" t="str">
        <f t="shared" si="1748"/>
        <v/>
      </c>
    </row>
    <row r="6264" spans="1:18" ht="51.75" hidden="1" thickBot="1">
      <c r="A6264" s="196">
        <v>91030</v>
      </c>
      <c r="B6264" s="104" t="s">
        <v>6393</v>
      </c>
      <c r="C6264" s="105" t="s">
        <v>6017</v>
      </c>
      <c r="D6264" s="175">
        <v>69.099999999999994</v>
      </c>
      <c r="E6264" s="106">
        <f t="shared" si="1751"/>
        <v>89.68</v>
      </c>
      <c r="F6264" s="107"/>
      <c r="G6264" s="112"/>
      <c r="H6264" s="110">
        <f t="shared" si="1752"/>
        <v>0</v>
      </c>
      <c r="I6264" s="110">
        <f t="shared" si="1753"/>
        <v>0</v>
      </c>
      <c r="J6264" s="111"/>
      <c r="K6264" s="112">
        <f t="shared" si="1749"/>
        <v>0</v>
      </c>
      <c r="L6264" s="112">
        <f t="shared" si="1750"/>
        <v>0</v>
      </c>
      <c r="M6264" s="109">
        <f t="shared" si="1754"/>
        <v>0</v>
      </c>
      <c r="N6264" s="109">
        <f t="shared" si="1755"/>
        <v>0</v>
      </c>
      <c r="O6264" s="103"/>
      <c r="P6264" s="113"/>
      <c r="Q6264" s="94" t="str">
        <f t="shared" si="1747"/>
        <v/>
      </c>
      <c r="R6264" s="94" t="str">
        <f t="shared" si="1748"/>
        <v/>
      </c>
    </row>
    <row r="6265" spans="1:18" ht="13.5" hidden="1" thickBot="1">
      <c r="A6265" s="196" t="s">
        <v>6394</v>
      </c>
      <c r="B6265" s="145" t="s">
        <v>6395</v>
      </c>
      <c r="C6265" s="105" t="s">
        <v>2203</v>
      </c>
      <c r="D6265" s="175"/>
      <c r="E6265" s="97"/>
      <c r="F6265" s="218"/>
      <c r="G6265" s="218"/>
      <c r="H6265" s="219"/>
      <c r="I6265" s="220"/>
      <c r="J6265" s="111"/>
      <c r="K6265" s="218"/>
      <c r="L6265" s="218"/>
      <c r="M6265" s="219"/>
      <c r="N6265" s="220"/>
      <c r="O6265" s="103"/>
      <c r="P6265" s="93" t="str">
        <f>IF(OR(SUM(I6266:I6271)&gt;0,SUM(N6266:N6271)&gt;0),"xx","")</f>
        <v/>
      </c>
      <c r="Q6265" s="94" t="str">
        <f t="shared" ref="Q6265:Q6271" si="1756">IF(P6265="X","x",IF(P6265="xx","x",IF(N6265&gt;0,"x","")))</f>
        <v/>
      </c>
      <c r="R6265" s="94" t="str">
        <f t="shared" ref="R6265:R6271" si="1757">IF(P6265="X","x",IF(P6265="xx","x",IF(OR(I6265&gt;0,N6265&gt;0),"x","")))</f>
        <v/>
      </c>
    </row>
    <row r="6266" spans="1:18" ht="39" hidden="1" thickBot="1">
      <c r="A6266" s="196">
        <v>90692</v>
      </c>
      <c r="B6266" s="104" t="s">
        <v>6396</v>
      </c>
      <c r="C6266" s="105" t="s">
        <v>548</v>
      </c>
      <c r="D6266" s="175">
        <v>51.48</v>
      </c>
      <c r="E6266" s="106">
        <f t="shared" ref="E6266:E6271" si="1758">IF(D6266=0,0,ROUND(D6266*(1+D$9)*(1-D$10),2))</f>
        <v>66.81</v>
      </c>
      <c r="F6266" s="107"/>
      <c r="G6266" s="112"/>
      <c r="H6266" s="110">
        <f t="shared" ref="H6266:H6271" si="1759">IF(ISBLANK(D6266),0,ROUND(E6266*F6266,2))</f>
        <v>0</v>
      </c>
      <c r="I6266" s="110">
        <f t="shared" ref="I6266:I6271" si="1760">IF(ISBLANK(F6266),0,ROUND(F6266*G6266,2))</f>
        <v>0</v>
      </c>
      <c r="J6266" s="111"/>
      <c r="K6266" s="112">
        <f t="shared" ref="K6266:K6271" si="1761">F6266</f>
        <v>0</v>
      </c>
      <c r="L6266" s="112">
        <f t="shared" ref="L6266:L6271" si="1762">G6266</f>
        <v>0</v>
      </c>
      <c r="M6266" s="109">
        <f t="shared" ref="M6266:M6271" si="1763">IF(ISBLANK(D6266),0,ROUND(E6266*K6266,2))</f>
        <v>0</v>
      </c>
      <c r="N6266" s="109">
        <f t="shared" ref="N6266:N6271" si="1764">IF(ISBLANK(K6266),0,ROUND(K6266*L6266,2))</f>
        <v>0</v>
      </c>
      <c r="O6266" s="103"/>
      <c r="P6266" s="113"/>
      <c r="Q6266" s="94" t="str">
        <f t="shared" si="1756"/>
        <v/>
      </c>
      <c r="R6266" s="94" t="str">
        <f t="shared" si="1757"/>
        <v/>
      </c>
    </row>
    <row r="6267" spans="1:18" ht="39" hidden="1" thickBot="1">
      <c r="A6267" s="196">
        <v>90693</v>
      </c>
      <c r="B6267" s="104" t="s">
        <v>6397</v>
      </c>
      <c r="C6267" s="105" t="s">
        <v>554</v>
      </c>
      <c r="D6267" s="175">
        <v>24.860000000000003</v>
      </c>
      <c r="E6267" s="106">
        <f t="shared" si="1758"/>
        <v>32.26</v>
      </c>
      <c r="F6267" s="107"/>
      <c r="G6267" s="112"/>
      <c r="H6267" s="110">
        <f t="shared" si="1759"/>
        <v>0</v>
      </c>
      <c r="I6267" s="110">
        <f t="shared" si="1760"/>
        <v>0</v>
      </c>
      <c r="J6267" s="111"/>
      <c r="K6267" s="112">
        <f t="shared" si="1761"/>
        <v>0</v>
      </c>
      <c r="L6267" s="112">
        <f t="shared" si="1762"/>
        <v>0</v>
      </c>
      <c r="M6267" s="109">
        <f t="shared" si="1763"/>
        <v>0</v>
      </c>
      <c r="N6267" s="109">
        <f t="shared" si="1764"/>
        <v>0</v>
      </c>
      <c r="O6267" s="103"/>
      <c r="P6267" s="113"/>
      <c r="Q6267" s="94" t="str">
        <f t="shared" si="1756"/>
        <v/>
      </c>
      <c r="R6267" s="94" t="str">
        <f t="shared" si="1757"/>
        <v/>
      </c>
    </row>
    <row r="6268" spans="1:18" ht="39" hidden="1" thickBot="1">
      <c r="A6268" s="196">
        <v>90688</v>
      </c>
      <c r="B6268" s="104" t="s">
        <v>6398</v>
      </c>
      <c r="C6268" s="105" t="s">
        <v>6017</v>
      </c>
      <c r="D6268" s="175">
        <v>6.97</v>
      </c>
      <c r="E6268" s="106">
        <f t="shared" si="1758"/>
        <v>9.0500000000000007</v>
      </c>
      <c r="F6268" s="107"/>
      <c r="G6268" s="112"/>
      <c r="H6268" s="110">
        <f t="shared" si="1759"/>
        <v>0</v>
      </c>
      <c r="I6268" s="110">
        <f t="shared" si="1760"/>
        <v>0</v>
      </c>
      <c r="J6268" s="111"/>
      <c r="K6268" s="112">
        <f t="shared" si="1761"/>
        <v>0</v>
      </c>
      <c r="L6268" s="112">
        <f t="shared" si="1762"/>
        <v>0</v>
      </c>
      <c r="M6268" s="109">
        <f t="shared" si="1763"/>
        <v>0</v>
      </c>
      <c r="N6268" s="109">
        <f t="shared" si="1764"/>
        <v>0</v>
      </c>
      <c r="O6268" s="103"/>
      <c r="P6268" s="113"/>
      <c r="Q6268" s="94" t="str">
        <f t="shared" si="1756"/>
        <v/>
      </c>
      <c r="R6268" s="94" t="str">
        <f t="shared" si="1757"/>
        <v/>
      </c>
    </row>
    <row r="6269" spans="1:18" ht="39" hidden="1" thickBot="1">
      <c r="A6269" s="196">
        <v>90689</v>
      </c>
      <c r="B6269" s="104" t="s">
        <v>6399</v>
      </c>
      <c r="C6269" s="105" t="s">
        <v>6017</v>
      </c>
      <c r="D6269" s="175">
        <v>1.57</v>
      </c>
      <c r="E6269" s="106">
        <f t="shared" si="1758"/>
        <v>2.04</v>
      </c>
      <c r="F6269" s="107"/>
      <c r="G6269" s="112"/>
      <c r="H6269" s="110">
        <f t="shared" si="1759"/>
        <v>0</v>
      </c>
      <c r="I6269" s="110">
        <f t="shared" si="1760"/>
        <v>0</v>
      </c>
      <c r="J6269" s="111"/>
      <c r="K6269" s="112">
        <f t="shared" si="1761"/>
        <v>0</v>
      </c>
      <c r="L6269" s="112">
        <f t="shared" si="1762"/>
        <v>0</v>
      </c>
      <c r="M6269" s="109">
        <f t="shared" si="1763"/>
        <v>0</v>
      </c>
      <c r="N6269" s="109">
        <f t="shared" si="1764"/>
        <v>0</v>
      </c>
      <c r="O6269" s="103"/>
      <c r="P6269" s="113"/>
      <c r="Q6269" s="94" t="str">
        <f t="shared" si="1756"/>
        <v/>
      </c>
      <c r="R6269" s="94" t="str">
        <f t="shared" si="1757"/>
        <v/>
      </c>
    </row>
    <row r="6270" spans="1:18" ht="39" hidden="1" thickBot="1">
      <c r="A6270" s="196">
        <v>90690</v>
      </c>
      <c r="B6270" s="104" t="s">
        <v>6400</v>
      </c>
      <c r="C6270" s="105" t="s">
        <v>6017</v>
      </c>
      <c r="D6270" s="175">
        <v>7.63</v>
      </c>
      <c r="E6270" s="106">
        <f t="shared" si="1758"/>
        <v>9.9</v>
      </c>
      <c r="F6270" s="107"/>
      <c r="G6270" s="112"/>
      <c r="H6270" s="110">
        <f t="shared" si="1759"/>
        <v>0</v>
      </c>
      <c r="I6270" s="110">
        <f t="shared" si="1760"/>
        <v>0</v>
      </c>
      <c r="J6270" s="111"/>
      <c r="K6270" s="112">
        <f t="shared" si="1761"/>
        <v>0</v>
      </c>
      <c r="L6270" s="112">
        <f t="shared" si="1762"/>
        <v>0</v>
      </c>
      <c r="M6270" s="109">
        <f t="shared" si="1763"/>
        <v>0</v>
      </c>
      <c r="N6270" s="109">
        <f t="shared" si="1764"/>
        <v>0</v>
      </c>
      <c r="O6270" s="103"/>
      <c r="P6270" s="113"/>
      <c r="Q6270" s="94" t="str">
        <f t="shared" si="1756"/>
        <v/>
      </c>
      <c r="R6270" s="94" t="str">
        <f t="shared" si="1757"/>
        <v/>
      </c>
    </row>
    <row r="6271" spans="1:18" ht="39" hidden="1" thickBot="1">
      <c r="A6271" s="196">
        <v>90691</v>
      </c>
      <c r="B6271" s="104" t="s">
        <v>6401</v>
      </c>
      <c r="C6271" s="105" t="s">
        <v>6017</v>
      </c>
      <c r="D6271" s="175">
        <v>18.989999999999998</v>
      </c>
      <c r="E6271" s="106">
        <f t="shared" si="1758"/>
        <v>24.65</v>
      </c>
      <c r="F6271" s="107"/>
      <c r="G6271" s="112"/>
      <c r="H6271" s="110">
        <f t="shared" si="1759"/>
        <v>0</v>
      </c>
      <c r="I6271" s="110">
        <f t="shared" si="1760"/>
        <v>0</v>
      </c>
      <c r="J6271" s="111"/>
      <c r="K6271" s="112">
        <f t="shared" si="1761"/>
        <v>0</v>
      </c>
      <c r="L6271" s="112">
        <f t="shared" si="1762"/>
        <v>0</v>
      </c>
      <c r="M6271" s="109">
        <f t="shared" si="1763"/>
        <v>0</v>
      </c>
      <c r="N6271" s="109">
        <f t="shared" si="1764"/>
        <v>0</v>
      </c>
      <c r="O6271" s="103"/>
      <c r="P6271" s="113"/>
      <c r="Q6271" s="94" t="str">
        <f t="shared" si="1756"/>
        <v/>
      </c>
      <c r="R6271" s="94" t="str">
        <f t="shared" si="1757"/>
        <v/>
      </c>
    </row>
    <row r="6272" spans="1:18" ht="13.5" hidden="1" thickBot="1">
      <c r="A6272" s="196" t="s">
        <v>6402</v>
      </c>
      <c r="B6272" s="145" t="s">
        <v>6403</v>
      </c>
      <c r="C6272" s="105" t="s">
        <v>2203</v>
      </c>
      <c r="D6272" s="175"/>
      <c r="E6272" s="97"/>
      <c r="F6272" s="218"/>
      <c r="G6272" s="218"/>
      <c r="H6272" s="219"/>
      <c r="I6272" s="220"/>
      <c r="J6272" s="111"/>
      <c r="K6272" s="218"/>
      <c r="L6272" s="218"/>
      <c r="M6272" s="219"/>
      <c r="N6272" s="220"/>
      <c r="O6272" s="103"/>
      <c r="P6272" s="93" t="str">
        <f>IF(OR(SUM(I6273:I6276)&gt;0,SUM(N6273:N6276)&gt;0),"xx","")</f>
        <v/>
      </c>
      <c r="Q6272" s="94" t="str">
        <f>IF(P6272="X","x",IF(P6272="xx","x",IF(N6272&gt;0,"x","")))</f>
        <v/>
      </c>
      <c r="R6272" s="94" t="str">
        <f t="shared" si="1748"/>
        <v/>
      </c>
    </row>
    <row r="6273" spans="1:18" ht="39" hidden="1" thickBot="1">
      <c r="A6273" s="196">
        <v>89128</v>
      </c>
      <c r="B6273" s="104" t="s">
        <v>6404</v>
      </c>
      <c r="C6273" s="105" t="s">
        <v>6017</v>
      </c>
      <c r="D6273" s="175">
        <v>23.04</v>
      </c>
      <c r="E6273" s="106">
        <f>IF(D6273=0,0,ROUND(D6273*(1+D$9)*(1-D$10),2))</f>
        <v>29.9</v>
      </c>
      <c r="F6273" s="107"/>
      <c r="G6273" s="112"/>
      <c r="H6273" s="110">
        <f>IF(ISBLANK(D6273),0,ROUND(E6273*F6273,2))</f>
        <v>0</v>
      </c>
      <c r="I6273" s="110">
        <f>IF(ISBLANK(F6273),0,ROUND(F6273*G6273,2))</f>
        <v>0</v>
      </c>
      <c r="J6273" s="111"/>
      <c r="K6273" s="112">
        <f t="shared" ref="K6273:L6276" si="1765">F6273</f>
        <v>0</v>
      </c>
      <c r="L6273" s="112">
        <f t="shared" si="1765"/>
        <v>0</v>
      </c>
      <c r="M6273" s="109">
        <f>IF(ISBLANK(D6273),0,ROUND(E6273*K6273,2))</f>
        <v>0</v>
      </c>
      <c r="N6273" s="109">
        <f>IF(ISBLANK(K6273),0,ROUND(K6273*L6273,2))</f>
        <v>0</v>
      </c>
      <c r="O6273" s="103"/>
      <c r="P6273" s="113"/>
      <c r="Q6273" s="94" t="str">
        <f>IF(P6273="X","x",IF(P6273="xx","x",IF(N6273&gt;0,"x","")))</f>
        <v/>
      </c>
      <c r="R6273" s="94" t="str">
        <f t="shared" si="1748"/>
        <v/>
      </c>
    </row>
    <row r="6274" spans="1:18" ht="39" hidden="1" thickBot="1">
      <c r="A6274" s="196">
        <v>89129</v>
      </c>
      <c r="B6274" s="104" t="s">
        <v>6405</v>
      </c>
      <c r="C6274" s="105" t="s">
        <v>6017</v>
      </c>
      <c r="D6274" s="175">
        <v>5.18</v>
      </c>
      <c r="E6274" s="106">
        <f>IF(D6274=0,0,ROUND(D6274*(1+D$9)*(1-D$10),2))</f>
        <v>6.72</v>
      </c>
      <c r="F6274" s="107"/>
      <c r="G6274" s="112"/>
      <c r="H6274" s="110">
        <f>IF(ISBLANK(D6274),0,ROUND(E6274*F6274,2))</f>
        <v>0</v>
      </c>
      <c r="I6274" s="110">
        <f>IF(ISBLANK(F6274),0,ROUND(F6274*G6274,2))</f>
        <v>0</v>
      </c>
      <c r="J6274" s="111"/>
      <c r="K6274" s="112">
        <f t="shared" si="1765"/>
        <v>0</v>
      </c>
      <c r="L6274" s="112">
        <f t="shared" si="1765"/>
        <v>0</v>
      </c>
      <c r="M6274" s="109">
        <f>IF(ISBLANK(D6274),0,ROUND(E6274*K6274,2))</f>
        <v>0</v>
      </c>
      <c r="N6274" s="109">
        <f>IF(ISBLANK(K6274),0,ROUND(K6274*L6274,2))</f>
        <v>0</v>
      </c>
      <c r="O6274" s="103"/>
      <c r="P6274" s="113"/>
      <c r="Q6274" s="94" t="str">
        <f>IF(P6274="X","x",IF(P6274="xx","x",IF(N6274&gt;0,"x","")))</f>
        <v/>
      </c>
      <c r="R6274" s="94" t="str">
        <f>IF(P6274="X","x",IF(P6274="xx","x",IF(OR(I6274&gt;0,N6274&gt;0),"x","")))</f>
        <v/>
      </c>
    </row>
    <row r="6275" spans="1:18" ht="39" hidden="1" thickBot="1">
      <c r="A6275" s="196">
        <v>89130</v>
      </c>
      <c r="B6275" s="104" t="s">
        <v>6406</v>
      </c>
      <c r="C6275" s="105" t="s">
        <v>6017</v>
      </c>
      <c r="D6275" s="175">
        <v>31.94</v>
      </c>
      <c r="E6275" s="106">
        <f>IF(D6275=0,0,ROUND(D6275*(1+D$9)*(1-D$10),2))</f>
        <v>41.45</v>
      </c>
      <c r="F6275" s="107"/>
      <c r="G6275" s="112"/>
      <c r="H6275" s="110">
        <f>IF(ISBLANK(D6275),0,ROUND(E6275*F6275,2))</f>
        <v>0</v>
      </c>
      <c r="I6275" s="110">
        <f>IF(ISBLANK(F6275),0,ROUND(F6275*G6275,2))</f>
        <v>0</v>
      </c>
      <c r="J6275" s="111"/>
      <c r="K6275" s="112">
        <f t="shared" si="1765"/>
        <v>0</v>
      </c>
      <c r="L6275" s="112">
        <f t="shared" si="1765"/>
        <v>0</v>
      </c>
      <c r="M6275" s="109">
        <f>IF(ISBLANK(D6275),0,ROUND(E6275*K6275,2))</f>
        <v>0</v>
      </c>
      <c r="N6275" s="109">
        <f>IF(ISBLANK(K6275),0,ROUND(K6275*L6275,2))</f>
        <v>0</v>
      </c>
      <c r="O6275" s="103"/>
      <c r="P6275" s="113"/>
      <c r="Q6275" s="94" t="str">
        <f>IF(P6275="X","x",IF(P6275="xx","x",IF(N6275&gt;0,"x","")))</f>
        <v/>
      </c>
      <c r="R6275" s="94" t="str">
        <f>IF(P6275="X","x",IF(P6275="xx","x",IF(OR(I6275&gt;0,N6275&gt;0),"x","")))</f>
        <v/>
      </c>
    </row>
    <row r="6276" spans="1:18" ht="39" hidden="1" thickBot="1">
      <c r="A6276" s="196">
        <v>89131</v>
      </c>
      <c r="B6276" s="104" t="s">
        <v>6407</v>
      </c>
      <c r="C6276" s="105" t="s">
        <v>6017</v>
      </c>
      <c r="D6276" s="175">
        <v>7.18</v>
      </c>
      <c r="E6276" s="106">
        <f>IF(D6276=0,0,ROUND(D6276*(1+D$9)*(1-D$10),2))</f>
        <v>9.32</v>
      </c>
      <c r="F6276" s="107"/>
      <c r="G6276" s="112"/>
      <c r="H6276" s="110">
        <f>IF(ISBLANK(D6276),0,ROUND(E6276*F6276,2))</f>
        <v>0</v>
      </c>
      <c r="I6276" s="110">
        <f>IF(ISBLANK(F6276),0,ROUND(F6276*G6276,2))</f>
        <v>0</v>
      </c>
      <c r="J6276" s="111"/>
      <c r="K6276" s="112">
        <f t="shared" si="1765"/>
        <v>0</v>
      </c>
      <c r="L6276" s="112">
        <f t="shared" si="1765"/>
        <v>0</v>
      </c>
      <c r="M6276" s="109">
        <f>IF(ISBLANK(D6276),0,ROUND(E6276*K6276,2))</f>
        <v>0</v>
      </c>
      <c r="N6276" s="109">
        <f>IF(ISBLANK(K6276),0,ROUND(K6276*L6276,2))</f>
        <v>0</v>
      </c>
      <c r="O6276" s="103"/>
      <c r="P6276" s="113"/>
      <c r="Q6276" s="94" t="str">
        <f>IF(P6276="X","x",IF(P6276="xx","x",IF(N6276&gt;0,"x","")))</f>
        <v/>
      </c>
      <c r="R6276" s="94" t="str">
        <f>IF(P6276="X","x",IF(P6276="xx","x",IF(OR(I6276&gt;0,N6276&gt;0),"x","")))</f>
        <v/>
      </c>
    </row>
    <row r="6277" spans="1:18" ht="13.5" hidden="1" thickBot="1">
      <c r="A6277" s="196" t="s">
        <v>25</v>
      </c>
      <c r="B6277" s="145" t="s">
        <v>26</v>
      </c>
      <c r="C6277" s="105" t="s">
        <v>2203</v>
      </c>
      <c r="D6277" s="175"/>
      <c r="E6277" s="97"/>
      <c r="F6277" s="218"/>
      <c r="G6277" s="218"/>
      <c r="H6277" s="219"/>
      <c r="I6277" s="220"/>
      <c r="J6277" s="111"/>
      <c r="K6277" s="218"/>
      <c r="L6277" s="218"/>
      <c r="M6277" s="219"/>
      <c r="N6277" s="220"/>
      <c r="O6277" s="103"/>
      <c r="P6277" s="93" t="str">
        <f>IF(OR(SUM(I6278:I6302)&gt;0,SUM(N6278:N6302)&gt;0),"xx","")</f>
        <v/>
      </c>
      <c r="Q6277" s="94" t="str">
        <f t="shared" ref="Q6277:Q6315" si="1766">IF(P6277="X","x",IF(P6277="xx","x",IF(N6277&gt;0,"x","")))</f>
        <v/>
      </c>
      <c r="R6277" s="94" t="str">
        <f t="shared" ref="R6277:R6317" si="1767">IF(P6277="X","x",IF(P6277="xx","x",IF(OR(I6277&gt;0,N6277&gt;0),"x","")))</f>
        <v/>
      </c>
    </row>
    <row r="6278" spans="1:18" ht="64.5" hidden="1" thickBot="1">
      <c r="A6278" s="196">
        <v>5664</v>
      </c>
      <c r="B6278" s="104" t="s">
        <v>6408</v>
      </c>
      <c r="C6278" s="105" t="s">
        <v>6017</v>
      </c>
      <c r="D6278" s="175">
        <v>27.1</v>
      </c>
      <c r="E6278" s="106">
        <f t="shared" si="1751"/>
        <v>35.17</v>
      </c>
      <c r="F6278" s="107"/>
      <c r="G6278" s="112"/>
      <c r="H6278" s="110">
        <f t="shared" si="1752"/>
        <v>0</v>
      </c>
      <c r="I6278" s="110">
        <f t="shared" si="1753"/>
        <v>0</v>
      </c>
      <c r="J6278" s="111"/>
      <c r="K6278" s="112">
        <f t="shared" si="1749"/>
        <v>0</v>
      </c>
      <c r="L6278" s="112">
        <f t="shared" si="1750"/>
        <v>0</v>
      </c>
      <c r="M6278" s="109">
        <f t="shared" si="1754"/>
        <v>0</v>
      </c>
      <c r="N6278" s="109">
        <f t="shared" si="1755"/>
        <v>0</v>
      </c>
      <c r="O6278" s="103"/>
      <c r="P6278" s="113"/>
      <c r="Q6278" s="94" t="str">
        <f t="shared" si="1766"/>
        <v/>
      </c>
      <c r="R6278" s="94" t="str">
        <f t="shared" si="1767"/>
        <v/>
      </c>
    </row>
    <row r="6279" spans="1:18" ht="64.5" hidden="1" thickBot="1">
      <c r="A6279" s="196">
        <v>5667</v>
      </c>
      <c r="B6279" s="104" t="s">
        <v>6409</v>
      </c>
      <c r="C6279" s="105" t="s">
        <v>6017</v>
      </c>
      <c r="D6279" s="175">
        <v>20.54</v>
      </c>
      <c r="E6279" s="106">
        <f t="shared" si="1751"/>
        <v>26.66</v>
      </c>
      <c r="F6279" s="107"/>
      <c r="G6279" s="112"/>
      <c r="H6279" s="110">
        <f t="shared" si="1752"/>
        <v>0</v>
      </c>
      <c r="I6279" s="110">
        <f t="shared" si="1753"/>
        <v>0</v>
      </c>
      <c r="J6279" s="111"/>
      <c r="K6279" s="112">
        <f t="shared" si="1749"/>
        <v>0</v>
      </c>
      <c r="L6279" s="112">
        <f t="shared" si="1750"/>
        <v>0</v>
      </c>
      <c r="M6279" s="109">
        <f t="shared" si="1754"/>
        <v>0</v>
      </c>
      <c r="N6279" s="109">
        <f t="shared" si="1755"/>
        <v>0</v>
      </c>
      <c r="O6279" s="103"/>
      <c r="P6279" s="113"/>
      <c r="Q6279" s="94" t="str">
        <f t="shared" si="1766"/>
        <v/>
      </c>
      <c r="R6279" s="94" t="str">
        <f t="shared" si="1767"/>
        <v/>
      </c>
    </row>
    <row r="6280" spans="1:18" ht="64.5" hidden="1" thickBot="1">
      <c r="A6280" s="196">
        <v>5668</v>
      </c>
      <c r="B6280" s="104" t="s">
        <v>6410</v>
      </c>
      <c r="C6280" s="105" t="s">
        <v>6017</v>
      </c>
      <c r="D6280" s="175">
        <v>4.54</v>
      </c>
      <c r="E6280" s="106">
        <f t="shared" si="1751"/>
        <v>5.89</v>
      </c>
      <c r="F6280" s="107"/>
      <c r="G6280" s="112"/>
      <c r="H6280" s="110">
        <f t="shared" si="1752"/>
        <v>0</v>
      </c>
      <c r="I6280" s="110">
        <f t="shared" si="1753"/>
        <v>0</v>
      </c>
      <c r="J6280" s="111"/>
      <c r="K6280" s="112">
        <f t="shared" si="1749"/>
        <v>0</v>
      </c>
      <c r="L6280" s="112">
        <f t="shared" si="1750"/>
        <v>0</v>
      </c>
      <c r="M6280" s="109">
        <f t="shared" si="1754"/>
        <v>0</v>
      </c>
      <c r="N6280" s="109">
        <f t="shared" si="1755"/>
        <v>0</v>
      </c>
      <c r="O6280" s="103"/>
      <c r="P6280" s="113"/>
      <c r="Q6280" s="94" t="str">
        <f t="shared" si="1766"/>
        <v/>
      </c>
      <c r="R6280" s="94" t="str">
        <f t="shared" si="1767"/>
        <v/>
      </c>
    </row>
    <row r="6281" spans="1:18" ht="64.5" hidden="1" thickBot="1">
      <c r="A6281" s="196">
        <v>5678</v>
      </c>
      <c r="B6281" s="104" t="s">
        <v>6411</v>
      </c>
      <c r="C6281" s="105" t="s">
        <v>548</v>
      </c>
      <c r="D6281" s="175">
        <v>25.03</v>
      </c>
      <c r="E6281" s="106">
        <f t="shared" si="1751"/>
        <v>32.479999999999997</v>
      </c>
      <c r="F6281" s="107"/>
      <c r="G6281" s="112"/>
      <c r="H6281" s="110">
        <f t="shared" si="1752"/>
        <v>0</v>
      </c>
      <c r="I6281" s="110">
        <f t="shared" si="1753"/>
        <v>0</v>
      </c>
      <c r="J6281" s="111"/>
      <c r="K6281" s="112">
        <f t="shared" si="1749"/>
        <v>0</v>
      </c>
      <c r="L6281" s="112">
        <f t="shared" si="1750"/>
        <v>0</v>
      </c>
      <c r="M6281" s="109">
        <f t="shared" si="1754"/>
        <v>0</v>
      </c>
      <c r="N6281" s="109">
        <f t="shared" si="1755"/>
        <v>0</v>
      </c>
      <c r="O6281" s="103"/>
      <c r="P6281" s="113"/>
      <c r="Q6281" s="94" t="str">
        <f t="shared" si="1766"/>
        <v/>
      </c>
      <c r="R6281" s="94" t="str">
        <f t="shared" si="1767"/>
        <v/>
      </c>
    </row>
    <row r="6282" spans="1:18" ht="64.5" hidden="1" thickBot="1">
      <c r="A6282" s="196">
        <v>5679</v>
      </c>
      <c r="B6282" s="104" t="s">
        <v>6412</v>
      </c>
      <c r="C6282" s="105" t="s">
        <v>554</v>
      </c>
      <c r="D6282" s="175">
        <v>18.96</v>
      </c>
      <c r="E6282" s="106">
        <f t="shared" si="1751"/>
        <v>24.61</v>
      </c>
      <c r="F6282" s="107"/>
      <c r="G6282" s="112"/>
      <c r="H6282" s="110">
        <f t="shared" si="1752"/>
        <v>0</v>
      </c>
      <c r="I6282" s="110">
        <f t="shared" si="1753"/>
        <v>0</v>
      </c>
      <c r="J6282" s="111"/>
      <c r="K6282" s="112">
        <f t="shared" si="1749"/>
        <v>0</v>
      </c>
      <c r="L6282" s="112">
        <f t="shared" si="1750"/>
        <v>0</v>
      </c>
      <c r="M6282" s="109">
        <f t="shared" si="1754"/>
        <v>0</v>
      </c>
      <c r="N6282" s="109">
        <f t="shared" si="1755"/>
        <v>0</v>
      </c>
      <c r="O6282" s="103"/>
      <c r="P6282" s="113"/>
      <c r="Q6282" s="94" t="str">
        <f t="shared" si="1766"/>
        <v/>
      </c>
      <c r="R6282" s="94" t="str">
        <f t="shared" si="1767"/>
        <v/>
      </c>
    </row>
    <row r="6283" spans="1:18" ht="64.5" hidden="1" thickBot="1">
      <c r="A6283" s="196">
        <v>5680</v>
      </c>
      <c r="B6283" s="104" t="s">
        <v>6413</v>
      </c>
      <c r="C6283" s="105" t="s">
        <v>548</v>
      </c>
      <c r="D6283" s="175">
        <v>28.67</v>
      </c>
      <c r="E6283" s="106">
        <f t="shared" si="1751"/>
        <v>37.21</v>
      </c>
      <c r="F6283" s="107"/>
      <c r="G6283" s="112"/>
      <c r="H6283" s="110">
        <f t="shared" si="1752"/>
        <v>0</v>
      </c>
      <c r="I6283" s="110">
        <f t="shared" si="1753"/>
        <v>0</v>
      </c>
      <c r="J6283" s="111"/>
      <c r="K6283" s="112">
        <f t="shared" si="1749"/>
        <v>0</v>
      </c>
      <c r="L6283" s="112">
        <f t="shared" si="1750"/>
        <v>0</v>
      </c>
      <c r="M6283" s="109">
        <f t="shared" si="1754"/>
        <v>0</v>
      </c>
      <c r="N6283" s="109">
        <f t="shared" si="1755"/>
        <v>0</v>
      </c>
      <c r="O6283" s="103"/>
      <c r="P6283" s="113"/>
      <c r="Q6283" s="94" t="str">
        <f t="shared" si="1766"/>
        <v/>
      </c>
      <c r="R6283" s="94" t="str">
        <f t="shared" si="1767"/>
        <v/>
      </c>
    </row>
    <row r="6284" spans="1:18" ht="64.5" hidden="1" thickBot="1">
      <c r="A6284" s="196">
        <v>5681</v>
      </c>
      <c r="B6284" s="104" t="s">
        <v>6414</v>
      </c>
      <c r="C6284" s="105" t="s">
        <v>554</v>
      </c>
      <c r="D6284" s="175">
        <v>4.54</v>
      </c>
      <c r="E6284" s="106">
        <f t="shared" si="1751"/>
        <v>5.89</v>
      </c>
      <c r="F6284" s="107"/>
      <c r="G6284" s="112"/>
      <c r="H6284" s="110">
        <f t="shared" si="1752"/>
        <v>0</v>
      </c>
      <c r="I6284" s="110">
        <f t="shared" si="1753"/>
        <v>0</v>
      </c>
      <c r="J6284" s="111"/>
      <c r="K6284" s="112">
        <f t="shared" ref="K6284:K6354" si="1768">F6284</f>
        <v>0</v>
      </c>
      <c r="L6284" s="112">
        <f t="shared" ref="L6284:L6354" si="1769">G6284</f>
        <v>0</v>
      </c>
      <c r="M6284" s="109">
        <f t="shared" si="1754"/>
        <v>0</v>
      </c>
      <c r="N6284" s="109">
        <f t="shared" si="1755"/>
        <v>0</v>
      </c>
      <c r="O6284" s="103"/>
      <c r="P6284" s="113"/>
      <c r="Q6284" s="94" t="str">
        <f t="shared" si="1766"/>
        <v/>
      </c>
      <c r="R6284" s="94" t="str">
        <f t="shared" si="1767"/>
        <v/>
      </c>
    </row>
    <row r="6285" spans="1:18" ht="64.5" hidden="1" thickBot="1">
      <c r="A6285" s="196">
        <v>5735</v>
      </c>
      <c r="B6285" s="104" t="s">
        <v>6415</v>
      </c>
      <c r="C6285" s="105" t="s">
        <v>6017</v>
      </c>
      <c r="D6285" s="175">
        <v>85.7</v>
      </c>
      <c r="E6285" s="106">
        <f t="shared" ref="E6285:E6355" si="1770">IF(D6285=0,0,ROUND(D6285*(1+D$9)*(1-D$10),2))</f>
        <v>111.22</v>
      </c>
      <c r="F6285" s="107"/>
      <c r="G6285" s="112"/>
      <c r="H6285" s="110">
        <f t="shared" si="1752"/>
        <v>0</v>
      </c>
      <c r="I6285" s="110">
        <f t="shared" si="1753"/>
        <v>0</v>
      </c>
      <c r="J6285" s="111"/>
      <c r="K6285" s="112">
        <f t="shared" si="1768"/>
        <v>0</v>
      </c>
      <c r="L6285" s="112">
        <f t="shared" si="1769"/>
        <v>0</v>
      </c>
      <c r="M6285" s="109">
        <f t="shared" si="1754"/>
        <v>0</v>
      </c>
      <c r="N6285" s="109">
        <f t="shared" si="1755"/>
        <v>0</v>
      </c>
      <c r="O6285" s="103"/>
      <c r="P6285" s="113"/>
      <c r="Q6285" s="94" t="str">
        <f t="shared" si="1766"/>
        <v/>
      </c>
      <c r="R6285" s="94" t="str">
        <f t="shared" si="1767"/>
        <v/>
      </c>
    </row>
    <row r="6286" spans="1:18" ht="64.5" hidden="1" thickBot="1">
      <c r="A6286" s="196">
        <v>5736</v>
      </c>
      <c r="B6286" s="104" t="s">
        <v>6416</v>
      </c>
      <c r="C6286" s="105" t="s">
        <v>6017</v>
      </c>
      <c r="D6286" s="175">
        <v>31.64</v>
      </c>
      <c r="E6286" s="106">
        <f t="shared" si="1770"/>
        <v>41.06</v>
      </c>
      <c r="F6286" s="107"/>
      <c r="G6286" s="112"/>
      <c r="H6286" s="110">
        <f t="shared" si="1752"/>
        <v>0</v>
      </c>
      <c r="I6286" s="110">
        <f t="shared" si="1753"/>
        <v>0</v>
      </c>
      <c r="J6286" s="111"/>
      <c r="K6286" s="112">
        <f t="shared" si="1768"/>
        <v>0</v>
      </c>
      <c r="L6286" s="112">
        <f t="shared" si="1769"/>
        <v>0</v>
      </c>
      <c r="M6286" s="109">
        <f t="shared" si="1754"/>
        <v>0</v>
      </c>
      <c r="N6286" s="109">
        <f t="shared" si="1755"/>
        <v>0</v>
      </c>
      <c r="O6286" s="103"/>
      <c r="P6286" s="113"/>
      <c r="Q6286" s="94" t="str">
        <f t="shared" si="1766"/>
        <v/>
      </c>
      <c r="R6286" s="94" t="str">
        <f t="shared" si="1767"/>
        <v/>
      </c>
    </row>
    <row r="6287" spans="1:18" ht="26.25" hidden="1" thickBot="1">
      <c r="A6287" s="196">
        <v>5737</v>
      </c>
      <c r="B6287" s="104" t="s">
        <v>6417</v>
      </c>
      <c r="C6287" s="105" t="s">
        <v>6017</v>
      </c>
      <c r="D6287" s="175">
        <v>77.2</v>
      </c>
      <c r="E6287" s="106">
        <f t="shared" si="1770"/>
        <v>100.19</v>
      </c>
      <c r="F6287" s="107"/>
      <c r="G6287" s="112"/>
      <c r="H6287" s="110">
        <f t="shared" si="1752"/>
        <v>0</v>
      </c>
      <c r="I6287" s="110">
        <f t="shared" si="1753"/>
        <v>0</v>
      </c>
      <c r="J6287" s="111"/>
      <c r="K6287" s="112">
        <f t="shared" si="1768"/>
        <v>0</v>
      </c>
      <c r="L6287" s="112">
        <f t="shared" si="1769"/>
        <v>0</v>
      </c>
      <c r="M6287" s="109">
        <f t="shared" si="1754"/>
        <v>0</v>
      </c>
      <c r="N6287" s="109">
        <f t="shared" si="1755"/>
        <v>0</v>
      </c>
      <c r="O6287" s="103"/>
      <c r="P6287" s="113"/>
      <c r="Q6287" s="94" t="str">
        <f t="shared" si="1766"/>
        <v/>
      </c>
      <c r="R6287" s="94" t="str">
        <f t="shared" si="1767"/>
        <v/>
      </c>
    </row>
    <row r="6288" spans="1:18" ht="64.5" hidden="1" thickBot="1">
      <c r="A6288" s="196">
        <v>5875</v>
      </c>
      <c r="B6288" s="104" t="s">
        <v>6418</v>
      </c>
      <c r="C6288" s="105" t="s">
        <v>548</v>
      </c>
      <c r="D6288" s="175">
        <v>29.57</v>
      </c>
      <c r="E6288" s="106">
        <f t="shared" si="1770"/>
        <v>38.380000000000003</v>
      </c>
      <c r="F6288" s="107"/>
      <c r="G6288" s="112"/>
      <c r="H6288" s="110">
        <f t="shared" si="1752"/>
        <v>0</v>
      </c>
      <c r="I6288" s="110">
        <f t="shared" si="1753"/>
        <v>0</v>
      </c>
      <c r="J6288" s="111"/>
      <c r="K6288" s="112">
        <f t="shared" si="1768"/>
        <v>0</v>
      </c>
      <c r="L6288" s="112">
        <f t="shared" si="1769"/>
        <v>0</v>
      </c>
      <c r="M6288" s="109">
        <f t="shared" si="1754"/>
        <v>0</v>
      </c>
      <c r="N6288" s="109">
        <f t="shared" si="1755"/>
        <v>0</v>
      </c>
      <c r="O6288" s="103"/>
      <c r="P6288" s="113"/>
      <c r="Q6288" s="94" t="str">
        <f t="shared" si="1766"/>
        <v/>
      </c>
      <c r="R6288" s="94" t="str">
        <f t="shared" si="1767"/>
        <v/>
      </c>
    </row>
    <row r="6289" spans="1:18" ht="64.5" hidden="1" thickBot="1">
      <c r="A6289" s="196">
        <v>5877</v>
      </c>
      <c r="B6289" s="104" t="s">
        <v>6419</v>
      </c>
      <c r="C6289" s="105" t="s">
        <v>554</v>
      </c>
      <c r="D6289" s="175">
        <v>24.83</v>
      </c>
      <c r="E6289" s="106">
        <f t="shared" si="1770"/>
        <v>32.22</v>
      </c>
      <c r="F6289" s="107"/>
      <c r="G6289" s="112"/>
      <c r="H6289" s="110">
        <f t="shared" si="1752"/>
        <v>0</v>
      </c>
      <c r="I6289" s="110">
        <f t="shared" si="1753"/>
        <v>0</v>
      </c>
      <c r="J6289" s="111"/>
      <c r="K6289" s="112">
        <f t="shared" si="1768"/>
        <v>0</v>
      </c>
      <c r="L6289" s="112">
        <f t="shared" si="1769"/>
        <v>0</v>
      </c>
      <c r="M6289" s="109">
        <f t="shared" si="1754"/>
        <v>0</v>
      </c>
      <c r="N6289" s="109">
        <f t="shared" si="1755"/>
        <v>0</v>
      </c>
      <c r="O6289" s="103"/>
      <c r="P6289" s="113"/>
      <c r="Q6289" s="94" t="str">
        <f t="shared" si="1766"/>
        <v/>
      </c>
      <c r="R6289" s="94" t="str">
        <f t="shared" si="1767"/>
        <v/>
      </c>
    </row>
    <row r="6290" spans="1:18" ht="64.5" hidden="1" thickBot="1">
      <c r="A6290" s="196">
        <v>53786</v>
      </c>
      <c r="B6290" s="104" t="s">
        <v>6420</v>
      </c>
      <c r="C6290" s="105" t="s">
        <v>6017</v>
      </c>
      <c r="D6290" s="175">
        <v>14.42</v>
      </c>
      <c r="E6290" s="106">
        <f t="shared" si="1770"/>
        <v>18.71</v>
      </c>
      <c r="F6290" s="107"/>
      <c r="G6290" s="112"/>
      <c r="H6290" s="110">
        <f t="shared" si="1752"/>
        <v>0</v>
      </c>
      <c r="I6290" s="110">
        <f t="shared" si="1753"/>
        <v>0</v>
      </c>
      <c r="J6290" s="111"/>
      <c r="K6290" s="112">
        <f t="shared" si="1768"/>
        <v>0</v>
      </c>
      <c r="L6290" s="112">
        <f t="shared" si="1769"/>
        <v>0</v>
      </c>
      <c r="M6290" s="109">
        <f t="shared" si="1754"/>
        <v>0</v>
      </c>
      <c r="N6290" s="109">
        <f t="shared" si="1755"/>
        <v>0</v>
      </c>
      <c r="O6290" s="103"/>
      <c r="P6290" s="113"/>
      <c r="Q6290" s="94" t="str">
        <f t="shared" si="1766"/>
        <v/>
      </c>
      <c r="R6290" s="94" t="str">
        <f t="shared" si="1767"/>
        <v/>
      </c>
    </row>
    <row r="6291" spans="1:18" ht="64.5" hidden="1" thickBot="1">
      <c r="A6291" s="196">
        <v>88857</v>
      </c>
      <c r="B6291" s="104" t="s">
        <v>6421</v>
      </c>
      <c r="C6291" s="105" t="s">
        <v>6017</v>
      </c>
      <c r="D6291" s="175">
        <v>37.04</v>
      </c>
      <c r="E6291" s="106">
        <f t="shared" si="1770"/>
        <v>48.07</v>
      </c>
      <c r="F6291" s="107"/>
      <c r="G6291" s="112"/>
      <c r="H6291" s="110">
        <f t="shared" si="1752"/>
        <v>0</v>
      </c>
      <c r="I6291" s="110">
        <f t="shared" si="1753"/>
        <v>0</v>
      </c>
      <c r="J6291" s="111"/>
      <c r="K6291" s="112">
        <f t="shared" si="1768"/>
        <v>0</v>
      </c>
      <c r="L6291" s="112">
        <f t="shared" si="1769"/>
        <v>0</v>
      </c>
      <c r="M6291" s="109">
        <f t="shared" si="1754"/>
        <v>0</v>
      </c>
      <c r="N6291" s="109">
        <f t="shared" si="1755"/>
        <v>0</v>
      </c>
      <c r="O6291" s="103"/>
      <c r="P6291" s="113"/>
      <c r="Q6291" s="94" t="str">
        <f t="shared" si="1766"/>
        <v/>
      </c>
      <c r="R6291" s="94" t="str">
        <f t="shared" si="1767"/>
        <v/>
      </c>
    </row>
    <row r="6292" spans="1:18" ht="64.5" hidden="1" thickBot="1">
      <c r="A6292" s="196">
        <v>88858</v>
      </c>
      <c r="B6292" s="104" t="s">
        <v>6422</v>
      </c>
      <c r="C6292" s="105" t="s">
        <v>6017</v>
      </c>
      <c r="D6292" s="175">
        <v>4.54</v>
      </c>
      <c r="E6292" s="106">
        <f t="shared" si="1770"/>
        <v>5.89</v>
      </c>
      <c r="F6292" s="107"/>
      <c r="G6292" s="112"/>
      <c r="H6292" s="110">
        <f t="shared" si="1752"/>
        <v>0</v>
      </c>
      <c r="I6292" s="110">
        <f t="shared" si="1753"/>
        <v>0</v>
      </c>
      <c r="J6292" s="111"/>
      <c r="K6292" s="112">
        <f t="shared" si="1768"/>
        <v>0</v>
      </c>
      <c r="L6292" s="112">
        <f t="shared" si="1769"/>
        <v>0</v>
      </c>
      <c r="M6292" s="109">
        <f t="shared" si="1754"/>
        <v>0</v>
      </c>
      <c r="N6292" s="109">
        <f t="shared" si="1755"/>
        <v>0</v>
      </c>
      <c r="O6292" s="103"/>
      <c r="P6292" s="113"/>
      <c r="Q6292" s="94" t="str">
        <f t="shared" si="1766"/>
        <v/>
      </c>
      <c r="R6292" s="94" t="str">
        <f t="shared" si="1767"/>
        <v/>
      </c>
    </row>
    <row r="6293" spans="1:18" ht="64.5" hidden="1" thickBot="1">
      <c r="A6293" s="196">
        <v>88859</v>
      </c>
      <c r="B6293" s="104" t="s">
        <v>6423</v>
      </c>
      <c r="C6293" s="105" t="s">
        <v>6017</v>
      </c>
      <c r="D6293" s="175">
        <v>80.430000000000007</v>
      </c>
      <c r="E6293" s="106">
        <f t="shared" si="1770"/>
        <v>104.38</v>
      </c>
      <c r="F6293" s="107"/>
      <c r="G6293" s="112"/>
      <c r="H6293" s="110">
        <f t="shared" si="1752"/>
        <v>0</v>
      </c>
      <c r="I6293" s="110">
        <f t="shared" si="1753"/>
        <v>0</v>
      </c>
      <c r="J6293" s="111"/>
      <c r="K6293" s="112">
        <f t="shared" si="1768"/>
        <v>0</v>
      </c>
      <c r="L6293" s="112">
        <f t="shared" si="1769"/>
        <v>0</v>
      </c>
      <c r="M6293" s="109">
        <f t="shared" si="1754"/>
        <v>0</v>
      </c>
      <c r="N6293" s="109">
        <f t="shared" si="1755"/>
        <v>0</v>
      </c>
      <c r="O6293" s="103"/>
      <c r="P6293" s="113"/>
      <c r="Q6293" s="94" t="str">
        <f t="shared" si="1766"/>
        <v/>
      </c>
      <c r="R6293" s="94" t="str">
        <f t="shared" si="1767"/>
        <v/>
      </c>
    </row>
    <row r="6294" spans="1:18" ht="64.5" hidden="1" thickBot="1">
      <c r="A6294" s="196">
        <v>88860</v>
      </c>
      <c r="B6294" s="104" t="s">
        <v>6424</v>
      </c>
      <c r="C6294" s="105" t="s">
        <v>6017</v>
      </c>
      <c r="D6294" s="175">
        <v>80.83</v>
      </c>
      <c r="E6294" s="106">
        <f t="shared" si="1770"/>
        <v>104.9</v>
      </c>
      <c r="F6294" s="107"/>
      <c r="G6294" s="112"/>
      <c r="H6294" s="110">
        <f t="shared" si="1752"/>
        <v>0</v>
      </c>
      <c r="I6294" s="110">
        <f t="shared" si="1753"/>
        <v>0</v>
      </c>
      <c r="J6294" s="111"/>
      <c r="K6294" s="112">
        <f t="shared" si="1768"/>
        <v>0</v>
      </c>
      <c r="L6294" s="112">
        <f t="shared" si="1769"/>
        <v>0</v>
      </c>
      <c r="M6294" s="109">
        <f t="shared" si="1754"/>
        <v>0</v>
      </c>
      <c r="N6294" s="109">
        <f t="shared" si="1755"/>
        <v>0</v>
      </c>
      <c r="O6294" s="103"/>
      <c r="P6294" s="113"/>
      <c r="Q6294" s="94" t="str">
        <f t="shared" si="1766"/>
        <v/>
      </c>
      <c r="R6294" s="94" t="str">
        <f t="shared" si="1767"/>
        <v/>
      </c>
    </row>
    <row r="6295" spans="1:18" ht="64.5" hidden="1" thickBot="1">
      <c r="A6295" s="196">
        <v>89011</v>
      </c>
      <c r="B6295" s="104" t="s">
        <v>6425</v>
      </c>
      <c r="C6295" s="105" t="s">
        <v>6017</v>
      </c>
      <c r="D6295" s="175">
        <v>28.97</v>
      </c>
      <c r="E6295" s="106">
        <f t="shared" si="1770"/>
        <v>37.6</v>
      </c>
      <c r="F6295" s="107"/>
      <c r="G6295" s="112"/>
      <c r="H6295" s="110">
        <f t="shared" ref="H6295:H6365" si="1771">IF(ISBLANK(D6295),0,ROUND(E6295*F6295,2))</f>
        <v>0</v>
      </c>
      <c r="I6295" s="110">
        <f t="shared" ref="I6295:I6365" si="1772">IF(ISBLANK(F6295),0,ROUND(F6295*G6295,2))</f>
        <v>0</v>
      </c>
      <c r="J6295" s="111"/>
      <c r="K6295" s="112">
        <f t="shared" si="1768"/>
        <v>0</v>
      </c>
      <c r="L6295" s="112">
        <f t="shared" si="1769"/>
        <v>0</v>
      </c>
      <c r="M6295" s="109">
        <f t="shared" ref="M6295:M6365" si="1773">IF(ISBLANK(D6295),0,ROUND(E6295*K6295,2))</f>
        <v>0</v>
      </c>
      <c r="N6295" s="109">
        <f t="shared" ref="N6295:N6365" si="1774">IF(ISBLANK(K6295),0,ROUND(K6295*L6295,2))</f>
        <v>0</v>
      </c>
      <c r="O6295" s="103"/>
      <c r="P6295" s="113"/>
      <c r="Q6295" s="94" t="str">
        <f t="shared" si="1766"/>
        <v/>
      </c>
      <c r="R6295" s="94" t="str">
        <f t="shared" si="1767"/>
        <v/>
      </c>
    </row>
    <row r="6296" spans="1:18" ht="64.5" hidden="1" thickBot="1">
      <c r="A6296" s="196">
        <v>89012</v>
      </c>
      <c r="B6296" s="104" t="s">
        <v>6426</v>
      </c>
      <c r="C6296" s="105" t="s">
        <v>6017</v>
      </c>
      <c r="D6296" s="175">
        <v>29.37</v>
      </c>
      <c r="E6296" s="106">
        <f t="shared" si="1770"/>
        <v>38.119999999999997</v>
      </c>
      <c r="F6296" s="107"/>
      <c r="G6296" s="112"/>
      <c r="H6296" s="110">
        <f t="shared" si="1771"/>
        <v>0</v>
      </c>
      <c r="I6296" s="110">
        <f t="shared" si="1772"/>
        <v>0</v>
      </c>
      <c r="J6296" s="111"/>
      <c r="K6296" s="112">
        <f t="shared" si="1768"/>
        <v>0</v>
      </c>
      <c r="L6296" s="112">
        <f t="shared" si="1769"/>
        <v>0</v>
      </c>
      <c r="M6296" s="109">
        <f t="shared" si="1773"/>
        <v>0</v>
      </c>
      <c r="N6296" s="109">
        <f t="shared" si="1774"/>
        <v>0</v>
      </c>
      <c r="O6296" s="103"/>
      <c r="P6296" s="113"/>
      <c r="Q6296" s="94" t="str">
        <f t="shared" si="1766"/>
        <v/>
      </c>
      <c r="R6296" s="94" t="str">
        <f t="shared" si="1767"/>
        <v/>
      </c>
    </row>
    <row r="6297" spans="1:18" ht="26.25" hidden="1" thickBot="1">
      <c r="A6297" s="196">
        <v>73310</v>
      </c>
      <c r="B6297" s="104" t="s">
        <v>6427</v>
      </c>
      <c r="C6297" s="105" t="s">
        <v>6017</v>
      </c>
      <c r="D6297" s="175">
        <v>33.520000000000003</v>
      </c>
      <c r="E6297" s="106">
        <f t="shared" si="1770"/>
        <v>43.5</v>
      </c>
      <c r="F6297" s="107"/>
      <c r="G6297" s="112"/>
      <c r="H6297" s="110">
        <f t="shared" si="1771"/>
        <v>0</v>
      </c>
      <c r="I6297" s="110">
        <f t="shared" si="1772"/>
        <v>0</v>
      </c>
      <c r="J6297" s="111"/>
      <c r="K6297" s="112">
        <f t="shared" si="1768"/>
        <v>0</v>
      </c>
      <c r="L6297" s="112">
        <f t="shared" si="1769"/>
        <v>0</v>
      </c>
      <c r="M6297" s="109">
        <f t="shared" si="1773"/>
        <v>0</v>
      </c>
      <c r="N6297" s="109">
        <f t="shared" si="1774"/>
        <v>0</v>
      </c>
      <c r="O6297" s="103"/>
      <c r="P6297" s="113"/>
      <c r="Q6297" s="94" t="str">
        <f t="shared" si="1766"/>
        <v/>
      </c>
      <c r="R6297" s="94" t="str">
        <f t="shared" si="1767"/>
        <v/>
      </c>
    </row>
    <row r="6298" spans="1:18" ht="26.25" hidden="1" thickBot="1">
      <c r="A6298" s="196">
        <v>73314</v>
      </c>
      <c r="B6298" s="104" t="s">
        <v>6428</v>
      </c>
      <c r="C6298" s="105" t="s">
        <v>6017</v>
      </c>
      <c r="D6298" s="175">
        <v>24.83</v>
      </c>
      <c r="E6298" s="106">
        <f t="shared" si="1770"/>
        <v>32.22</v>
      </c>
      <c r="F6298" s="107"/>
      <c r="G6298" s="112"/>
      <c r="H6298" s="110">
        <f t="shared" si="1771"/>
        <v>0</v>
      </c>
      <c r="I6298" s="110">
        <f t="shared" si="1772"/>
        <v>0</v>
      </c>
      <c r="J6298" s="111"/>
      <c r="K6298" s="112">
        <f t="shared" si="1768"/>
        <v>0</v>
      </c>
      <c r="L6298" s="112">
        <f t="shared" si="1769"/>
        <v>0</v>
      </c>
      <c r="M6298" s="109">
        <f t="shared" si="1773"/>
        <v>0</v>
      </c>
      <c r="N6298" s="109">
        <f t="shared" si="1774"/>
        <v>0</v>
      </c>
      <c r="O6298" s="103"/>
      <c r="P6298" s="113"/>
      <c r="Q6298" s="94" t="str">
        <f t="shared" si="1766"/>
        <v/>
      </c>
      <c r="R6298" s="94" t="str">
        <f t="shared" si="1767"/>
        <v/>
      </c>
    </row>
    <row r="6299" spans="1:18" ht="26.25" hidden="1" thickBot="1">
      <c r="A6299" s="196">
        <v>73316</v>
      </c>
      <c r="B6299" s="104" t="s">
        <v>6429</v>
      </c>
      <c r="C6299" s="105" t="s">
        <v>6017</v>
      </c>
      <c r="D6299" s="175">
        <v>4.54</v>
      </c>
      <c r="E6299" s="106">
        <f t="shared" si="1770"/>
        <v>5.89</v>
      </c>
      <c r="F6299" s="107"/>
      <c r="G6299" s="112"/>
      <c r="H6299" s="110">
        <f t="shared" si="1771"/>
        <v>0</v>
      </c>
      <c r="I6299" s="110">
        <f t="shared" si="1772"/>
        <v>0</v>
      </c>
      <c r="J6299" s="111"/>
      <c r="K6299" s="112">
        <f t="shared" si="1768"/>
        <v>0</v>
      </c>
      <c r="L6299" s="112">
        <f t="shared" si="1769"/>
        <v>0</v>
      </c>
      <c r="M6299" s="109">
        <f t="shared" si="1773"/>
        <v>0</v>
      </c>
      <c r="N6299" s="109">
        <f t="shared" si="1774"/>
        <v>0</v>
      </c>
      <c r="O6299" s="103"/>
      <c r="P6299" s="113"/>
      <c r="Q6299" s="94" t="str">
        <f t="shared" si="1766"/>
        <v/>
      </c>
      <c r="R6299" s="94" t="str">
        <f t="shared" si="1767"/>
        <v/>
      </c>
    </row>
    <row r="6300" spans="1:18" ht="26.25" hidden="1" thickBot="1">
      <c r="A6300" s="196">
        <v>73317</v>
      </c>
      <c r="B6300" s="104" t="s">
        <v>6430</v>
      </c>
      <c r="C6300" s="105" t="s">
        <v>6017</v>
      </c>
      <c r="D6300" s="175">
        <v>14.42</v>
      </c>
      <c r="E6300" s="106">
        <f t="shared" si="1770"/>
        <v>18.71</v>
      </c>
      <c r="F6300" s="107"/>
      <c r="G6300" s="112"/>
      <c r="H6300" s="110">
        <f t="shared" si="1771"/>
        <v>0</v>
      </c>
      <c r="I6300" s="110">
        <f t="shared" si="1772"/>
        <v>0</v>
      </c>
      <c r="J6300" s="111"/>
      <c r="K6300" s="112">
        <f t="shared" si="1768"/>
        <v>0</v>
      </c>
      <c r="L6300" s="112">
        <f t="shared" si="1769"/>
        <v>0</v>
      </c>
      <c r="M6300" s="109">
        <f t="shared" si="1773"/>
        <v>0</v>
      </c>
      <c r="N6300" s="109">
        <f t="shared" si="1774"/>
        <v>0</v>
      </c>
      <c r="O6300" s="103"/>
      <c r="P6300" s="113"/>
      <c r="Q6300" s="94" t="str">
        <f t="shared" si="1766"/>
        <v/>
      </c>
      <c r="R6300" s="94" t="str">
        <f t="shared" si="1767"/>
        <v/>
      </c>
    </row>
    <row r="6301" spans="1:18" ht="26.25" hidden="1" thickBot="1">
      <c r="A6301" s="196">
        <v>73405</v>
      </c>
      <c r="B6301" s="104" t="s">
        <v>6431</v>
      </c>
      <c r="C6301" s="105" t="s">
        <v>548</v>
      </c>
      <c r="D6301" s="175">
        <v>37.04</v>
      </c>
      <c r="E6301" s="106">
        <f t="shared" si="1770"/>
        <v>48.07</v>
      </c>
      <c r="F6301" s="107"/>
      <c r="G6301" s="112"/>
      <c r="H6301" s="110">
        <f t="shared" si="1771"/>
        <v>0</v>
      </c>
      <c r="I6301" s="110">
        <f t="shared" si="1772"/>
        <v>0</v>
      </c>
      <c r="J6301" s="111"/>
      <c r="K6301" s="112">
        <f t="shared" si="1768"/>
        <v>0</v>
      </c>
      <c r="L6301" s="112">
        <f t="shared" si="1769"/>
        <v>0</v>
      </c>
      <c r="M6301" s="109">
        <f t="shared" si="1773"/>
        <v>0</v>
      </c>
      <c r="N6301" s="109">
        <f t="shared" si="1774"/>
        <v>0</v>
      </c>
      <c r="O6301" s="103"/>
      <c r="P6301" s="113"/>
      <c r="Q6301" s="94" t="str">
        <f t="shared" si="1766"/>
        <v/>
      </c>
      <c r="R6301" s="94" t="str">
        <f t="shared" si="1767"/>
        <v/>
      </c>
    </row>
    <row r="6302" spans="1:18" ht="26.25" hidden="1" thickBot="1">
      <c r="A6302" s="196">
        <v>73534</v>
      </c>
      <c r="B6302" s="104" t="s">
        <v>6432</v>
      </c>
      <c r="C6302" s="105" t="s">
        <v>554</v>
      </c>
      <c r="D6302" s="175">
        <v>80.83</v>
      </c>
      <c r="E6302" s="106">
        <f t="shared" si="1770"/>
        <v>104.9</v>
      </c>
      <c r="F6302" s="107"/>
      <c r="G6302" s="112"/>
      <c r="H6302" s="110">
        <f t="shared" si="1771"/>
        <v>0</v>
      </c>
      <c r="I6302" s="110">
        <f t="shared" si="1772"/>
        <v>0</v>
      </c>
      <c r="J6302" s="111"/>
      <c r="K6302" s="112">
        <f t="shared" si="1768"/>
        <v>0</v>
      </c>
      <c r="L6302" s="112">
        <f t="shared" si="1769"/>
        <v>0</v>
      </c>
      <c r="M6302" s="109">
        <f t="shared" si="1773"/>
        <v>0</v>
      </c>
      <c r="N6302" s="109">
        <f t="shared" si="1774"/>
        <v>0</v>
      </c>
      <c r="O6302" s="103"/>
      <c r="P6302" s="113"/>
      <c r="Q6302" s="94" t="str">
        <f t="shared" si="1766"/>
        <v/>
      </c>
      <c r="R6302" s="94" t="str">
        <f t="shared" si="1767"/>
        <v/>
      </c>
    </row>
    <row r="6303" spans="1:18" ht="13.5" hidden="1" thickBot="1">
      <c r="A6303" s="196" t="s">
        <v>27</v>
      </c>
      <c r="B6303" s="145" t="s">
        <v>28</v>
      </c>
      <c r="C6303" s="105" t="s">
        <v>2203</v>
      </c>
      <c r="D6303" s="175"/>
      <c r="E6303" s="97"/>
      <c r="F6303" s="218"/>
      <c r="G6303" s="218"/>
      <c r="H6303" s="219"/>
      <c r="I6303" s="220"/>
      <c r="J6303" s="111"/>
      <c r="K6303" s="218"/>
      <c r="L6303" s="218"/>
      <c r="M6303" s="219"/>
      <c r="N6303" s="220"/>
      <c r="O6303" s="103"/>
      <c r="P6303" s="93" t="str">
        <f>IF(OR(SUM(I6304:I6321)&gt;0,SUM(N6304:N6321)&gt;0),"xx","")</f>
        <v/>
      </c>
      <c r="Q6303" s="94" t="str">
        <f t="shared" si="1766"/>
        <v/>
      </c>
      <c r="R6303" s="94" t="str">
        <f t="shared" si="1767"/>
        <v/>
      </c>
    </row>
    <row r="6304" spans="1:18" ht="39" hidden="1" thickBot="1">
      <c r="A6304" s="196">
        <v>84013</v>
      </c>
      <c r="B6304" s="104" t="s">
        <v>6433</v>
      </c>
      <c r="C6304" s="105" t="s">
        <v>554</v>
      </c>
      <c r="D6304" s="175">
        <v>48.5</v>
      </c>
      <c r="E6304" s="106">
        <f t="shared" si="1770"/>
        <v>62.94</v>
      </c>
      <c r="F6304" s="107"/>
      <c r="G6304" s="112"/>
      <c r="H6304" s="110">
        <f t="shared" si="1771"/>
        <v>0</v>
      </c>
      <c r="I6304" s="110">
        <f t="shared" si="1772"/>
        <v>0</v>
      </c>
      <c r="J6304" s="111"/>
      <c r="K6304" s="112">
        <f t="shared" si="1768"/>
        <v>0</v>
      </c>
      <c r="L6304" s="112">
        <f t="shared" si="1769"/>
        <v>0</v>
      </c>
      <c r="M6304" s="109">
        <f t="shared" si="1773"/>
        <v>0</v>
      </c>
      <c r="N6304" s="109">
        <f t="shared" si="1774"/>
        <v>0</v>
      </c>
      <c r="O6304" s="103"/>
      <c r="P6304" s="113"/>
      <c r="Q6304" s="94" t="str">
        <f t="shared" si="1766"/>
        <v/>
      </c>
      <c r="R6304" s="94" t="str">
        <f t="shared" si="1767"/>
        <v/>
      </c>
    </row>
    <row r="6305" spans="1:18" ht="39" hidden="1" thickBot="1">
      <c r="A6305" s="196">
        <v>5627</v>
      </c>
      <c r="B6305" s="104" t="s">
        <v>6434</v>
      </c>
      <c r="C6305" s="105" t="s">
        <v>6017</v>
      </c>
      <c r="D6305" s="175">
        <v>26.88</v>
      </c>
      <c r="E6305" s="106">
        <f t="shared" si="1770"/>
        <v>34.880000000000003</v>
      </c>
      <c r="F6305" s="107"/>
      <c r="G6305" s="112"/>
      <c r="H6305" s="110">
        <f t="shared" si="1771"/>
        <v>0</v>
      </c>
      <c r="I6305" s="110">
        <f t="shared" si="1772"/>
        <v>0</v>
      </c>
      <c r="J6305" s="111"/>
      <c r="K6305" s="112">
        <f t="shared" si="1768"/>
        <v>0</v>
      </c>
      <c r="L6305" s="112">
        <f t="shared" si="1769"/>
        <v>0</v>
      </c>
      <c r="M6305" s="109">
        <f t="shared" si="1773"/>
        <v>0</v>
      </c>
      <c r="N6305" s="109">
        <f t="shared" si="1774"/>
        <v>0</v>
      </c>
      <c r="O6305" s="103"/>
      <c r="P6305" s="113"/>
      <c r="Q6305" s="94" t="str">
        <f t="shared" si="1766"/>
        <v/>
      </c>
      <c r="R6305" s="94" t="str">
        <f t="shared" si="1767"/>
        <v/>
      </c>
    </row>
    <row r="6306" spans="1:18" ht="39" hidden="1" thickBot="1">
      <c r="A6306" s="196">
        <v>5628</v>
      </c>
      <c r="B6306" s="104" t="s">
        <v>6435</v>
      </c>
      <c r="C6306" s="105" t="s">
        <v>6017</v>
      </c>
      <c r="D6306" s="175">
        <v>6.04</v>
      </c>
      <c r="E6306" s="106">
        <f t="shared" ref="E6306:E6315" si="1775">IF(D6306=0,0,ROUND(D6306*(1+D$9)*(1-D$10),2))</f>
        <v>7.84</v>
      </c>
      <c r="F6306" s="107"/>
      <c r="G6306" s="112"/>
      <c r="H6306" s="110">
        <f t="shared" ref="H6306:H6315" si="1776">IF(ISBLANK(D6306),0,ROUND(E6306*F6306,2))</f>
        <v>0</v>
      </c>
      <c r="I6306" s="110">
        <f t="shared" ref="I6306:I6315" si="1777">IF(ISBLANK(F6306),0,ROUND(F6306*G6306,2))</f>
        <v>0</v>
      </c>
      <c r="J6306" s="111"/>
      <c r="K6306" s="112">
        <f t="shared" ref="K6306:K6315" si="1778">F6306</f>
        <v>0</v>
      </c>
      <c r="L6306" s="112">
        <f t="shared" ref="L6306:L6315" si="1779">G6306</f>
        <v>0</v>
      </c>
      <c r="M6306" s="109">
        <f t="shared" ref="M6306:M6315" si="1780">IF(ISBLANK(D6306),0,ROUND(E6306*K6306,2))</f>
        <v>0</v>
      </c>
      <c r="N6306" s="109">
        <f t="shared" ref="N6306:N6315" si="1781">IF(ISBLANK(K6306),0,ROUND(K6306*L6306,2))</f>
        <v>0</v>
      </c>
      <c r="O6306" s="103"/>
      <c r="P6306" s="113"/>
      <c r="Q6306" s="94" t="str">
        <f t="shared" si="1766"/>
        <v/>
      </c>
      <c r="R6306" s="94" t="str">
        <f t="shared" ref="R6306:R6315" si="1782">IF(P6306="X","x",IF(P6306="xx","x",IF(OR(I6306&gt;0,N6306&gt;0),"x","")))</f>
        <v/>
      </c>
    </row>
    <row r="6307" spans="1:18" ht="39" hidden="1" thickBot="1">
      <c r="A6307" s="196">
        <v>5629</v>
      </c>
      <c r="B6307" s="104" t="s">
        <v>6436</v>
      </c>
      <c r="C6307" s="105" t="s">
        <v>6017</v>
      </c>
      <c r="D6307" s="175">
        <v>37.799999999999997</v>
      </c>
      <c r="E6307" s="106">
        <f t="shared" si="1775"/>
        <v>49.06</v>
      </c>
      <c r="F6307" s="107"/>
      <c r="G6307" s="112"/>
      <c r="H6307" s="110">
        <f t="shared" si="1776"/>
        <v>0</v>
      </c>
      <c r="I6307" s="110">
        <f t="shared" si="1777"/>
        <v>0</v>
      </c>
      <c r="J6307" s="111"/>
      <c r="K6307" s="112">
        <f t="shared" si="1778"/>
        <v>0</v>
      </c>
      <c r="L6307" s="112">
        <f t="shared" si="1779"/>
        <v>0</v>
      </c>
      <c r="M6307" s="109">
        <f t="shared" si="1780"/>
        <v>0</v>
      </c>
      <c r="N6307" s="109">
        <f t="shared" si="1781"/>
        <v>0</v>
      </c>
      <c r="O6307" s="103"/>
      <c r="P6307" s="113"/>
      <c r="Q6307" s="94" t="str">
        <f t="shared" si="1766"/>
        <v/>
      </c>
      <c r="R6307" s="94" t="str">
        <f t="shared" si="1782"/>
        <v/>
      </c>
    </row>
    <row r="6308" spans="1:18" ht="39" hidden="1" thickBot="1">
      <c r="A6308" s="196">
        <v>5630</v>
      </c>
      <c r="B6308" s="104" t="s">
        <v>6437</v>
      </c>
      <c r="C6308" s="105" t="s">
        <v>6017</v>
      </c>
      <c r="D6308" s="175">
        <v>44.87</v>
      </c>
      <c r="E6308" s="106">
        <f t="shared" si="1775"/>
        <v>58.23</v>
      </c>
      <c r="F6308" s="107"/>
      <c r="G6308" s="112"/>
      <c r="H6308" s="110">
        <f t="shared" si="1776"/>
        <v>0</v>
      </c>
      <c r="I6308" s="110">
        <f t="shared" si="1777"/>
        <v>0</v>
      </c>
      <c r="J6308" s="111"/>
      <c r="K6308" s="112">
        <f t="shared" si="1778"/>
        <v>0</v>
      </c>
      <c r="L6308" s="112">
        <f t="shared" si="1779"/>
        <v>0</v>
      </c>
      <c r="M6308" s="109">
        <f t="shared" si="1780"/>
        <v>0</v>
      </c>
      <c r="N6308" s="109">
        <f t="shared" si="1781"/>
        <v>0</v>
      </c>
      <c r="O6308" s="103"/>
      <c r="P6308" s="113"/>
      <c r="Q6308" s="94" t="str">
        <f t="shared" si="1766"/>
        <v/>
      </c>
      <c r="R6308" s="94" t="str">
        <f t="shared" si="1782"/>
        <v/>
      </c>
    </row>
    <row r="6309" spans="1:18" ht="39" hidden="1" thickBot="1">
      <c r="A6309" s="196">
        <v>5631</v>
      </c>
      <c r="B6309" s="104" t="s">
        <v>6438</v>
      </c>
      <c r="C6309" s="105" t="s">
        <v>548</v>
      </c>
      <c r="D6309" s="175">
        <v>132.69</v>
      </c>
      <c r="E6309" s="106">
        <f t="shared" si="1775"/>
        <v>172.21</v>
      </c>
      <c r="F6309" s="107"/>
      <c r="G6309" s="112"/>
      <c r="H6309" s="110">
        <f t="shared" si="1776"/>
        <v>0</v>
      </c>
      <c r="I6309" s="110">
        <f t="shared" si="1777"/>
        <v>0</v>
      </c>
      <c r="J6309" s="111"/>
      <c r="K6309" s="112">
        <f t="shared" si="1778"/>
        <v>0</v>
      </c>
      <c r="L6309" s="112">
        <f t="shared" si="1779"/>
        <v>0</v>
      </c>
      <c r="M6309" s="109">
        <f t="shared" si="1780"/>
        <v>0</v>
      </c>
      <c r="N6309" s="109">
        <f t="shared" si="1781"/>
        <v>0</v>
      </c>
      <c r="O6309" s="103"/>
      <c r="P6309" s="113"/>
      <c r="Q6309" s="94" t="str">
        <f t="shared" si="1766"/>
        <v/>
      </c>
      <c r="R6309" s="94" t="str">
        <f t="shared" si="1782"/>
        <v/>
      </c>
    </row>
    <row r="6310" spans="1:18" ht="39" hidden="1" thickBot="1">
      <c r="A6310" s="196">
        <v>5632</v>
      </c>
      <c r="B6310" s="104" t="s">
        <v>6439</v>
      </c>
      <c r="C6310" s="105" t="s">
        <v>554</v>
      </c>
      <c r="D6310" s="175">
        <v>50.010000000000005</v>
      </c>
      <c r="E6310" s="106">
        <f t="shared" si="1775"/>
        <v>64.900000000000006</v>
      </c>
      <c r="F6310" s="107"/>
      <c r="G6310" s="112"/>
      <c r="H6310" s="110">
        <f t="shared" si="1776"/>
        <v>0</v>
      </c>
      <c r="I6310" s="110">
        <f t="shared" si="1777"/>
        <v>0</v>
      </c>
      <c r="J6310" s="111"/>
      <c r="K6310" s="112">
        <f t="shared" si="1778"/>
        <v>0</v>
      </c>
      <c r="L6310" s="112">
        <f t="shared" si="1779"/>
        <v>0</v>
      </c>
      <c r="M6310" s="109">
        <f t="shared" si="1780"/>
        <v>0</v>
      </c>
      <c r="N6310" s="109">
        <f t="shared" si="1781"/>
        <v>0</v>
      </c>
      <c r="O6310" s="103"/>
      <c r="P6310" s="113"/>
      <c r="Q6310" s="94" t="str">
        <f t="shared" si="1766"/>
        <v/>
      </c>
      <c r="R6310" s="94" t="str">
        <f t="shared" si="1782"/>
        <v/>
      </c>
    </row>
    <row r="6311" spans="1:18" ht="39" hidden="1" thickBot="1">
      <c r="A6311" s="196">
        <v>88907</v>
      </c>
      <c r="B6311" s="104" t="s">
        <v>6440</v>
      </c>
      <c r="C6311" s="105" t="s">
        <v>548</v>
      </c>
      <c r="D6311" s="175">
        <v>158.44999999999999</v>
      </c>
      <c r="E6311" s="106">
        <f t="shared" si="1775"/>
        <v>205.64</v>
      </c>
      <c r="F6311" s="107"/>
      <c r="G6311" s="112"/>
      <c r="H6311" s="110">
        <f t="shared" si="1776"/>
        <v>0</v>
      </c>
      <c r="I6311" s="110">
        <f t="shared" si="1777"/>
        <v>0</v>
      </c>
      <c r="J6311" s="111"/>
      <c r="K6311" s="112">
        <f t="shared" si="1778"/>
        <v>0</v>
      </c>
      <c r="L6311" s="112">
        <f t="shared" si="1779"/>
        <v>0</v>
      </c>
      <c r="M6311" s="109">
        <f t="shared" si="1780"/>
        <v>0</v>
      </c>
      <c r="N6311" s="109">
        <f t="shared" si="1781"/>
        <v>0</v>
      </c>
      <c r="O6311" s="103"/>
      <c r="P6311" s="113"/>
      <c r="Q6311" s="94" t="str">
        <f t="shared" si="1766"/>
        <v/>
      </c>
      <c r="R6311" s="94" t="str">
        <f t="shared" si="1782"/>
        <v/>
      </c>
    </row>
    <row r="6312" spans="1:18" ht="39" hidden="1" thickBot="1">
      <c r="A6312" s="196">
        <v>90991</v>
      </c>
      <c r="B6312" s="104" t="s">
        <v>6441</v>
      </c>
      <c r="C6312" s="105" t="s">
        <v>548</v>
      </c>
      <c r="D6312" s="175">
        <v>129.04000000000002</v>
      </c>
      <c r="E6312" s="106">
        <f t="shared" si="1775"/>
        <v>167.47</v>
      </c>
      <c r="F6312" s="107"/>
      <c r="G6312" s="112"/>
      <c r="H6312" s="110">
        <f t="shared" si="1776"/>
        <v>0</v>
      </c>
      <c r="I6312" s="110">
        <f t="shared" si="1777"/>
        <v>0</v>
      </c>
      <c r="J6312" s="111"/>
      <c r="K6312" s="112">
        <f t="shared" si="1778"/>
        <v>0</v>
      </c>
      <c r="L6312" s="112">
        <f t="shared" si="1779"/>
        <v>0</v>
      </c>
      <c r="M6312" s="109">
        <f t="shared" si="1780"/>
        <v>0</v>
      </c>
      <c r="N6312" s="109">
        <f t="shared" si="1781"/>
        <v>0</v>
      </c>
      <c r="O6312" s="103"/>
      <c r="P6312" s="113"/>
      <c r="Q6312" s="94" t="str">
        <f t="shared" si="1766"/>
        <v/>
      </c>
      <c r="R6312" s="94" t="str">
        <f t="shared" si="1782"/>
        <v/>
      </c>
    </row>
    <row r="6313" spans="1:18" ht="39" hidden="1" thickBot="1">
      <c r="A6313" s="196">
        <v>88908</v>
      </c>
      <c r="B6313" s="104" t="s">
        <v>6442</v>
      </c>
      <c r="C6313" s="105" t="s">
        <v>554</v>
      </c>
      <c r="D6313" s="175">
        <v>53.72</v>
      </c>
      <c r="E6313" s="106">
        <f t="shared" si="1775"/>
        <v>69.72</v>
      </c>
      <c r="F6313" s="107"/>
      <c r="G6313" s="112"/>
      <c r="H6313" s="110">
        <f t="shared" si="1776"/>
        <v>0</v>
      </c>
      <c r="I6313" s="110">
        <f t="shared" si="1777"/>
        <v>0</v>
      </c>
      <c r="J6313" s="111"/>
      <c r="K6313" s="112">
        <f t="shared" si="1778"/>
        <v>0</v>
      </c>
      <c r="L6313" s="112">
        <f t="shared" si="1779"/>
        <v>0</v>
      </c>
      <c r="M6313" s="109">
        <f t="shared" si="1780"/>
        <v>0</v>
      </c>
      <c r="N6313" s="109">
        <f t="shared" si="1781"/>
        <v>0</v>
      </c>
      <c r="O6313" s="103"/>
      <c r="P6313" s="113"/>
      <c r="Q6313" s="94" t="str">
        <f t="shared" si="1766"/>
        <v/>
      </c>
      <c r="R6313" s="94" t="str">
        <f t="shared" si="1782"/>
        <v/>
      </c>
    </row>
    <row r="6314" spans="1:18" ht="39" hidden="1" thickBot="1">
      <c r="A6314" s="196">
        <v>88832</v>
      </c>
      <c r="B6314" s="104" t="s">
        <v>6443</v>
      </c>
      <c r="C6314" s="105" t="s">
        <v>6017</v>
      </c>
      <c r="D6314" s="175">
        <v>25.64</v>
      </c>
      <c r="E6314" s="106">
        <f t="shared" si="1775"/>
        <v>33.28</v>
      </c>
      <c r="F6314" s="107"/>
      <c r="G6314" s="112"/>
      <c r="H6314" s="110">
        <f t="shared" si="1776"/>
        <v>0</v>
      </c>
      <c r="I6314" s="110">
        <f t="shared" si="1777"/>
        <v>0</v>
      </c>
      <c r="J6314" s="111"/>
      <c r="K6314" s="112">
        <f t="shared" si="1778"/>
        <v>0</v>
      </c>
      <c r="L6314" s="112">
        <f t="shared" si="1779"/>
        <v>0</v>
      </c>
      <c r="M6314" s="109">
        <f t="shared" si="1780"/>
        <v>0</v>
      </c>
      <c r="N6314" s="109">
        <f t="shared" si="1781"/>
        <v>0</v>
      </c>
      <c r="O6314" s="103"/>
      <c r="P6314" s="113"/>
      <c r="Q6314" s="94" t="str">
        <f t="shared" si="1766"/>
        <v/>
      </c>
      <c r="R6314" s="94" t="str">
        <f t="shared" si="1782"/>
        <v/>
      </c>
    </row>
    <row r="6315" spans="1:18" ht="39" hidden="1" thickBot="1">
      <c r="A6315" s="196">
        <v>88834</v>
      </c>
      <c r="B6315" s="104" t="s">
        <v>6444</v>
      </c>
      <c r="C6315" s="105" t="s">
        <v>6017</v>
      </c>
      <c r="D6315" s="175">
        <v>5.77</v>
      </c>
      <c r="E6315" s="106">
        <f t="shared" si="1775"/>
        <v>7.49</v>
      </c>
      <c r="F6315" s="107"/>
      <c r="G6315" s="112"/>
      <c r="H6315" s="110">
        <f t="shared" si="1776"/>
        <v>0</v>
      </c>
      <c r="I6315" s="110">
        <f t="shared" si="1777"/>
        <v>0</v>
      </c>
      <c r="J6315" s="111"/>
      <c r="K6315" s="112">
        <f t="shared" si="1778"/>
        <v>0</v>
      </c>
      <c r="L6315" s="112">
        <f t="shared" si="1779"/>
        <v>0</v>
      </c>
      <c r="M6315" s="109">
        <f t="shared" si="1780"/>
        <v>0</v>
      </c>
      <c r="N6315" s="109">
        <f t="shared" si="1781"/>
        <v>0</v>
      </c>
      <c r="O6315" s="103"/>
      <c r="P6315" s="113"/>
      <c r="Q6315" s="94" t="str">
        <f t="shared" si="1766"/>
        <v/>
      </c>
      <c r="R6315" s="94" t="str">
        <f t="shared" si="1782"/>
        <v/>
      </c>
    </row>
    <row r="6316" spans="1:18" ht="39" hidden="1" thickBot="1">
      <c r="A6316" s="196">
        <v>88835</v>
      </c>
      <c r="B6316" s="104" t="s">
        <v>6445</v>
      </c>
      <c r="C6316" s="105" t="s">
        <v>6017</v>
      </c>
      <c r="D6316" s="175">
        <v>36.06</v>
      </c>
      <c r="E6316" s="106">
        <f t="shared" si="1770"/>
        <v>46.8</v>
      </c>
      <c r="F6316" s="107"/>
      <c r="G6316" s="112"/>
      <c r="H6316" s="110">
        <f t="shared" si="1771"/>
        <v>0</v>
      </c>
      <c r="I6316" s="110">
        <f t="shared" si="1772"/>
        <v>0</v>
      </c>
      <c r="J6316" s="111"/>
      <c r="K6316" s="112">
        <f t="shared" si="1768"/>
        <v>0</v>
      </c>
      <c r="L6316" s="112">
        <f t="shared" si="1769"/>
        <v>0</v>
      </c>
      <c r="M6316" s="109">
        <f t="shared" si="1773"/>
        <v>0</v>
      </c>
      <c r="N6316" s="109">
        <f t="shared" si="1774"/>
        <v>0</v>
      </c>
      <c r="O6316" s="103"/>
      <c r="P6316" s="113"/>
      <c r="Q6316" s="94" t="str">
        <f t="shared" ref="Q6316:Q6379" si="1783">IF(P6316="X","x",IF(P6316="xx","x",IF(N6316&gt;0,"x","")))</f>
        <v/>
      </c>
      <c r="R6316" s="94" t="str">
        <f t="shared" si="1767"/>
        <v/>
      </c>
    </row>
    <row r="6317" spans="1:18" ht="39" hidden="1" thickBot="1">
      <c r="A6317" s="196">
        <v>88836</v>
      </c>
      <c r="B6317" s="104" t="s">
        <v>6446</v>
      </c>
      <c r="C6317" s="105" t="s">
        <v>6017</v>
      </c>
      <c r="D6317" s="175">
        <v>44.47</v>
      </c>
      <c r="E6317" s="106">
        <f t="shared" si="1770"/>
        <v>57.71</v>
      </c>
      <c r="F6317" s="107"/>
      <c r="G6317" s="112"/>
      <c r="H6317" s="110">
        <f t="shared" si="1771"/>
        <v>0</v>
      </c>
      <c r="I6317" s="110">
        <f t="shared" si="1772"/>
        <v>0</v>
      </c>
      <c r="J6317" s="111"/>
      <c r="K6317" s="112">
        <f t="shared" si="1768"/>
        <v>0</v>
      </c>
      <c r="L6317" s="112">
        <f t="shared" si="1769"/>
        <v>0</v>
      </c>
      <c r="M6317" s="109">
        <f t="shared" si="1773"/>
        <v>0</v>
      </c>
      <c r="N6317" s="109">
        <f t="shared" si="1774"/>
        <v>0</v>
      </c>
      <c r="O6317" s="103"/>
      <c r="P6317" s="113"/>
      <c r="Q6317" s="94" t="str">
        <f t="shared" si="1783"/>
        <v/>
      </c>
      <c r="R6317" s="94" t="str">
        <f t="shared" si="1767"/>
        <v/>
      </c>
    </row>
    <row r="6318" spans="1:18" ht="39" hidden="1" thickBot="1">
      <c r="A6318" s="196">
        <v>88900</v>
      </c>
      <c r="B6318" s="104" t="s">
        <v>6447</v>
      </c>
      <c r="C6318" s="105" t="s">
        <v>6017</v>
      </c>
      <c r="D6318" s="175">
        <v>29.9</v>
      </c>
      <c r="E6318" s="106">
        <f t="shared" si="1770"/>
        <v>38.799999999999997</v>
      </c>
      <c r="F6318" s="107"/>
      <c r="G6318" s="112"/>
      <c r="H6318" s="110">
        <f t="shared" si="1771"/>
        <v>0</v>
      </c>
      <c r="I6318" s="110">
        <f t="shared" si="1772"/>
        <v>0</v>
      </c>
      <c r="J6318" s="111"/>
      <c r="K6318" s="112">
        <f t="shared" si="1768"/>
        <v>0</v>
      </c>
      <c r="L6318" s="112">
        <f t="shared" si="1769"/>
        <v>0</v>
      </c>
      <c r="M6318" s="109">
        <f t="shared" si="1773"/>
        <v>0</v>
      </c>
      <c r="N6318" s="109">
        <f t="shared" si="1774"/>
        <v>0</v>
      </c>
      <c r="O6318" s="103"/>
      <c r="P6318" s="113"/>
      <c r="Q6318" s="94" t="str">
        <f t="shared" si="1783"/>
        <v/>
      </c>
      <c r="R6318" s="94" t="str">
        <f t="shared" ref="R6318:R6381" si="1784">IF(P6318="X","x",IF(P6318="xx","x",IF(OR(I6318&gt;0,N6318&gt;0),"x","")))</f>
        <v/>
      </c>
    </row>
    <row r="6319" spans="1:18" ht="39" hidden="1" thickBot="1">
      <c r="A6319" s="196">
        <v>88902</v>
      </c>
      <c r="B6319" s="104" t="s">
        <v>6448</v>
      </c>
      <c r="C6319" s="105" t="s">
        <v>6017</v>
      </c>
      <c r="D6319" s="175">
        <v>6.72</v>
      </c>
      <c r="E6319" s="106">
        <f t="shared" si="1770"/>
        <v>8.7200000000000006</v>
      </c>
      <c r="F6319" s="107"/>
      <c r="G6319" s="112"/>
      <c r="H6319" s="110">
        <f t="shared" si="1771"/>
        <v>0</v>
      </c>
      <c r="I6319" s="110">
        <f t="shared" si="1772"/>
        <v>0</v>
      </c>
      <c r="J6319" s="111"/>
      <c r="K6319" s="112">
        <f t="shared" si="1768"/>
        <v>0</v>
      </c>
      <c r="L6319" s="112">
        <f t="shared" si="1769"/>
        <v>0</v>
      </c>
      <c r="M6319" s="109">
        <f t="shared" si="1773"/>
        <v>0</v>
      </c>
      <c r="N6319" s="109">
        <f t="shared" si="1774"/>
        <v>0</v>
      </c>
      <c r="O6319" s="103"/>
      <c r="P6319" s="113"/>
      <c r="Q6319" s="94" t="str">
        <f t="shared" si="1783"/>
        <v/>
      </c>
      <c r="R6319" s="94" t="str">
        <f t="shared" si="1784"/>
        <v/>
      </c>
    </row>
    <row r="6320" spans="1:18" ht="39" hidden="1" thickBot="1">
      <c r="A6320" s="196">
        <v>88903</v>
      </c>
      <c r="B6320" s="104" t="s">
        <v>6449</v>
      </c>
      <c r="C6320" s="105" t="s">
        <v>6017</v>
      </c>
      <c r="D6320" s="175">
        <v>42.05</v>
      </c>
      <c r="E6320" s="106">
        <f t="shared" si="1770"/>
        <v>54.57</v>
      </c>
      <c r="F6320" s="107"/>
      <c r="G6320" s="112"/>
      <c r="H6320" s="110">
        <f t="shared" si="1771"/>
        <v>0</v>
      </c>
      <c r="I6320" s="110">
        <f t="shared" si="1772"/>
        <v>0</v>
      </c>
      <c r="J6320" s="111"/>
      <c r="K6320" s="112">
        <f t="shared" si="1768"/>
        <v>0</v>
      </c>
      <c r="L6320" s="112">
        <f t="shared" si="1769"/>
        <v>0</v>
      </c>
      <c r="M6320" s="109">
        <f t="shared" si="1773"/>
        <v>0</v>
      </c>
      <c r="N6320" s="109">
        <f t="shared" si="1774"/>
        <v>0</v>
      </c>
      <c r="O6320" s="103"/>
      <c r="P6320" s="113"/>
      <c r="Q6320" s="94" t="str">
        <f t="shared" si="1783"/>
        <v/>
      </c>
      <c r="R6320" s="94" t="str">
        <f t="shared" si="1784"/>
        <v/>
      </c>
    </row>
    <row r="6321" spans="1:18" ht="39" hidden="1" thickBot="1">
      <c r="A6321" s="196">
        <v>88904</v>
      </c>
      <c r="B6321" s="104" t="s">
        <v>6450</v>
      </c>
      <c r="C6321" s="105" t="s">
        <v>6017</v>
      </c>
      <c r="D6321" s="175">
        <v>62.68</v>
      </c>
      <c r="E6321" s="106">
        <f t="shared" si="1770"/>
        <v>81.349999999999994</v>
      </c>
      <c r="F6321" s="107"/>
      <c r="G6321" s="112"/>
      <c r="H6321" s="110">
        <f t="shared" si="1771"/>
        <v>0</v>
      </c>
      <c r="I6321" s="110">
        <f t="shared" si="1772"/>
        <v>0</v>
      </c>
      <c r="J6321" s="111"/>
      <c r="K6321" s="112">
        <f t="shared" si="1768"/>
        <v>0</v>
      </c>
      <c r="L6321" s="112">
        <f t="shared" si="1769"/>
        <v>0</v>
      </c>
      <c r="M6321" s="109">
        <f t="shared" si="1773"/>
        <v>0</v>
      </c>
      <c r="N6321" s="109">
        <f t="shared" si="1774"/>
        <v>0</v>
      </c>
      <c r="O6321" s="103"/>
      <c r="P6321" s="113"/>
      <c r="Q6321" s="94" t="str">
        <f t="shared" si="1783"/>
        <v/>
      </c>
      <c r="R6321" s="94" t="str">
        <f t="shared" si="1784"/>
        <v/>
      </c>
    </row>
    <row r="6322" spans="1:18" ht="13.5" hidden="1" thickBot="1">
      <c r="A6322" s="196" t="s">
        <v>29</v>
      </c>
      <c r="B6322" s="145" t="s">
        <v>30</v>
      </c>
      <c r="C6322" s="105" t="s">
        <v>2203</v>
      </c>
      <c r="D6322" s="175"/>
      <c r="E6322" s="97"/>
      <c r="F6322" s="218"/>
      <c r="G6322" s="218"/>
      <c r="H6322" s="219"/>
      <c r="I6322" s="220"/>
      <c r="J6322" s="111"/>
      <c r="K6322" s="218"/>
      <c r="L6322" s="218"/>
      <c r="M6322" s="219"/>
      <c r="N6322" s="220"/>
      <c r="O6322" s="103"/>
      <c r="P6322" s="93" t="str">
        <f>IF(OR(SUM(I6323:I6391)&gt;0,SUM(N6323:N6391)&gt;0),"xx","")</f>
        <v/>
      </c>
      <c r="Q6322" s="94" t="str">
        <f t="shared" si="1783"/>
        <v/>
      </c>
      <c r="R6322" s="94" t="str">
        <f t="shared" si="1784"/>
        <v/>
      </c>
    </row>
    <row r="6323" spans="1:18" ht="26.25" hidden="1" thickBot="1">
      <c r="A6323" s="196">
        <v>5714</v>
      </c>
      <c r="B6323" s="104" t="s">
        <v>6451</v>
      </c>
      <c r="C6323" s="105" t="s">
        <v>6017</v>
      </c>
      <c r="D6323" s="175">
        <v>5.42</v>
      </c>
      <c r="E6323" s="106">
        <f t="shared" si="1770"/>
        <v>7.03</v>
      </c>
      <c r="F6323" s="107"/>
      <c r="G6323" s="112"/>
      <c r="H6323" s="110">
        <f t="shared" si="1771"/>
        <v>0</v>
      </c>
      <c r="I6323" s="110">
        <f t="shared" si="1772"/>
        <v>0</v>
      </c>
      <c r="J6323" s="111"/>
      <c r="K6323" s="112">
        <f t="shared" si="1768"/>
        <v>0</v>
      </c>
      <c r="L6323" s="112">
        <f t="shared" si="1769"/>
        <v>0</v>
      </c>
      <c r="M6323" s="109">
        <f t="shared" si="1773"/>
        <v>0</v>
      </c>
      <c r="N6323" s="109">
        <f t="shared" si="1774"/>
        <v>0</v>
      </c>
      <c r="O6323" s="103"/>
      <c r="P6323" s="113"/>
      <c r="Q6323" s="94" t="str">
        <f t="shared" si="1783"/>
        <v/>
      </c>
      <c r="R6323" s="94" t="str">
        <f t="shared" si="1784"/>
        <v/>
      </c>
    </row>
    <row r="6324" spans="1:18" ht="26.25" hidden="1" thickBot="1">
      <c r="A6324" s="196">
        <v>5715</v>
      </c>
      <c r="B6324" s="104" t="s">
        <v>6452</v>
      </c>
      <c r="C6324" s="105" t="s">
        <v>6017</v>
      </c>
      <c r="D6324" s="175">
        <v>33.9</v>
      </c>
      <c r="E6324" s="106">
        <f t="shared" si="1770"/>
        <v>44</v>
      </c>
      <c r="F6324" s="107"/>
      <c r="G6324" s="112"/>
      <c r="H6324" s="110">
        <f t="shared" si="1771"/>
        <v>0</v>
      </c>
      <c r="I6324" s="110">
        <f t="shared" si="1772"/>
        <v>0</v>
      </c>
      <c r="J6324" s="111"/>
      <c r="K6324" s="112">
        <f t="shared" si="1768"/>
        <v>0</v>
      </c>
      <c r="L6324" s="112">
        <f t="shared" si="1769"/>
        <v>0</v>
      </c>
      <c r="M6324" s="109">
        <f t="shared" si="1773"/>
        <v>0</v>
      </c>
      <c r="N6324" s="109">
        <f t="shared" si="1774"/>
        <v>0</v>
      </c>
      <c r="O6324" s="103"/>
      <c r="P6324" s="113"/>
      <c r="Q6324" s="94" t="str">
        <f t="shared" si="1783"/>
        <v/>
      </c>
      <c r="R6324" s="94" t="str">
        <f t="shared" si="1784"/>
        <v/>
      </c>
    </row>
    <row r="6325" spans="1:18" ht="26.25" hidden="1" thickBot="1">
      <c r="A6325" s="196">
        <v>5716</v>
      </c>
      <c r="B6325" s="104" t="s">
        <v>6453</v>
      </c>
      <c r="C6325" s="105" t="s">
        <v>6017</v>
      </c>
      <c r="D6325" s="175">
        <v>15.94</v>
      </c>
      <c r="E6325" s="106">
        <f t="shared" si="1770"/>
        <v>20.69</v>
      </c>
      <c r="F6325" s="107"/>
      <c r="G6325" s="112"/>
      <c r="H6325" s="110">
        <f t="shared" si="1771"/>
        <v>0</v>
      </c>
      <c r="I6325" s="110">
        <f t="shared" si="1772"/>
        <v>0</v>
      </c>
      <c r="J6325" s="111"/>
      <c r="K6325" s="112">
        <f t="shared" si="1768"/>
        <v>0</v>
      </c>
      <c r="L6325" s="112">
        <f t="shared" si="1769"/>
        <v>0</v>
      </c>
      <c r="M6325" s="109">
        <f t="shared" si="1773"/>
        <v>0</v>
      </c>
      <c r="N6325" s="109">
        <f t="shared" si="1774"/>
        <v>0</v>
      </c>
      <c r="O6325" s="103"/>
      <c r="P6325" s="113"/>
      <c r="Q6325" s="94" t="str">
        <f t="shared" si="1783"/>
        <v/>
      </c>
      <c r="R6325" s="94" t="str">
        <f t="shared" si="1784"/>
        <v/>
      </c>
    </row>
    <row r="6326" spans="1:18" ht="26.25" hidden="1" thickBot="1">
      <c r="A6326" s="196">
        <v>5843</v>
      </c>
      <c r="B6326" s="104" t="s">
        <v>6454</v>
      </c>
      <c r="C6326" s="105" t="s">
        <v>548</v>
      </c>
      <c r="D6326" s="175">
        <v>81.05</v>
      </c>
      <c r="E6326" s="106">
        <f t="shared" si="1770"/>
        <v>105.19</v>
      </c>
      <c r="F6326" s="107"/>
      <c r="G6326" s="112"/>
      <c r="H6326" s="110">
        <f t="shared" si="1771"/>
        <v>0</v>
      </c>
      <c r="I6326" s="110">
        <f t="shared" si="1772"/>
        <v>0</v>
      </c>
      <c r="J6326" s="111"/>
      <c r="K6326" s="112">
        <f t="shared" si="1768"/>
        <v>0</v>
      </c>
      <c r="L6326" s="112">
        <f t="shared" si="1769"/>
        <v>0</v>
      </c>
      <c r="M6326" s="109">
        <f t="shared" si="1773"/>
        <v>0</v>
      </c>
      <c r="N6326" s="109">
        <f t="shared" si="1774"/>
        <v>0</v>
      </c>
      <c r="O6326" s="103"/>
      <c r="P6326" s="113"/>
      <c r="Q6326" s="94" t="str">
        <f t="shared" si="1783"/>
        <v/>
      </c>
      <c r="R6326" s="94" t="str">
        <f t="shared" si="1784"/>
        <v/>
      </c>
    </row>
    <row r="6327" spans="1:18" ht="26.25" hidden="1" thickBot="1">
      <c r="A6327" s="196">
        <v>5845</v>
      </c>
      <c r="B6327" s="104" t="s">
        <v>6455</v>
      </c>
      <c r="C6327" s="105" t="s">
        <v>554</v>
      </c>
      <c r="D6327" s="175">
        <v>24.979999999999997</v>
      </c>
      <c r="E6327" s="106">
        <f t="shared" si="1770"/>
        <v>32.42</v>
      </c>
      <c r="F6327" s="107"/>
      <c r="G6327" s="112"/>
      <c r="H6327" s="110">
        <f t="shared" si="1771"/>
        <v>0</v>
      </c>
      <c r="I6327" s="110">
        <f t="shared" si="1772"/>
        <v>0</v>
      </c>
      <c r="J6327" s="111"/>
      <c r="K6327" s="112">
        <f t="shared" si="1768"/>
        <v>0</v>
      </c>
      <c r="L6327" s="112">
        <f t="shared" si="1769"/>
        <v>0</v>
      </c>
      <c r="M6327" s="109">
        <f t="shared" si="1773"/>
        <v>0</v>
      </c>
      <c r="N6327" s="109">
        <f t="shared" si="1774"/>
        <v>0</v>
      </c>
      <c r="O6327" s="103"/>
      <c r="P6327" s="113"/>
      <c r="Q6327" s="94" t="str">
        <f t="shared" si="1783"/>
        <v/>
      </c>
      <c r="R6327" s="94" t="str">
        <f t="shared" si="1784"/>
        <v/>
      </c>
    </row>
    <row r="6328" spans="1:18" ht="26.25" hidden="1" thickBot="1">
      <c r="A6328" s="196">
        <v>7063</v>
      </c>
      <c r="B6328" s="104" t="s">
        <v>6456</v>
      </c>
      <c r="C6328" s="105" t="s">
        <v>6017</v>
      </c>
      <c r="D6328" s="175">
        <v>6.75</v>
      </c>
      <c r="E6328" s="106">
        <f t="shared" si="1770"/>
        <v>8.76</v>
      </c>
      <c r="F6328" s="107"/>
      <c r="G6328" s="112"/>
      <c r="H6328" s="110">
        <f t="shared" si="1771"/>
        <v>0</v>
      </c>
      <c r="I6328" s="110">
        <f t="shared" si="1772"/>
        <v>0</v>
      </c>
      <c r="J6328" s="111"/>
      <c r="K6328" s="112">
        <f t="shared" si="1768"/>
        <v>0</v>
      </c>
      <c r="L6328" s="112">
        <f t="shared" si="1769"/>
        <v>0</v>
      </c>
      <c r="M6328" s="109">
        <f t="shared" si="1773"/>
        <v>0</v>
      </c>
      <c r="N6328" s="109">
        <f t="shared" si="1774"/>
        <v>0</v>
      </c>
      <c r="O6328" s="103"/>
      <c r="P6328" s="113"/>
      <c r="Q6328" s="94" t="str">
        <f t="shared" si="1783"/>
        <v/>
      </c>
      <c r="R6328" s="94" t="str">
        <f t="shared" si="1784"/>
        <v/>
      </c>
    </row>
    <row r="6329" spans="1:18" ht="26.25" hidden="1" thickBot="1">
      <c r="A6329" s="196">
        <v>7064</v>
      </c>
      <c r="B6329" s="104" t="s">
        <v>6457</v>
      </c>
      <c r="C6329" s="105" t="s">
        <v>6017</v>
      </c>
      <c r="D6329" s="175">
        <v>2.2799999999999998</v>
      </c>
      <c r="E6329" s="106">
        <f t="shared" si="1770"/>
        <v>2.96</v>
      </c>
      <c r="F6329" s="107"/>
      <c r="G6329" s="112"/>
      <c r="H6329" s="110">
        <f t="shared" si="1771"/>
        <v>0</v>
      </c>
      <c r="I6329" s="110">
        <f t="shared" si="1772"/>
        <v>0</v>
      </c>
      <c r="J6329" s="111"/>
      <c r="K6329" s="112">
        <f t="shared" si="1768"/>
        <v>0</v>
      </c>
      <c r="L6329" s="112">
        <f t="shared" si="1769"/>
        <v>0</v>
      </c>
      <c r="M6329" s="109">
        <f t="shared" si="1773"/>
        <v>0</v>
      </c>
      <c r="N6329" s="109">
        <f t="shared" si="1774"/>
        <v>0</v>
      </c>
      <c r="O6329" s="103"/>
      <c r="P6329" s="113"/>
      <c r="Q6329" s="94" t="str">
        <f t="shared" si="1783"/>
        <v/>
      </c>
      <c r="R6329" s="94" t="str">
        <f t="shared" si="1784"/>
        <v/>
      </c>
    </row>
    <row r="6330" spans="1:18" ht="26.25" hidden="1" thickBot="1">
      <c r="A6330" s="196">
        <v>7065</v>
      </c>
      <c r="B6330" s="104" t="s">
        <v>6458</v>
      </c>
      <c r="C6330" s="105" t="s">
        <v>6017</v>
      </c>
      <c r="D6330" s="175">
        <v>7.4</v>
      </c>
      <c r="E6330" s="106">
        <f t="shared" si="1770"/>
        <v>9.6</v>
      </c>
      <c r="F6330" s="107"/>
      <c r="G6330" s="112"/>
      <c r="H6330" s="110">
        <f t="shared" si="1771"/>
        <v>0</v>
      </c>
      <c r="I6330" s="110">
        <f t="shared" si="1772"/>
        <v>0</v>
      </c>
      <c r="J6330" s="111"/>
      <c r="K6330" s="112">
        <f t="shared" si="1768"/>
        <v>0</v>
      </c>
      <c r="L6330" s="112">
        <f t="shared" si="1769"/>
        <v>0</v>
      </c>
      <c r="M6330" s="109">
        <f t="shared" si="1773"/>
        <v>0</v>
      </c>
      <c r="N6330" s="109">
        <f t="shared" si="1774"/>
        <v>0</v>
      </c>
      <c r="O6330" s="103"/>
      <c r="P6330" s="113"/>
      <c r="Q6330" s="94" t="str">
        <f t="shared" si="1783"/>
        <v/>
      </c>
      <c r="R6330" s="94" t="str">
        <f t="shared" si="1784"/>
        <v/>
      </c>
    </row>
    <row r="6331" spans="1:18" ht="26.25" hidden="1" thickBot="1">
      <c r="A6331" s="196">
        <v>7066</v>
      </c>
      <c r="B6331" s="104" t="s">
        <v>6459</v>
      </c>
      <c r="C6331" s="105" t="s">
        <v>6017</v>
      </c>
      <c r="D6331" s="175">
        <v>48.67</v>
      </c>
      <c r="E6331" s="106">
        <f t="shared" si="1770"/>
        <v>63.16</v>
      </c>
      <c r="F6331" s="107"/>
      <c r="G6331" s="112"/>
      <c r="H6331" s="110">
        <f t="shared" si="1771"/>
        <v>0</v>
      </c>
      <c r="I6331" s="110">
        <f t="shared" si="1772"/>
        <v>0</v>
      </c>
      <c r="J6331" s="111"/>
      <c r="K6331" s="112">
        <f t="shared" si="1768"/>
        <v>0</v>
      </c>
      <c r="L6331" s="112">
        <f t="shared" si="1769"/>
        <v>0</v>
      </c>
      <c r="M6331" s="109">
        <f t="shared" si="1773"/>
        <v>0</v>
      </c>
      <c r="N6331" s="109">
        <f t="shared" si="1774"/>
        <v>0</v>
      </c>
      <c r="O6331" s="103"/>
      <c r="P6331" s="113"/>
      <c r="Q6331" s="94" t="str">
        <f t="shared" si="1783"/>
        <v/>
      </c>
      <c r="R6331" s="94" t="str">
        <f t="shared" si="1784"/>
        <v/>
      </c>
    </row>
    <row r="6332" spans="1:18" ht="26.25" hidden="1" thickBot="1">
      <c r="A6332" s="196">
        <v>53805</v>
      </c>
      <c r="B6332" s="104" t="s">
        <v>6460</v>
      </c>
      <c r="C6332" s="105" t="s">
        <v>6017</v>
      </c>
      <c r="D6332" s="175">
        <v>19.14</v>
      </c>
      <c r="E6332" s="106">
        <f t="shared" si="1770"/>
        <v>24.84</v>
      </c>
      <c r="F6332" s="107"/>
      <c r="G6332" s="112"/>
      <c r="H6332" s="110">
        <f t="shared" si="1771"/>
        <v>0</v>
      </c>
      <c r="I6332" s="110">
        <f t="shared" si="1772"/>
        <v>0</v>
      </c>
      <c r="J6332" s="111"/>
      <c r="K6332" s="112">
        <f t="shared" si="1768"/>
        <v>0</v>
      </c>
      <c r="L6332" s="112">
        <f t="shared" si="1769"/>
        <v>0</v>
      </c>
      <c r="M6332" s="109">
        <f t="shared" si="1773"/>
        <v>0</v>
      </c>
      <c r="N6332" s="109">
        <f t="shared" si="1774"/>
        <v>0</v>
      </c>
      <c r="O6332" s="103"/>
      <c r="P6332" s="113"/>
      <c r="Q6332" s="94" t="str">
        <f t="shared" si="1783"/>
        <v/>
      </c>
      <c r="R6332" s="94" t="str">
        <f t="shared" si="1784"/>
        <v/>
      </c>
    </row>
    <row r="6333" spans="1:18" ht="26.25" hidden="1" thickBot="1">
      <c r="A6333" s="196">
        <v>55264</v>
      </c>
      <c r="B6333" s="104" t="s">
        <v>6461</v>
      </c>
      <c r="C6333" s="105" t="s">
        <v>6017</v>
      </c>
      <c r="D6333" s="175">
        <v>11.61</v>
      </c>
      <c r="E6333" s="106">
        <f t="shared" si="1770"/>
        <v>15.07</v>
      </c>
      <c r="F6333" s="107"/>
      <c r="G6333" s="112"/>
      <c r="H6333" s="110">
        <f t="shared" si="1771"/>
        <v>0</v>
      </c>
      <c r="I6333" s="110">
        <f t="shared" si="1772"/>
        <v>0</v>
      </c>
      <c r="J6333" s="111"/>
      <c r="K6333" s="112">
        <f t="shared" si="1768"/>
        <v>0</v>
      </c>
      <c r="L6333" s="112">
        <f t="shared" si="1769"/>
        <v>0</v>
      </c>
      <c r="M6333" s="109">
        <f t="shared" si="1773"/>
        <v>0</v>
      </c>
      <c r="N6333" s="109">
        <f t="shared" si="1774"/>
        <v>0</v>
      </c>
      <c r="O6333" s="103"/>
      <c r="P6333" s="113"/>
      <c r="Q6333" s="94" t="str">
        <f t="shared" si="1783"/>
        <v/>
      </c>
      <c r="R6333" s="94" t="str">
        <f t="shared" si="1784"/>
        <v/>
      </c>
    </row>
    <row r="6334" spans="1:18" ht="13.5" hidden="1" thickBot="1">
      <c r="A6334" s="196">
        <v>73339</v>
      </c>
      <c r="B6334" s="104" t="s">
        <v>319</v>
      </c>
      <c r="C6334" s="105" t="s">
        <v>6017</v>
      </c>
      <c r="D6334" s="175">
        <v>24.36</v>
      </c>
      <c r="E6334" s="106">
        <f t="shared" si="1770"/>
        <v>31.61</v>
      </c>
      <c r="F6334" s="107"/>
      <c r="G6334" s="112"/>
      <c r="H6334" s="110">
        <f t="shared" si="1771"/>
        <v>0</v>
      </c>
      <c r="I6334" s="110">
        <f t="shared" si="1772"/>
        <v>0</v>
      </c>
      <c r="J6334" s="111"/>
      <c r="K6334" s="112">
        <f t="shared" si="1768"/>
        <v>0</v>
      </c>
      <c r="L6334" s="112">
        <f t="shared" si="1769"/>
        <v>0</v>
      </c>
      <c r="M6334" s="109">
        <f t="shared" si="1773"/>
        <v>0</v>
      </c>
      <c r="N6334" s="109">
        <f t="shared" si="1774"/>
        <v>0</v>
      </c>
      <c r="O6334" s="103"/>
      <c r="P6334" s="113"/>
      <c r="Q6334" s="94" t="str">
        <f t="shared" si="1783"/>
        <v/>
      </c>
      <c r="R6334" s="94" t="str">
        <f t="shared" si="1784"/>
        <v/>
      </c>
    </row>
    <row r="6335" spans="1:18" ht="13.5" hidden="1" thickBot="1">
      <c r="A6335" s="196">
        <v>73453</v>
      </c>
      <c r="B6335" s="104" t="s">
        <v>320</v>
      </c>
      <c r="C6335" s="105" t="s">
        <v>6017</v>
      </c>
      <c r="D6335" s="175">
        <v>59.3</v>
      </c>
      <c r="E6335" s="106">
        <f t="shared" si="1770"/>
        <v>76.959999999999994</v>
      </c>
      <c r="F6335" s="107"/>
      <c r="G6335" s="112"/>
      <c r="H6335" s="110">
        <f t="shared" si="1771"/>
        <v>0</v>
      </c>
      <c r="I6335" s="110">
        <f t="shared" si="1772"/>
        <v>0</v>
      </c>
      <c r="J6335" s="111"/>
      <c r="K6335" s="112">
        <f t="shared" si="1768"/>
        <v>0</v>
      </c>
      <c r="L6335" s="112">
        <f t="shared" si="1769"/>
        <v>0</v>
      </c>
      <c r="M6335" s="109">
        <f t="shared" si="1773"/>
        <v>0</v>
      </c>
      <c r="N6335" s="109">
        <f t="shared" si="1774"/>
        <v>0</v>
      </c>
      <c r="O6335" s="103"/>
      <c r="P6335" s="113"/>
      <c r="Q6335" s="94" t="str">
        <f t="shared" si="1783"/>
        <v/>
      </c>
      <c r="R6335" s="94" t="str">
        <f t="shared" si="1784"/>
        <v/>
      </c>
    </row>
    <row r="6336" spans="1:18" ht="26.25" hidden="1" thickBot="1">
      <c r="A6336" s="196">
        <v>89035</v>
      </c>
      <c r="B6336" s="104" t="s">
        <v>6462</v>
      </c>
      <c r="C6336" s="105" t="s">
        <v>548</v>
      </c>
      <c r="D6336" s="175">
        <v>61.89</v>
      </c>
      <c r="E6336" s="106">
        <f t="shared" si="1770"/>
        <v>80.319999999999993</v>
      </c>
      <c r="F6336" s="107"/>
      <c r="G6336" s="112"/>
      <c r="H6336" s="110">
        <f t="shared" si="1771"/>
        <v>0</v>
      </c>
      <c r="I6336" s="110">
        <f t="shared" si="1772"/>
        <v>0</v>
      </c>
      <c r="J6336" s="111"/>
      <c r="K6336" s="112">
        <f t="shared" si="1768"/>
        <v>0</v>
      </c>
      <c r="L6336" s="112">
        <f t="shared" si="1769"/>
        <v>0</v>
      </c>
      <c r="M6336" s="109">
        <f t="shared" si="1773"/>
        <v>0</v>
      </c>
      <c r="N6336" s="109">
        <f t="shared" si="1774"/>
        <v>0</v>
      </c>
      <c r="O6336" s="103"/>
      <c r="P6336" s="113"/>
      <c r="Q6336" s="94" t="str">
        <f t="shared" si="1783"/>
        <v/>
      </c>
      <c r="R6336" s="94" t="str">
        <f t="shared" si="1784"/>
        <v/>
      </c>
    </row>
    <row r="6337" spans="1:18" ht="26.25" hidden="1" thickBot="1">
      <c r="A6337" s="196">
        <v>89036</v>
      </c>
      <c r="B6337" s="104" t="s">
        <v>6463</v>
      </c>
      <c r="C6337" s="105" t="s">
        <v>554</v>
      </c>
      <c r="D6337" s="175">
        <v>22.56</v>
      </c>
      <c r="E6337" s="106">
        <f t="shared" si="1770"/>
        <v>29.28</v>
      </c>
      <c r="F6337" s="107"/>
      <c r="G6337" s="112"/>
      <c r="H6337" s="110">
        <f t="shared" si="1771"/>
        <v>0</v>
      </c>
      <c r="I6337" s="110">
        <f t="shared" si="1772"/>
        <v>0</v>
      </c>
      <c r="J6337" s="111"/>
      <c r="K6337" s="112">
        <f t="shared" si="1768"/>
        <v>0</v>
      </c>
      <c r="L6337" s="112">
        <f t="shared" si="1769"/>
        <v>0</v>
      </c>
      <c r="M6337" s="109">
        <f t="shared" si="1773"/>
        <v>0</v>
      </c>
      <c r="N6337" s="109">
        <f t="shared" si="1774"/>
        <v>0</v>
      </c>
      <c r="O6337" s="103"/>
      <c r="P6337" s="113"/>
      <c r="Q6337" s="94" t="str">
        <f t="shared" si="1783"/>
        <v/>
      </c>
      <c r="R6337" s="94" t="str">
        <f t="shared" si="1784"/>
        <v/>
      </c>
    </row>
    <row r="6338" spans="1:18" ht="26.25" hidden="1" thickBot="1">
      <c r="A6338" s="196">
        <v>89033</v>
      </c>
      <c r="B6338" s="104" t="s">
        <v>6464</v>
      </c>
      <c r="C6338" s="105" t="s">
        <v>6017</v>
      </c>
      <c r="D6338" s="175">
        <v>4.95</v>
      </c>
      <c r="E6338" s="106">
        <f t="shared" si="1770"/>
        <v>6.42</v>
      </c>
      <c r="F6338" s="107"/>
      <c r="G6338" s="112"/>
      <c r="H6338" s="110">
        <f t="shared" si="1771"/>
        <v>0</v>
      </c>
      <c r="I6338" s="110">
        <f t="shared" si="1772"/>
        <v>0</v>
      </c>
      <c r="J6338" s="111"/>
      <c r="K6338" s="112">
        <f t="shared" si="1768"/>
        <v>0</v>
      </c>
      <c r="L6338" s="112">
        <f t="shared" si="1769"/>
        <v>0</v>
      </c>
      <c r="M6338" s="109">
        <f t="shared" si="1773"/>
        <v>0</v>
      </c>
      <c r="N6338" s="109">
        <f t="shared" si="1774"/>
        <v>0</v>
      </c>
      <c r="O6338" s="103"/>
      <c r="P6338" s="113"/>
      <c r="Q6338" s="94" t="str">
        <f t="shared" si="1783"/>
        <v/>
      </c>
      <c r="R6338" s="94" t="str">
        <f t="shared" si="1784"/>
        <v/>
      </c>
    </row>
    <row r="6339" spans="1:18" ht="26.25" hidden="1" thickBot="1">
      <c r="A6339" s="196">
        <v>89034</v>
      </c>
      <c r="B6339" s="104" t="s">
        <v>6465</v>
      </c>
      <c r="C6339" s="105" t="s">
        <v>6017</v>
      </c>
      <c r="D6339" s="175">
        <v>1.67</v>
      </c>
      <c r="E6339" s="106">
        <f t="shared" si="1770"/>
        <v>2.17</v>
      </c>
      <c r="F6339" s="107"/>
      <c r="G6339" s="112"/>
      <c r="H6339" s="110">
        <f t="shared" si="1771"/>
        <v>0</v>
      </c>
      <c r="I6339" s="110">
        <f t="shared" si="1772"/>
        <v>0</v>
      </c>
      <c r="J6339" s="111"/>
      <c r="K6339" s="112">
        <f t="shared" si="1768"/>
        <v>0</v>
      </c>
      <c r="L6339" s="112">
        <f t="shared" si="1769"/>
        <v>0</v>
      </c>
      <c r="M6339" s="109">
        <f t="shared" si="1773"/>
        <v>0</v>
      </c>
      <c r="N6339" s="109">
        <f t="shared" si="1774"/>
        <v>0</v>
      </c>
      <c r="O6339" s="103"/>
      <c r="P6339" s="113"/>
      <c r="Q6339" s="94" t="str">
        <f t="shared" si="1783"/>
        <v/>
      </c>
      <c r="R6339" s="94" t="str">
        <f t="shared" si="1784"/>
        <v/>
      </c>
    </row>
    <row r="6340" spans="1:18" ht="26.25" hidden="1" thickBot="1">
      <c r="A6340" s="196">
        <v>73425</v>
      </c>
      <c r="B6340" s="104" t="s">
        <v>6466</v>
      </c>
      <c r="C6340" s="105" t="s">
        <v>6017</v>
      </c>
      <c r="D6340" s="175">
        <v>65.98</v>
      </c>
      <c r="E6340" s="106">
        <f t="shared" si="1770"/>
        <v>85.63</v>
      </c>
      <c r="F6340" s="107"/>
      <c r="G6340" s="112"/>
      <c r="H6340" s="110">
        <f t="shared" si="1771"/>
        <v>0</v>
      </c>
      <c r="I6340" s="110">
        <f t="shared" si="1772"/>
        <v>0</v>
      </c>
      <c r="J6340" s="111"/>
      <c r="K6340" s="112">
        <f t="shared" si="1768"/>
        <v>0</v>
      </c>
      <c r="L6340" s="112">
        <f t="shared" si="1769"/>
        <v>0</v>
      </c>
      <c r="M6340" s="109">
        <f t="shared" si="1773"/>
        <v>0</v>
      </c>
      <c r="N6340" s="109">
        <f t="shared" si="1774"/>
        <v>0</v>
      </c>
      <c r="O6340" s="103"/>
      <c r="P6340" s="113"/>
      <c r="Q6340" s="94" t="str">
        <f t="shared" si="1783"/>
        <v/>
      </c>
      <c r="R6340" s="94" t="str">
        <f t="shared" si="1784"/>
        <v/>
      </c>
    </row>
    <row r="6341" spans="1:18" ht="26.25" hidden="1" thickBot="1">
      <c r="A6341" s="196">
        <v>73434</v>
      </c>
      <c r="B6341" s="104" t="s">
        <v>6467</v>
      </c>
      <c r="C6341" s="105" t="s">
        <v>6017</v>
      </c>
      <c r="D6341" s="175">
        <v>37.229999999999997</v>
      </c>
      <c r="E6341" s="106">
        <f t="shared" si="1770"/>
        <v>48.32</v>
      </c>
      <c r="F6341" s="107"/>
      <c r="G6341" s="112"/>
      <c r="H6341" s="110">
        <f t="shared" si="1771"/>
        <v>0</v>
      </c>
      <c r="I6341" s="110">
        <f t="shared" si="1772"/>
        <v>0</v>
      </c>
      <c r="J6341" s="111"/>
      <c r="K6341" s="112">
        <f t="shared" si="1768"/>
        <v>0</v>
      </c>
      <c r="L6341" s="112">
        <f t="shared" si="1769"/>
        <v>0</v>
      </c>
      <c r="M6341" s="109">
        <f t="shared" si="1773"/>
        <v>0</v>
      </c>
      <c r="N6341" s="109">
        <f t="shared" si="1774"/>
        <v>0</v>
      </c>
      <c r="O6341" s="103"/>
      <c r="P6341" s="113"/>
      <c r="Q6341" s="94" t="str">
        <f t="shared" si="1783"/>
        <v/>
      </c>
      <c r="R6341" s="94" t="str">
        <f t="shared" si="1784"/>
        <v/>
      </c>
    </row>
    <row r="6342" spans="1:18" ht="26.25" hidden="1" thickBot="1">
      <c r="A6342" s="196">
        <v>73458</v>
      </c>
      <c r="B6342" s="104" t="s">
        <v>6468</v>
      </c>
      <c r="C6342" s="105" t="s">
        <v>6017</v>
      </c>
      <c r="D6342" s="175">
        <v>68.290000000000006</v>
      </c>
      <c r="E6342" s="106">
        <f t="shared" si="1770"/>
        <v>88.63</v>
      </c>
      <c r="F6342" s="107"/>
      <c r="G6342" s="112"/>
      <c r="H6342" s="110">
        <f t="shared" si="1771"/>
        <v>0</v>
      </c>
      <c r="I6342" s="110">
        <f t="shared" si="1772"/>
        <v>0</v>
      </c>
      <c r="J6342" s="111"/>
      <c r="K6342" s="112">
        <f t="shared" si="1768"/>
        <v>0</v>
      </c>
      <c r="L6342" s="112">
        <f t="shared" si="1769"/>
        <v>0</v>
      </c>
      <c r="M6342" s="109">
        <f t="shared" si="1773"/>
        <v>0</v>
      </c>
      <c r="N6342" s="109">
        <f t="shared" si="1774"/>
        <v>0</v>
      </c>
      <c r="O6342" s="103"/>
      <c r="P6342" s="113"/>
      <c r="Q6342" s="94" t="str">
        <f t="shared" si="1783"/>
        <v/>
      </c>
      <c r="R6342" s="94" t="str">
        <f t="shared" si="1784"/>
        <v/>
      </c>
    </row>
    <row r="6343" spans="1:18" ht="26.25" hidden="1" thickBot="1">
      <c r="A6343" s="196">
        <v>73586</v>
      </c>
      <c r="B6343" s="104" t="s">
        <v>6469</v>
      </c>
      <c r="C6343" s="105" t="s">
        <v>548</v>
      </c>
      <c r="D6343" s="175">
        <v>187.44</v>
      </c>
      <c r="E6343" s="106">
        <f t="shared" si="1770"/>
        <v>243.26</v>
      </c>
      <c r="F6343" s="107"/>
      <c r="G6343" s="112"/>
      <c r="H6343" s="110">
        <f t="shared" si="1771"/>
        <v>0</v>
      </c>
      <c r="I6343" s="110">
        <f t="shared" si="1772"/>
        <v>0</v>
      </c>
      <c r="J6343" s="111"/>
      <c r="K6343" s="112">
        <f t="shared" si="1768"/>
        <v>0</v>
      </c>
      <c r="L6343" s="112">
        <f t="shared" si="1769"/>
        <v>0</v>
      </c>
      <c r="M6343" s="109">
        <f t="shared" si="1773"/>
        <v>0</v>
      </c>
      <c r="N6343" s="109">
        <f t="shared" si="1774"/>
        <v>0</v>
      </c>
      <c r="O6343" s="103"/>
      <c r="P6343" s="113"/>
      <c r="Q6343" s="94" t="str">
        <f t="shared" si="1783"/>
        <v/>
      </c>
      <c r="R6343" s="94" t="str">
        <f t="shared" si="1784"/>
        <v/>
      </c>
    </row>
    <row r="6344" spans="1:18" ht="26.25" hidden="1" thickBot="1">
      <c r="A6344" s="196">
        <v>73495</v>
      </c>
      <c r="B6344" s="104" t="s">
        <v>2815</v>
      </c>
      <c r="C6344" s="105" t="s">
        <v>6017</v>
      </c>
      <c r="D6344" s="175">
        <v>682.15</v>
      </c>
      <c r="E6344" s="106">
        <f t="shared" si="1770"/>
        <v>885.29</v>
      </c>
      <c r="F6344" s="107"/>
      <c r="G6344" s="112"/>
      <c r="H6344" s="110">
        <f t="shared" si="1771"/>
        <v>0</v>
      </c>
      <c r="I6344" s="110">
        <f t="shared" si="1772"/>
        <v>0</v>
      </c>
      <c r="J6344" s="111"/>
      <c r="K6344" s="112">
        <f t="shared" si="1768"/>
        <v>0</v>
      </c>
      <c r="L6344" s="112">
        <f t="shared" si="1769"/>
        <v>0</v>
      </c>
      <c r="M6344" s="109">
        <f t="shared" si="1773"/>
        <v>0</v>
      </c>
      <c r="N6344" s="109">
        <f t="shared" si="1774"/>
        <v>0</v>
      </c>
      <c r="O6344" s="103"/>
      <c r="P6344" s="113"/>
      <c r="Q6344" s="94" t="str">
        <f t="shared" si="1783"/>
        <v/>
      </c>
      <c r="R6344" s="94" t="str">
        <f t="shared" si="1784"/>
        <v/>
      </c>
    </row>
    <row r="6345" spans="1:18" ht="26.25" hidden="1" thickBot="1">
      <c r="A6345" s="196">
        <v>73563</v>
      </c>
      <c r="B6345" s="104" t="s">
        <v>2816</v>
      </c>
      <c r="C6345" s="105" t="s">
        <v>6017</v>
      </c>
      <c r="D6345" s="175">
        <v>297.95999999999998</v>
      </c>
      <c r="E6345" s="106">
        <f t="shared" si="1770"/>
        <v>386.69</v>
      </c>
      <c r="F6345" s="107"/>
      <c r="G6345" s="112"/>
      <c r="H6345" s="110">
        <f t="shared" si="1771"/>
        <v>0</v>
      </c>
      <c r="I6345" s="110">
        <f t="shared" si="1772"/>
        <v>0</v>
      </c>
      <c r="J6345" s="111"/>
      <c r="K6345" s="112">
        <f t="shared" si="1768"/>
        <v>0</v>
      </c>
      <c r="L6345" s="112">
        <f t="shared" si="1769"/>
        <v>0</v>
      </c>
      <c r="M6345" s="109">
        <f t="shared" si="1773"/>
        <v>0</v>
      </c>
      <c r="N6345" s="109">
        <f t="shared" si="1774"/>
        <v>0</v>
      </c>
      <c r="O6345" s="103"/>
      <c r="P6345" s="113"/>
      <c r="Q6345" s="94" t="str">
        <f t="shared" si="1783"/>
        <v/>
      </c>
      <c r="R6345" s="94" t="str">
        <f t="shared" si="1784"/>
        <v/>
      </c>
    </row>
    <row r="6346" spans="1:18" ht="13.5" hidden="1" thickBot="1">
      <c r="A6346" s="196" t="s">
        <v>321</v>
      </c>
      <c r="B6346" s="104" t="s">
        <v>322</v>
      </c>
      <c r="C6346" s="105" t="s">
        <v>6017</v>
      </c>
      <c r="D6346" s="175">
        <v>101.38</v>
      </c>
      <c r="E6346" s="106">
        <f t="shared" si="1770"/>
        <v>131.57</v>
      </c>
      <c r="F6346" s="107"/>
      <c r="G6346" s="112"/>
      <c r="H6346" s="110">
        <f t="shared" si="1771"/>
        <v>0</v>
      </c>
      <c r="I6346" s="110">
        <f t="shared" si="1772"/>
        <v>0</v>
      </c>
      <c r="J6346" s="111"/>
      <c r="K6346" s="112">
        <f t="shared" si="1768"/>
        <v>0</v>
      </c>
      <c r="L6346" s="112">
        <f t="shared" si="1769"/>
        <v>0</v>
      </c>
      <c r="M6346" s="109">
        <f t="shared" si="1773"/>
        <v>0</v>
      </c>
      <c r="N6346" s="109">
        <f t="shared" si="1774"/>
        <v>0</v>
      </c>
      <c r="O6346" s="103"/>
      <c r="P6346" s="113"/>
      <c r="Q6346" s="94" t="str">
        <f t="shared" si="1783"/>
        <v/>
      </c>
      <c r="R6346" s="94" t="str">
        <f t="shared" si="1784"/>
        <v/>
      </c>
    </row>
    <row r="6347" spans="1:18" ht="13.5" hidden="1" thickBot="1">
      <c r="A6347" s="196" t="s">
        <v>323</v>
      </c>
      <c r="B6347" s="104" t="s">
        <v>324</v>
      </c>
      <c r="C6347" s="105" t="s">
        <v>6017</v>
      </c>
      <c r="D6347" s="175">
        <v>236.8</v>
      </c>
      <c r="E6347" s="106">
        <f t="shared" si="1770"/>
        <v>307.32</v>
      </c>
      <c r="F6347" s="107"/>
      <c r="G6347" s="112"/>
      <c r="H6347" s="110">
        <f t="shared" si="1771"/>
        <v>0</v>
      </c>
      <c r="I6347" s="110">
        <f t="shared" si="1772"/>
        <v>0</v>
      </c>
      <c r="J6347" s="111"/>
      <c r="K6347" s="112">
        <f t="shared" si="1768"/>
        <v>0</v>
      </c>
      <c r="L6347" s="112">
        <f t="shared" si="1769"/>
        <v>0</v>
      </c>
      <c r="M6347" s="109">
        <f t="shared" si="1773"/>
        <v>0</v>
      </c>
      <c r="N6347" s="109">
        <f t="shared" si="1774"/>
        <v>0</v>
      </c>
      <c r="O6347" s="103"/>
      <c r="P6347" s="113"/>
      <c r="Q6347" s="94" t="str">
        <f t="shared" si="1783"/>
        <v/>
      </c>
      <c r="R6347" s="94" t="str">
        <f t="shared" si="1784"/>
        <v/>
      </c>
    </row>
    <row r="6348" spans="1:18" ht="26.25" hidden="1" thickBot="1">
      <c r="A6348" s="196">
        <v>5718</v>
      </c>
      <c r="B6348" s="104" t="s">
        <v>6470</v>
      </c>
      <c r="C6348" s="105" t="s">
        <v>6017</v>
      </c>
      <c r="D6348" s="175">
        <v>82.49</v>
      </c>
      <c r="E6348" s="106">
        <f t="shared" si="1770"/>
        <v>107.06</v>
      </c>
      <c r="F6348" s="107"/>
      <c r="G6348" s="112"/>
      <c r="H6348" s="110">
        <f t="shared" si="1771"/>
        <v>0</v>
      </c>
      <c r="I6348" s="110">
        <f t="shared" si="1772"/>
        <v>0</v>
      </c>
      <c r="J6348" s="111"/>
      <c r="K6348" s="112">
        <f t="shared" si="1768"/>
        <v>0</v>
      </c>
      <c r="L6348" s="112">
        <f t="shared" si="1769"/>
        <v>0</v>
      </c>
      <c r="M6348" s="109">
        <f t="shared" si="1773"/>
        <v>0</v>
      </c>
      <c r="N6348" s="109">
        <f t="shared" si="1774"/>
        <v>0</v>
      </c>
      <c r="O6348" s="103"/>
      <c r="P6348" s="113"/>
      <c r="Q6348" s="94" t="str">
        <f t="shared" si="1783"/>
        <v/>
      </c>
      <c r="R6348" s="94" t="str">
        <f t="shared" si="1784"/>
        <v/>
      </c>
    </row>
    <row r="6349" spans="1:18" ht="39" hidden="1" thickBot="1">
      <c r="A6349" s="196">
        <v>5721</v>
      </c>
      <c r="B6349" s="104" t="s">
        <v>6471</v>
      </c>
      <c r="C6349" s="105" t="s">
        <v>6017</v>
      </c>
      <c r="D6349" s="175">
        <v>72.790000000000006</v>
      </c>
      <c r="E6349" s="106">
        <f t="shared" si="1770"/>
        <v>94.47</v>
      </c>
      <c r="F6349" s="107"/>
      <c r="G6349" s="112"/>
      <c r="H6349" s="110">
        <f t="shared" si="1771"/>
        <v>0</v>
      </c>
      <c r="I6349" s="110">
        <f t="shared" si="1772"/>
        <v>0</v>
      </c>
      <c r="J6349" s="111"/>
      <c r="K6349" s="112">
        <f t="shared" si="1768"/>
        <v>0</v>
      </c>
      <c r="L6349" s="112">
        <f t="shared" si="1769"/>
        <v>0</v>
      </c>
      <c r="M6349" s="109">
        <f t="shared" si="1773"/>
        <v>0</v>
      </c>
      <c r="N6349" s="109">
        <f t="shared" si="1774"/>
        <v>0</v>
      </c>
      <c r="O6349" s="103"/>
      <c r="P6349" s="113"/>
      <c r="Q6349" s="94" t="str">
        <f t="shared" si="1783"/>
        <v/>
      </c>
      <c r="R6349" s="94" t="str">
        <f t="shared" si="1784"/>
        <v/>
      </c>
    </row>
    <row r="6350" spans="1:18" ht="39" hidden="1" thickBot="1">
      <c r="A6350" s="196">
        <v>5722</v>
      </c>
      <c r="B6350" s="104" t="s">
        <v>6472</v>
      </c>
      <c r="C6350" s="105" t="s">
        <v>6017</v>
      </c>
      <c r="D6350" s="175">
        <v>168.37</v>
      </c>
      <c r="E6350" s="106">
        <f t="shared" si="1770"/>
        <v>218.51</v>
      </c>
      <c r="F6350" s="107"/>
      <c r="G6350" s="112"/>
      <c r="H6350" s="110">
        <f t="shared" si="1771"/>
        <v>0</v>
      </c>
      <c r="I6350" s="110">
        <f t="shared" si="1772"/>
        <v>0</v>
      </c>
      <c r="J6350" s="111"/>
      <c r="K6350" s="112">
        <f t="shared" si="1768"/>
        <v>0</v>
      </c>
      <c r="L6350" s="112">
        <f t="shared" si="1769"/>
        <v>0</v>
      </c>
      <c r="M6350" s="109">
        <f t="shared" si="1773"/>
        <v>0</v>
      </c>
      <c r="N6350" s="109">
        <f t="shared" si="1774"/>
        <v>0</v>
      </c>
      <c r="O6350" s="103"/>
      <c r="P6350" s="113"/>
      <c r="Q6350" s="94" t="str">
        <f t="shared" si="1783"/>
        <v/>
      </c>
      <c r="R6350" s="94" t="str">
        <f t="shared" si="1784"/>
        <v/>
      </c>
    </row>
    <row r="6351" spans="1:18" ht="26.25" hidden="1" thickBot="1">
      <c r="A6351" s="196">
        <v>5724</v>
      </c>
      <c r="B6351" s="104" t="s">
        <v>6473</v>
      </c>
      <c r="C6351" s="105" t="s">
        <v>6017</v>
      </c>
      <c r="D6351" s="175">
        <v>45.95</v>
      </c>
      <c r="E6351" s="106">
        <f t="shared" si="1770"/>
        <v>59.63</v>
      </c>
      <c r="F6351" s="107"/>
      <c r="G6351" s="112"/>
      <c r="H6351" s="110">
        <f t="shared" si="1771"/>
        <v>0</v>
      </c>
      <c r="I6351" s="110">
        <f t="shared" si="1772"/>
        <v>0</v>
      </c>
      <c r="J6351" s="111"/>
      <c r="K6351" s="112">
        <f t="shared" si="1768"/>
        <v>0</v>
      </c>
      <c r="L6351" s="112">
        <f t="shared" si="1769"/>
        <v>0</v>
      </c>
      <c r="M6351" s="109">
        <f t="shared" si="1773"/>
        <v>0</v>
      </c>
      <c r="N6351" s="109">
        <f t="shared" si="1774"/>
        <v>0</v>
      </c>
      <c r="O6351" s="103"/>
      <c r="P6351" s="113"/>
      <c r="Q6351" s="94" t="str">
        <f t="shared" si="1783"/>
        <v/>
      </c>
      <c r="R6351" s="94" t="str">
        <f t="shared" si="1784"/>
        <v/>
      </c>
    </row>
    <row r="6352" spans="1:18" ht="26.25" hidden="1" thickBot="1">
      <c r="A6352" s="196">
        <v>5725</v>
      </c>
      <c r="B6352" s="104" t="s">
        <v>6474</v>
      </c>
      <c r="C6352" s="105" t="s">
        <v>6017</v>
      </c>
      <c r="D6352" s="175">
        <v>15.94</v>
      </c>
      <c r="E6352" s="106">
        <f t="shared" si="1770"/>
        <v>20.69</v>
      </c>
      <c r="F6352" s="107"/>
      <c r="G6352" s="112"/>
      <c r="H6352" s="110">
        <f t="shared" si="1771"/>
        <v>0</v>
      </c>
      <c r="I6352" s="110">
        <f t="shared" si="1772"/>
        <v>0</v>
      </c>
      <c r="J6352" s="111"/>
      <c r="K6352" s="112">
        <f t="shared" si="1768"/>
        <v>0</v>
      </c>
      <c r="L6352" s="112">
        <f t="shared" si="1769"/>
        <v>0</v>
      </c>
      <c r="M6352" s="109">
        <f t="shared" si="1773"/>
        <v>0</v>
      </c>
      <c r="N6352" s="109">
        <f t="shared" si="1774"/>
        <v>0</v>
      </c>
      <c r="O6352" s="103"/>
      <c r="P6352" s="113"/>
      <c r="Q6352" s="94" t="str">
        <f t="shared" si="1783"/>
        <v/>
      </c>
      <c r="R6352" s="94" t="str">
        <f t="shared" si="1784"/>
        <v/>
      </c>
    </row>
    <row r="6353" spans="1:18" ht="26.25" hidden="1" thickBot="1">
      <c r="A6353" s="196">
        <v>5847</v>
      </c>
      <c r="B6353" s="104" t="s">
        <v>6475</v>
      </c>
      <c r="C6353" s="105" t="s">
        <v>548</v>
      </c>
      <c r="D6353" s="175">
        <v>215.66000000000003</v>
      </c>
      <c r="E6353" s="106">
        <f t="shared" si="1770"/>
        <v>279.88</v>
      </c>
      <c r="F6353" s="107"/>
      <c r="G6353" s="112"/>
      <c r="H6353" s="110">
        <f t="shared" si="1771"/>
        <v>0</v>
      </c>
      <c r="I6353" s="110">
        <f t="shared" si="1772"/>
        <v>0</v>
      </c>
      <c r="J6353" s="111"/>
      <c r="K6353" s="112">
        <f t="shared" si="1768"/>
        <v>0</v>
      </c>
      <c r="L6353" s="112">
        <f t="shared" si="1769"/>
        <v>0</v>
      </c>
      <c r="M6353" s="109">
        <f t="shared" si="1773"/>
        <v>0</v>
      </c>
      <c r="N6353" s="109">
        <f t="shared" si="1774"/>
        <v>0</v>
      </c>
      <c r="O6353" s="103"/>
      <c r="P6353" s="113"/>
      <c r="Q6353" s="94" t="str">
        <f t="shared" si="1783"/>
        <v/>
      </c>
      <c r="R6353" s="94" t="str">
        <f t="shared" si="1784"/>
        <v/>
      </c>
    </row>
    <row r="6354" spans="1:18" ht="26.25" hidden="1" thickBot="1">
      <c r="A6354" s="196">
        <v>5849</v>
      </c>
      <c r="B6354" s="104" t="s">
        <v>6476</v>
      </c>
      <c r="C6354" s="105" t="s">
        <v>554</v>
      </c>
      <c r="D6354" s="175">
        <v>73.960000000000008</v>
      </c>
      <c r="E6354" s="106">
        <f t="shared" si="1770"/>
        <v>95.99</v>
      </c>
      <c r="F6354" s="107"/>
      <c r="G6354" s="112"/>
      <c r="H6354" s="110">
        <f t="shared" si="1771"/>
        <v>0</v>
      </c>
      <c r="I6354" s="110">
        <f t="shared" si="1772"/>
        <v>0</v>
      </c>
      <c r="J6354" s="111"/>
      <c r="K6354" s="112">
        <f t="shared" si="1768"/>
        <v>0</v>
      </c>
      <c r="L6354" s="112">
        <f t="shared" si="1769"/>
        <v>0</v>
      </c>
      <c r="M6354" s="109">
        <f t="shared" si="1773"/>
        <v>0</v>
      </c>
      <c r="N6354" s="109">
        <f t="shared" si="1774"/>
        <v>0</v>
      </c>
      <c r="O6354" s="103"/>
      <c r="P6354" s="113"/>
      <c r="Q6354" s="94" t="str">
        <f t="shared" si="1783"/>
        <v/>
      </c>
      <c r="R6354" s="94" t="str">
        <f t="shared" si="1784"/>
        <v/>
      </c>
    </row>
    <row r="6355" spans="1:18" ht="39" hidden="1" thickBot="1">
      <c r="A6355" s="196">
        <v>5851</v>
      </c>
      <c r="B6355" s="104" t="s">
        <v>6477</v>
      </c>
      <c r="C6355" s="105" t="s">
        <v>548</v>
      </c>
      <c r="D6355" s="175">
        <v>206.69</v>
      </c>
      <c r="E6355" s="106">
        <f t="shared" si="1770"/>
        <v>268.24</v>
      </c>
      <c r="F6355" s="107"/>
      <c r="G6355" s="112"/>
      <c r="H6355" s="110">
        <f t="shared" si="1771"/>
        <v>0</v>
      </c>
      <c r="I6355" s="110">
        <f t="shared" si="1772"/>
        <v>0</v>
      </c>
      <c r="J6355" s="111"/>
      <c r="K6355" s="112">
        <f t="shared" ref="K6355:K6401" si="1785">F6355</f>
        <v>0</v>
      </c>
      <c r="L6355" s="112">
        <f t="shared" ref="L6355:L6401" si="1786">G6355</f>
        <v>0</v>
      </c>
      <c r="M6355" s="109">
        <f t="shared" si="1773"/>
        <v>0</v>
      </c>
      <c r="N6355" s="109">
        <f t="shared" si="1774"/>
        <v>0</v>
      </c>
      <c r="O6355" s="103"/>
      <c r="P6355" s="113"/>
      <c r="Q6355" s="94" t="str">
        <f t="shared" si="1783"/>
        <v/>
      </c>
      <c r="R6355" s="94" t="str">
        <f t="shared" si="1784"/>
        <v/>
      </c>
    </row>
    <row r="6356" spans="1:18" ht="39" hidden="1" thickBot="1">
      <c r="A6356" s="196">
        <v>5853</v>
      </c>
      <c r="B6356" s="104" t="s">
        <v>6478</v>
      </c>
      <c r="C6356" s="105" t="s">
        <v>554</v>
      </c>
      <c r="D6356" s="175">
        <v>74.320000000000007</v>
      </c>
      <c r="E6356" s="106">
        <f t="shared" ref="E6356:E6401" si="1787">IF(D6356=0,0,ROUND(D6356*(1+D$9)*(1-D$10),2))</f>
        <v>96.45</v>
      </c>
      <c r="F6356" s="107"/>
      <c r="G6356" s="112"/>
      <c r="H6356" s="110">
        <f t="shared" si="1771"/>
        <v>0</v>
      </c>
      <c r="I6356" s="110">
        <f t="shared" si="1772"/>
        <v>0</v>
      </c>
      <c r="J6356" s="111"/>
      <c r="K6356" s="112">
        <f t="shared" si="1785"/>
        <v>0</v>
      </c>
      <c r="L6356" s="112">
        <f t="shared" si="1786"/>
        <v>0</v>
      </c>
      <c r="M6356" s="109">
        <f t="shared" si="1773"/>
        <v>0</v>
      </c>
      <c r="N6356" s="109">
        <f t="shared" si="1774"/>
        <v>0</v>
      </c>
      <c r="O6356" s="103"/>
      <c r="P6356" s="113"/>
      <c r="Q6356" s="94" t="str">
        <f t="shared" si="1783"/>
        <v/>
      </c>
      <c r="R6356" s="94" t="str">
        <f t="shared" si="1784"/>
        <v/>
      </c>
    </row>
    <row r="6357" spans="1:18" ht="26.25" hidden="1" thickBot="1">
      <c r="A6357" s="196">
        <v>5855</v>
      </c>
      <c r="B6357" s="104" t="s">
        <v>6479</v>
      </c>
      <c r="C6357" s="105" t="s">
        <v>548</v>
      </c>
      <c r="D6357" s="175">
        <v>570.69000000000005</v>
      </c>
      <c r="E6357" s="106">
        <f t="shared" si="1787"/>
        <v>740.64</v>
      </c>
      <c r="F6357" s="107"/>
      <c r="G6357" s="112"/>
      <c r="H6357" s="110">
        <f t="shared" si="1771"/>
        <v>0</v>
      </c>
      <c r="I6357" s="110">
        <f t="shared" si="1772"/>
        <v>0</v>
      </c>
      <c r="J6357" s="111"/>
      <c r="K6357" s="112">
        <f t="shared" si="1785"/>
        <v>0</v>
      </c>
      <c r="L6357" s="112">
        <f t="shared" si="1786"/>
        <v>0</v>
      </c>
      <c r="M6357" s="109">
        <f t="shared" si="1773"/>
        <v>0</v>
      </c>
      <c r="N6357" s="109">
        <f t="shared" si="1774"/>
        <v>0</v>
      </c>
      <c r="O6357" s="103"/>
      <c r="P6357" s="113"/>
      <c r="Q6357" s="94" t="str">
        <f t="shared" si="1783"/>
        <v/>
      </c>
      <c r="R6357" s="94" t="str">
        <f t="shared" si="1784"/>
        <v/>
      </c>
    </row>
    <row r="6358" spans="1:18" ht="26.25" hidden="1" thickBot="1">
      <c r="A6358" s="196">
        <v>5857</v>
      </c>
      <c r="B6358" s="104" t="s">
        <v>6480</v>
      </c>
      <c r="C6358" s="105" t="s">
        <v>554</v>
      </c>
      <c r="D6358" s="175">
        <v>207.18</v>
      </c>
      <c r="E6358" s="106">
        <f t="shared" si="1787"/>
        <v>268.88</v>
      </c>
      <c r="F6358" s="107"/>
      <c r="G6358" s="112"/>
      <c r="H6358" s="110">
        <f t="shared" si="1771"/>
        <v>0</v>
      </c>
      <c r="I6358" s="110">
        <f t="shared" si="1772"/>
        <v>0</v>
      </c>
      <c r="J6358" s="111"/>
      <c r="K6358" s="112">
        <f t="shared" si="1785"/>
        <v>0</v>
      </c>
      <c r="L6358" s="112">
        <f t="shared" si="1786"/>
        <v>0</v>
      </c>
      <c r="M6358" s="109">
        <f t="shared" si="1773"/>
        <v>0</v>
      </c>
      <c r="N6358" s="109">
        <f t="shared" si="1774"/>
        <v>0</v>
      </c>
      <c r="O6358" s="103"/>
      <c r="P6358" s="113"/>
      <c r="Q6358" s="94" t="str">
        <f t="shared" si="1783"/>
        <v/>
      </c>
      <c r="R6358" s="94" t="str">
        <f t="shared" si="1784"/>
        <v/>
      </c>
    </row>
    <row r="6359" spans="1:18" ht="26.25" hidden="1" thickBot="1">
      <c r="A6359" s="196">
        <v>6237</v>
      </c>
      <c r="B6359" s="104" t="s">
        <v>6481</v>
      </c>
      <c r="C6359" s="105" t="s">
        <v>6017</v>
      </c>
      <c r="D6359" s="175">
        <v>215.87</v>
      </c>
      <c r="E6359" s="106">
        <f t="shared" si="1787"/>
        <v>280.16000000000003</v>
      </c>
      <c r="F6359" s="107"/>
      <c r="G6359" s="112"/>
      <c r="H6359" s="110">
        <f t="shared" si="1771"/>
        <v>0</v>
      </c>
      <c r="I6359" s="110">
        <f t="shared" si="1772"/>
        <v>0</v>
      </c>
      <c r="J6359" s="111"/>
      <c r="K6359" s="112">
        <f t="shared" si="1785"/>
        <v>0</v>
      </c>
      <c r="L6359" s="112">
        <f t="shared" si="1786"/>
        <v>0</v>
      </c>
      <c r="M6359" s="109">
        <f t="shared" si="1773"/>
        <v>0</v>
      </c>
      <c r="N6359" s="109">
        <f t="shared" si="1774"/>
        <v>0</v>
      </c>
      <c r="O6359" s="103"/>
      <c r="P6359" s="113"/>
      <c r="Q6359" s="94" t="str">
        <f t="shared" si="1783"/>
        <v/>
      </c>
      <c r="R6359" s="94" t="str">
        <f t="shared" si="1784"/>
        <v/>
      </c>
    </row>
    <row r="6360" spans="1:18" ht="26.25" hidden="1" thickBot="1">
      <c r="A6360" s="196">
        <v>6238</v>
      </c>
      <c r="B6360" s="104" t="s">
        <v>6482</v>
      </c>
      <c r="C6360" s="105" t="s">
        <v>6017</v>
      </c>
      <c r="D6360" s="175">
        <v>121.96</v>
      </c>
      <c r="E6360" s="106">
        <f t="shared" si="1787"/>
        <v>158.28</v>
      </c>
      <c r="F6360" s="107"/>
      <c r="G6360" s="112"/>
      <c r="H6360" s="110">
        <f t="shared" si="1771"/>
        <v>0</v>
      </c>
      <c r="I6360" s="110">
        <f t="shared" si="1772"/>
        <v>0</v>
      </c>
      <c r="J6360" s="111"/>
      <c r="K6360" s="112">
        <f t="shared" si="1785"/>
        <v>0</v>
      </c>
      <c r="L6360" s="112">
        <f t="shared" si="1786"/>
        <v>0</v>
      </c>
      <c r="M6360" s="109">
        <f t="shared" si="1773"/>
        <v>0</v>
      </c>
      <c r="N6360" s="109">
        <f t="shared" si="1774"/>
        <v>0</v>
      </c>
      <c r="O6360" s="103"/>
      <c r="P6360" s="113"/>
      <c r="Q6360" s="94" t="str">
        <f t="shared" si="1783"/>
        <v/>
      </c>
      <c r="R6360" s="94" t="str">
        <f t="shared" si="1784"/>
        <v/>
      </c>
    </row>
    <row r="6361" spans="1:18" ht="26.25" hidden="1" thickBot="1">
      <c r="A6361" s="196">
        <v>6248</v>
      </c>
      <c r="B6361" s="104" t="s">
        <v>6483</v>
      </c>
      <c r="C6361" s="105" t="s">
        <v>6017</v>
      </c>
      <c r="D6361" s="175">
        <v>65.900000000000006</v>
      </c>
      <c r="E6361" s="106">
        <f t="shared" si="1787"/>
        <v>85.53</v>
      </c>
      <c r="F6361" s="107"/>
      <c r="G6361" s="112"/>
      <c r="H6361" s="110">
        <f t="shared" si="1771"/>
        <v>0</v>
      </c>
      <c r="I6361" s="110">
        <f t="shared" si="1772"/>
        <v>0</v>
      </c>
      <c r="J6361" s="111"/>
      <c r="K6361" s="112">
        <f t="shared" si="1785"/>
        <v>0</v>
      </c>
      <c r="L6361" s="112">
        <f t="shared" si="1786"/>
        <v>0</v>
      </c>
      <c r="M6361" s="109">
        <f t="shared" si="1773"/>
        <v>0</v>
      </c>
      <c r="N6361" s="109">
        <f t="shared" si="1774"/>
        <v>0</v>
      </c>
      <c r="O6361" s="103"/>
      <c r="P6361" s="113"/>
      <c r="Q6361" s="94" t="str">
        <f t="shared" si="1783"/>
        <v/>
      </c>
      <c r="R6361" s="94" t="str">
        <f t="shared" si="1784"/>
        <v/>
      </c>
    </row>
    <row r="6362" spans="1:18" ht="26.25" hidden="1" thickBot="1">
      <c r="A6362" s="196">
        <v>6249</v>
      </c>
      <c r="B6362" s="104" t="s">
        <v>6484</v>
      </c>
      <c r="C6362" s="105" t="s">
        <v>6017</v>
      </c>
      <c r="D6362" s="175">
        <v>37.229999999999997</v>
      </c>
      <c r="E6362" s="106">
        <f t="shared" si="1787"/>
        <v>48.32</v>
      </c>
      <c r="F6362" s="107"/>
      <c r="G6362" s="112"/>
      <c r="H6362" s="110">
        <f t="shared" si="1771"/>
        <v>0</v>
      </c>
      <c r="I6362" s="110">
        <f t="shared" si="1772"/>
        <v>0</v>
      </c>
      <c r="J6362" s="111"/>
      <c r="K6362" s="112">
        <f t="shared" si="1785"/>
        <v>0</v>
      </c>
      <c r="L6362" s="112">
        <f t="shared" si="1786"/>
        <v>0</v>
      </c>
      <c r="M6362" s="109">
        <f t="shared" si="1773"/>
        <v>0</v>
      </c>
      <c r="N6362" s="109">
        <f t="shared" si="1774"/>
        <v>0</v>
      </c>
      <c r="O6362" s="103"/>
      <c r="P6362" s="113"/>
      <c r="Q6362" s="94" t="str">
        <f t="shared" si="1783"/>
        <v/>
      </c>
      <c r="R6362" s="94" t="str">
        <f t="shared" si="1784"/>
        <v/>
      </c>
    </row>
    <row r="6363" spans="1:18" ht="26.25" hidden="1" thickBot="1">
      <c r="A6363" s="196">
        <v>6250</v>
      </c>
      <c r="B6363" s="104" t="s">
        <v>2817</v>
      </c>
      <c r="C6363" s="105" t="s">
        <v>548</v>
      </c>
      <c r="D6363" s="175">
        <v>191.87</v>
      </c>
      <c r="E6363" s="106">
        <f t="shared" si="1787"/>
        <v>249.01</v>
      </c>
      <c r="F6363" s="107"/>
      <c r="G6363" s="112"/>
      <c r="H6363" s="110">
        <f t="shared" si="1771"/>
        <v>0</v>
      </c>
      <c r="I6363" s="110">
        <f t="shared" si="1772"/>
        <v>0</v>
      </c>
      <c r="J6363" s="111"/>
      <c r="K6363" s="112">
        <f t="shared" si="1785"/>
        <v>0</v>
      </c>
      <c r="L6363" s="112">
        <f t="shared" si="1786"/>
        <v>0</v>
      </c>
      <c r="M6363" s="109">
        <f t="shared" si="1773"/>
        <v>0</v>
      </c>
      <c r="N6363" s="109">
        <f t="shared" si="1774"/>
        <v>0</v>
      </c>
      <c r="O6363" s="103"/>
      <c r="P6363" s="113"/>
      <c r="Q6363" s="94" t="str">
        <f t="shared" si="1783"/>
        <v/>
      </c>
      <c r="R6363" s="94" t="str">
        <f t="shared" si="1784"/>
        <v/>
      </c>
    </row>
    <row r="6364" spans="1:18" ht="13.5" hidden="1" thickBot="1">
      <c r="A6364" s="196">
        <v>6538</v>
      </c>
      <c r="B6364" s="104" t="s">
        <v>6485</v>
      </c>
      <c r="C6364" s="105" t="s">
        <v>6017</v>
      </c>
      <c r="D6364" s="175">
        <v>74.47</v>
      </c>
      <c r="E6364" s="106">
        <f t="shared" si="1787"/>
        <v>96.65</v>
      </c>
      <c r="F6364" s="107"/>
      <c r="G6364" s="112"/>
      <c r="H6364" s="110">
        <f t="shared" si="1771"/>
        <v>0</v>
      </c>
      <c r="I6364" s="110">
        <f t="shared" si="1772"/>
        <v>0</v>
      </c>
      <c r="J6364" s="111"/>
      <c r="K6364" s="112">
        <f t="shared" si="1785"/>
        <v>0</v>
      </c>
      <c r="L6364" s="112">
        <f t="shared" si="1786"/>
        <v>0</v>
      </c>
      <c r="M6364" s="109">
        <f t="shared" si="1773"/>
        <v>0</v>
      </c>
      <c r="N6364" s="109">
        <f t="shared" si="1774"/>
        <v>0</v>
      </c>
      <c r="O6364" s="103"/>
      <c r="P6364" s="113"/>
      <c r="Q6364" s="94" t="str">
        <f t="shared" si="1783"/>
        <v/>
      </c>
      <c r="R6364" s="94" t="str">
        <f t="shared" si="1784"/>
        <v/>
      </c>
    </row>
    <row r="6365" spans="1:18" ht="13.5" hidden="1" thickBot="1">
      <c r="A6365" s="196">
        <v>6539</v>
      </c>
      <c r="B6365" s="104" t="s">
        <v>31</v>
      </c>
      <c r="C6365" s="105" t="s">
        <v>6017</v>
      </c>
      <c r="D6365" s="175">
        <v>23.75</v>
      </c>
      <c r="E6365" s="106">
        <f t="shared" si="1787"/>
        <v>30.82</v>
      </c>
      <c r="F6365" s="107"/>
      <c r="G6365" s="112"/>
      <c r="H6365" s="110">
        <f t="shared" si="1771"/>
        <v>0</v>
      </c>
      <c r="I6365" s="110">
        <f t="shared" si="1772"/>
        <v>0</v>
      </c>
      <c r="J6365" s="111"/>
      <c r="K6365" s="112">
        <f t="shared" si="1785"/>
        <v>0</v>
      </c>
      <c r="L6365" s="112">
        <f t="shared" si="1786"/>
        <v>0</v>
      </c>
      <c r="M6365" s="109">
        <f t="shared" si="1773"/>
        <v>0</v>
      </c>
      <c r="N6365" s="109">
        <f t="shared" si="1774"/>
        <v>0</v>
      </c>
      <c r="O6365" s="103"/>
      <c r="P6365" s="113"/>
      <c r="Q6365" s="94" t="str">
        <f t="shared" si="1783"/>
        <v/>
      </c>
      <c r="R6365" s="94" t="str">
        <f t="shared" si="1784"/>
        <v/>
      </c>
    </row>
    <row r="6366" spans="1:18" ht="13.5" hidden="1" thickBot="1">
      <c r="A6366" s="196">
        <v>6540</v>
      </c>
      <c r="B6366" s="104" t="s">
        <v>6486</v>
      </c>
      <c r="C6366" s="105" t="s">
        <v>6017</v>
      </c>
      <c r="D6366" s="175">
        <v>74.47</v>
      </c>
      <c r="E6366" s="106">
        <f t="shared" si="1787"/>
        <v>96.65</v>
      </c>
      <c r="F6366" s="107"/>
      <c r="G6366" s="112"/>
      <c r="H6366" s="110">
        <f t="shared" ref="H6366:H6404" si="1788">IF(ISBLANK(D6366),0,ROUND(E6366*F6366,2))</f>
        <v>0</v>
      </c>
      <c r="I6366" s="110">
        <f t="shared" ref="I6366:I6404" si="1789">IF(ISBLANK(F6366),0,ROUND(F6366*G6366,2))</f>
        <v>0</v>
      </c>
      <c r="J6366" s="111"/>
      <c r="K6366" s="112">
        <f t="shared" si="1785"/>
        <v>0</v>
      </c>
      <c r="L6366" s="112">
        <f t="shared" si="1786"/>
        <v>0</v>
      </c>
      <c r="M6366" s="109">
        <f t="shared" ref="M6366:M6404" si="1790">IF(ISBLANK(D6366),0,ROUND(E6366*K6366,2))</f>
        <v>0</v>
      </c>
      <c r="N6366" s="109">
        <f t="shared" ref="N6366:N6404" si="1791">IF(ISBLANK(K6366),0,ROUND(K6366*L6366,2))</f>
        <v>0</v>
      </c>
      <c r="O6366" s="103"/>
      <c r="P6366" s="113"/>
      <c r="Q6366" s="94" t="str">
        <f t="shared" si="1783"/>
        <v/>
      </c>
      <c r="R6366" s="94" t="str">
        <f t="shared" si="1784"/>
        <v/>
      </c>
    </row>
    <row r="6367" spans="1:18" ht="13.5" hidden="1" thickBot="1">
      <c r="A6367" s="196">
        <v>6541</v>
      </c>
      <c r="B6367" s="104" t="s">
        <v>6487</v>
      </c>
      <c r="C6367" s="105" t="s">
        <v>6017</v>
      </c>
      <c r="D6367" s="175">
        <v>68.290000000000006</v>
      </c>
      <c r="E6367" s="106">
        <f t="shared" si="1787"/>
        <v>88.63</v>
      </c>
      <c r="F6367" s="107"/>
      <c r="G6367" s="112"/>
      <c r="H6367" s="110">
        <f t="shared" si="1788"/>
        <v>0</v>
      </c>
      <c r="I6367" s="110">
        <f t="shared" si="1789"/>
        <v>0</v>
      </c>
      <c r="J6367" s="111"/>
      <c r="K6367" s="112">
        <f t="shared" si="1785"/>
        <v>0</v>
      </c>
      <c r="L6367" s="112">
        <f t="shared" si="1786"/>
        <v>0</v>
      </c>
      <c r="M6367" s="109">
        <f t="shared" si="1790"/>
        <v>0</v>
      </c>
      <c r="N6367" s="109">
        <f t="shared" si="1791"/>
        <v>0</v>
      </c>
      <c r="O6367" s="103"/>
      <c r="P6367" s="113"/>
      <c r="Q6367" s="94" t="str">
        <f t="shared" si="1783"/>
        <v/>
      </c>
      <c r="R6367" s="94" t="str">
        <f t="shared" si="1784"/>
        <v/>
      </c>
    </row>
    <row r="6368" spans="1:18" ht="13.5" hidden="1" thickBot="1">
      <c r="A6368" s="196">
        <v>6542</v>
      </c>
      <c r="B6368" s="104" t="s">
        <v>6488</v>
      </c>
      <c r="C6368" s="105" t="s">
        <v>6017</v>
      </c>
      <c r="D6368" s="175">
        <v>15</v>
      </c>
      <c r="E6368" s="106">
        <f t="shared" si="1787"/>
        <v>19.47</v>
      </c>
      <c r="F6368" s="107"/>
      <c r="G6368" s="112"/>
      <c r="H6368" s="110">
        <f t="shared" si="1788"/>
        <v>0</v>
      </c>
      <c r="I6368" s="110">
        <f t="shared" si="1789"/>
        <v>0</v>
      </c>
      <c r="J6368" s="111"/>
      <c r="K6368" s="112">
        <f t="shared" si="1785"/>
        <v>0</v>
      </c>
      <c r="L6368" s="112">
        <f t="shared" si="1786"/>
        <v>0</v>
      </c>
      <c r="M6368" s="109">
        <f t="shared" si="1790"/>
        <v>0</v>
      </c>
      <c r="N6368" s="109">
        <f t="shared" si="1791"/>
        <v>0</v>
      </c>
      <c r="O6368" s="103"/>
      <c r="P6368" s="113"/>
      <c r="Q6368" s="94" t="str">
        <f t="shared" si="1783"/>
        <v/>
      </c>
      <c r="R6368" s="94" t="str">
        <f t="shared" si="1784"/>
        <v/>
      </c>
    </row>
    <row r="6369" spans="1:18" ht="26.25" hidden="1" thickBot="1">
      <c r="A6369" s="196">
        <v>53806</v>
      </c>
      <c r="B6369" s="104" t="s">
        <v>6489</v>
      </c>
      <c r="C6369" s="105" t="s">
        <v>6017</v>
      </c>
      <c r="D6369" s="175">
        <v>59.21</v>
      </c>
      <c r="E6369" s="106">
        <f t="shared" si="1787"/>
        <v>76.84</v>
      </c>
      <c r="F6369" s="107"/>
      <c r="G6369" s="112"/>
      <c r="H6369" s="110">
        <f t="shared" si="1788"/>
        <v>0</v>
      </c>
      <c r="I6369" s="110">
        <f t="shared" si="1789"/>
        <v>0</v>
      </c>
      <c r="J6369" s="111"/>
      <c r="K6369" s="112">
        <f t="shared" si="1785"/>
        <v>0</v>
      </c>
      <c r="L6369" s="112">
        <f t="shared" si="1786"/>
        <v>0</v>
      </c>
      <c r="M6369" s="109">
        <f t="shared" si="1790"/>
        <v>0</v>
      </c>
      <c r="N6369" s="109">
        <f t="shared" si="1791"/>
        <v>0</v>
      </c>
      <c r="O6369" s="103"/>
      <c r="P6369" s="113"/>
      <c r="Q6369" s="94" t="str">
        <f t="shared" si="1783"/>
        <v/>
      </c>
      <c r="R6369" s="94" t="str">
        <f t="shared" si="1784"/>
        <v/>
      </c>
    </row>
    <row r="6370" spans="1:18" ht="26.25" hidden="1" thickBot="1">
      <c r="A6370" s="196">
        <v>53808</v>
      </c>
      <c r="B6370" s="104" t="s">
        <v>6490</v>
      </c>
      <c r="C6370" s="105" t="s">
        <v>6017</v>
      </c>
      <c r="D6370" s="175">
        <v>19.14</v>
      </c>
      <c r="E6370" s="106">
        <f t="shared" si="1787"/>
        <v>24.84</v>
      </c>
      <c r="F6370" s="107"/>
      <c r="G6370" s="112"/>
      <c r="H6370" s="110">
        <f t="shared" si="1788"/>
        <v>0</v>
      </c>
      <c r="I6370" s="110">
        <f t="shared" si="1789"/>
        <v>0</v>
      </c>
      <c r="J6370" s="111"/>
      <c r="K6370" s="112">
        <f t="shared" si="1785"/>
        <v>0</v>
      </c>
      <c r="L6370" s="112">
        <f t="shared" si="1786"/>
        <v>0</v>
      </c>
      <c r="M6370" s="109">
        <f t="shared" si="1790"/>
        <v>0</v>
      </c>
      <c r="N6370" s="109">
        <f t="shared" si="1791"/>
        <v>0</v>
      </c>
      <c r="O6370" s="103"/>
      <c r="P6370" s="113"/>
      <c r="Q6370" s="94" t="str">
        <f t="shared" si="1783"/>
        <v/>
      </c>
      <c r="R6370" s="94" t="str">
        <f t="shared" si="1784"/>
        <v/>
      </c>
    </row>
    <row r="6371" spans="1:18" ht="39" hidden="1" thickBot="1">
      <c r="A6371" s="196">
        <v>53810</v>
      </c>
      <c r="B6371" s="104" t="s">
        <v>6491</v>
      </c>
      <c r="C6371" s="105" t="s">
        <v>6017</v>
      </c>
      <c r="D6371" s="175">
        <v>59.57</v>
      </c>
      <c r="E6371" s="106">
        <f t="shared" si="1787"/>
        <v>77.31</v>
      </c>
      <c r="F6371" s="107"/>
      <c r="G6371" s="112"/>
      <c r="H6371" s="110">
        <f t="shared" si="1788"/>
        <v>0</v>
      </c>
      <c r="I6371" s="110">
        <f t="shared" si="1789"/>
        <v>0</v>
      </c>
      <c r="J6371" s="111"/>
      <c r="K6371" s="112">
        <f t="shared" si="1785"/>
        <v>0</v>
      </c>
      <c r="L6371" s="112">
        <f t="shared" si="1786"/>
        <v>0</v>
      </c>
      <c r="M6371" s="109">
        <f t="shared" si="1790"/>
        <v>0</v>
      </c>
      <c r="N6371" s="109">
        <f t="shared" si="1791"/>
        <v>0</v>
      </c>
      <c r="O6371" s="103"/>
      <c r="P6371" s="113"/>
      <c r="Q6371" s="94" t="str">
        <f t="shared" si="1783"/>
        <v/>
      </c>
      <c r="R6371" s="94" t="str">
        <f t="shared" si="1784"/>
        <v/>
      </c>
    </row>
    <row r="6372" spans="1:18" ht="26.25" hidden="1" thickBot="1">
      <c r="A6372" s="196">
        <v>53814</v>
      </c>
      <c r="B6372" s="104" t="s">
        <v>6492</v>
      </c>
      <c r="C6372" s="105" t="s">
        <v>6017</v>
      </c>
      <c r="D6372" s="175">
        <v>195.14</v>
      </c>
      <c r="E6372" s="106">
        <f t="shared" si="1787"/>
        <v>253.25</v>
      </c>
      <c r="F6372" s="107"/>
      <c r="G6372" s="112"/>
      <c r="H6372" s="110">
        <f t="shared" si="1788"/>
        <v>0</v>
      </c>
      <c r="I6372" s="110">
        <f t="shared" si="1789"/>
        <v>0</v>
      </c>
      <c r="J6372" s="111"/>
      <c r="K6372" s="112">
        <f t="shared" si="1785"/>
        <v>0</v>
      </c>
      <c r="L6372" s="112">
        <f t="shared" si="1786"/>
        <v>0</v>
      </c>
      <c r="M6372" s="109">
        <f t="shared" si="1790"/>
        <v>0</v>
      </c>
      <c r="N6372" s="109">
        <f t="shared" si="1791"/>
        <v>0</v>
      </c>
      <c r="O6372" s="103"/>
      <c r="P6372" s="113"/>
      <c r="Q6372" s="94" t="str">
        <f t="shared" si="1783"/>
        <v/>
      </c>
      <c r="R6372" s="94" t="str">
        <f t="shared" si="1784"/>
        <v/>
      </c>
    </row>
    <row r="6373" spans="1:18" ht="26.25" hidden="1" thickBot="1">
      <c r="A6373" s="196">
        <v>53815</v>
      </c>
      <c r="B6373" s="104" t="s">
        <v>6493</v>
      </c>
      <c r="C6373" s="105" t="s">
        <v>6017</v>
      </c>
      <c r="D6373" s="175">
        <v>15.94</v>
      </c>
      <c r="E6373" s="106">
        <f t="shared" si="1787"/>
        <v>20.69</v>
      </c>
      <c r="F6373" s="107"/>
      <c r="G6373" s="112"/>
      <c r="H6373" s="110">
        <f t="shared" si="1788"/>
        <v>0</v>
      </c>
      <c r="I6373" s="110">
        <f t="shared" si="1789"/>
        <v>0</v>
      </c>
      <c r="J6373" s="111"/>
      <c r="K6373" s="112">
        <f t="shared" si="1785"/>
        <v>0</v>
      </c>
      <c r="L6373" s="112">
        <f t="shared" si="1786"/>
        <v>0</v>
      </c>
      <c r="M6373" s="109">
        <f t="shared" si="1790"/>
        <v>0</v>
      </c>
      <c r="N6373" s="109">
        <f t="shared" si="1791"/>
        <v>0</v>
      </c>
      <c r="O6373" s="103"/>
      <c r="P6373" s="113"/>
      <c r="Q6373" s="94" t="str">
        <f t="shared" si="1783"/>
        <v/>
      </c>
      <c r="R6373" s="94" t="str">
        <f t="shared" si="1784"/>
        <v/>
      </c>
    </row>
    <row r="6374" spans="1:18" ht="26.25" hidden="1" thickBot="1">
      <c r="A6374" s="196">
        <v>53816</v>
      </c>
      <c r="B6374" s="104" t="s">
        <v>6494</v>
      </c>
      <c r="C6374" s="105" t="s">
        <v>6017</v>
      </c>
      <c r="D6374" s="175">
        <v>19.14</v>
      </c>
      <c r="E6374" s="106">
        <f t="shared" si="1787"/>
        <v>24.84</v>
      </c>
      <c r="F6374" s="107"/>
      <c r="G6374" s="112"/>
      <c r="H6374" s="110">
        <f t="shared" si="1788"/>
        <v>0</v>
      </c>
      <c r="I6374" s="110">
        <f t="shared" si="1789"/>
        <v>0</v>
      </c>
      <c r="J6374" s="111"/>
      <c r="K6374" s="112">
        <f t="shared" si="1785"/>
        <v>0</v>
      </c>
      <c r="L6374" s="112">
        <f t="shared" si="1786"/>
        <v>0</v>
      </c>
      <c r="M6374" s="109">
        <f t="shared" si="1790"/>
        <v>0</v>
      </c>
      <c r="N6374" s="109">
        <f t="shared" si="1791"/>
        <v>0</v>
      </c>
      <c r="O6374" s="103"/>
      <c r="P6374" s="113"/>
      <c r="Q6374" s="94" t="str">
        <f t="shared" si="1783"/>
        <v/>
      </c>
      <c r="R6374" s="94" t="str">
        <f t="shared" si="1784"/>
        <v/>
      </c>
    </row>
    <row r="6375" spans="1:18" ht="39" hidden="1" thickBot="1">
      <c r="A6375" s="196">
        <v>53817</v>
      </c>
      <c r="B6375" s="104" t="s">
        <v>6495</v>
      </c>
      <c r="C6375" s="105" t="s">
        <v>6017</v>
      </c>
      <c r="D6375" s="175">
        <v>48.5</v>
      </c>
      <c r="E6375" s="106">
        <f t="shared" si="1787"/>
        <v>62.94</v>
      </c>
      <c r="F6375" s="107"/>
      <c r="G6375" s="112"/>
      <c r="H6375" s="110">
        <f t="shared" si="1788"/>
        <v>0</v>
      </c>
      <c r="I6375" s="110">
        <f t="shared" si="1789"/>
        <v>0</v>
      </c>
      <c r="J6375" s="111"/>
      <c r="K6375" s="112">
        <f t="shared" si="1785"/>
        <v>0</v>
      </c>
      <c r="L6375" s="112">
        <f t="shared" si="1786"/>
        <v>0</v>
      </c>
      <c r="M6375" s="109">
        <f t="shared" si="1790"/>
        <v>0</v>
      </c>
      <c r="N6375" s="109">
        <f t="shared" si="1791"/>
        <v>0</v>
      </c>
      <c r="O6375" s="103"/>
      <c r="P6375" s="113"/>
      <c r="Q6375" s="94" t="str">
        <f t="shared" si="1783"/>
        <v/>
      </c>
      <c r="R6375" s="94" t="str">
        <f t="shared" si="1784"/>
        <v/>
      </c>
    </row>
    <row r="6376" spans="1:18" ht="26.25" hidden="1" thickBot="1">
      <c r="A6376" s="196">
        <v>88843</v>
      </c>
      <c r="B6376" s="104" t="s">
        <v>6496</v>
      </c>
      <c r="C6376" s="105" t="s">
        <v>548</v>
      </c>
      <c r="D6376" s="175">
        <v>171.83</v>
      </c>
      <c r="E6376" s="106">
        <f t="shared" si="1787"/>
        <v>223</v>
      </c>
      <c r="F6376" s="107"/>
      <c r="G6376" s="112"/>
      <c r="H6376" s="110">
        <f t="shared" si="1788"/>
        <v>0</v>
      </c>
      <c r="I6376" s="110">
        <f t="shared" si="1789"/>
        <v>0</v>
      </c>
      <c r="J6376" s="111"/>
      <c r="K6376" s="112">
        <f t="shared" si="1785"/>
        <v>0</v>
      </c>
      <c r="L6376" s="112">
        <f t="shared" si="1786"/>
        <v>0</v>
      </c>
      <c r="M6376" s="109">
        <f t="shared" si="1790"/>
        <v>0</v>
      </c>
      <c r="N6376" s="109">
        <f t="shared" si="1791"/>
        <v>0</v>
      </c>
      <c r="O6376" s="103"/>
      <c r="P6376" s="113"/>
      <c r="Q6376" s="94" t="str">
        <f t="shared" si="1783"/>
        <v/>
      </c>
      <c r="R6376" s="94" t="str">
        <f t="shared" si="1784"/>
        <v/>
      </c>
    </row>
    <row r="6377" spans="1:18" ht="26.25" hidden="1" thickBot="1">
      <c r="A6377" s="196">
        <v>89032</v>
      </c>
      <c r="B6377" s="104" t="s">
        <v>6497</v>
      </c>
      <c r="C6377" s="105" t="s">
        <v>548</v>
      </c>
      <c r="D6377" s="175">
        <v>155.44</v>
      </c>
      <c r="E6377" s="106">
        <f t="shared" si="1787"/>
        <v>201.73</v>
      </c>
      <c r="F6377" s="107"/>
      <c r="G6377" s="112"/>
      <c r="H6377" s="110">
        <f t="shared" si="1788"/>
        <v>0</v>
      </c>
      <c r="I6377" s="110">
        <f t="shared" si="1789"/>
        <v>0</v>
      </c>
      <c r="J6377" s="111"/>
      <c r="K6377" s="112">
        <f t="shared" si="1785"/>
        <v>0</v>
      </c>
      <c r="L6377" s="112">
        <f t="shared" si="1786"/>
        <v>0</v>
      </c>
      <c r="M6377" s="109">
        <f t="shared" si="1790"/>
        <v>0</v>
      </c>
      <c r="N6377" s="109">
        <f t="shared" si="1791"/>
        <v>0</v>
      </c>
      <c r="O6377" s="103"/>
      <c r="P6377" s="113"/>
      <c r="Q6377" s="94" t="str">
        <f t="shared" si="1783"/>
        <v/>
      </c>
      <c r="R6377" s="94" t="str">
        <f t="shared" si="1784"/>
        <v/>
      </c>
    </row>
    <row r="6378" spans="1:18" ht="26.25" hidden="1" thickBot="1">
      <c r="A6378" s="196">
        <v>88844</v>
      </c>
      <c r="B6378" s="104" t="s">
        <v>6498</v>
      </c>
      <c r="C6378" s="105" t="s">
        <v>554</v>
      </c>
      <c r="D6378" s="175">
        <v>63.08</v>
      </c>
      <c r="E6378" s="106">
        <f t="shared" si="1787"/>
        <v>81.87</v>
      </c>
      <c r="F6378" s="107"/>
      <c r="G6378" s="112"/>
      <c r="H6378" s="110">
        <f t="shared" si="1788"/>
        <v>0</v>
      </c>
      <c r="I6378" s="110">
        <f t="shared" si="1789"/>
        <v>0</v>
      </c>
      <c r="J6378" s="111"/>
      <c r="K6378" s="112">
        <f t="shared" si="1785"/>
        <v>0</v>
      </c>
      <c r="L6378" s="112">
        <f t="shared" si="1786"/>
        <v>0</v>
      </c>
      <c r="M6378" s="109">
        <f t="shared" si="1790"/>
        <v>0</v>
      </c>
      <c r="N6378" s="109">
        <f t="shared" si="1791"/>
        <v>0</v>
      </c>
      <c r="O6378" s="103"/>
      <c r="P6378" s="113"/>
      <c r="Q6378" s="94" t="str">
        <f t="shared" si="1783"/>
        <v/>
      </c>
      <c r="R6378" s="94" t="str">
        <f t="shared" si="1784"/>
        <v/>
      </c>
    </row>
    <row r="6379" spans="1:18" ht="26.25" hidden="1" thickBot="1">
      <c r="A6379" s="196">
        <v>89031</v>
      </c>
      <c r="B6379" s="104" t="s">
        <v>6499</v>
      </c>
      <c r="C6379" s="105" t="s">
        <v>554</v>
      </c>
      <c r="D6379" s="175">
        <v>60.97</v>
      </c>
      <c r="E6379" s="106">
        <f t="shared" si="1787"/>
        <v>79.13</v>
      </c>
      <c r="F6379" s="107"/>
      <c r="G6379" s="112"/>
      <c r="H6379" s="110">
        <f t="shared" si="1788"/>
        <v>0</v>
      </c>
      <c r="I6379" s="110">
        <f t="shared" si="1789"/>
        <v>0</v>
      </c>
      <c r="J6379" s="111"/>
      <c r="K6379" s="112">
        <f t="shared" si="1785"/>
        <v>0</v>
      </c>
      <c r="L6379" s="112">
        <f t="shared" si="1786"/>
        <v>0</v>
      </c>
      <c r="M6379" s="109">
        <f t="shared" si="1790"/>
        <v>0</v>
      </c>
      <c r="N6379" s="109">
        <f t="shared" si="1791"/>
        <v>0</v>
      </c>
      <c r="O6379" s="103"/>
      <c r="P6379" s="113"/>
      <c r="Q6379" s="94" t="str">
        <f t="shared" si="1783"/>
        <v/>
      </c>
      <c r="R6379" s="94" t="str">
        <f t="shared" si="1784"/>
        <v/>
      </c>
    </row>
    <row r="6380" spans="1:18" ht="26.25" hidden="1" thickBot="1">
      <c r="A6380" s="196">
        <v>88839</v>
      </c>
      <c r="B6380" s="104" t="s">
        <v>6500</v>
      </c>
      <c r="C6380" s="105" t="s">
        <v>6017</v>
      </c>
      <c r="D6380" s="175">
        <v>38.47</v>
      </c>
      <c r="E6380" s="106">
        <f t="shared" si="1787"/>
        <v>49.93</v>
      </c>
      <c r="F6380" s="107"/>
      <c r="G6380" s="112"/>
      <c r="H6380" s="110">
        <f t="shared" si="1788"/>
        <v>0</v>
      </c>
      <c r="I6380" s="110">
        <f t="shared" si="1789"/>
        <v>0</v>
      </c>
      <c r="J6380" s="111"/>
      <c r="K6380" s="112">
        <f t="shared" si="1785"/>
        <v>0</v>
      </c>
      <c r="L6380" s="112">
        <f t="shared" si="1786"/>
        <v>0</v>
      </c>
      <c r="M6380" s="109">
        <f t="shared" si="1790"/>
        <v>0</v>
      </c>
      <c r="N6380" s="109">
        <f t="shared" si="1791"/>
        <v>0</v>
      </c>
      <c r="O6380" s="103"/>
      <c r="P6380" s="113"/>
      <c r="Q6380" s="94" t="str">
        <f t="shared" ref="Q6380:Q6417" si="1792">IF(P6380="X","x",IF(P6380="xx","x",IF(N6380&gt;0,"x","")))</f>
        <v/>
      </c>
      <c r="R6380" s="94" t="str">
        <f t="shared" si="1784"/>
        <v/>
      </c>
    </row>
    <row r="6381" spans="1:18" ht="26.25" hidden="1" thickBot="1">
      <c r="A6381" s="196">
        <v>88840</v>
      </c>
      <c r="B6381" s="104" t="s">
        <v>6501</v>
      </c>
      <c r="C6381" s="105" t="s">
        <v>6017</v>
      </c>
      <c r="D6381" s="175">
        <v>8.65</v>
      </c>
      <c r="E6381" s="106">
        <f t="shared" si="1787"/>
        <v>11.23</v>
      </c>
      <c r="F6381" s="107"/>
      <c r="G6381" s="112"/>
      <c r="H6381" s="110">
        <f t="shared" si="1788"/>
        <v>0</v>
      </c>
      <c r="I6381" s="110">
        <f t="shared" si="1789"/>
        <v>0</v>
      </c>
      <c r="J6381" s="111"/>
      <c r="K6381" s="112">
        <f t="shared" si="1785"/>
        <v>0</v>
      </c>
      <c r="L6381" s="112">
        <f t="shared" si="1786"/>
        <v>0</v>
      </c>
      <c r="M6381" s="109">
        <f t="shared" si="1790"/>
        <v>0</v>
      </c>
      <c r="N6381" s="109">
        <f t="shared" si="1791"/>
        <v>0</v>
      </c>
      <c r="O6381" s="103"/>
      <c r="P6381" s="113"/>
      <c r="Q6381" s="94" t="str">
        <f t="shared" si="1792"/>
        <v/>
      </c>
      <c r="R6381" s="94" t="str">
        <f t="shared" si="1784"/>
        <v/>
      </c>
    </row>
    <row r="6382" spans="1:18" ht="26.25" hidden="1" thickBot="1">
      <c r="A6382" s="196">
        <v>88841</v>
      </c>
      <c r="B6382" s="104" t="s">
        <v>6502</v>
      </c>
      <c r="C6382" s="105" t="s">
        <v>6017</v>
      </c>
      <c r="D6382" s="175">
        <v>48.09</v>
      </c>
      <c r="E6382" s="106">
        <f t="shared" si="1787"/>
        <v>62.41</v>
      </c>
      <c r="F6382" s="107"/>
      <c r="G6382" s="112"/>
      <c r="H6382" s="110">
        <f t="shared" si="1788"/>
        <v>0</v>
      </c>
      <c r="I6382" s="110">
        <f t="shared" si="1789"/>
        <v>0</v>
      </c>
      <c r="J6382" s="111"/>
      <c r="K6382" s="112">
        <f t="shared" si="1785"/>
        <v>0</v>
      </c>
      <c r="L6382" s="112">
        <f t="shared" si="1786"/>
        <v>0</v>
      </c>
      <c r="M6382" s="109">
        <f t="shared" si="1790"/>
        <v>0</v>
      </c>
      <c r="N6382" s="109">
        <f t="shared" si="1791"/>
        <v>0</v>
      </c>
      <c r="O6382" s="103"/>
      <c r="P6382" s="113"/>
      <c r="Q6382" s="94" t="str">
        <f t="shared" si="1792"/>
        <v/>
      </c>
      <c r="R6382" s="94" t="str">
        <f t="shared" ref="R6382:R6419" si="1793">IF(P6382="X","x",IF(P6382="xx","x",IF(OR(I6382&gt;0,N6382&gt;0),"x","")))</f>
        <v/>
      </c>
    </row>
    <row r="6383" spans="1:18" ht="39" hidden="1" thickBot="1">
      <c r="A6383" s="196">
        <v>88842</v>
      </c>
      <c r="B6383" s="104" t="s">
        <v>6503</v>
      </c>
      <c r="C6383" s="105" t="s">
        <v>6017</v>
      </c>
      <c r="D6383" s="175">
        <v>60.64</v>
      </c>
      <c r="E6383" s="106">
        <f t="shared" si="1787"/>
        <v>78.7</v>
      </c>
      <c r="F6383" s="107"/>
      <c r="G6383" s="112"/>
      <c r="H6383" s="110">
        <f t="shared" si="1788"/>
        <v>0</v>
      </c>
      <c r="I6383" s="110">
        <f t="shared" si="1789"/>
        <v>0</v>
      </c>
      <c r="J6383" s="111"/>
      <c r="K6383" s="112">
        <f t="shared" si="1785"/>
        <v>0</v>
      </c>
      <c r="L6383" s="112">
        <f t="shared" si="1786"/>
        <v>0</v>
      </c>
      <c r="M6383" s="109">
        <f t="shared" si="1790"/>
        <v>0</v>
      </c>
      <c r="N6383" s="109">
        <f t="shared" si="1791"/>
        <v>0</v>
      </c>
      <c r="O6383" s="103"/>
      <c r="P6383" s="113"/>
      <c r="Q6383" s="94" t="str">
        <f t="shared" si="1792"/>
        <v/>
      </c>
      <c r="R6383" s="94" t="str">
        <f t="shared" si="1793"/>
        <v/>
      </c>
    </row>
    <row r="6384" spans="1:18" ht="39" hidden="1" thickBot="1">
      <c r="A6384" s="196">
        <v>89009</v>
      </c>
      <c r="B6384" s="104" t="s">
        <v>6504</v>
      </c>
      <c r="C6384" s="105" t="s">
        <v>6017</v>
      </c>
      <c r="D6384" s="175">
        <v>47.66</v>
      </c>
      <c r="E6384" s="106">
        <f t="shared" si="1787"/>
        <v>61.85</v>
      </c>
      <c r="F6384" s="107"/>
      <c r="G6384" s="112"/>
      <c r="H6384" s="110">
        <f t="shared" si="1788"/>
        <v>0</v>
      </c>
      <c r="I6384" s="110">
        <f t="shared" si="1789"/>
        <v>0</v>
      </c>
      <c r="J6384" s="111"/>
      <c r="K6384" s="112">
        <f t="shared" si="1785"/>
        <v>0</v>
      </c>
      <c r="L6384" s="112">
        <f t="shared" si="1786"/>
        <v>0</v>
      </c>
      <c r="M6384" s="109">
        <f t="shared" si="1790"/>
        <v>0</v>
      </c>
      <c r="N6384" s="109">
        <f t="shared" si="1791"/>
        <v>0</v>
      </c>
      <c r="O6384" s="103"/>
      <c r="P6384" s="113"/>
      <c r="Q6384" s="94" t="str">
        <f t="shared" si="1792"/>
        <v/>
      </c>
      <c r="R6384" s="94" t="str">
        <f t="shared" si="1793"/>
        <v/>
      </c>
    </row>
    <row r="6385" spans="1:18" ht="39" hidden="1" thickBot="1">
      <c r="A6385" s="196">
        <v>89010</v>
      </c>
      <c r="B6385" s="104" t="s">
        <v>6505</v>
      </c>
      <c r="C6385" s="105" t="s">
        <v>6017</v>
      </c>
      <c r="D6385" s="175">
        <v>10.72</v>
      </c>
      <c r="E6385" s="106">
        <f t="shared" si="1787"/>
        <v>13.91</v>
      </c>
      <c r="F6385" s="107"/>
      <c r="G6385" s="112"/>
      <c r="H6385" s="110">
        <f t="shared" si="1788"/>
        <v>0</v>
      </c>
      <c r="I6385" s="110">
        <f t="shared" si="1789"/>
        <v>0</v>
      </c>
      <c r="J6385" s="111"/>
      <c r="K6385" s="112">
        <f t="shared" si="1785"/>
        <v>0</v>
      </c>
      <c r="L6385" s="112">
        <f t="shared" si="1786"/>
        <v>0</v>
      </c>
      <c r="M6385" s="109">
        <f t="shared" si="1790"/>
        <v>0</v>
      </c>
      <c r="N6385" s="109">
        <f t="shared" si="1791"/>
        <v>0</v>
      </c>
      <c r="O6385" s="103"/>
      <c r="P6385" s="113"/>
      <c r="Q6385" s="94" t="str">
        <f t="shared" si="1792"/>
        <v/>
      </c>
      <c r="R6385" s="94" t="str">
        <f t="shared" si="1793"/>
        <v/>
      </c>
    </row>
    <row r="6386" spans="1:18" ht="26.25" hidden="1" thickBot="1">
      <c r="A6386" s="196">
        <v>89013</v>
      </c>
      <c r="B6386" s="104" t="s">
        <v>6506</v>
      </c>
      <c r="C6386" s="105" t="s">
        <v>6017</v>
      </c>
      <c r="D6386" s="175">
        <v>156.11000000000001</v>
      </c>
      <c r="E6386" s="106">
        <f t="shared" si="1787"/>
        <v>202.6</v>
      </c>
      <c r="F6386" s="107"/>
      <c r="G6386" s="112"/>
      <c r="H6386" s="110">
        <f t="shared" si="1788"/>
        <v>0</v>
      </c>
      <c r="I6386" s="110">
        <f t="shared" si="1789"/>
        <v>0</v>
      </c>
      <c r="J6386" s="111"/>
      <c r="K6386" s="112">
        <f t="shared" si="1785"/>
        <v>0</v>
      </c>
      <c r="L6386" s="112">
        <f t="shared" si="1786"/>
        <v>0</v>
      </c>
      <c r="M6386" s="109">
        <f t="shared" si="1790"/>
        <v>0</v>
      </c>
      <c r="N6386" s="109">
        <f t="shared" si="1791"/>
        <v>0</v>
      </c>
      <c r="O6386" s="103"/>
      <c r="P6386" s="113"/>
      <c r="Q6386" s="94" t="str">
        <f t="shared" si="1792"/>
        <v/>
      </c>
      <c r="R6386" s="94" t="str">
        <f t="shared" si="1793"/>
        <v/>
      </c>
    </row>
    <row r="6387" spans="1:18" ht="26.25" hidden="1" thickBot="1">
      <c r="A6387" s="196">
        <v>89014</v>
      </c>
      <c r="B6387" s="104" t="s">
        <v>6507</v>
      </c>
      <c r="C6387" s="105" t="s">
        <v>6017</v>
      </c>
      <c r="D6387" s="175">
        <v>35.119999999999997</v>
      </c>
      <c r="E6387" s="106">
        <f t="shared" si="1787"/>
        <v>45.58</v>
      </c>
      <c r="F6387" s="107"/>
      <c r="G6387" s="112"/>
      <c r="H6387" s="110">
        <f t="shared" si="1788"/>
        <v>0</v>
      </c>
      <c r="I6387" s="110">
        <f t="shared" si="1789"/>
        <v>0</v>
      </c>
      <c r="J6387" s="111"/>
      <c r="K6387" s="112">
        <f t="shared" si="1785"/>
        <v>0</v>
      </c>
      <c r="L6387" s="112">
        <f t="shared" si="1786"/>
        <v>0</v>
      </c>
      <c r="M6387" s="109">
        <f t="shared" si="1790"/>
        <v>0</v>
      </c>
      <c r="N6387" s="109">
        <f t="shared" si="1791"/>
        <v>0</v>
      </c>
      <c r="O6387" s="103"/>
      <c r="P6387" s="113"/>
      <c r="Q6387" s="94" t="str">
        <f t="shared" si="1792"/>
        <v/>
      </c>
      <c r="R6387" s="94" t="str">
        <f t="shared" si="1793"/>
        <v/>
      </c>
    </row>
    <row r="6388" spans="1:18" ht="26.25" hidden="1" thickBot="1">
      <c r="A6388" s="196">
        <v>89017</v>
      </c>
      <c r="B6388" s="104" t="s">
        <v>6508</v>
      </c>
      <c r="C6388" s="105" t="s">
        <v>6017</v>
      </c>
      <c r="D6388" s="175">
        <v>47.36</v>
      </c>
      <c r="E6388" s="106">
        <f t="shared" si="1787"/>
        <v>61.46</v>
      </c>
      <c r="F6388" s="107"/>
      <c r="G6388" s="112"/>
      <c r="H6388" s="110">
        <f t="shared" si="1788"/>
        <v>0</v>
      </c>
      <c r="I6388" s="110">
        <f t="shared" si="1789"/>
        <v>0</v>
      </c>
      <c r="J6388" s="111"/>
      <c r="K6388" s="112">
        <f t="shared" si="1785"/>
        <v>0</v>
      </c>
      <c r="L6388" s="112">
        <f t="shared" si="1786"/>
        <v>0</v>
      </c>
      <c r="M6388" s="109">
        <f t="shared" si="1790"/>
        <v>0</v>
      </c>
      <c r="N6388" s="109">
        <f t="shared" si="1791"/>
        <v>0</v>
      </c>
      <c r="O6388" s="103"/>
      <c r="P6388" s="113"/>
      <c r="Q6388" s="94" t="str">
        <f t="shared" si="1792"/>
        <v/>
      </c>
      <c r="R6388" s="94" t="str">
        <f t="shared" si="1793"/>
        <v/>
      </c>
    </row>
    <row r="6389" spans="1:18" ht="26.25" hidden="1" thickBot="1">
      <c r="A6389" s="196">
        <v>89018</v>
      </c>
      <c r="B6389" s="104" t="s">
        <v>6509</v>
      </c>
      <c r="C6389" s="105" t="s">
        <v>6017</v>
      </c>
      <c r="D6389" s="175">
        <v>10.65</v>
      </c>
      <c r="E6389" s="106">
        <f t="shared" si="1787"/>
        <v>13.82</v>
      </c>
      <c r="F6389" s="107"/>
      <c r="G6389" s="112"/>
      <c r="H6389" s="110">
        <f t="shared" si="1788"/>
        <v>0</v>
      </c>
      <c r="I6389" s="110">
        <f t="shared" si="1789"/>
        <v>0</v>
      </c>
      <c r="J6389" s="111"/>
      <c r="K6389" s="112">
        <f t="shared" si="1785"/>
        <v>0</v>
      </c>
      <c r="L6389" s="112">
        <f t="shared" si="1786"/>
        <v>0</v>
      </c>
      <c r="M6389" s="109">
        <f t="shared" si="1790"/>
        <v>0</v>
      </c>
      <c r="N6389" s="109">
        <f t="shared" si="1791"/>
        <v>0</v>
      </c>
      <c r="O6389" s="103"/>
      <c r="P6389" s="113"/>
      <c r="Q6389" s="94" t="str">
        <f t="shared" si="1792"/>
        <v/>
      </c>
      <c r="R6389" s="94" t="str">
        <f t="shared" si="1793"/>
        <v/>
      </c>
    </row>
    <row r="6390" spans="1:18" ht="26.25" hidden="1" thickBot="1">
      <c r="A6390" s="196">
        <v>89029</v>
      </c>
      <c r="B6390" s="104" t="s">
        <v>6510</v>
      </c>
      <c r="C6390" s="105" t="s">
        <v>6017</v>
      </c>
      <c r="D6390" s="175">
        <v>36.76</v>
      </c>
      <c r="E6390" s="106">
        <f t="shared" si="1787"/>
        <v>47.71</v>
      </c>
      <c r="F6390" s="107"/>
      <c r="G6390" s="112"/>
      <c r="H6390" s="110">
        <f t="shared" si="1788"/>
        <v>0</v>
      </c>
      <c r="I6390" s="110">
        <f t="shared" si="1789"/>
        <v>0</v>
      </c>
      <c r="J6390" s="111"/>
      <c r="K6390" s="112">
        <f t="shared" si="1785"/>
        <v>0</v>
      </c>
      <c r="L6390" s="112">
        <f t="shared" si="1786"/>
        <v>0</v>
      </c>
      <c r="M6390" s="109">
        <f t="shared" si="1790"/>
        <v>0</v>
      </c>
      <c r="N6390" s="109">
        <f t="shared" si="1791"/>
        <v>0</v>
      </c>
      <c r="O6390" s="103"/>
      <c r="P6390" s="113"/>
      <c r="Q6390" s="94" t="str">
        <f t="shared" si="1792"/>
        <v/>
      </c>
      <c r="R6390" s="94" t="str">
        <f t="shared" si="1793"/>
        <v/>
      </c>
    </row>
    <row r="6391" spans="1:18" ht="26.25" hidden="1" thickBot="1">
      <c r="A6391" s="196">
        <v>89030</v>
      </c>
      <c r="B6391" s="104" t="s">
        <v>6511</v>
      </c>
      <c r="C6391" s="105" t="s">
        <v>6017</v>
      </c>
      <c r="D6391" s="175">
        <v>8.27</v>
      </c>
      <c r="E6391" s="106">
        <f t="shared" si="1787"/>
        <v>10.73</v>
      </c>
      <c r="F6391" s="107"/>
      <c r="G6391" s="112"/>
      <c r="H6391" s="110">
        <f t="shared" si="1788"/>
        <v>0</v>
      </c>
      <c r="I6391" s="110">
        <f t="shared" si="1789"/>
        <v>0</v>
      </c>
      <c r="J6391" s="111"/>
      <c r="K6391" s="112">
        <f t="shared" si="1785"/>
        <v>0</v>
      </c>
      <c r="L6391" s="112">
        <f t="shared" si="1786"/>
        <v>0</v>
      </c>
      <c r="M6391" s="109">
        <f t="shared" si="1790"/>
        <v>0</v>
      </c>
      <c r="N6391" s="109">
        <f t="shared" si="1791"/>
        <v>0</v>
      </c>
      <c r="O6391" s="103"/>
      <c r="P6391" s="113"/>
      <c r="Q6391" s="94" t="str">
        <f t="shared" si="1792"/>
        <v/>
      </c>
      <c r="R6391" s="94" t="str">
        <f t="shared" si="1793"/>
        <v/>
      </c>
    </row>
    <row r="6392" spans="1:18" ht="13.5" hidden="1" thickBot="1">
      <c r="A6392" s="196" t="s">
        <v>32</v>
      </c>
      <c r="B6392" s="145" t="s">
        <v>33</v>
      </c>
      <c r="C6392" s="105" t="s">
        <v>2203</v>
      </c>
      <c r="D6392" s="175"/>
      <c r="E6392" s="97"/>
      <c r="F6392" s="218"/>
      <c r="G6392" s="218"/>
      <c r="H6392" s="219"/>
      <c r="I6392" s="220"/>
      <c r="J6392" s="111"/>
      <c r="K6392" s="218"/>
      <c r="L6392" s="218"/>
      <c r="M6392" s="219"/>
      <c r="N6392" s="220"/>
      <c r="O6392" s="103"/>
      <c r="P6392" s="93" t="str">
        <f>IF(OR(SUM(I6393:I6401)&gt;0,SUM(N6393:N6401)&gt;0),"xx","")</f>
        <v/>
      </c>
      <c r="Q6392" s="94" t="str">
        <f t="shared" si="1792"/>
        <v/>
      </c>
      <c r="R6392" s="94" t="str">
        <f t="shared" si="1793"/>
        <v/>
      </c>
    </row>
    <row r="6393" spans="1:18" ht="39" hidden="1" thickBot="1">
      <c r="A6393" s="196" t="s">
        <v>34</v>
      </c>
      <c r="B6393" s="104" t="s">
        <v>2818</v>
      </c>
      <c r="C6393" s="105" t="s">
        <v>6017</v>
      </c>
      <c r="D6393" s="175">
        <v>129.05000000000001</v>
      </c>
      <c r="E6393" s="106">
        <f t="shared" si="1787"/>
        <v>167.48</v>
      </c>
      <c r="F6393" s="107"/>
      <c r="G6393" s="112"/>
      <c r="H6393" s="110">
        <f t="shared" si="1788"/>
        <v>0</v>
      </c>
      <c r="I6393" s="110">
        <f t="shared" si="1789"/>
        <v>0</v>
      </c>
      <c r="J6393" s="111"/>
      <c r="K6393" s="112">
        <f t="shared" si="1785"/>
        <v>0</v>
      </c>
      <c r="L6393" s="112">
        <f t="shared" si="1786"/>
        <v>0</v>
      </c>
      <c r="M6393" s="109">
        <f t="shared" si="1790"/>
        <v>0</v>
      </c>
      <c r="N6393" s="109">
        <f t="shared" si="1791"/>
        <v>0</v>
      </c>
      <c r="O6393" s="103"/>
      <c r="P6393" s="113"/>
      <c r="Q6393" s="94" t="str">
        <f t="shared" si="1792"/>
        <v/>
      </c>
      <c r="R6393" s="94" t="str">
        <f t="shared" si="1793"/>
        <v/>
      </c>
    </row>
    <row r="6394" spans="1:18" ht="39" hidden="1" thickBot="1">
      <c r="A6394" s="196">
        <v>5787</v>
      </c>
      <c r="B6394" s="104" t="s">
        <v>6512</v>
      </c>
      <c r="C6394" s="105" t="s">
        <v>6017</v>
      </c>
      <c r="D6394" s="175">
        <v>87.74</v>
      </c>
      <c r="E6394" s="106">
        <f t="shared" si="1787"/>
        <v>113.87</v>
      </c>
      <c r="F6394" s="107"/>
      <c r="G6394" s="112"/>
      <c r="H6394" s="110">
        <f t="shared" si="1788"/>
        <v>0</v>
      </c>
      <c r="I6394" s="110">
        <f t="shared" si="1789"/>
        <v>0</v>
      </c>
      <c r="J6394" s="111"/>
      <c r="K6394" s="112">
        <f t="shared" si="1785"/>
        <v>0</v>
      </c>
      <c r="L6394" s="112">
        <f t="shared" si="1786"/>
        <v>0</v>
      </c>
      <c r="M6394" s="109">
        <f t="shared" si="1790"/>
        <v>0</v>
      </c>
      <c r="N6394" s="109">
        <f t="shared" si="1791"/>
        <v>0</v>
      </c>
      <c r="O6394" s="103"/>
      <c r="P6394" s="113"/>
      <c r="Q6394" s="94" t="str">
        <f t="shared" si="1792"/>
        <v/>
      </c>
      <c r="R6394" s="94" t="str">
        <f t="shared" si="1793"/>
        <v/>
      </c>
    </row>
    <row r="6395" spans="1:18" ht="39" hidden="1" thickBot="1">
      <c r="A6395" s="196">
        <v>5940</v>
      </c>
      <c r="B6395" s="104" t="s">
        <v>6513</v>
      </c>
      <c r="C6395" s="105" t="s">
        <v>548</v>
      </c>
      <c r="D6395" s="175">
        <v>121.49</v>
      </c>
      <c r="E6395" s="106">
        <f t="shared" si="1787"/>
        <v>157.66999999999999</v>
      </c>
      <c r="F6395" s="107"/>
      <c r="G6395" s="112"/>
      <c r="H6395" s="110">
        <f t="shared" si="1788"/>
        <v>0</v>
      </c>
      <c r="I6395" s="110">
        <f t="shared" si="1789"/>
        <v>0</v>
      </c>
      <c r="J6395" s="111"/>
      <c r="K6395" s="112">
        <f t="shared" si="1785"/>
        <v>0</v>
      </c>
      <c r="L6395" s="112">
        <f t="shared" si="1786"/>
        <v>0</v>
      </c>
      <c r="M6395" s="109">
        <f t="shared" si="1790"/>
        <v>0</v>
      </c>
      <c r="N6395" s="109">
        <f t="shared" si="1791"/>
        <v>0</v>
      </c>
      <c r="O6395" s="103"/>
      <c r="P6395" s="113"/>
      <c r="Q6395" s="94" t="str">
        <f t="shared" si="1792"/>
        <v/>
      </c>
      <c r="R6395" s="94" t="str">
        <f t="shared" si="1793"/>
        <v/>
      </c>
    </row>
    <row r="6396" spans="1:18" ht="39" hidden="1" thickBot="1">
      <c r="A6396" s="196">
        <v>5942</v>
      </c>
      <c r="B6396" s="104" t="s">
        <v>6514</v>
      </c>
      <c r="C6396" s="105" t="s">
        <v>554</v>
      </c>
      <c r="D6396" s="175">
        <v>44.53</v>
      </c>
      <c r="E6396" s="106">
        <f t="shared" si="1787"/>
        <v>57.79</v>
      </c>
      <c r="F6396" s="107"/>
      <c r="G6396" s="112"/>
      <c r="H6396" s="110">
        <f t="shared" si="1788"/>
        <v>0</v>
      </c>
      <c r="I6396" s="110">
        <f t="shared" si="1789"/>
        <v>0</v>
      </c>
      <c r="J6396" s="111"/>
      <c r="K6396" s="112">
        <f t="shared" si="1785"/>
        <v>0</v>
      </c>
      <c r="L6396" s="112">
        <f t="shared" si="1786"/>
        <v>0</v>
      </c>
      <c r="M6396" s="109">
        <f t="shared" si="1790"/>
        <v>0</v>
      </c>
      <c r="N6396" s="109">
        <f t="shared" si="1791"/>
        <v>0</v>
      </c>
      <c r="O6396" s="103"/>
      <c r="P6396" s="113"/>
      <c r="Q6396" s="94" t="str">
        <f t="shared" si="1792"/>
        <v/>
      </c>
      <c r="R6396" s="94" t="str">
        <f t="shared" si="1793"/>
        <v/>
      </c>
    </row>
    <row r="6397" spans="1:18" ht="39" hidden="1" thickBot="1">
      <c r="A6397" s="196">
        <v>5944</v>
      </c>
      <c r="B6397" s="104" t="s">
        <v>6515</v>
      </c>
      <c r="C6397" s="105" t="s">
        <v>548</v>
      </c>
      <c r="D6397" s="175">
        <v>178.14</v>
      </c>
      <c r="E6397" s="106">
        <f t="shared" si="1787"/>
        <v>231.19</v>
      </c>
      <c r="F6397" s="107"/>
      <c r="G6397" s="112"/>
      <c r="H6397" s="110">
        <f t="shared" si="1788"/>
        <v>0</v>
      </c>
      <c r="I6397" s="110">
        <f t="shared" si="1789"/>
        <v>0</v>
      </c>
      <c r="J6397" s="111"/>
      <c r="K6397" s="112">
        <f t="shared" si="1785"/>
        <v>0</v>
      </c>
      <c r="L6397" s="112">
        <f t="shared" si="1786"/>
        <v>0</v>
      </c>
      <c r="M6397" s="109">
        <f t="shared" si="1790"/>
        <v>0</v>
      </c>
      <c r="N6397" s="109">
        <f t="shared" si="1791"/>
        <v>0</v>
      </c>
      <c r="O6397" s="103"/>
      <c r="P6397" s="113"/>
      <c r="Q6397" s="94" t="str">
        <f t="shared" si="1792"/>
        <v/>
      </c>
      <c r="R6397" s="94" t="str">
        <f t="shared" si="1793"/>
        <v/>
      </c>
    </row>
    <row r="6398" spans="1:18" ht="39" hidden="1" thickBot="1">
      <c r="A6398" s="196">
        <v>5946</v>
      </c>
      <c r="B6398" s="104" t="s">
        <v>6516</v>
      </c>
      <c r="C6398" s="105" t="s">
        <v>554</v>
      </c>
      <c r="D6398" s="175">
        <v>55.440000000000005</v>
      </c>
      <c r="E6398" s="106">
        <f t="shared" si="1787"/>
        <v>71.95</v>
      </c>
      <c r="F6398" s="107"/>
      <c r="G6398" s="112"/>
      <c r="H6398" s="110">
        <f t="shared" si="1788"/>
        <v>0</v>
      </c>
      <c r="I6398" s="110">
        <f t="shared" si="1789"/>
        <v>0</v>
      </c>
      <c r="J6398" s="111"/>
      <c r="K6398" s="112">
        <f t="shared" si="1785"/>
        <v>0</v>
      </c>
      <c r="L6398" s="112">
        <f t="shared" si="1786"/>
        <v>0</v>
      </c>
      <c r="M6398" s="109">
        <f t="shared" si="1790"/>
        <v>0</v>
      </c>
      <c r="N6398" s="109">
        <f t="shared" si="1791"/>
        <v>0</v>
      </c>
      <c r="O6398" s="103"/>
      <c r="P6398" s="113"/>
      <c r="Q6398" s="94" t="str">
        <f t="shared" si="1792"/>
        <v/>
      </c>
      <c r="R6398" s="94" t="str">
        <f t="shared" si="1793"/>
        <v/>
      </c>
    </row>
    <row r="6399" spans="1:18" ht="39" hidden="1" thickBot="1">
      <c r="A6399" s="196">
        <v>53857</v>
      </c>
      <c r="B6399" s="104" t="s">
        <v>6517</v>
      </c>
      <c r="C6399" s="105" t="s">
        <v>6017</v>
      </c>
      <c r="D6399" s="175">
        <v>25.2</v>
      </c>
      <c r="E6399" s="106">
        <f t="shared" si="1787"/>
        <v>32.700000000000003</v>
      </c>
      <c r="F6399" s="107"/>
      <c r="G6399" s="112"/>
      <c r="H6399" s="110">
        <f t="shared" si="1788"/>
        <v>0</v>
      </c>
      <c r="I6399" s="110">
        <f t="shared" si="1789"/>
        <v>0</v>
      </c>
      <c r="J6399" s="111"/>
      <c r="K6399" s="112">
        <f t="shared" si="1785"/>
        <v>0</v>
      </c>
      <c r="L6399" s="112">
        <f t="shared" si="1786"/>
        <v>0</v>
      </c>
      <c r="M6399" s="109">
        <f t="shared" si="1790"/>
        <v>0</v>
      </c>
      <c r="N6399" s="109">
        <f t="shared" si="1791"/>
        <v>0</v>
      </c>
      <c r="O6399" s="103"/>
      <c r="P6399" s="113"/>
      <c r="Q6399" s="94" t="str">
        <f t="shared" si="1792"/>
        <v/>
      </c>
      <c r="R6399" s="94" t="str">
        <f t="shared" si="1793"/>
        <v/>
      </c>
    </row>
    <row r="6400" spans="1:18" ht="39" hidden="1" thickBot="1">
      <c r="A6400" s="196">
        <v>53858</v>
      </c>
      <c r="B6400" s="104" t="s">
        <v>6518</v>
      </c>
      <c r="C6400" s="105" t="s">
        <v>6017</v>
      </c>
      <c r="D6400" s="175">
        <v>51.76</v>
      </c>
      <c r="E6400" s="106">
        <f t="shared" si="1787"/>
        <v>67.17</v>
      </c>
      <c r="F6400" s="107"/>
      <c r="G6400" s="112"/>
      <c r="H6400" s="110">
        <f t="shared" si="1788"/>
        <v>0</v>
      </c>
      <c r="I6400" s="110">
        <f t="shared" si="1789"/>
        <v>0</v>
      </c>
      <c r="J6400" s="111"/>
      <c r="K6400" s="112">
        <f t="shared" si="1785"/>
        <v>0</v>
      </c>
      <c r="L6400" s="112">
        <f t="shared" si="1786"/>
        <v>0</v>
      </c>
      <c r="M6400" s="109">
        <f t="shared" si="1790"/>
        <v>0</v>
      </c>
      <c r="N6400" s="109">
        <f t="shared" si="1791"/>
        <v>0</v>
      </c>
      <c r="O6400" s="103"/>
      <c r="P6400" s="113"/>
      <c r="Q6400" s="94" t="str">
        <f t="shared" si="1792"/>
        <v/>
      </c>
      <c r="R6400" s="94" t="str">
        <f t="shared" si="1793"/>
        <v/>
      </c>
    </row>
    <row r="6401" spans="1:18" ht="39" hidden="1" thickBot="1">
      <c r="A6401" s="196">
        <v>53861</v>
      </c>
      <c r="B6401" s="104" t="s">
        <v>6519</v>
      </c>
      <c r="C6401" s="105" t="s">
        <v>6017</v>
      </c>
      <c r="D6401" s="175">
        <v>34.94</v>
      </c>
      <c r="E6401" s="106">
        <f t="shared" si="1787"/>
        <v>45.35</v>
      </c>
      <c r="F6401" s="107"/>
      <c r="G6401" s="112"/>
      <c r="H6401" s="110">
        <f t="shared" si="1788"/>
        <v>0</v>
      </c>
      <c r="I6401" s="110">
        <f t="shared" si="1789"/>
        <v>0</v>
      </c>
      <c r="J6401" s="111"/>
      <c r="K6401" s="112">
        <f t="shared" si="1785"/>
        <v>0</v>
      </c>
      <c r="L6401" s="112">
        <f t="shared" si="1786"/>
        <v>0</v>
      </c>
      <c r="M6401" s="109">
        <f t="shared" si="1790"/>
        <v>0</v>
      </c>
      <c r="N6401" s="109">
        <f t="shared" si="1791"/>
        <v>0</v>
      </c>
      <c r="O6401" s="103"/>
      <c r="P6401" s="113"/>
      <c r="Q6401" s="94" t="str">
        <f t="shared" si="1792"/>
        <v/>
      </c>
      <c r="R6401" s="94" t="str">
        <f t="shared" si="1793"/>
        <v/>
      </c>
    </row>
    <row r="6402" spans="1:18" ht="13.5" hidden="1" thickBot="1">
      <c r="A6402" s="196" t="s">
        <v>35</v>
      </c>
      <c r="B6402" s="145" t="s">
        <v>36</v>
      </c>
      <c r="C6402" s="105" t="s">
        <v>2203</v>
      </c>
      <c r="D6402" s="175"/>
      <c r="E6402" s="97"/>
      <c r="F6402" s="218"/>
      <c r="G6402" s="218"/>
      <c r="H6402" s="219"/>
      <c r="I6402" s="220"/>
      <c r="J6402" s="111"/>
      <c r="K6402" s="218"/>
      <c r="L6402" s="218"/>
      <c r="M6402" s="219"/>
      <c r="N6402" s="220"/>
      <c r="O6402" s="103"/>
      <c r="P6402" s="93" t="str">
        <f>IF(OR(SUM(I6403:I6487)&gt;0,SUM(N6403:N6487)&gt;0),"xx","")</f>
        <v/>
      </c>
      <c r="Q6402" s="94" t="str">
        <f t="shared" si="1792"/>
        <v/>
      </c>
      <c r="R6402" s="94" t="str">
        <f t="shared" si="1793"/>
        <v/>
      </c>
    </row>
    <row r="6403" spans="1:18" ht="39" hidden="1" thickBot="1">
      <c r="A6403" s="196">
        <v>5801</v>
      </c>
      <c r="B6403" s="104" t="s">
        <v>6520</v>
      </c>
      <c r="C6403" s="105" t="s">
        <v>6017</v>
      </c>
      <c r="D6403" s="175">
        <v>1.96</v>
      </c>
      <c r="E6403" s="106">
        <f t="shared" ref="E6403:E6457" si="1794">IF(D6403=0,0,ROUND(D6403*(1+D$9)*(1-D$10),2))</f>
        <v>2.54</v>
      </c>
      <c r="F6403" s="107"/>
      <c r="G6403" s="112"/>
      <c r="H6403" s="110">
        <f t="shared" si="1788"/>
        <v>0</v>
      </c>
      <c r="I6403" s="110">
        <f t="shared" si="1789"/>
        <v>0</v>
      </c>
      <c r="J6403" s="111"/>
      <c r="K6403" s="112">
        <f t="shared" ref="K6403:K6456" si="1795">F6403</f>
        <v>0</v>
      </c>
      <c r="L6403" s="112">
        <f t="shared" ref="L6403:L6456" si="1796">G6403</f>
        <v>0</v>
      </c>
      <c r="M6403" s="109">
        <f t="shared" si="1790"/>
        <v>0</v>
      </c>
      <c r="N6403" s="109">
        <f t="shared" si="1791"/>
        <v>0</v>
      </c>
      <c r="O6403" s="103"/>
      <c r="P6403" s="113"/>
      <c r="Q6403" s="94" t="str">
        <f t="shared" si="1792"/>
        <v/>
      </c>
      <c r="R6403" s="94" t="str">
        <f t="shared" si="1793"/>
        <v/>
      </c>
    </row>
    <row r="6404" spans="1:18" ht="26.25" hidden="1" thickBot="1">
      <c r="A6404" s="196">
        <v>5802</v>
      </c>
      <c r="B6404" s="104" t="s">
        <v>6521</v>
      </c>
      <c r="C6404" s="105" t="s">
        <v>6017</v>
      </c>
      <c r="D6404" s="175">
        <v>0.77</v>
      </c>
      <c r="E6404" s="106">
        <f t="shared" si="1794"/>
        <v>1</v>
      </c>
      <c r="F6404" s="107"/>
      <c r="G6404" s="112"/>
      <c r="H6404" s="110">
        <f t="shared" si="1788"/>
        <v>0</v>
      </c>
      <c r="I6404" s="110">
        <f t="shared" si="1789"/>
        <v>0</v>
      </c>
      <c r="J6404" s="111"/>
      <c r="K6404" s="112">
        <f t="shared" si="1795"/>
        <v>0</v>
      </c>
      <c r="L6404" s="112">
        <f t="shared" si="1796"/>
        <v>0</v>
      </c>
      <c r="M6404" s="109">
        <f t="shared" si="1790"/>
        <v>0</v>
      </c>
      <c r="N6404" s="109">
        <f t="shared" si="1791"/>
        <v>0</v>
      </c>
      <c r="O6404" s="103"/>
      <c r="P6404" s="113"/>
      <c r="Q6404" s="94" t="str">
        <f t="shared" si="1792"/>
        <v/>
      </c>
      <c r="R6404" s="94" t="str">
        <f t="shared" si="1793"/>
        <v/>
      </c>
    </row>
    <row r="6405" spans="1:18" ht="39" hidden="1" thickBot="1">
      <c r="A6405" s="196">
        <v>5803</v>
      </c>
      <c r="B6405" s="104" t="s">
        <v>6522</v>
      </c>
      <c r="C6405" s="105" t="s">
        <v>6017</v>
      </c>
      <c r="D6405" s="175">
        <v>1.95</v>
      </c>
      <c r="E6405" s="106">
        <f t="shared" si="1794"/>
        <v>2.5299999999999998</v>
      </c>
      <c r="F6405" s="107"/>
      <c r="G6405" s="112"/>
      <c r="H6405" s="110">
        <f t="shared" ref="H6405:H6466" si="1797">IF(ISBLANK(D6405),0,ROUND(E6405*F6405,2))</f>
        <v>0</v>
      </c>
      <c r="I6405" s="110">
        <f t="shared" ref="I6405:I6466" si="1798">IF(ISBLANK(F6405),0,ROUND(F6405*G6405,2))</f>
        <v>0</v>
      </c>
      <c r="J6405" s="111"/>
      <c r="K6405" s="112">
        <f t="shared" si="1795"/>
        <v>0</v>
      </c>
      <c r="L6405" s="112">
        <f t="shared" si="1796"/>
        <v>0</v>
      </c>
      <c r="M6405" s="109">
        <f t="shared" ref="M6405:M6466" si="1799">IF(ISBLANK(D6405),0,ROUND(E6405*K6405,2))</f>
        <v>0</v>
      </c>
      <c r="N6405" s="109">
        <f t="shared" ref="N6405:N6466" si="1800">IF(ISBLANK(K6405),0,ROUND(K6405*L6405,2))</f>
        <v>0</v>
      </c>
      <c r="O6405" s="103"/>
      <c r="P6405" s="113"/>
      <c r="Q6405" s="94" t="str">
        <f t="shared" si="1792"/>
        <v/>
      </c>
      <c r="R6405" s="94" t="str">
        <f t="shared" si="1793"/>
        <v/>
      </c>
    </row>
    <row r="6406" spans="1:18" ht="39" hidden="1" thickBot="1">
      <c r="A6406" s="196">
        <v>5804</v>
      </c>
      <c r="B6406" s="104" t="s">
        <v>6523</v>
      </c>
      <c r="C6406" s="105" t="s">
        <v>6017</v>
      </c>
      <c r="D6406" s="175">
        <v>14.16</v>
      </c>
      <c r="E6406" s="106">
        <f t="shared" si="1794"/>
        <v>18.38</v>
      </c>
      <c r="F6406" s="107"/>
      <c r="G6406" s="112"/>
      <c r="H6406" s="110">
        <f t="shared" si="1797"/>
        <v>0</v>
      </c>
      <c r="I6406" s="110">
        <f t="shared" si="1798"/>
        <v>0</v>
      </c>
      <c r="J6406" s="111"/>
      <c r="K6406" s="112">
        <f t="shared" si="1795"/>
        <v>0</v>
      </c>
      <c r="L6406" s="112">
        <f t="shared" si="1796"/>
        <v>0</v>
      </c>
      <c r="M6406" s="109">
        <f t="shared" si="1799"/>
        <v>0</v>
      </c>
      <c r="N6406" s="109">
        <f t="shared" si="1800"/>
        <v>0</v>
      </c>
      <c r="O6406" s="103"/>
      <c r="P6406" s="113"/>
      <c r="Q6406" s="94" t="str">
        <f t="shared" si="1792"/>
        <v/>
      </c>
      <c r="R6406" s="94" t="str">
        <f t="shared" si="1793"/>
        <v/>
      </c>
    </row>
    <row r="6407" spans="1:18" ht="39" hidden="1" thickBot="1">
      <c r="A6407" s="196">
        <v>5957</v>
      </c>
      <c r="B6407" s="104" t="s">
        <v>6524</v>
      </c>
      <c r="C6407" s="105" t="s">
        <v>548</v>
      </c>
      <c r="D6407" s="175">
        <v>18.84</v>
      </c>
      <c r="E6407" s="106">
        <f t="shared" si="1794"/>
        <v>24.45</v>
      </c>
      <c r="F6407" s="107"/>
      <c r="G6407" s="112"/>
      <c r="H6407" s="110">
        <f t="shared" si="1797"/>
        <v>0</v>
      </c>
      <c r="I6407" s="110">
        <f t="shared" si="1798"/>
        <v>0</v>
      </c>
      <c r="J6407" s="111"/>
      <c r="K6407" s="112">
        <f t="shared" si="1795"/>
        <v>0</v>
      </c>
      <c r="L6407" s="112">
        <f t="shared" si="1796"/>
        <v>0</v>
      </c>
      <c r="M6407" s="109">
        <f t="shared" si="1799"/>
        <v>0</v>
      </c>
      <c r="N6407" s="109">
        <f t="shared" si="1800"/>
        <v>0</v>
      </c>
      <c r="O6407" s="103"/>
      <c r="P6407" s="113"/>
      <c r="Q6407" s="94" t="str">
        <f t="shared" si="1792"/>
        <v/>
      </c>
      <c r="R6407" s="94" t="str">
        <f t="shared" si="1793"/>
        <v/>
      </c>
    </row>
    <row r="6408" spans="1:18" ht="39" hidden="1" thickBot="1">
      <c r="A6408" s="196">
        <v>5959</v>
      </c>
      <c r="B6408" s="104" t="s">
        <v>6525</v>
      </c>
      <c r="C6408" s="105" t="s">
        <v>554</v>
      </c>
      <c r="D6408" s="175">
        <v>16.12</v>
      </c>
      <c r="E6408" s="106">
        <f t="shared" si="1794"/>
        <v>20.92</v>
      </c>
      <c r="F6408" s="107"/>
      <c r="G6408" s="112"/>
      <c r="H6408" s="110">
        <f t="shared" si="1797"/>
        <v>0</v>
      </c>
      <c r="I6408" s="110">
        <f t="shared" si="1798"/>
        <v>0</v>
      </c>
      <c r="J6408" s="111"/>
      <c r="K6408" s="112">
        <f t="shared" si="1795"/>
        <v>0</v>
      </c>
      <c r="L6408" s="112">
        <f t="shared" si="1796"/>
        <v>0</v>
      </c>
      <c r="M6408" s="109">
        <f t="shared" si="1799"/>
        <v>0</v>
      </c>
      <c r="N6408" s="109">
        <f t="shared" si="1800"/>
        <v>0</v>
      </c>
      <c r="O6408" s="103"/>
      <c r="P6408" s="113"/>
      <c r="Q6408" s="94" t="str">
        <f t="shared" si="1792"/>
        <v/>
      </c>
      <c r="R6408" s="94" t="str">
        <f t="shared" si="1793"/>
        <v/>
      </c>
    </row>
    <row r="6409" spans="1:18" ht="26.25" hidden="1" thickBot="1">
      <c r="A6409" s="196">
        <v>73353</v>
      </c>
      <c r="B6409" s="104" t="s">
        <v>6526</v>
      </c>
      <c r="C6409" s="105" t="s">
        <v>6017</v>
      </c>
      <c r="D6409" s="175">
        <v>48.41</v>
      </c>
      <c r="E6409" s="106">
        <f t="shared" si="1794"/>
        <v>62.83</v>
      </c>
      <c r="F6409" s="107"/>
      <c r="G6409" s="112"/>
      <c r="H6409" s="110">
        <f t="shared" si="1797"/>
        <v>0</v>
      </c>
      <c r="I6409" s="110">
        <f t="shared" si="1798"/>
        <v>0</v>
      </c>
      <c r="J6409" s="111"/>
      <c r="K6409" s="112">
        <f t="shared" si="1795"/>
        <v>0</v>
      </c>
      <c r="L6409" s="112">
        <f t="shared" si="1796"/>
        <v>0</v>
      </c>
      <c r="M6409" s="109">
        <f t="shared" si="1799"/>
        <v>0</v>
      </c>
      <c r="N6409" s="109">
        <f t="shared" si="1800"/>
        <v>0</v>
      </c>
      <c r="O6409" s="103"/>
      <c r="P6409" s="113"/>
      <c r="Q6409" s="94" t="str">
        <f t="shared" si="1792"/>
        <v/>
      </c>
      <c r="R6409" s="94" t="str">
        <f t="shared" si="1793"/>
        <v/>
      </c>
    </row>
    <row r="6410" spans="1:18" ht="26.25" hidden="1" thickBot="1">
      <c r="A6410" s="196">
        <v>73390</v>
      </c>
      <c r="B6410" s="104" t="s">
        <v>6527</v>
      </c>
      <c r="C6410" s="105" t="s">
        <v>6017</v>
      </c>
      <c r="D6410" s="175">
        <v>95.73</v>
      </c>
      <c r="E6410" s="106">
        <f t="shared" si="1794"/>
        <v>124.24</v>
      </c>
      <c r="F6410" s="107"/>
      <c r="G6410" s="112"/>
      <c r="H6410" s="110">
        <f t="shared" si="1797"/>
        <v>0</v>
      </c>
      <c r="I6410" s="110">
        <f t="shared" si="1798"/>
        <v>0</v>
      </c>
      <c r="J6410" s="111"/>
      <c r="K6410" s="112">
        <f t="shared" si="1795"/>
        <v>0</v>
      </c>
      <c r="L6410" s="112">
        <f t="shared" si="1796"/>
        <v>0</v>
      </c>
      <c r="M6410" s="109">
        <f t="shared" si="1799"/>
        <v>0</v>
      </c>
      <c r="N6410" s="109">
        <f t="shared" si="1800"/>
        <v>0</v>
      </c>
      <c r="O6410" s="103"/>
      <c r="P6410" s="113"/>
      <c r="Q6410" s="94" t="str">
        <f t="shared" si="1792"/>
        <v/>
      </c>
      <c r="R6410" s="94" t="str">
        <f t="shared" si="1793"/>
        <v/>
      </c>
    </row>
    <row r="6411" spans="1:18" ht="39" hidden="1" thickBot="1">
      <c r="A6411" s="196">
        <v>91533</v>
      </c>
      <c r="B6411" s="104" t="s">
        <v>6528</v>
      </c>
      <c r="C6411" s="105" t="s">
        <v>548</v>
      </c>
      <c r="D6411" s="175">
        <v>5.13</v>
      </c>
      <c r="E6411" s="106">
        <f t="shared" si="1794"/>
        <v>6.66</v>
      </c>
      <c r="F6411" s="107"/>
      <c r="G6411" s="112"/>
      <c r="H6411" s="110">
        <f t="shared" si="1797"/>
        <v>0</v>
      </c>
      <c r="I6411" s="110">
        <f t="shared" si="1798"/>
        <v>0</v>
      </c>
      <c r="J6411" s="111"/>
      <c r="K6411" s="112">
        <f t="shared" si="1795"/>
        <v>0</v>
      </c>
      <c r="L6411" s="112">
        <f t="shared" si="1796"/>
        <v>0</v>
      </c>
      <c r="M6411" s="109">
        <f t="shared" si="1799"/>
        <v>0</v>
      </c>
      <c r="N6411" s="109">
        <f t="shared" si="1800"/>
        <v>0</v>
      </c>
      <c r="O6411" s="103"/>
      <c r="P6411" s="113"/>
      <c r="Q6411" s="94" t="str">
        <f t="shared" si="1792"/>
        <v/>
      </c>
      <c r="R6411" s="94" t="str">
        <f t="shared" si="1793"/>
        <v/>
      </c>
    </row>
    <row r="6412" spans="1:18" ht="39" hidden="1" thickBot="1">
      <c r="A6412" s="196">
        <v>91534</v>
      </c>
      <c r="B6412" s="104" t="s">
        <v>6529</v>
      </c>
      <c r="C6412" s="105" t="s">
        <v>554</v>
      </c>
      <c r="D6412" s="175">
        <v>1.27</v>
      </c>
      <c r="E6412" s="106">
        <f t="shared" si="1794"/>
        <v>1.65</v>
      </c>
      <c r="F6412" s="107"/>
      <c r="G6412" s="112"/>
      <c r="H6412" s="110">
        <f t="shared" si="1797"/>
        <v>0</v>
      </c>
      <c r="I6412" s="110">
        <f t="shared" si="1798"/>
        <v>0</v>
      </c>
      <c r="J6412" s="111"/>
      <c r="K6412" s="112">
        <f t="shared" si="1795"/>
        <v>0</v>
      </c>
      <c r="L6412" s="112">
        <f t="shared" si="1796"/>
        <v>0</v>
      </c>
      <c r="M6412" s="109">
        <f t="shared" si="1799"/>
        <v>0</v>
      </c>
      <c r="N6412" s="109">
        <f t="shared" si="1800"/>
        <v>0</v>
      </c>
      <c r="O6412" s="103"/>
      <c r="P6412" s="113"/>
      <c r="Q6412" s="94" t="str">
        <f t="shared" si="1792"/>
        <v/>
      </c>
      <c r="R6412" s="94" t="str">
        <f t="shared" si="1793"/>
        <v/>
      </c>
    </row>
    <row r="6413" spans="1:18" ht="39" hidden="1" thickBot="1">
      <c r="A6413" s="196">
        <v>91529</v>
      </c>
      <c r="B6413" s="104" t="s">
        <v>6530</v>
      </c>
      <c r="C6413" s="105" t="s">
        <v>6017</v>
      </c>
      <c r="D6413" s="175">
        <v>0.96</v>
      </c>
      <c r="E6413" s="106">
        <f t="shared" si="1794"/>
        <v>1.25</v>
      </c>
      <c r="F6413" s="107"/>
      <c r="G6413" s="112"/>
      <c r="H6413" s="110">
        <f t="shared" si="1797"/>
        <v>0</v>
      </c>
      <c r="I6413" s="110">
        <f t="shared" si="1798"/>
        <v>0</v>
      </c>
      <c r="J6413" s="111"/>
      <c r="K6413" s="112">
        <f t="shared" si="1795"/>
        <v>0</v>
      </c>
      <c r="L6413" s="112">
        <f t="shared" si="1796"/>
        <v>0</v>
      </c>
      <c r="M6413" s="109">
        <f t="shared" si="1799"/>
        <v>0</v>
      </c>
      <c r="N6413" s="109">
        <f t="shared" si="1800"/>
        <v>0</v>
      </c>
      <c r="O6413" s="103"/>
      <c r="P6413" s="113"/>
      <c r="Q6413" s="94" t="str">
        <f t="shared" si="1792"/>
        <v/>
      </c>
      <c r="R6413" s="94" t="str">
        <f t="shared" si="1793"/>
        <v/>
      </c>
    </row>
    <row r="6414" spans="1:18" ht="39" hidden="1" thickBot="1">
      <c r="A6414" s="196">
        <v>91530</v>
      </c>
      <c r="B6414" s="104" t="s">
        <v>6531</v>
      </c>
      <c r="C6414" s="105" t="s">
        <v>6017</v>
      </c>
      <c r="D6414" s="175">
        <v>0.3</v>
      </c>
      <c r="E6414" s="106">
        <f t="shared" si="1794"/>
        <v>0.39</v>
      </c>
      <c r="F6414" s="107"/>
      <c r="G6414" s="112"/>
      <c r="H6414" s="110">
        <f t="shared" si="1797"/>
        <v>0</v>
      </c>
      <c r="I6414" s="110">
        <f t="shared" si="1798"/>
        <v>0</v>
      </c>
      <c r="J6414" s="111"/>
      <c r="K6414" s="112">
        <f t="shared" si="1795"/>
        <v>0</v>
      </c>
      <c r="L6414" s="112">
        <f t="shared" si="1796"/>
        <v>0</v>
      </c>
      <c r="M6414" s="109">
        <f t="shared" si="1799"/>
        <v>0</v>
      </c>
      <c r="N6414" s="109">
        <f t="shared" si="1800"/>
        <v>0</v>
      </c>
      <c r="O6414" s="103"/>
      <c r="P6414" s="113"/>
      <c r="Q6414" s="94" t="str">
        <f t="shared" si="1792"/>
        <v/>
      </c>
      <c r="R6414" s="94" t="str">
        <f t="shared" si="1793"/>
        <v/>
      </c>
    </row>
    <row r="6415" spans="1:18" ht="39" hidden="1" thickBot="1">
      <c r="A6415" s="196">
        <v>91531</v>
      </c>
      <c r="B6415" s="104" t="s">
        <v>6532</v>
      </c>
      <c r="C6415" s="105" t="s">
        <v>6017</v>
      </c>
      <c r="D6415" s="175">
        <v>1.01</v>
      </c>
      <c r="E6415" s="106">
        <f t="shared" si="1794"/>
        <v>1.31</v>
      </c>
      <c r="F6415" s="107"/>
      <c r="G6415" s="112"/>
      <c r="H6415" s="110">
        <f t="shared" si="1797"/>
        <v>0</v>
      </c>
      <c r="I6415" s="110">
        <f t="shared" si="1798"/>
        <v>0</v>
      </c>
      <c r="J6415" s="111"/>
      <c r="K6415" s="112">
        <f t="shared" si="1795"/>
        <v>0</v>
      </c>
      <c r="L6415" s="112">
        <f t="shared" si="1796"/>
        <v>0</v>
      </c>
      <c r="M6415" s="109">
        <f t="shared" si="1799"/>
        <v>0</v>
      </c>
      <c r="N6415" s="109">
        <f t="shared" si="1800"/>
        <v>0</v>
      </c>
      <c r="O6415" s="103"/>
      <c r="P6415" s="113"/>
      <c r="Q6415" s="94" t="str">
        <f t="shared" si="1792"/>
        <v/>
      </c>
      <c r="R6415" s="94" t="str">
        <f t="shared" si="1793"/>
        <v/>
      </c>
    </row>
    <row r="6416" spans="1:18" ht="39" hidden="1" thickBot="1">
      <c r="A6416" s="196">
        <v>91532</v>
      </c>
      <c r="B6416" s="104" t="s">
        <v>6533</v>
      </c>
      <c r="C6416" s="105" t="s">
        <v>6017</v>
      </c>
      <c r="D6416" s="175">
        <v>2.84</v>
      </c>
      <c r="E6416" s="106">
        <f t="shared" si="1794"/>
        <v>3.69</v>
      </c>
      <c r="F6416" s="107"/>
      <c r="G6416" s="112"/>
      <c r="H6416" s="110">
        <f t="shared" si="1797"/>
        <v>0</v>
      </c>
      <c r="I6416" s="110">
        <f t="shared" si="1798"/>
        <v>0</v>
      </c>
      <c r="J6416" s="111"/>
      <c r="K6416" s="112">
        <f t="shared" si="1795"/>
        <v>0</v>
      </c>
      <c r="L6416" s="112">
        <f t="shared" si="1796"/>
        <v>0</v>
      </c>
      <c r="M6416" s="109">
        <f t="shared" si="1799"/>
        <v>0</v>
      </c>
      <c r="N6416" s="109">
        <f t="shared" si="1800"/>
        <v>0</v>
      </c>
      <c r="O6416" s="103"/>
      <c r="P6416" s="113"/>
      <c r="Q6416" s="94" t="str">
        <f t="shared" si="1792"/>
        <v/>
      </c>
      <c r="R6416" s="94" t="str">
        <f t="shared" si="1793"/>
        <v/>
      </c>
    </row>
    <row r="6417" spans="1:18" ht="26.25" hidden="1" thickBot="1">
      <c r="A6417" s="196" t="s">
        <v>37</v>
      </c>
      <c r="B6417" s="104" t="s">
        <v>38</v>
      </c>
      <c r="C6417" s="105" t="s">
        <v>6017</v>
      </c>
      <c r="D6417" s="175">
        <v>2.4</v>
      </c>
      <c r="E6417" s="106">
        <f t="shared" si="1794"/>
        <v>3.11</v>
      </c>
      <c r="F6417" s="107"/>
      <c r="G6417" s="112"/>
      <c r="H6417" s="110">
        <f t="shared" si="1797"/>
        <v>0</v>
      </c>
      <c r="I6417" s="110">
        <f t="shared" si="1798"/>
        <v>0</v>
      </c>
      <c r="J6417" s="111"/>
      <c r="K6417" s="112">
        <f t="shared" si="1795"/>
        <v>0</v>
      </c>
      <c r="L6417" s="112">
        <f t="shared" si="1796"/>
        <v>0</v>
      </c>
      <c r="M6417" s="109">
        <f t="shared" si="1799"/>
        <v>0</v>
      </c>
      <c r="N6417" s="109">
        <f t="shared" si="1800"/>
        <v>0</v>
      </c>
      <c r="O6417" s="103"/>
      <c r="P6417" s="113"/>
      <c r="Q6417" s="94" t="str">
        <f t="shared" si="1792"/>
        <v/>
      </c>
      <c r="R6417" s="94" t="str">
        <f t="shared" si="1793"/>
        <v/>
      </c>
    </row>
    <row r="6418" spans="1:18" ht="26.25" hidden="1" thickBot="1">
      <c r="A6418" s="196">
        <v>84000</v>
      </c>
      <c r="B6418" s="104" t="s">
        <v>39</v>
      </c>
      <c r="C6418" s="105" t="s">
        <v>6017</v>
      </c>
      <c r="D6418" s="175">
        <v>6.37</v>
      </c>
      <c r="E6418" s="106">
        <f t="shared" si="1794"/>
        <v>8.27</v>
      </c>
      <c r="F6418" s="107"/>
      <c r="G6418" s="112"/>
      <c r="H6418" s="110">
        <f t="shared" si="1797"/>
        <v>0</v>
      </c>
      <c r="I6418" s="110">
        <f t="shared" si="1798"/>
        <v>0</v>
      </c>
      <c r="J6418" s="111"/>
      <c r="K6418" s="112">
        <f t="shared" si="1795"/>
        <v>0</v>
      </c>
      <c r="L6418" s="112">
        <f t="shared" si="1796"/>
        <v>0</v>
      </c>
      <c r="M6418" s="109">
        <f t="shared" si="1799"/>
        <v>0</v>
      </c>
      <c r="N6418" s="109">
        <f t="shared" si="1800"/>
        <v>0</v>
      </c>
      <c r="O6418" s="103"/>
      <c r="P6418" s="113"/>
      <c r="Q6418" s="94" t="str">
        <f t="shared" ref="Q6418:Q6472" si="1801">IF(P6418="X","x",IF(P6418="xx","x",IF(N6418&gt;0,"x","")))</f>
        <v/>
      </c>
      <c r="R6418" s="94" t="str">
        <f t="shared" si="1793"/>
        <v/>
      </c>
    </row>
    <row r="6419" spans="1:18" ht="26.25" hidden="1" thickBot="1">
      <c r="A6419" s="196">
        <v>73315</v>
      </c>
      <c r="B6419" s="104" t="s">
        <v>6534</v>
      </c>
      <c r="C6419" s="105" t="s">
        <v>6017</v>
      </c>
      <c r="D6419" s="175">
        <v>80.48</v>
      </c>
      <c r="E6419" s="106">
        <f t="shared" si="1794"/>
        <v>104.45</v>
      </c>
      <c r="F6419" s="107"/>
      <c r="G6419" s="112"/>
      <c r="H6419" s="110">
        <f t="shared" si="1797"/>
        <v>0</v>
      </c>
      <c r="I6419" s="110">
        <f t="shared" si="1798"/>
        <v>0</v>
      </c>
      <c r="J6419" s="111"/>
      <c r="K6419" s="112">
        <f t="shared" si="1795"/>
        <v>0</v>
      </c>
      <c r="L6419" s="112">
        <f t="shared" si="1796"/>
        <v>0</v>
      </c>
      <c r="M6419" s="109">
        <f t="shared" si="1799"/>
        <v>0</v>
      </c>
      <c r="N6419" s="109">
        <f t="shared" si="1800"/>
        <v>0</v>
      </c>
      <c r="O6419" s="103"/>
      <c r="P6419" s="113"/>
      <c r="Q6419" s="94" t="str">
        <f t="shared" si="1801"/>
        <v/>
      </c>
      <c r="R6419" s="94" t="str">
        <f t="shared" si="1793"/>
        <v/>
      </c>
    </row>
    <row r="6420" spans="1:18" ht="26.25" hidden="1" thickBot="1">
      <c r="A6420" s="196">
        <v>73366</v>
      </c>
      <c r="B6420" s="104" t="s">
        <v>6535</v>
      </c>
      <c r="C6420" s="105" t="s">
        <v>6017</v>
      </c>
      <c r="D6420" s="175">
        <v>40.35</v>
      </c>
      <c r="E6420" s="106">
        <f t="shared" si="1794"/>
        <v>52.37</v>
      </c>
      <c r="F6420" s="107"/>
      <c r="G6420" s="112"/>
      <c r="H6420" s="110">
        <f t="shared" si="1797"/>
        <v>0</v>
      </c>
      <c r="I6420" s="110">
        <f t="shared" si="1798"/>
        <v>0</v>
      </c>
      <c r="J6420" s="111"/>
      <c r="K6420" s="112">
        <f t="shared" si="1795"/>
        <v>0</v>
      </c>
      <c r="L6420" s="112">
        <f t="shared" si="1796"/>
        <v>0</v>
      </c>
      <c r="M6420" s="109">
        <f t="shared" si="1799"/>
        <v>0</v>
      </c>
      <c r="N6420" s="109">
        <f t="shared" si="1800"/>
        <v>0</v>
      </c>
      <c r="O6420" s="103"/>
      <c r="P6420" s="113"/>
      <c r="Q6420" s="94" t="str">
        <f t="shared" si="1801"/>
        <v/>
      </c>
      <c r="R6420" s="94" t="str">
        <f t="shared" ref="R6420:R6474" si="1802">IF(P6420="X","x",IF(P6420="xx","x",IF(OR(I6420&gt;0,N6420&gt;0),"x","")))</f>
        <v/>
      </c>
    </row>
    <row r="6421" spans="1:18" ht="26.25" hidden="1" thickBot="1">
      <c r="A6421" s="196">
        <v>73436</v>
      </c>
      <c r="B6421" s="104" t="s">
        <v>6536</v>
      </c>
      <c r="C6421" s="105" t="s">
        <v>548</v>
      </c>
      <c r="D6421" s="175">
        <v>164.74</v>
      </c>
      <c r="E6421" s="106">
        <f t="shared" si="1794"/>
        <v>213.8</v>
      </c>
      <c r="F6421" s="107"/>
      <c r="G6421" s="112"/>
      <c r="H6421" s="110">
        <f t="shared" si="1797"/>
        <v>0</v>
      </c>
      <c r="I6421" s="110">
        <f t="shared" si="1798"/>
        <v>0</v>
      </c>
      <c r="J6421" s="111"/>
      <c r="K6421" s="112">
        <f t="shared" si="1795"/>
        <v>0</v>
      </c>
      <c r="L6421" s="112">
        <f t="shared" si="1796"/>
        <v>0</v>
      </c>
      <c r="M6421" s="109">
        <f t="shared" si="1799"/>
        <v>0</v>
      </c>
      <c r="N6421" s="109">
        <f t="shared" si="1800"/>
        <v>0</v>
      </c>
      <c r="O6421" s="103"/>
      <c r="P6421" s="113"/>
      <c r="Q6421" s="94" t="str">
        <f t="shared" si="1801"/>
        <v/>
      </c>
      <c r="R6421" s="94" t="str">
        <f t="shared" si="1802"/>
        <v/>
      </c>
    </row>
    <row r="6422" spans="1:18" ht="39" hidden="1" thickBot="1">
      <c r="A6422" s="196">
        <v>5089</v>
      </c>
      <c r="B6422" s="104" t="s">
        <v>6537</v>
      </c>
      <c r="C6422" s="105" t="s">
        <v>6017</v>
      </c>
      <c r="D6422" s="175">
        <v>15.14</v>
      </c>
      <c r="E6422" s="106">
        <f t="shared" si="1794"/>
        <v>19.649999999999999</v>
      </c>
      <c r="F6422" s="107"/>
      <c r="G6422" s="112"/>
      <c r="H6422" s="110">
        <f t="shared" si="1797"/>
        <v>0</v>
      </c>
      <c r="I6422" s="110">
        <f t="shared" si="1798"/>
        <v>0</v>
      </c>
      <c r="J6422" s="111"/>
      <c r="K6422" s="112">
        <f t="shared" si="1795"/>
        <v>0</v>
      </c>
      <c r="L6422" s="112">
        <f t="shared" si="1796"/>
        <v>0</v>
      </c>
      <c r="M6422" s="109">
        <f t="shared" si="1799"/>
        <v>0</v>
      </c>
      <c r="N6422" s="109">
        <f t="shared" si="1800"/>
        <v>0</v>
      </c>
      <c r="O6422" s="103"/>
      <c r="P6422" s="113"/>
      <c r="Q6422" s="94" t="str">
        <f t="shared" si="1801"/>
        <v/>
      </c>
      <c r="R6422" s="94" t="str">
        <f t="shared" si="1802"/>
        <v/>
      </c>
    </row>
    <row r="6423" spans="1:18" ht="39" hidden="1" thickBot="1">
      <c r="A6423" s="196">
        <v>5670</v>
      </c>
      <c r="B6423" s="104" t="s">
        <v>6538</v>
      </c>
      <c r="C6423" s="105" t="s">
        <v>6017</v>
      </c>
      <c r="D6423" s="175">
        <v>26.29</v>
      </c>
      <c r="E6423" s="106">
        <f t="shared" si="1794"/>
        <v>34.119999999999997</v>
      </c>
      <c r="F6423" s="107"/>
      <c r="G6423" s="112"/>
      <c r="H6423" s="110">
        <f t="shared" si="1797"/>
        <v>0</v>
      </c>
      <c r="I6423" s="110">
        <f t="shared" si="1798"/>
        <v>0</v>
      </c>
      <c r="J6423" s="111"/>
      <c r="K6423" s="112">
        <f t="shared" si="1795"/>
        <v>0</v>
      </c>
      <c r="L6423" s="112">
        <f t="shared" si="1796"/>
        <v>0</v>
      </c>
      <c r="M6423" s="109">
        <f t="shared" si="1799"/>
        <v>0</v>
      </c>
      <c r="N6423" s="109">
        <f t="shared" si="1800"/>
        <v>0</v>
      </c>
      <c r="O6423" s="103"/>
      <c r="P6423" s="113"/>
      <c r="Q6423" s="94" t="str">
        <f t="shared" si="1801"/>
        <v/>
      </c>
      <c r="R6423" s="94" t="str">
        <f t="shared" si="1802"/>
        <v/>
      </c>
    </row>
    <row r="6424" spans="1:18" ht="39" hidden="1" thickBot="1">
      <c r="A6424" s="196">
        <v>5671</v>
      </c>
      <c r="B6424" s="104" t="s">
        <v>6539</v>
      </c>
      <c r="C6424" s="105" t="s">
        <v>6017</v>
      </c>
      <c r="D6424" s="175">
        <v>15.83</v>
      </c>
      <c r="E6424" s="106">
        <f t="shared" si="1794"/>
        <v>20.54</v>
      </c>
      <c r="F6424" s="107"/>
      <c r="G6424" s="112"/>
      <c r="H6424" s="110">
        <f t="shared" si="1797"/>
        <v>0</v>
      </c>
      <c r="I6424" s="110">
        <f t="shared" si="1798"/>
        <v>0</v>
      </c>
      <c r="J6424" s="111"/>
      <c r="K6424" s="112">
        <f t="shared" si="1795"/>
        <v>0</v>
      </c>
      <c r="L6424" s="112">
        <f t="shared" si="1796"/>
        <v>0</v>
      </c>
      <c r="M6424" s="109">
        <f t="shared" si="1799"/>
        <v>0</v>
      </c>
      <c r="N6424" s="109">
        <f t="shared" si="1800"/>
        <v>0</v>
      </c>
      <c r="O6424" s="103"/>
      <c r="P6424" s="113"/>
      <c r="Q6424" s="94" t="str">
        <f t="shared" si="1801"/>
        <v/>
      </c>
      <c r="R6424" s="94" t="str">
        <f t="shared" si="1802"/>
        <v/>
      </c>
    </row>
    <row r="6425" spans="1:18" ht="39" hidden="1" thickBot="1">
      <c r="A6425" s="196">
        <v>5672</v>
      </c>
      <c r="B6425" s="104" t="s">
        <v>6540</v>
      </c>
      <c r="C6425" s="105" t="s">
        <v>6017</v>
      </c>
      <c r="D6425" s="175">
        <v>14.63</v>
      </c>
      <c r="E6425" s="106">
        <f t="shared" si="1794"/>
        <v>18.989999999999998</v>
      </c>
      <c r="F6425" s="107"/>
      <c r="G6425" s="112"/>
      <c r="H6425" s="110">
        <f t="shared" si="1797"/>
        <v>0</v>
      </c>
      <c r="I6425" s="110">
        <f t="shared" si="1798"/>
        <v>0</v>
      </c>
      <c r="J6425" s="111"/>
      <c r="K6425" s="112">
        <f t="shared" si="1795"/>
        <v>0</v>
      </c>
      <c r="L6425" s="112">
        <f t="shared" si="1796"/>
        <v>0</v>
      </c>
      <c r="M6425" s="109">
        <f t="shared" si="1799"/>
        <v>0</v>
      </c>
      <c r="N6425" s="109">
        <f t="shared" si="1800"/>
        <v>0</v>
      </c>
      <c r="O6425" s="103"/>
      <c r="P6425" s="113"/>
      <c r="Q6425" s="94" t="str">
        <f t="shared" si="1801"/>
        <v/>
      </c>
      <c r="R6425" s="94" t="str">
        <f t="shared" si="1802"/>
        <v/>
      </c>
    </row>
    <row r="6426" spans="1:18" ht="51.75" hidden="1" thickBot="1">
      <c r="A6426" s="196">
        <v>5674</v>
      </c>
      <c r="B6426" s="104" t="s">
        <v>6541</v>
      </c>
      <c r="C6426" s="105" t="s">
        <v>6017</v>
      </c>
      <c r="D6426" s="175">
        <v>15.84</v>
      </c>
      <c r="E6426" s="106">
        <f t="shared" si="1794"/>
        <v>20.56</v>
      </c>
      <c r="F6426" s="107"/>
      <c r="G6426" s="112"/>
      <c r="H6426" s="110">
        <f t="shared" si="1797"/>
        <v>0</v>
      </c>
      <c r="I6426" s="110">
        <f t="shared" si="1798"/>
        <v>0</v>
      </c>
      <c r="J6426" s="111"/>
      <c r="K6426" s="112">
        <f t="shared" si="1795"/>
        <v>0</v>
      </c>
      <c r="L6426" s="112">
        <f t="shared" si="1796"/>
        <v>0</v>
      </c>
      <c r="M6426" s="109">
        <f t="shared" si="1799"/>
        <v>0</v>
      </c>
      <c r="N6426" s="109">
        <f t="shared" si="1800"/>
        <v>0</v>
      </c>
      <c r="O6426" s="103"/>
      <c r="P6426" s="113"/>
      <c r="Q6426" s="94" t="str">
        <f t="shared" si="1801"/>
        <v/>
      </c>
      <c r="R6426" s="94" t="str">
        <f t="shared" si="1802"/>
        <v/>
      </c>
    </row>
    <row r="6427" spans="1:18" ht="39" hidden="1" thickBot="1">
      <c r="A6427" s="196">
        <v>5675</v>
      </c>
      <c r="B6427" s="104" t="s">
        <v>6542</v>
      </c>
      <c r="C6427" s="105" t="s">
        <v>6017</v>
      </c>
      <c r="D6427" s="175">
        <v>18.73</v>
      </c>
      <c r="E6427" s="106">
        <f t="shared" si="1794"/>
        <v>24.31</v>
      </c>
      <c r="F6427" s="107"/>
      <c r="G6427" s="112"/>
      <c r="H6427" s="110">
        <f t="shared" si="1797"/>
        <v>0</v>
      </c>
      <c r="I6427" s="110">
        <f t="shared" si="1798"/>
        <v>0</v>
      </c>
      <c r="J6427" s="111"/>
      <c r="K6427" s="112">
        <f t="shared" si="1795"/>
        <v>0</v>
      </c>
      <c r="L6427" s="112">
        <f t="shared" si="1796"/>
        <v>0</v>
      </c>
      <c r="M6427" s="109">
        <f t="shared" si="1799"/>
        <v>0</v>
      </c>
      <c r="N6427" s="109">
        <f t="shared" si="1800"/>
        <v>0</v>
      </c>
      <c r="O6427" s="103"/>
      <c r="P6427" s="113"/>
      <c r="Q6427" s="94" t="str">
        <f t="shared" si="1801"/>
        <v/>
      </c>
      <c r="R6427" s="94" t="str">
        <f t="shared" si="1802"/>
        <v/>
      </c>
    </row>
    <row r="6428" spans="1:18" ht="39" hidden="1" thickBot="1">
      <c r="A6428" s="196">
        <v>5676</v>
      </c>
      <c r="B6428" s="104" t="s">
        <v>6543</v>
      </c>
      <c r="C6428" s="105" t="s">
        <v>6017</v>
      </c>
      <c r="D6428" s="175">
        <v>11.26</v>
      </c>
      <c r="E6428" s="106">
        <f t="shared" si="1794"/>
        <v>14.61</v>
      </c>
      <c r="F6428" s="107"/>
      <c r="G6428" s="112"/>
      <c r="H6428" s="110">
        <f t="shared" si="1797"/>
        <v>0</v>
      </c>
      <c r="I6428" s="110">
        <f t="shared" si="1798"/>
        <v>0</v>
      </c>
      <c r="J6428" s="111"/>
      <c r="K6428" s="112">
        <f t="shared" si="1795"/>
        <v>0</v>
      </c>
      <c r="L6428" s="112">
        <f t="shared" si="1796"/>
        <v>0</v>
      </c>
      <c r="M6428" s="109">
        <f t="shared" si="1799"/>
        <v>0</v>
      </c>
      <c r="N6428" s="109">
        <f t="shared" si="1800"/>
        <v>0</v>
      </c>
      <c r="O6428" s="103"/>
      <c r="P6428" s="113"/>
      <c r="Q6428" s="94" t="str">
        <f t="shared" si="1801"/>
        <v/>
      </c>
      <c r="R6428" s="94" t="str">
        <f t="shared" si="1802"/>
        <v/>
      </c>
    </row>
    <row r="6429" spans="1:18" ht="39" hidden="1" thickBot="1">
      <c r="A6429" s="196">
        <v>5677</v>
      </c>
      <c r="B6429" s="104" t="s">
        <v>6544</v>
      </c>
      <c r="C6429" s="105" t="s">
        <v>6017</v>
      </c>
      <c r="D6429" s="175">
        <v>20.48</v>
      </c>
      <c r="E6429" s="106">
        <f t="shared" si="1794"/>
        <v>26.58</v>
      </c>
      <c r="F6429" s="107"/>
      <c r="G6429" s="112"/>
      <c r="H6429" s="110">
        <f t="shared" si="1797"/>
        <v>0</v>
      </c>
      <c r="I6429" s="110">
        <f t="shared" si="1798"/>
        <v>0</v>
      </c>
      <c r="J6429" s="111"/>
      <c r="K6429" s="112">
        <f t="shared" si="1795"/>
        <v>0</v>
      </c>
      <c r="L6429" s="112">
        <f t="shared" si="1796"/>
        <v>0</v>
      </c>
      <c r="M6429" s="109">
        <f t="shared" si="1799"/>
        <v>0</v>
      </c>
      <c r="N6429" s="109">
        <f t="shared" si="1800"/>
        <v>0</v>
      </c>
      <c r="O6429" s="103"/>
      <c r="P6429" s="113"/>
      <c r="Q6429" s="94" t="str">
        <f t="shared" si="1801"/>
        <v/>
      </c>
      <c r="R6429" s="94" t="str">
        <f t="shared" si="1802"/>
        <v/>
      </c>
    </row>
    <row r="6430" spans="1:18" ht="26.25" hidden="1" thickBot="1">
      <c r="A6430" s="196">
        <v>5682</v>
      </c>
      <c r="B6430" s="104" t="s">
        <v>2819</v>
      </c>
      <c r="C6430" s="105" t="s">
        <v>548</v>
      </c>
      <c r="D6430" s="175">
        <v>120.16999999999999</v>
      </c>
      <c r="E6430" s="106">
        <f t="shared" si="1794"/>
        <v>155.96</v>
      </c>
      <c r="F6430" s="107"/>
      <c r="G6430" s="112"/>
      <c r="H6430" s="110">
        <f t="shared" si="1797"/>
        <v>0</v>
      </c>
      <c r="I6430" s="110">
        <f t="shared" si="1798"/>
        <v>0</v>
      </c>
      <c r="J6430" s="111"/>
      <c r="K6430" s="112">
        <f t="shared" si="1795"/>
        <v>0</v>
      </c>
      <c r="L6430" s="112">
        <f t="shared" si="1796"/>
        <v>0</v>
      </c>
      <c r="M6430" s="109">
        <f t="shared" si="1799"/>
        <v>0</v>
      </c>
      <c r="N6430" s="109">
        <f t="shared" si="1800"/>
        <v>0</v>
      </c>
      <c r="O6430" s="103"/>
      <c r="P6430" s="113"/>
      <c r="Q6430" s="94" t="str">
        <f t="shared" si="1801"/>
        <v/>
      </c>
      <c r="R6430" s="94" t="str">
        <f t="shared" si="1802"/>
        <v/>
      </c>
    </row>
    <row r="6431" spans="1:18" ht="26.25" hidden="1" thickBot="1">
      <c r="A6431" s="196">
        <v>5683</v>
      </c>
      <c r="B6431" s="104" t="s">
        <v>2820</v>
      </c>
      <c r="C6431" s="105" t="s">
        <v>554</v>
      </c>
      <c r="D6431" s="175">
        <v>40.92</v>
      </c>
      <c r="E6431" s="106">
        <f t="shared" si="1794"/>
        <v>53.11</v>
      </c>
      <c r="F6431" s="107"/>
      <c r="G6431" s="112"/>
      <c r="H6431" s="110">
        <f t="shared" si="1797"/>
        <v>0</v>
      </c>
      <c r="I6431" s="110">
        <f t="shared" si="1798"/>
        <v>0</v>
      </c>
      <c r="J6431" s="111"/>
      <c r="K6431" s="112">
        <f t="shared" si="1795"/>
        <v>0</v>
      </c>
      <c r="L6431" s="112">
        <f t="shared" si="1796"/>
        <v>0</v>
      </c>
      <c r="M6431" s="109">
        <f t="shared" si="1799"/>
        <v>0</v>
      </c>
      <c r="N6431" s="109">
        <f t="shared" si="1800"/>
        <v>0</v>
      </c>
      <c r="O6431" s="103"/>
      <c r="P6431" s="113"/>
      <c r="Q6431" s="94" t="str">
        <f t="shared" si="1801"/>
        <v/>
      </c>
      <c r="R6431" s="94" t="str">
        <f t="shared" si="1802"/>
        <v/>
      </c>
    </row>
    <row r="6432" spans="1:18" ht="51.75" hidden="1" thickBot="1">
      <c r="A6432" s="196">
        <v>5684</v>
      </c>
      <c r="B6432" s="104" t="s">
        <v>6545</v>
      </c>
      <c r="C6432" s="105" t="s">
        <v>548</v>
      </c>
      <c r="D6432" s="175">
        <v>80.42</v>
      </c>
      <c r="E6432" s="106">
        <f t="shared" si="1794"/>
        <v>104.37</v>
      </c>
      <c r="F6432" s="107"/>
      <c r="G6432" s="112"/>
      <c r="H6432" s="110">
        <f t="shared" si="1797"/>
        <v>0</v>
      </c>
      <c r="I6432" s="110">
        <f t="shared" si="1798"/>
        <v>0</v>
      </c>
      <c r="J6432" s="111"/>
      <c r="K6432" s="112">
        <f t="shared" si="1795"/>
        <v>0</v>
      </c>
      <c r="L6432" s="112">
        <f t="shared" si="1796"/>
        <v>0</v>
      </c>
      <c r="M6432" s="109">
        <f t="shared" si="1799"/>
        <v>0</v>
      </c>
      <c r="N6432" s="109">
        <f t="shared" si="1800"/>
        <v>0</v>
      </c>
      <c r="O6432" s="103"/>
      <c r="P6432" s="113"/>
      <c r="Q6432" s="94" t="str">
        <f t="shared" si="1801"/>
        <v/>
      </c>
      <c r="R6432" s="94" t="str">
        <f t="shared" si="1802"/>
        <v/>
      </c>
    </row>
    <row r="6433" spans="1:18" ht="51.75" hidden="1" thickBot="1">
      <c r="A6433" s="196">
        <v>5685</v>
      </c>
      <c r="B6433" s="104" t="s">
        <v>6546</v>
      </c>
      <c r="C6433" s="105" t="s">
        <v>554</v>
      </c>
      <c r="D6433" s="175">
        <v>32.22</v>
      </c>
      <c r="E6433" s="106">
        <f t="shared" si="1794"/>
        <v>41.82</v>
      </c>
      <c r="F6433" s="107"/>
      <c r="G6433" s="112"/>
      <c r="H6433" s="110">
        <f t="shared" si="1797"/>
        <v>0</v>
      </c>
      <c r="I6433" s="110">
        <f t="shared" si="1798"/>
        <v>0</v>
      </c>
      <c r="J6433" s="111"/>
      <c r="K6433" s="112">
        <f t="shared" si="1795"/>
        <v>0</v>
      </c>
      <c r="L6433" s="112">
        <f t="shared" si="1796"/>
        <v>0</v>
      </c>
      <c r="M6433" s="109">
        <f t="shared" si="1799"/>
        <v>0</v>
      </c>
      <c r="N6433" s="109">
        <f t="shared" si="1800"/>
        <v>0</v>
      </c>
      <c r="O6433" s="103"/>
      <c r="P6433" s="113"/>
      <c r="Q6433" s="94" t="str">
        <f t="shared" si="1801"/>
        <v/>
      </c>
      <c r="R6433" s="94" t="str">
        <f t="shared" si="1802"/>
        <v/>
      </c>
    </row>
    <row r="6434" spans="1:18" ht="39" hidden="1" thickBot="1">
      <c r="A6434" s="196">
        <v>5686</v>
      </c>
      <c r="B6434" s="104" t="s">
        <v>6547</v>
      </c>
      <c r="C6434" s="105" t="s">
        <v>548</v>
      </c>
      <c r="D6434" s="175">
        <v>65.12</v>
      </c>
      <c r="E6434" s="106">
        <f t="shared" si="1794"/>
        <v>84.51</v>
      </c>
      <c r="F6434" s="107"/>
      <c r="G6434" s="112"/>
      <c r="H6434" s="110">
        <f t="shared" si="1797"/>
        <v>0</v>
      </c>
      <c r="I6434" s="110">
        <f t="shared" si="1798"/>
        <v>0</v>
      </c>
      <c r="J6434" s="111"/>
      <c r="K6434" s="112">
        <f t="shared" si="1795"/>
        <v>0</v>
      </c>
      <c r="L6434" s="112">
        <f t="shared" si="1796"/>
        <v>0</v>
      </c>
      <c r="M6434" s="109">
        <f t="shared" si="1799"/>
        <v>0</v>
      </c>
      <c r="N6434" s="109">
        <f t="shared" si="1800"/>
        <v>0</v>
      </c>
      <c r="O6434" s="103"/>
      <c r="P6434" s="113"/>
      <c r="Q6434" s="94" t="str">
        <f t="shared" si="1801"/>
        <v/>
      </c>
      <c r="R6434" s="94" t="str">
        <f t="shared" si="1802"/>
        <v/>
      </c>
    </row>
    <row r="6435" spans="1:18" ht="26.25" hidden="1" thickBot="1">
      <c r="A6435" s="196">
        <v>5727</v>
      </c>
      <c r="B6435" s="104" t="s">
        <v>2821</v>
      </c>
      <c r="C6435" s="105" t="s">
        <v>6017</v>
      </c>
      <c r="D6435" s="175">
        <v>2.5299999999999998</v>
      </c>
      <c r="E6435" s="106">
        <f t="shared" si="1794"/>
        <v>3.28</v>
      </c>
      <c r="F6435" s="107"/>
      <c r="G6435" s="112"/>
      <c r="H6435" s="110">
        <f t="shared" si="1797"/>
        <v>0</v>
      </c>
      <c r="I6435" s="110">
        <f t="shared" si="1798"/>
        <v>0</v>
      </c>
      <c r="J6435" s="111"/>
      <c r="K6435" s="112">
        <f t="shared" si="1795"/>
        <v>0</v>
      </c>
      <c r="L6435" s="112">
        <f t="shared" si="1796"/>
        <v>0</v>
      </c>
      <c r="M6435" s="109">
        <f t="shared" si="1799"/>
        <v>0</v>
      </c>
      <c r="N6435" s="109">
        <f t="shared" si="1800"/>
        <v>0</v>
      </c>
      <c r="O6435" s="103"/>
      <c r="P6435" s="113"/>
      <c r="Q6435" s="94" t="str">
        <f t="shared" si="1801"/>
        <v/>
      </c>
      <c r="R6435" s="94" t="str">
        <f t="shared" si="1802"/>
        <v/>
      </c>
    </row>
    <row r="6436" spans="1:18" ht="39" hidden="1" thickBot="1">
      <c r="A6436" s="196">
        <v>5729</v>
      </c>
      <c r="B6436" s="104" t="s">
        <v>6548</v>
      </c>
      <c r="C6436" s="105" t="s">
        <v>6017</v>
      </c>
      <c r="D6436" s="175">
        <v>13.94</v>
      </c>
      <c r="E6436" s="106">
        <f t="shared" si="1794"/>
        <v>18.09</v>
      </c>
      <c r="F6436" s="107"/>
      <c r="G6436" s="112"/>
      <c r="H6436" s="110">
        <f t="shared" si="1797"/>
        <v>0</v>
      </c>
      <c r="I6436" s="110">
        <f t="shared" si="1798"/>
        <v>0</v>
      </c>
      <c r="J6436" s="111"/>
      <c r="K6436" s="112">
        <f t="shared" si="1795"/>
        <v>0</v>
      </c>
      <c r="L6436" s="112">
        <f t="shared" si="1796"/>
        <v>0</v>
      </c>
      <c r="M6436" s="109">
        <f t="shared" si="1799"/>
        <v>0</v>
      </c>
      <c r="N6436" s="109">
        <f t="shared" si="1800"/>
        <v>0</v>
      </c>
      <c r="O6436" s="103"/>
      <c r="P6436" s="113"/>
      <c r="Q6436" s="94" t="str">
        <f t="shared" si="1801"/>
        <v/>
      </c>
      <c r="R6436" s="94" t="str">
        <f t="shared" si="1802"/>
        <v/>
      </c>
    </row>
    <row r="6437" spans="1:18" ht="39" hidden="1" thickBot="1">
      <c r="A6437" s="196">
        <v>5730</v>
      </c>
      <c r="B6437" s="104" t="s">
        <v>6549</v>
      </c>
      <c r="C6437" s="105" t="s">
        <v>6017</v>
      </c>
      <c r="D6437" s="175">
        <v>23.44</v>
      </c>
      <c r="E6437" s="106">
        <f t="shared" si="1794"/>
        <v>30.42</v>
      </c>
      <c r="F6437" s="107"/>
      <c r="G6437" s="112"/>
      <c r="H6437" s="110">
        <f t="shared" si="1797"/>
        <v>0</v>
      </c>
      <c r="I6437" s="110">
        <f t="shared" si="1798"/>
        <v>0</v>
      </c>
      <c r="J6437" s="111"/>
      <c r="K6437" s="112">
        <f t="shared" si="1795"/>
        <v>0</v>
      </c>
      <c r="L6437" s="112">
        <f t="shared" si="1796"/>
        <v>0</v>
      </c>
      <c r="M6437" s="109">
        <f t="shared" si="1799"/>
        <v>0</v>
      </c>
      <c r="N6437" s="109">
        <f t="shared" si="1800"/>
        <v>0</v>
      </c>
      <c r="O6437" s="103"/>
      <c r="P6437" s="113"/>
      <c r="Q6437" s="94" t="str">
        <f t="shared" si="1801"/>
        <v/>
      </c>
      <c r="R6437" s="94" t="str">
        <f t="shared" si="1802"/>
        <v/>
      </c>
    </row>
    <row r="6438" spans="1:18" ht="39" hidden="1" thickBot="1">
      <c r="A6438" s="196">
        <v>5732</v>
      </c>
      <c r="B6438" s="104" t="s">
        <v>6550</v>
      </c>
      <c r="C6438" s="105" t="s">
        <v>6017</v>
      </c>
      <c r="D6438" s="175">
        <v>21.42</v>
      </c>
      <c r="E6438" s="106">
        <f t="shared" si="1794"/>
        <v>27.8</v>
      </c>
      <c r="F6438" s="107"/>
      <c r="G6438" s="112"/>
      <c r="H6438" s="110">
        <f t="shared" si="1797"/>
        <v>0</v>
      </c>
      <c r="I6438" s="110">
        <f t="shared" si="1798"/>
        <v>0</v>
      </c>
      <c r="J6438" s="111"/>
      <c r="K6438" s="112">
        <f t="shared" si="1795"/>
        <v>0</v>
      </c>
      <c r="L6438" s="112">
        <f t="shared" si="1796"/>
        <v>0</v>
      </c>
      <c r="M6438" s="109">
        <f t="shared" si="1799"/>
        <v>0</v>
      </c>
      <c r="N6438" s="109">
        <f t="shared" si="1800"/>
        <v>0</v>
      </c>
      <c r="O6438" s="103"/>
      <c r="P6438" s="113"/>
      <c r="Q6438" s="94" t="str">
        <f t="shared" si="1801"/>
        <v/>
      </c>
      <c r="R6438" s="94" t="str">
        <f t="shared" si="1802"/>
        <v/>
      </c>
    </row>
    <row r="6439" spans="1:18" ht="39" hidden="1" thickBot="1">
      <c r="A6439" s="196">
        <v>5733</v>
      </c>
      <c r="B6439" s="104" t="s">
        <v>2822</v>
      </c>
      <c r="C6439" s="105" t="s">
        <v>6017</v>
      </c>
      <c r="D6439" s="175">
        <v>70.73</v>
      </c>
      <c r="E6439" s="106">
        <f t="shared" si="1794"/>
        <v>91.79</v>
      </c>
      <c r="F6439" s="107"/>
      <c r="G6439" s="112"/>
      <c r="H6439" s="110">
        <f t="shared" si="1797"/>
        <v>0</v>
      </c>
      <c r="I6439" s="110">
        <f t="shared" si="1798"/>
        <v>0</v>
      </c>
      <c r="J6439" s="111"/>
      <c r="K6439" s="112">
        <f t="shared" si="1795"/>
        <v>0</v>
      </c>
      <c r="L6439" s="112">
        <f t="shared" si="1796"/>
        <v>0</v>
      </c>
      <c r="M6439" s="109">
        <f t="shared" si="1799"/>
        <v>0</v>
      </c>
      <c r="N6439" s="109">
        <f t="shared" si="1800"/>
        <v>0</v>
      </c>
      <c r="O6439" s="103"/>
      <c r="P6439" s="113"/>
      <c r="Q6439" s="94" t="str">
        <f t="shared" si="1801"/>
        <v/>
      </c>
      <c r="R6439" s="94" t="str">
        <f t="shared" si="1802"/>
        <v/>
      </c>
    </row>
    <row r="6440" spans="1:18" ht="39" hidden="1" thickBot="1">
      <c r="A6440" s="196">
        <v>5791</v>
      </c>
      <c r="B6440" s="104" t="s">
        <v>6551</v>
      </c>
      <c r="C6440" s="105" t="s">
        <v>6017</v>
      </c>
      <c r="D6440" s="175">
        <v>18.79</v>
      </c>
      <c r="E6440" s="106">
        <f t="shared" si="1794"/>
        <v>24.39</v>
      </c>
      <c r="F6440" s="107"/>
      <c r="G6440" s="112"/>
      <c r="H6440" s="110">
        <f t="shared" si="1797"/>
        <v>0</v>
      </c>
      <c r="I6440" s="110">
        <f t="shared" si="1798"/>
        <v>0</v>
      </c>
      <c r="J6440" s="111"/>
      <c r="K6440" s="112">
        <f t="shared" si="1795"/>
        <v>0</v>
      </c>
      <c r="L6440" s="112">
        <f t="shared" si="1796"/>
        <v>0</v>
      </c>
      <c r="M6440" s="109">
        <f t="shared" si="1799"/>
        <v>0</v>
      </c>
      <c r="N6440" s="109">
        <f t="shared" si="1800"/>
        <v>0</v>
      </c>
      <c r="O6440" s="103"/>
      <c r="P6440" s="113"/>
      <c r="Q6440" s="94" t="str">
        <f t="shared" si="1801"/>
        <v/>
      </c>
      <c r="R6440" s="94" t="str">
        <f t="shared" si="1802"/>
        <v/>
      </c>
    </row>
    <row r="6441" spans="1:18" ht="51.75" hidden="1" thickBot="1">
      <c r="A6441" s="196">
        <v>5792</v>
      </c>
      <c r="B6441" s="104" t="s">
        <v>6552</v>
      </c>
      <c r="C6441" s="105" t="s">
        <v>6017</v>
      </c>
      <c r="D6441" s="175">
        <v>32.35</v>
      </c>
      <c r="E6441" s="106">
        <f t="shared" si="1794"/>
        <v>41.98</v>
      </c>
      <c r="F6441" s="107"/>
      <c r="G6441" s="112"/>
      <c r="H6441" s="110">
        <f t="shared" si="1797"/>
        <v>0</v>
      </c>
      <c r="I6441" s="110">
        <f t="shared" si="1798"/>
        <v>0</v>
      </c>
      <c r="J6441" s="111"/>
      <c r="K6441" s="112">
        <f t="shared" si="1795"/>
        <v>0</v>
      </c>
      <c r="L6441" s="112">
        <f t="shared" si="1796"/>
        <v>0</v>
      </c>
      <c r="M6441" s="109">
        <f t="shared" si="1799"/>
        <v>0</v>
      </c>
      <c r="N6441" s="109">
        <f t="shared" si="1800"/>
        <v>0</v>
      </c>
      <c r="O6441" s="103"/>
      <c r="P6441" s="113"/>
      <c r="Q6441" s="94" t="str">
        <f t="shared" si="1801"/>
        <v/>
      </c>
      <c r="R6441" s="94" t="str">
        <f t="shared" si="1802"/>
        <v/>
      </c>
    </row>
    <row r="6442" spans="1:18" ht="26.25" hidden="1" thickBot="1">
      <c r="A6442" s="196">
        <v>5863</v>
      </c>
      <c r="B6442" s="104" t="s">
        <v>2823</v>
      </c>
      <c r="C6442" s="105" t="s">
        <v>548</v>
      </c>
      <c r="D6442" s="175">
        <v>61.82</v>
      </c>
      <c r="E6442" s="106">
        <f t="shared" si="1794"/>
        <v>80.23</v>
      </c>
      <c r="F6442" s="107"/>
      <c r="G6442" s="112"/>
      <c r="H6442" s="110">
        <f t="shared" si="1797"/>
        <v>0</v>
      </c>
      <c r="I6442" s="110">
        <f t="shared" si="1798"/>
        <v>0</v>
      </c>
      <c r="J6442" s="111"/>
      <c r="K6442" s="112">
        <f t="shared" si="1795"/>
        <v>0</v>
      </c>
      <c r="L6442" s="112">
        <f t="shared" si="1796"/>
        <v>0</v>
      </c>
      <c r="M6442" s="109">
        <f t="shared" si="1799"/>
        <v>0</v>
      </c>
      <c r="N6442" s="109">
        <f t="shared" si="1800"/>
        <v>0</v>
      </c>
      <c r="O6442" s="103"/>
      <c r="P6442" s="113"/>
      <c r="Q6442" s="94" t="str">
        <f t="shared" si="1801"/>
        <v/>
      </c>
      <c r="R6442" s="94" t="str">
        <f t="shared" si="1802"/>
        <v/>
      </c>
    </row>
    <row r="6443" spans="1:18" ht="26.25" hidden="1" thickBot="1">
      <c r="A6443" s="196">
        <v>5865</v>
      </c>
      <c r="B6443" s="104" t="s">
        <v>2824</v>
      </c>
      <c r="C6443" s="105" t="s">
        <v>554</v>
      </c>
      <c r="D6443" s="175">
        <v>22.22</v>
      </c>
      <c r="E6443" s="106">
        <f t="shared" si="1794"/>
        <v>28.84</v>
      </c>
      <c r="F6443" s="107"/>
      <c r="G6443" s="112"/>
      <c r="H6443" s="110">
        <f t="shared" si="1797"/>
        <v>0</v>
      </c>
      <c r="I6443" s="110">
        <f t="shared" si="1798"/>
        <v>0</v>
      </c>
      <c r="J6443" s="111"/>
      <c r="K6443" s="112">
        <f t="shared" si="1795"/>
        <v>0</v>
      </c>
      <c r="L6443" s="112">
        <f t="shared" si="1796"/>
        <v>0</v>
      </c>
      <c r="M6443" s="109">
        <f t="shared" si="1799"/>
        <v>0</v>
      </c>
      <c r="N6443" s="109">
        <f t="shared" si="1800"/>
        <v>0</v>
      </c>
      <c r="O6443" s="103"/>
      <c r="P6443" s="113"/>
      <c r="Q6443" s="94" t="str">
        <f t="shared" si="1801"/>
        <v/>
      </c>
      <c r="R6443" s="94" t="str">
        <f t="shared" si="1802"/>
        <v/>
      </c>
    </row>
    <row r="6444" spans="1:18" ht="39" hidden="1" thickBot="1">
      <c r="A6444" s="196">
        <v>5867</v>
      </c>
      <c r="B6444" s="104" t="s">
        <v>6553</v>
      </c>
      <c r="C6444" s="105" t="s">
        <v>548</v>
      </c>
      <c r="D6444" s="175">
        <v>67.490000000000009</v>
      </c>
      <c r="E6444" s="106">
        <f t="shared" si="1794"/>
        <v>87.59</v>
      </c>
      <c r="F6444" s="107"/>
      <c r="G6444" s="112"/>
      <c r="H6444" s="110">
        <f t="shared" si="1797"/>
        <v>0</v>
      </c>
      <c r="I6444" s="110">
        <f t="shared" si="1798"/>
        <v>0</v>
      </c>
      <c r="J6444" s="111"/>
      <c r="K6444" s="112">
        <f t="shared" si="1795"/>
        <v>0</v>
      </c>
      <c r="L6444" s="112">
        <f t="shared" si="1796"/>
        <v>0</v>
      </c>
      <c r="M6444" s="109">
        <f t="shared" si="1799"/>
        <v>0</v>
      </c>
      <c r="N6444" s="109">
        <f t="shared" si="1800"/>
        <v>0</v>
      </c>
      <c r="O6444" s="103"/>
      <c r="P6444" s="113"/>
      <c r="Q6444" s="94" t="str">
        <f t="shared" si="1801"/>
        <v/>
      </c>
      <c r="R6444" s="94" t="str">
        <f t="shared" si="1802"/>
        <v/>
      </c>
    </row>
    <row r="6445" spans="1:18" ht="39" hidden="1" thickBot="1">
      <c r="A6445" s="196">
        <v>5869</v>
      </c>
      <c r="B6445" s="104" t="s">
        <v>6554</v>
      </c>
      <c r="C6445" s="105" t="s">
        <v>554</v>
      </c>
      <c r="D6445" s="175">
        <v>30.11</v>
      </c>
      <c r="E6445" s="106">
        <f t="shared" si="1794"/>
        <v>39.08</v>
      </c>
      <c r="F6445" s="107"/>
      <c r="G6445" s="112"/>
      <c r="H6445" s="110">
        <f t="shared" si="1797"/>
        <v>0</v>
      </c>
      <c r="I6445" s="110">
        <f t="shared" si="1798"/>
        <v>0</v>
      </c>
      <c r="J6445" s="111"/>
      <c r="K6445" s="112">
        <f t="shared" si="1795"/>
        <v>0</v>
      </c>
      <c r="L6445" s="112">
        <f t="shared" si="1796"/>
        <v>0</v>
      </c>
      <c r="M6445" s="109">
        <f t="shared" si="1799"/>
        <v>0</v>
      </c>
      <c r="N6445" s="109">
        <f t="shared" si="1800"/>
        <v>0</v>
      </c>
      <c r="O6445" s="103"/>
      <c r="P6445" s="113"/>
      <c r="Q6445" s="94" t="str">
        <f t="shared" si="1801"/>
        <v/>
      </c>
      <c r="R6445" s="94" t="str">
        <f t="shared" si="1802"/>
        <v/>
      </c>
    </row>
    <row r="6446" spans="1:18" ht="39" hidden="1" thickBot="1">
      <c r="A6446" s="196">
        <v>5871</v>
      </c>
      <c r="B6446" s="104" t="s">
        <v>2825</v>
      </c>
      <c r="C6446" s="105" t="s">
        <v>548</v>
      </c>
      <c r="D6446" s="175">
        <v>142.47000000000003</v>
      </c>
      <c r="E6446" s="106">
        <f t="shared" si="1794"/>
        <v>184.9</v>
      </c>
      <c r="F6446" s="107"/>
      <c r="G6446" s="112"/>
      <c r="H6446" s="110">
        <f t="shared" si="1797"/>
        <v>0</v>
      </c>
      <c r="I6446" s="110">
        <f t="shared" si="1798"/>
        <v>0</v>
      </c>
      <c r="J6446" s="111"/>
      <c r="K6446" s="112">
        <f t="shared" si="1795"/>
        <v>0</v>
      </c>
      <c r="L6446" s="112">
        <f t="shared" si="1796"/>
        <v>0</v>
      </c>
      <c r="M6446" s="109">
        <f t="shared" si="1799"/>
        <v>0</v>
      </c>
      <c r="N6446" s="109">
        <f t="shared" si="1800"/>
        <v>0</v>
      </c>
      <c r="O6446" s="103"/>
      <c r="P6446" s="113"/>
      <c r="Q6446" s="94" t="str">
        <f t="shared" si="1801"/>
        <v/>
      </c>
      <c r="R6446" s="94" t="str">
        <f t="shared" si="1802"/>
        <v/>
      </c>
    </row>
    <row r="6447" spans="1:18" ht="39" hidden="1" thickBot="1">
      <c r="A6447" s="196">
        <v>5873</v>
      </c>
      <c r="B6447" s="104" t="s">
        <v>2826</v>
      </c>
      <c r="C6447" s="105" t="s">
        <v>554</v>
      </c>
      <c r="D6447" s="175">
        <v>50.31</v>
      </c>
      <c r="E6447" s="106">
        <f t="shared" si="1794"/>
        <v>65.290000000000006</v>
      </c>
      <c r="F6447" s="107"/>
      <c r="G6447" s="112"/>
      <c r="H6447" s="110">
        <f t="shared" si="1797"/>
        <v>0</v>
      </c>
      <c r="I6447" s="110">
        <f t="shared" si="1798"/>
        <v>0</v>
      </c>
      <c r="J6447" s="111"/>
      <c r="K6447" s="112">
        <f t="shared" si="1795"/>
        <v>0</v>
      </c>
      <c r="L6447" s="112">
        <f t="shared" si="1796"/>
        <v>0</v>
      </c>
      <c r="M6447" s="109">
        <f t="shared" si="1799"/>
        <v>0</v>
      </c>
      <c r="N6447" s="109">
        <f t="shared" si="1800"/>
        <v>0</v>
      </c>
      <c r="O6447" s="103"/>
      <c r="P6447" s="113"/>
      <c r="Q6447" s="94" t="str">
        <f t="shared" si="1801"/>
        <v/>
      </c>
      <c r="R6447" s="94" t="str">
        <f t="shared" si="1802"/>
        <v/>
      </c>
    </row>
    <row r="6448" spans="1:18" ht="39" hidden="1" thickBot="1">
      <c r="A6448" s="196">
        <v>5738</v>
      </c>
      <c r="B6448" s="104" t="s">
        <v>6555</v>
      </c>
      <c r="C6448" s="105" t="s">
        <v>6017</v>
      </c>
      <c r="D6448" s="175">
        <v>5.46</v>
      </c>
      <c r="E6448" s="106">
        <f t="shared" si="1794"/>
        <v>7.09</v>
      </c>
      <c r="F6448" s="107"/>
      <c r="G6448" s="112"/>
      <c r="H6448" s="110">
        <f t="shared" si="1797"/>
        <v>0</v>
      </c>
      <c r="I6448" s="110">
        <f t="shared" si="1798"/>
        <v>0</v>
      </c>
      <c r="J6448" s="111"/>
      <c r="K6448" s="112">
        <f t="shared" si="1795"/>
        <v>0</v>
      </c>
      <c r="L6448" s="112">
        <f t="shared" si="1796"/>
        <v>0</v>
      </c>
      <c r="M6448" s="109">
        <f t="shared" si="1799"/>
        <v>0</v>
      </c>
      <c r="N6448" s="109">
        <f t="shared" si="1800"/>
        <v>0</v>
      </c>
      <c r="O6448" s="103"/>
      <c r="P6448" s="113"/>
      <c r="Q6448" s="94" t="str">
        <f t="shared" si="1801"/>
        <v/>
      </c>
      <c r="R6448" s="94" t="str">
        <f t="shared" si="1802"/>
        <v/>
      </c>
    </row>
    <row r="6449" spans="1:18" ht="26.25" hidden="1" thickBot="1">
      <c r="A6449" s="196">
        <v>5739</v>
      </c>
      <c r="B6449" s="104" t="s">
        <v>6556</v>
      </c>
      <c r="C6449" s="105" t="s">
        <v>6017</v>
      </c>
      <c r="D6449" s="175">
        <v>1.82</v>
      </c>
      <c r="E6449" s="106">
        <f t="shared" si="1794"/>
        <v>2.36</v>
      </c>
      <c r="F6449" s="107"/>
      <c r="G6449" s="112"/>
      <c r="H6449" s="110">
        <f t="shared" si="1797"/>
        <v>0</v>
      </c>
      <c r="I6449" s="110">
        <f t="shared" si="1798"/>
        <v>0</v>
      </c>
      <c r="J6449" s="111"/>
      <c r="K6449" s="112">
        <f t="shared" si="1795"/>
        <v>0</v>
      </c>
      <c r="L6449" s="112">
        <f t="shared" si="1796"/>
        <v>0</v>
      </c>
      <c r="M6449" s="109">
        <f t="shared" si="1799"/>
        <v>0</v>
      </c>
      <c r="N6449" s="109">
        <f t="shared" si="1800"/>
        <v>0</v>
      </c>
      <c r="O6449" s="103"/>
      <c r="P6449" s="113"/>
      <c r="Q6449" s="94" t="str">
        <f t="shared" si="1801"/>
        <v/>
      </c>
      <c r="R6449" s="94" t="str">
        <f t="shared" si="1802"/>
        <v/>
      </c>
    </row>
    <row r="6450" spans="1:18" ht="39" hidden="1" thickBot="1">
      <c r="A6450" s="196">
        <v>5879</v>
      </c>
      <c r="B6450" s="104" t="s">
        <v>6557</v>
      </c>
      <c r="C6450" s="105" t="s">
        <v>548</v>
      </c>
      <c r="D6450" s="175">
        <v>7.28</v>
      </c>
      <c r="E6450" s="106">
        <f t="shared" si="1794"/>
        <v>9.4499999999999993</v>
      </c>
      <c r="F6450" s="107"/>
      <c r="G6450" s="112"/>
      <c r="H6450" s="110">
        <f t="shared" si="1797"/>
        <v>0</v>
      </c>
      <c r="I6450" s="110">
        <f t="shared" si="1798"/>
        <v>0</v>
      </c>
      <c r="J6450" s="111"/>
      <c r="K6450" s="112">
        <f t="shared" si="1795"/>
        <v>0</v>
      </c>
      <c r="L6450" s="112">
        <f t="shared" si="1796"/>
        <v>0</v>
      </c>
      <c r="M6450" s="109">
        <f t="shared" si="1799"/>
        <v>0</v>
      </c>
      <c r="N6450" s="109">
        <f t="shared" si="1800"/>
        <v>0</v>
      </c>
      <c r="O6450" s="103"/>
      <c r="P6450" s="113"/>
      <c r="Q6450" s="94" t="str">
        <f t="shared" si="1801"/>
        <v/>
      </c>
      <c r="R6450" s="94" t="str">
        <f t="shared" si="1802"/>
        <v/>
      </c>
    </row>
    <row r="6451" spans="1:18" ht="39" hidden="1" thickBot="1">
      <c r="A6451" s="196">
        <v>5881</v>
      </c>
      <c r="B6451" s="104" t="s">
        <v>6558</v>
      </c>
      <c r="C6451" s="105" t="s">
        <v>554</v>
      </c>
      <c r="D6451" s="175">
        <v>5.46</v>
      </c>
      <c r="E6451" s="106">
        <f t="shared" si="1794"/>
        <v>7.09</v>
      </c>
      <c r="F6451" s="107"/>
      <c r="G6451" s="112"/>
      <c r="H6451" s="110">
        <f t="shared" si="1797"/>
        <v>0</v>
      </c>
      <c r="I6451" s="110">
        <f t="shared" si="1798"/>
        <v>0</v>
      </c>
      <c r="J6451" s="111"/>
      <c r="K6451" s="112">
        <f t="shared" si="1795"/>
        <v>0</v>
      </c>
      <c r="L6451" s="112">
        <f t="shared" si="1796"/>
        <v>0</v>
      </c>
      <c r="M6451" s="109">
        <f t="shared" si="1799"/>
        <v>0</v>
      </c>
      <c r="N6451" s="109">
        <f t="shared" si="1800"/>
        <v>0</v>
      </c>
      <c r="O6451" s="103"/>
      <c r="P6451" s="113"/>
      <c r="Q6451" s="94" t="str">
        <f t="shared" si="1801"/>
        <v/>
      </c>
      <c r="R6451" s="94" t="str">
        <f t="shared" si="1802"/>
        <v/>
      </c>
    </row>
    <row r="6452" spans="1:18" ht="39" hidden="1" thickBot="1">
      <c r="A6452" s="196">
        <v>5948</v>
      </c>
      <c r="B6452" s="104" t="s">
        <v>6559</v>
      </c>
      <c r="C6452" s="105" t="s">
        <v>548</v>
      </c>
      <c r="D6452" s="175">
        <v>84.15</v>
      </c>
      <c r="E6452" s="106">
        <f t="shared" si="1794"/>
        <v>109.21</v>
      </c>
      <c r="F6452" s="107"/>
      <c r="G6452" s="112"/>
      <c r="H6452" s="110">
        <f t="shared" si="1797"/>
        <v>0</v>
      </c>
      <c r="I6452" s="110">
        <f t="shared" si="1798"/>
        <v>0</v>
      </c>
      <c r="J6452" s="111"/>
      <c r="K6452" s="112">
        <f t="shared" si="1795"/>
        <v>0</v>
      </c>
      <c r="L6452" s="112">
        <f t="shared" si="1796"/>
        <v>0</v>
      </c>
      <c r="M6452" s="109">
        <f t="shared" si="1799"/>
        <v>0</v>
      </c>
      <c r="N6452" s="109">
        <f t="shared" si="1800"/>
        <v>0</v>
      </c>
      <c r="O6452" s="103"/>
      <c r="P6452" s="113"/>
      <c r="Q6452" s="94" t="str">
        <f t="shared" si="1801"/>
        <v/>
      </c>
      <c r="R6452" s="94" t="str">
        <f t="shared" si="1802"/>
        <v/>
      </c>
    </row>
    <row r="6453" spans="1:18" ht="39" hidden="1" thickBot="1">
      <c r="A6453" s="196">
        <v>7038</v>
      </c>
      <c r="B6453" s="104" t="s">
        <v>6560</v>
      </c>
      <c r="C6453" s="105" t="s">
        <v>6017</v>
      </c>
      <c r="D6453" s="175">
        <v>18.55</v>
      </c>
      <c r="E6453" s="106">
        <f t="shared" si="1794"/>
        <v>24.07</v>
      </c>
      <c r="F6453" s="107"/>
      <c r="G6453" s="112"/>
      <c r="H6453" s="110">
        <f t="shared" si="1797"/>
        <v>0</v>
      </c>
      <c r="I6453" s="110">
        <f t="shared" si="1798"/>
        <v>0</v>
      </c>
      <c r="J6453" s="111"/>
      <c r="K6453" s="112">
        <f t="shared" si="1795"/>
        <v>0</v>
      </c>
      <c r="L6453" s="112">
        <f t="shared" si="1796"/>
        <v>0</v>
      </c>
      <c r="M6453" s="109">
        <f t="shared" si="1799"/>
        <v>0</v>
      </c>
      <c r="N6453" s="109">
        <f t="shared" si="1800"/>
        <v>0</v>
      </c>
      <c r="O6453" s="103"/>
      <c r="P6453" s="113"/>
      <c r="Q6453" s="94" t="str">
        <f t="shared" si="1801"/>
        <v/>
      </c>
      <c r="R6453" s="94" t="str">
        <f t="shared" si="1802"/>
        <v/>
      </c>
    </row>
    <row r="6454" spans="1:18" ht="39" hidden="1" thickBot="1">
      <c r="A6454" s="196">
        <v>7039</v>
      </c>
      <c r="B6454" s="104" t="s">
        <v>6561</v>
      </c>
      <c r="C6454" s="105" t="s">
        <v>6017</v>
      </c>
      <c r="D6454" s="175">
        <v>5.0999999999999996</v>
      </c>
      <c r="E6454" s="106">
        <f t="shared" si="1794"/>
        <v>6.62</v>
      </c>
      <c r="F6454" s="107"/>
      <c r="G6454" s="112"/>
      <c r="H6454" s="110">
        <f t="shared" si="1797"/>
        <v>0</v>
      </c>
      <c r="I6454" s="110">
        <f t="shared" si="1798"/>
        <v>0</v>
      </c>
      <c r="J6454" s="111"/>
      <c r="K6454" s="112">
        <f t="shared" si="1795"/>
        <v>0</v>
      </c>
      <c r="L6454" s="112">
        <f t="shared" si="1796"/>
        <v>0</v>
      </c>
      <c r="M6454" s="109">
        <f t="shared" si="1799"/>
        <v>0</v>
      </c>
      <c r="N6454" s="109">
        <f t="shared" si="1800"/>
        <v>0</v>
      </c>
      <c r="O6454" s="103"/>
      <c r="P6454" s="113"/>
      <c r="Q6454" s="94" t="str">
        <f t="shared" si="1801"/>
        <v/>
      </c>
      <c r="R6454" s="94" t="str">
        <f t="shared" si="1802"/>
        <v/>
      </c>
    </row>
    <row r="6455" spans="1:18" ht="39" hidden="1" thickBot="1">
      <c r="A6455" s="196">
        <v>7040</v>
      </c>
      <c r="B6455" s="104" t="s">
        <v>6562</v>
      </c>
      <c r="C6455" s="105" t="s">
        <v>6017</v>
      </c>
      <c r="D6455" s="175">
        <v>19.11</v>
      </c>
      <c r="E6455" s="106">
        <f t="shared" si="1794"/>
        <v>24.8</v>
      </c>
      <c r="F6455" s="107"/>
      <c r="G6455" s="112"/>
      <c r="H6455" s="110">
        <f t="shared" si="1797"/>
        <v>0</v>
      </c>
      <c r="I6455" s="110">
        <f t="shared" si="1798"/>
        <v>0</v>
      </c>
      <c r="J6455" s="111"/>
      <c r="K6455" s="112">
        <f t="shared" si="1795"/>
        <v>0</v>
      </c>
      <c r="L6455" s="112">
        <f t="shared" si="1796"/>
        <v>0</v>
      </c>
      <c r="M6455" s="109">
        <f t="shared" si="1799"/>
        <v>0</v>
      </c>
      <c r="N6455" s="109">
        <f t="shared" si="1800"/>
        <v>0</v>
      </c>
      <c r="O6455" s="103"/>
      <c r="P6455" s="113"/>
      <c r="Q6455" s="94" t="str">
        <f t="shared" si="1801"/>
        <v/>
      </c>
      <c r="R6455" s="94" t="str">
        <f t="shared" si="1802"/>
        <v/>
      </c>
    </row>
    <row r="6456" spans="1:18" ht="51.75" hidden="1" thickBot="1">
      <c r="A6456" s="196">
        <v>7049</v>
      </c>
      <c r="B6456" s="104" t="s">
        <v>6563</v>
      </c>
      <c r="C6456" s="105" t="s">
        <v>548</v>
      </c>
      <c r="D6456" s="175">
        <v>111.52000000000001</v>
      </c>
      <c r="E6456" s="106">
        <f t="shared" si="1794"/>
        <v>144.72999999999999</v>
      </c>
      <c r="F6456" s="107"/>
      <c r="G6456" s="112"/>
      <c r="H6456" s="110">
        <f t="shared" si="1797"/>
        <v>0</v>
      </c>
      <c r="I6456" s="110">
        <f t="shared" si="1798"/>
        <v>0</v>
      </c>
      <c r="J6456" s="111"/>
      <c r="K6456" s="112">
        <f t="shared" si="1795"/>
        <v>0</v>
      </c>
      <c r="L6456" s="112">
        <f t="shared" si="1796"/>
        <v>0</v>
      </c>
      <c r="M6456" s="109">
        <f t="shared" si="1799"/>
        <v>0</v>
      </c>
      <c r="N6456" s="109">
        <f t="shared" si="1800"/>
        <v>0</v>
      </c>
      <c r="O6456" s="103"/>
      <c r="P6456" s="113"/>
      <c r="Q6456" s="94" t="str">
        <f t="shared" si="1801"/>
        <v/>
      </c>
      <c r="R6456" s="94" t="str">
        <f t="shared" si="1802"/>
        <v/>
      </c>
    </row>
    <row r="6457" spans="1:18" ht="51.75" hidden="1" thickBot="1">
      <c r="A6457" s="196">
        <v>7050</v>
      </c>
      <c r="B6457" s="104" t="s">
        <v>6564</v>
      </c>
      <c r="C6457" s="105" t="s">
        <v>554</v>
      </c>
      <c r="D6457" s="175">
        <v>39.01</v>
      </c>
      <c r="E6457" s="106">
        <f t="shared" si="1794"/>
        <v>50.63</v>
      </c>
      <c r="F6457" s="107"/>
      <c r="G6457" s="112"/>
      <c r="H6457" s="110">
        <f t="shared" si="1797"/>
        <v>0</v>
      </c>
      <c r="I6457" s="110">
        <f t="shared" si="1798"/>
        <v>0</v>
      </c>
      <c r="J6457" s="111"/>
      <c r="K6457" s="112">
        <f t="shared" ref="K6457:K6502" si="1803">F6457</f>
        <v>0</v>
      </c>
      <c r="L6457" s="112">
        <f t="shared" ref="L6457:L6502" si="1804">G6457</f>
        <v>0</v>
      </c>
      <c r="M6457" s="109">
        <f t="shared" si="1799"/>
        <v>0</v>
      </c>
      <c r="N6457" s="109">
        <f t="shared" si="1800"/>
        <v>0</v>
      </c>
      <c r="O6457" s="103"/>
      <c r="P6457" s="113"/>
      <c r="Q6457" s="94" t="str">
        <f t="shared" si="1801"/>
        <v/>
      </c>
      <c r="R6457" s="94" t="str">
        <f t="shared" si="1802"/>
        <v/>
      </c>
    </row>
    <row r="6458" spans="1:18" ht="51.75" hidden="1" thickBot="1">
      <c r="A6458" s="196">
        <v>7051</v>
      </c>
      <c r="B6458" s="104" t="s">
        <v>6565</v>
      </c>
      <c r="C6458" s="105" t="s">
        <v>6017</v>
      </c>
      <c r="D6458" s="175">
        <v>19.77</v>
      </c>
      <c r="E6458" s="106">
        <f t="shared" ref="E6458:E6503" si="1805">IF(D6458=0,0,ROUND(D6458*(1+D$9)*(1-D$10),2))</f>
        <v>25.66</v>
      </c>
      <c r="F6458" s="107"/>
      <c r="G6458" s="112"/>
      <c r="H6458" s="110">
        <f t="shared" si="1797"/>
        <v>0</v>
      </c>
      <c r="I6458" s="110">
        <f t="shared" si="1798"/>
        <v>0</v>
      </c>
      <c r="J6458" s="111"/>
      <c r="K6458" s="112">
        <f t="shared" si="1803"/>
        <v>0</v>
      </c>
      <c r="L6458" s="112">
        <f t="shared" si="1804"/>
        <v>0</v>
      </c>
      <c r="M6458" s="109">
        <f t="shared" si="1799"/>
        <v>0</v>
      </c>
      <c r="N6458" s="109">
        <f t="shared" si="1800"/>
        <v>0</v>
      </c>
      <c r="O6458" s="103"/>
      <c r="P6458" s="113"/>
      <c r="Q6458" s="94" t="str">
        <f t="shared" si="1801"/>
        <v/>
      </c>
      <c r="R6458" s="94" t="str">
        <f t="shared" si="1802"/>
        <v/>
      </c>
    </row>
    <row r="6459" spans="1:18" ht="51.75" hidden="1" thickBot="1">
      <c r="A6459" s="196">
        <v>7052</v>
      </c>
      <c r="B6459" s="104" t="s">
        <v>6566</v>
      </c>
      <c r="C6459" s="105" t="s">
        <v>6017</v>
      </c>
      <c r="D6459" s="175">
        <v>4.6100000000000003</v>
      </c>
      <c r="E6459" s="106">
        <f t="shared" si="1805"/>
        <v>5.98</v>
      </c>
      <c r="F6459" s="107"/>
      <c r="G6459" s="112"/>
      <c r="H6459" s="110">
        <f t="shared" si="1797"/>
        <v>0</v>
      </c>
      <c r="I6459" s="110">
        <f t="shared" si="1798"/>
        <v>0</v>
      </c>
      <c r="J6459" s="111"/>
      <c r="K6459" s="112">
        <f t="shared" si="1803"/>
        <v>0</v>
      </c>
      <c r="L6459" s="112">
        <f t="shared" si="1804"/>
        <v>0</v>
      </c>
      <c r="M6459" s="109">
        <f t="shared" si="1799"/>
        <v>0</v>
      </c>
      <c r="N6459" s="109">
        <f t="shared" si="1800"/>
        <v>0</v>
      </c>
      <c r="O6459" s="103"/>
      <c r="P6459" s="113"/>
      <c r="Q6459" s="94" t="str">
        <f t="shared" si="1801"/>
        <v/>
      </c>
      <c r="R6459" s="94" t="str">
        <f t="shared" si="1802"/>
        <v/>
      </c>
    </row>
    <row r="6460" spans="1:18" ht="51.75" hidden="1" thickBot="1">
      <c r="A6460" s="196">
        <v>7053</v>
      </c>
      <c r="B6460" s="104" t="s">
        <v>6567</v>
      </c>
      <c r="C6460" s="105" t="s">
        <v>6017</v>
      </c>
      <c r="D6460" s="175">
        <v>21.96</v>
      </c>
      <c r="E6460" s="106">
        <f t="shared" si="1805"/>
        <v>28.5</v>
      </c>
      <c r="F6460" s="107"/>
      <c r="G6460" s="112"/>
      <c r="H6460" s="110">
        <f t="shared" si="1797"/>
        <v>0</v>
      </c>
      <c r="I6460" s="110">
        <f t="shared" si="1798"/>
        <v>0</v>
      </c>
      <c r="J6460" s="111"/>
      <c r="K6460" s="112">
        <f t="shared" si="1803"/>
        <v>0</v>
      </c>
      <c r="L6460" s="112">
        <f t="shared" si="1804"/>
        <v>0</v>
      </c>
      <c r="M6460" s="109">
        <f t="shared" si="1799"/>
        <v>0</v>
      </c>
      <c r="N6460" s="109">
        <f t="shared" si="1800"/>
        <v>0</v>
      </c>
      <c r="O6460" s="103"/>
      <c r="P6460" s="113"/>
      <c r="Q6460" s="94" t="str">
        <f t="shared" si="1801"/>
        <v/>
      </c>
      <c r="R6460" s="94" t="str">
        <f t="shared" si="1802"/>
        <v/>
      </c>
    </row>
    <row r="6461" spans="1:18" ht="51.75" hidden="1" thickBot="1">
      <c r="A6461" s="196">
        <v>7054</v>
      </c>
      <c r="B6461" s="104" t="s">
        <v>6568</v>
      </c>
      <c r="C6461" s="105" t="s">
        <v>6017</v>
      </c>
      <c r="D6461" s="175">
        <v>50.54</v>
      </c>
      <c r="E6461" s="106">
        <f t="shared" si="1805"/>
        <v>65.59</v>
      </c>
      <c r="F6461" s="107"/>
      <c r="G6461" s="112"/>
      <c r="H6461" s="110">
        <f t="shared" si="1797"/>
        <v>0</v>
      </c>
      <c r="I6461" s="110">
        <f t="shared" si="1798"/>
        <v>0</v>
      </c>
      <c r="J6461" s="111"/>
      <c r="K6461" s="112">
        <f t="shared" si="1803"/>
        <v>0</v>
      </c>
      <c r="L6461" s="112">
        <f t="shared" si="1804"/>
        <v>0</v>
      </c>
      <c r="M6461" s="109">
        <f t="shared" si="1799"/>
        <v>0</v>
      </c>
      <c r="N6461" s="109">
        <f t="shared" si="1800"/>
        <v>0</v>
      </c>
      <c r="O6461" s="103"/>
      <c r="P6461" s="113"/>
      <c r="Q6461" s="94" t="str">
        <f t="shared" si="1801"/>
        <v/>
      </c>
      <c r="R6461" s="94" t="str">
        <f t="shared" si="1802"/>
        <v/>
      </c>
    </row>
    <row r="6462" spans="1:18" ht="39" hidden="1" thickBot="1">
      <c r="A6462" s="196">
        <v>53787</v>
      </c>
      <c r="B6462" s="104" t="s">
        <v>6569</v>
      </c>
      <c r="C6462" s="105" t="s">
        <v>6017</v>
      </c>
      <c r="D6462" s="175">
        <v>63.41</v>
      </c>
      <c r="E6462" s="106">
        <f t="shared" si="1805"/>
        <v>82.29</v>
      </c>
      <c r="F6462" s="107"/>
      <c r="G6462" s="112"/>
      <c r="H6462" s="110">
        <f t="shared" si="1797"/>
        <v>0</v>
      </c>
      <c r="I6462" s="110">
        <f t="shared" si="1798"/>
        <v>0</v>
      </c>
      <c r="J6462" s="111"/>
      <c r="K6462" s="112">
        <f t="shared" si="1803"/>
        <v>0</v>
      </c>
      <c r="L6462" s="112">
        <f t="shared" si="1804"/>
        <v>0</v>
      </c>
      <c r="M6462" s="109">
        <f t="shared" si="1799"/>
        <v>0</v>
      </c>
      <c r="N6462" s="109">
        <f t="shared" si="1800"/>
        <v>0</v>
      </c>
      <c r="O6462" s="103"/>
      <c r="P6462" s="113"/>
      <c r="Q6462" s="94" t="str">
        <f t="shared" si="1801"/>
        <v/>
      </c>
      <c r="R6462" s="94" t="str">
        <f t="shared" si="1802"/>
        <v/>
      </c>
    </row>
    <row r="6463" spans="1:18" ht="51.75" hidden="1" thickBot="1">
      <c r="A6463" s="196">
        <v>53788</v>
      </c>
      <c r="B6463" s="104" t="s">
        <v>6570</v>
      </c>
      <c r="C6463" s="105" t="s">
        <v>6017</v>
      </c>
      <c r="D6463" s="175">
        <v>32.35</v>
      </c>
      <c r="E6463" s="106">
        <f t="shared" si="1805"/>
        <v>41.98</v>
      </c>
      <c r="F6463" s="107"/>
      <c r="G6463" s="112"/>
      <c r="H6463" s="110">
        <f t="shared" si="1797"/>
        <v>0</v>
      </c>
      <c r="I6463" s="110">
        <f t="shared" si="1798"/>
        <v>0</v>
      </c>
      <c r="J6463" s="111"/>
      <c r="K6463" s="112">
        <f t="shared" si="1803"/>
        <v>0</v>
      </c>
      <c r="L6463" s="112">
        <f t="shared" si="1804"/>
        <v>0</v>
      </c>
      <c r="M6463" s="109">
        <f t="shared" si="1799"/>
        <v>0</v>
      </c>
      <c r="N6463" s="109">
        <f t="shared" si="1800"/>
        <v>0</v>
      </c>
      <c r="O6463" s="103"/>
      <c r="P6463" s="113"/>
      <c r="Q6463" s="94" t="str">
        <f t="shared" si="1801"/>
        <v/>
      </c>
      <c r="R6463" s="94" t="str">
        <f t="shared" si="1802"/>
        <v/>
      </c>
    </row>
    <row r="6464" spans="1:18" ht="39" hidden="1" thickBot="1">
      <c r="A6464" s="196">
        <v>53790</v>
      </c>
      <c r="B6464" s="104" t="s">
        <v>6571</v>
      </c>
      <c r="C6464" s="105" t="s">
        <v>6017</v>
      </c>
      <c r="D6464" s="175">
        <v>14.63</v>
      </c>
      <c r="E6464" s="106">
        <f t="shared" si="1805"/>
        <v>18.989999999999998</v>
      </c>
      <c r="F6464" s="107"/>
      <c r="G6464" s="112"/>
      <c r="H6464" s="110">
        <f t="shared" si="1797"/>
        <v>0</v>
      </c>
      <c r="I6464" s="110">
        <f t="shared" si="1798"/>
        <v>0</v>
      </c>
      <c r="J6464" s="111"/>
      <c r="K6464" s="112">
        <f t="shared" si="1803"/>
        <v>0</v>
      </c>
      <c r="L6464" s="112">
        <f t="shared" si="1804"/>
        <v>0</v>
      </c>
      <c r="M6464" s="109">
        <f t="shared" si="1799"/>
        <v>0</v>
      </c>
      <c r="N6464" s="109">
        <f t="shared" si="1800"/>
        <v>0</v>
      </c>
      <c r="O6464" s="103"/>
      <c r="P6464" s="113"/>
      <c r="Q6464" s="94" t="str">
        <f t="shared" si="1801"/>
        <v/>
      </c>
      <c r="R6464" s="94" t="str">
        <f t="shared" si="1802"/>
        <v/>
      </c>
    </row>
    <row r="6465" spans="1:18" ht="26.25" hidden="1" thickBot="1">
      <c r="A6465" s="196">
        <v>53818</v>
      </c>
      <c r="B6465" s="104" t="s">
        <v>2827</v>
      </c>
      <c r="C6465" s="105" t="s">
        <v>6017</v>
      </c>
      <c r="D6465" s="175">
        <v>7.59</v>
      </c>
      <c r="E6465" s="106">
        <f t="shared" si="1805"/>
        <v>9.85</v>
      </c>
      <c r="F6465" s="107"/>
      <c r="G6465" s="112"/>
      <c r="H6465" s="110">
        <f t="shared" si="1797"/>
        <v>0</v>
      </c>
      <c r="I6465" s="110">
        <f t="shared" si="1798"/>
        <v>0</v>
      </c>
      <c r="J6465" s="111"/>
      <c r="K6465" s="112">
        <f t="shared" si="1803"/>
        <v>0</v>
      </c>
      <c r="L6465" s="112">
        <f t="shared" si="1804"/>
        <v>0</v>
      </c>
      <c r="M6465" s="109">
        <f t="shared" si="1799"/>
        <v>0</v>
      </c>
      <c r="N6465" s="109">
        <f t="shared" si="1800"/>
        <v>0</v>
      </c>
      <c r="O6465" s="103"/>
      <c r="P6465" s="113"/>
      <c r="Q6465" s="94" t="str">
        <f t="shared" si="1801"/>
        <v/>
      </c>
      <c r="R6465" s="94" t="str">
        <f t="shared" si="1802"/>
        <v/>
      </c>
    </row>
    <row r="6466" spans="1:18" ht="39" hidden="1" thickBot="1">
      <c r="A6466" s="196">
        <v>53819</v>
      </c>
      <c r="B6466" s="104" t="s">
        <v>6572</v>
      </c>
      <c r="C6466" s="105" t="s">
        <v>6017</v>
      </c>
      <c r="D6466" s="175">
        <v>37.07</v>
      </c>
      <c r="E6466" s="106">
        <f t="shared" si="1805"/>
        <v>48.11</v>
      </c>
      <c r="F6466" s="107"/>
      <c r="G6466" s="112"/>
      <c r="H6466" s="110">
        <f t="shared" si="1797"/>
        <v>0</v>
      </c>
      <c r="I6466" s="110">
        <f t="shared" si="1798"/>
        <v>0</v>
      </c>
      <c r="J6466" s="111"/>
      <c r="K6466" s="112">
        <f t="shared" si="1803"/>
        <v>0</v>
      </c>
      <c r="L6466" s="112">
        <f t="shared" si="1804"/>
        <v>0</v>
      </c>
      <c r="M6466" s="109">
        <f t="shared" si="1799"/>
        <v>0</v>
      </c>
      <c r="N6466" s="109">
        <f t="shared" si="1800"/>
        <v>0</v>
      </c>
      <c r="O6466" s="103"/>
      <c r="P6466" s="113"/>
      <c r="Q6466" s="94" t="str">
        <f t="shared" si="1801"/>
        <v/>
      </c>
      <c r="R6466" s="94" t="str">
        <f t="shared" si="1802"/>
        <v/>
      </c>
    </row>
    <row r="6467" spans="1:18" ht="39" hidden="1" thickBot="1">
      <c r="A6467" s="196">
        <v>53820</v>
      </c>
      <c r="B6467" s="104" t="s">
        <v>6573</v>
      </c>
      <c r="C6467" s="105" t="s">
        <v>6017</v>
      </c>
      <c r="D6467" s="175">
        <v>14.63</v>
      </c>
      <c r="E6467" s="106">
        <f t="shared" si="1805"/>
        <v>18.989999999999998</v>
      </c>
      <c r="F6467" s="107"/>
      <c r="G6467" s="112"/>
      <c r="H6467" s="110">
        <f t="shared" ref="H6467:H6513" si="1806">IF(ISBLANK(D6467),0,ROUND(E6467*F6467,2))</f>
        <v>0</v>
      </c>
      <c r="I6467" s="110">
        <f t="shared" ref="I6467:I6513" si="1807">IF(ISBLANK(F6467),0,ROUND(F6467*G6467,2))</f>
        <v>0</v>
      </c>
      <c r="J6467" s="111"/>
      <c r="K6467" s="112">
        <f t="shared" si="1803"/>
        <v>0</v>
      </c>
      <c r="L6467" s="112">
        <f t="shared" si="1804"/>
        <v>0</v>
      </c>
      <c r="M6467" s="109">
        <f t="shared" ref="M6467:M6513" si="1808">IF(ISBLANK(D6467),0,ROUND(E6467*K6467,2))</f>
        <v>0</v>
      </c>
      <c r="N6467" s="109">
        <f t="shared" ref="N6467:N6513" si="1809">IF(ISBLANK(K6467),0,ROUND(K6467*L6467,2))</f>
        <v>0</v>
      </c>
      <c r="O6467" s="103"/>
      <c r="P6467" s="113"/>
      <c r="Q6467" s="94" t="str">
        <f t="shared" si="1801"/>
        <v/>
      </c>
      <c r="R6467" s="94" t="str">
        <f t="shared" si="1802"/>
        <v/>
      </c>
    </row>
    <row r="6468" spans="1:18" ht="39" hidden="1" thickBot="1">
      <c r="A6468" s="196">
        <v>53823</v>
      </c>
      <c r="B6468" s="104" t="s">
        <v>2828</v>
      </c>
      <c r="C6468" s="105" t="s">
        <v>6017</v>
      </c>
      <c r="D6468" s="175">
        <v>35.68</v>
      </c>
      <c r="E6468" s="106">
        <f t="shared" si="1805"/>
        <v>46.31</v>
      </c>
      <c r="F6468" s="107"/>
      <c r="G6468" s="112"/>
      <c r="H6468" s="110">
        <f t="shared" si="1806"/>
        <v>0</v>
      </c>
      <c r="I6468" s="110">
        <f t="shared" si="1807"/>
        <v>0</v>
      </c>
      <c r="J6468" s="111"/>
      <c r="K6468" s="112">
        <f t="shared" si="1803"/>
        <v>0</v>
      </c>
      <c r="L6468" s="112">
        <f t="shared" si="1804"/>
        <v>0</v>
      </c>
      <c r="M6468" s="109">
        <f t="shared" si="1808"/>
        <v>0</v>
      </c>
      <c r="N6468" s="109">
        <f t="shared" si="1809"/>
        <v>0</v>
      </c>
      <c r="O6468" s="103"/>
      <c r="P6468" s="113"/>
      <c r="Q6468" s="94" t="str">
        <f t="shared" si="1801"/>
        <v/>
      </c>
      <c r="R6468" s="94" t="str">
        <f t="shared" si="1802"/>
        <v/>
      </c>
    </row>
    <row r="6469" spans="1:18" ht="51.75" hidden="1" thickBot="1">
      <c r="A6469" s="196">
        <v>53824</v>
      </c>
      <c r="B6469" s="104" t="s">
        <v>6574</v>
      </c>
      <c r="C6469" s="105" t="s">
        <v>6017</v>
      </c>
      <c r="D6469" s="175">
        <v>14.63</v>
      </c>
      <c r="E6469" s="106">
        <f t="shared" si="1805"/>
        <v>18.989999999999998</v>
      </c>
      <c r="F6469" s="107"/>
      <c r="G6469" s="112"/>
      <c r="H6469" s="110">
        <f t="shared" si="1806"/>
        <v>0</v>
      </c>
      <c r="I6469" s="110">
        <f t="shared" si="1807"/>
        <v>0</v>
      </c>
      <c r="J6469" s="111"/>
      <c r="K6469" s="112">
        <f t="shared" si="1803"/>
        <v>0</v>
      </c>
      <c r="L6469" s="112">
        <f t="shared" si="1804"/>
        <v>0</v>
      </c>
      <c r="M6469" s="109">
        <f t="shared" si="1808"/>
        <v>0</v>
      </c>
      <c r="N6469" s="109">
        <f t="shared" si="1809"/>
        <v>0</v>
      </c>
      <c r="O6469" s="103"/>
      <c r="P6469" s="113"/>
      <c r="Q6469" s="94" t="str">
        <f t="shared" si="1801"/>
        <v/>
      </c>
      <c r="R6469" s="94" t="str">
        <f t="shared" si="1802"/>
        <v/>
      </c>
    </row>
    <row r="6470" spans="1:18" ht="51.75" hidden="1" thickBot="1">
      <c r="A6470" s="196">
        <v>55263</v>
      </c>
      <c r="B6470" s="104" t="s">
        <v>6575</v>
      </c>
      <c r="C6470" s="105" t="s">
        <v>6017</v>
      </c>
      <c r="D6470" s="175">
        <v>44.87</v>
      </c>
      <c r="E6470" s="106">
        <f t="shared" si="1805"/>
        <v>58.23</v>
      </c>
      <c r="F6470" s="107"/>
      <c r="G6470" s="112"/>
      <c r="H6470" s="110">
        <f t="shared" si="1806"/>
        <v>0</v>
      </c>
      <c r="I6470" s="110">
        <f t="shared" si="1807"/>
        <v>0</v>
      </c>
      <c r="J6470" s="111"/>
      <c r="K6470" s="112">
        <f t="shared" si="1803"/>
        <v>0</v>
      </c>
      <c r="L6470" s="112">
        <f t="shared" si="1804"/>
        <v>0</v>
      </c>
      <c r="M6470" s="109">
        <f t="shared" si="1808"/>
        <v>0</v>
      </c>
      <c r="N6470" s="109">
        <f t="shared" si="1809"/>
        <v>0</v>
      </c>
      <c r="O6470" s="103"/>
      <c r="P6470" s="113"/>
      <c r="Q6470" s="94" t="str">
        <f t="shared" si="1801"/>
        <v/>
      </c>
      <c r="R6470" s="94" t="str">
        <f t="shared" si="1802"/>
        <v/>
      </c>
    </row>
    <row r="6471" spans="1:18" ht="39" hidden="1" thickBot="1">
      <c r="A6471" s="196">
        <v>73309</v>
      </c>
      <c r="B6471" s="104" t="s">
        <v>6576</v>
      </c>
      <c r="C6471" s="105" t="s">
        <v>6017</v>
      </c>
      <c r="D6471" s="175">
        <v>16.809999999999999</v>
      </c>
      <c r="E6471" s="106">
        <f t="shared" si="1805"/>
        <v>21.82</v>
      </c>
      <c r="F6471" s="107"/>
      <c r="G6471" s="112"/>
      <c r="H6471" s="110">
        <f t="shared" si="1806"/>
        <v>0</v>
      </c>
      <c r="I6471" s="110">
        <f t="shared" si="1807"/>
        <v>0</v>
      </c>
      <c r="J6471" s="111"/>
      <c r="K6471" s="112">
        <f t="shared" si="1803"/>
        <v>0</v>
      </c>
      <c r="L6471" s="112">
        <f t="shared" si="1804"/>
        <v>0</v>
      </c>
      <c r="M6471" s="109">
        <f t="shared" si="1808"/>
        <v>0</v>
      </c>
      <c r="N6471" s="109">
        <f t="shared" si="1809"/>
        <v>0</v>
      </c>
      <c r="O6471" s="103"/>
      <c r="P6471" s="113"/>
      <c r="Q6471" s="94" t="str">
        <f t="shared" si="1801"/>
        <v/>
      </c>
      <c r="R6471" s="94" t="str">
        <f t="shared" si="1802"/>
        <v/>
      </c>
    </row>
    <row r="6472" spans="1:18" ht="39" hidden="1" thickBot="1">
      <c r="A6472" s="196">
        <v>73313</v>
      </c>
      <c r="B6472" s="104" t="s">
        <v>6577</v>
      </c>
      <c r="C6472" s="105" t="s">
        <v>6017</v>
      </c>
      <c r="D6472" s="175">
        <v>8.4</v>
      </c>
      <c r="E6472" s="106">
        <f t="shared" si="1805"/>
        <v>10.9</v>
      </c>
      <c r="F6472" s="107"/>
      <c r="G6472" s="112"/>
      <c r="H6472" s="110">
        <f t="shared" si="1806"/>
        <v>0</v>
      </c>
      <c r="I6472" s="110">
        <f t="shared" si="1807"/>
        <v>0</v>
      </c>
      <c r="J6472" s="111"/>
      <c r="K6472" s="112">
        <f t="shared" si="1803"/>
        <v>0</v>
      </c>
      <c r="L6472" s="112">
        <f t="shared" si="1804"/>
        <v>0</v>
      </c>
      <c r="M6472" s="109">
        <f t="shared" si="1808"/>
        <v>0</v>
      </c>
      <c r="N6472" s="109">
        <f t="shared" si="1809"/>
        <v>0</v>
      </c>
      <c r="O6472" s="103"/>
      <c r="P6472" s="113"/>
      <c r="Q6472" s="94" t="str">
        <f t="shared" si="1801"/>
        <v/>
      </c>
      <c r="R6472" s="94" t="str">
        <f t="shared" si="1802"/>
        <v/>
      </c>
    </row>
    <row r="6473" spans="1:18" ht="39" hidden="1" thickBot="1">
      <c r="A6473" s="196">
        <v>6879</v>
      </c>
      <c r="B6473" s="104" t="s">
        <v>6578</v>
      </c>
      <c r="C6473" s="105" t="s">
        <v>548</v>
      </c>
      <c r="D6473" s="175">
        <v>102.28</v>
      </c>
      <c r="E6473" s="106">
        <f t="shared" si="1805"/>
        <v>132.74</v>
      </c>
      <c r="F6473" s="107"/>
      <c r="G6473" s="112"/>
      <c r="H6473" s="110">
        <f t="shared" si="1806"/>
        <v>0</v>
      </c>
      <c r="I6473" s="110">
        <f t="shared" si="1807"/>
        <v>0</v>
      </c>
      <c r="J6473" s="111"/>
      <c r="K6473" s="112">
        <f t="shared" si="1803"/>
        <v>0</v>
      </c>
      <c r="L6473" s="112">
        <f t="shared" si="1804"/>
        <v>0</v>
      </c>
      <c r="M6473" s="109">
        <f t="shared" si="1808"/>
        <v>0</v>
      </c>
      <c r="N6473" s="109">
        <f t="shared" si="1809"/>
        <v>0</v>
      </c>
      <c r="O6473" s="103"/>
      <c r="P6473" s="113"/>
      <c r="Q6473" s="94" t="str">
        <f t="shared" ref="Q6473:Q6515" si="1810">IF(P6473="X","x",IF(P6473="xx","x",IF(N6473&gt;0,"x","")))</f>
        <v/>
      </c>
      <c r="R6473" s="94" t="str">
        <f t="shared" si="1802"/>
        <v/>
      </c>
    </row>
    <row r="6474" spans="1:18" ht="39" hidden="1" thickBot="1">
      <c r="A6474" s="196">
        <v>6880</v>
      </c>
      <c r="B6474" s="104" t="s">
        <v>6579</v>
      </c>
      <c r="C6474" s="105" t="s">
        <v>554</v>
      </c>
      <c r="D6474" s="175">
        <v>38.29</v>
      </c>
      <c r="E6474" s="106">
        <f t="shared" si="1805"/>
        <v>49.69</v>
      </c>
      <c r="F6474" s="107"/>
      <c r="G6474" s="112"/>
      <c r="H6474" s="110">
        <f t="shared" si="1806"/>
        <v>0</v>
      </c>
      <c r="I6474" s="110">
        <f t="shared" si="1807"/>
        <v>0</v>
      </c>
      <c r="J6474" s="111"/>
      <c r="K6474" s="112">
        <f t="shared" si="1803"/>
        <v>0</v>
      </c>
      <c r="L6474" s="112">
        <f t="shared" si="1804"/>
        <v>0</v>
      </c>
      <c r="M6474" s="109">
        <f t="shared" si="1808"/>
        <v>0</v>
      </c>
      <c r="N6474" s="109">
        <f t="shared" si="1809"/>
        <v>0</v>
      </c>
      <c r="O6474" s="103"/>
      <c r="P6474" s="113"/>
      <c r="Q6474" s="94" t="str">
        <f t="shared" si="1810"/>
        <v/>
      </c>
      <c r="R6474" s="94" t="str">
        <f t="shared" si="1802"/>
        <v/>
      </c>
    </row>
    <row r="6475" spans="1:18" ht="39" hidden="1" thickBot="1">
      <c r="A6475" s="196">
        <v>89280</v>
      </c>
      <c r="B6475" s="104" t="s">
        <v>6580</v>
      </c>
      <c r="C6475" s="105" t="s">
        <v>6017</v>
      </c>
      <c r="D6475" s="175">
        <v>12.55</v>
      </c>
      <c r="E6475" s="106">
        <f t="shared" si="1805"/>
        <v>16.29</v>
      </c>
      <c r="F6475" s="107"/>
      <c r="G6475" s="112"/>
      <c r="H6475" s="110">
        <f t="shared" si="1806"/>
        <v>0</v>
      </c>
      <c r="I6475" s="110">
        <f t="shared" si="1807"/>
        <v>0</v>
      </c>
      <c r="J6475" s="111"/>
      <c r="K6475" s="112">
        <f t="shared" si="1803"/>
        <v>0</v>
      </c>
      <c r="L6475" s="112">
        <f t="shared" si="1804"/>
        <v>0</v>
      </c>
      <c r="M6475" s="109">
        <f t="shared" si="1808"/>
        <v>0</v>
      </c>
      <c r="N6475" s="109">
        <f t="shared" si="1809"/>
        <v>0</v>
      </c>
      <c r="O6475" s="103"/>
      <c r="P6475" s="113"/>
      <c r="Q6475" s="94" t="str">
        <f t="shared" si="1810"/>
        <v/>
      </c>
      <c r="R6475" s="94" t="str">
        <f t="shared" ref="R6475:R6515" si="1811">IF(P6475="X","x",IF(P6475="xx","x",IF(OR(I6475&gt;0,N6475&gt;0),"x","")))</f>
        <v/>
      </c>
    </row>
    <row r="6476" spans="1:18" ht="39" hidden="1" thickBot="1">
      <c r="A6476" s="196">
        <v>89281</v>
      </c>
      <c r="B6476" s="104" t="s">
        <v>6581</v>
      </c>
      <c r="C6476" s="105" t="s">
        <v>6017</v>
      </c>
      <c r="D6476" s="175">
        <v>2.92</v>
      </c>
      <c r="E6476" s="106">
        <f t="shared" si="1805"/>
        <v>3.79</v>
      </c>
      <c r="F6476" s="107"/>
      <c r="G6476" s="112"/>
      <c r="H6476" s="110">
        <f t="shared" si="1806"/>
        <v>0</v>
      </c>
      <c r="I6476" s="110">
        <f t="shared" si="1807"/>
        <v>0</v>
      </c>
      <c r="J6476" s="111"/>
      <c r="K6476" s="112">
        <f t="shared" si="1803"/>
        <v>0</v>
      </c>
      <c r="L6476" s="112">
        <f t="shared" si="1804"/>
        <v>0</v>
      </c>
      <c r="M6476" s="109">
        <f t="shared" si="1808"/>
        <v>0</v>
      </c>
      <c r="N6476" s="109">
        <f t="shared" si="1809"/>
        <v>0</v>
      </c>
      <c r="O6476" s="103"/>
      <c r="P6476" s="113"/>
      <c r="Q6476" s="94" t="str">
        <f t="shared" si="1810"/>
        <v/>
      </c>
      <c r="R6476" s="94" t="str">
        <f t="shared" si="1811"/>
        <v/>
      </c>
    </row>
    <row r="6477" spans="1:18" ht="26.25" hidden="1" thickBot="1">
      <c r="A6477" s="196">
        <v>73496</v>
      </c>
      <c r="B6477" s="104" t="s">
        <v>6582</v>
      </c>
      <c r="C6477" s="105" t="s">
        <v>6017</v>
      </c>
      <c r="D6477" s="175">
        <v>2.71</v>
      </c>
      <c r="E6477" s="106">
        <f t="shared" si="1805"/>
        <v>3.52</v>
      </c>
      <c r="F6477" s="107"/>
      <c r="G6477" s="112"/>
      <c r="H6477" s="110">
        <f t="shared" si="1806"/>
        <v>0</v>
      </c>
      <c r="I6477" s="110">
        <f t="shared" si="1807"/>
        <v>0</v>
      </c>
      <c r="J6477" s="111"/>
      <c r="K6477" s="112">
        <f t="shared" si="1803"/>
        <v>0</v>
      </c>
      <c r="L6477" s="112">
        <f t="shared" si="1804"/>
        <v>0</v>
      </c>
      <c r="M6477" s="109">
        <f t="shared" si="1808"/>
        <v>0</v>
      </c>
      <c r="N6477" s="109">
        <f t="shared" si="1809"/>
        <v>0</v>
      </c>
      <c r="O6477" s="103"/>
      <c r="P6477" s="113"/>
      <c r="Q6477" s="94" t="str">
        <f t="shared" si="1810"/>
        <v/>
      </c>
      <c r="R6477" s="94" t="str">
        <f t="shared" si="1811"/>
        <v/>
      </c>
    </row>
    <row r="6478" spans="1:18" ht="26.25" hidden="1" thickBot="1">
      <c r="A6478" s="196">
        <v>73560</v>
      </c>
      <c r="B6478" s="104" t="s">
        <v>6583</v>
      </c>
      <c r="C6478" s="105" t="s">
        <v>6017</v>
      </c>
      <c r="D6478" s="175">
        <v>2.09</v>
      </c>
      <c r="E6478" s="106">
        <f t="shared" si="1805"/>
        <v>2.71</v>
      </c>
      <c r="F6478" s="107"/>
      <c r="G6478" s="112"/>
      <c r="H6478" s="110">
        <f t="shared" si="1806"/>
        <v>0</v>
      </c>
      <c r="I6478" s="110">
        <f t="shared" si="1807"/>
        <v>0</v>
      </c>
      <c r="J6478" s="111"/>
      <c r="K6478" s="112">
        <f t="shared" si="1803"/>
        <v>0</v>
      </c>
      <c r="L6478" s="112">
        <f t="shared" si="1804"/>
        <v>0</v>
      </c>
      <c r="M6478" s="109">
        <f t="shared" si="1808"/>
        <v>0</v>
      </c>
      <c r="N6478" s="109">
        <f t="shared" si="1809"/>
        <v>0</v>
      </c>
      <c r="O6478" s="103"/>
      <c r="P6478" s="113"/>
      <c r="Q6478" s="94" t="str">
        <f t="shared" si="1810"/>
        <v/>
      </c>
      <c r="R6478" s="94" t="str">
        <f t="shared" si="1811"/>
        <v/>
      </c>
    </row>
    <row r="6479" spans="1:18" ht="39" hidden="1" thickBot="1">
      <c r="A6479" s="196">
        <v>84155</v>
      </c>
      <c r="B6479" s="104" t="s">
        <v>215</v>
      </c>
      <c r="C6479" s="105" t="s">
        <v>6017</v>
      </c>
      <c r="D6479" s="175">
        <v>1.6400000000000001</v>
      </c>
      <c r="E6479" s="106">
        <f t="shared" si="1805"/>
        <v>2.13</v>
      </c>
      <c r="F6479" s="107"/>
      <c r="G6479" s="112"/>
      <c r="H6479" s="110">
        <f t="shared" si="1806"/>
        <v>0</v>
      </c>
      <c r="I6479" s="110">
        <f t="shared" si="1807"/>
        <v>0</v>
      </c>
      <c r="J6479" s="111"/>
      <c r="K6479" s="112">
        <f t="shared" si="1803"/>
        <v>0</v>
      </c>
      <c r="L6479" s="112">
        <f t="shared" si="1804"/>
        <v>0</v>
      </c>
      <c r="M6479" s="109">
        <f t="shared" si="1808"/>
        <v>0</v>
      </c>
      <c r="N6479" s="109">
        <f t="shared" si="1809"/>
        <v>0</v>
      </c>
      <c r="O6479" s="103"/>
      <c r="P6479" s="113"/>
      <c r="Q6479" s="94" t="str">
        <f t="shared" si="1810"/>
        <v/>
      </c>
      <c r="R6479" s="94" t="str">
        <f t="shared" si="1811"/>
        <v/>
      </c>
    </row>
    <row r="6480" spans="1:18" ht="39" hidden="1" thickBot="1">
      <c r="A6480" s="196">
        <v>84157</v>
      </c>
      <c r="B6480" s="104" t="s">
        <v>216</v>
      </c>
      <c r="C6480" s="105" t="s">
        <v>6017</v>
      </c>
      <c r="D6480" s="175">
        <v>0.67</v>
      </c>
      <c r="E6480" s="106">
        <f t="shared" si="1805"/>
        <v>0.87</v>
      </c>
      <c r="F6480" s="107"/>
      <c r="G6480" s="112"/>
      <c r="H6480" s="110">
        <f t="shared" si="1806"/>
        <v>0</v>
      </c>
      <c r="I6480" s="110">
        <f t="shared" si="1807"/>
        <v>0</v>
      </c>
      <c r="J6480" s="111"/>
      <c r="K6480" s="112">
        <f t="shared" si="1803"/>
        <v>0</v>
      </c>
      <c r="L6480" s="112">
        <f t="shared" si="1804"/>
        <v>0</v>
      </c>
      <c r="M6480" s="109">
        <f t="shared" si="1808"/>
        <v>0</v>
      </c>
      <c r="N6480" s="109">
        <f t="shared" si="1809"/>
        <v>0</v>
      </c>
      <c r="O6480" s="103"/>
      <c r="P6480" s="113"/>
      <c r="Q6480" s="94" t="str">
        <f t="shared" si="1810"/>
        <v/>
      </c>
      <c r="R6480" s="94" t="str">
        <f t="shared" si="1811"/>
        <v/>
      </c>
    </row>
    <row r="6481" spans="1:18" ht="26.25" hidden="1" thickBot="1">
      <c r="A6481" s="196">
        <v>84156</v>
      </c>
      <c r="B6481" s="104" t="s">
        <v>6584</v>
      </c>
      <c r="C6481" s="105" t="s">
        <v>6017</v>
      </c>
      <c r="D6481" s="175">
        <v>7.16</v>
      </c>
      <c r="E6481" s="106">
        <f t="shared" si="1805"/>
        <v>9.2899999999999991</v>
      </c>
      <c r="F6481" s="107"/>
      <c r="G6481" s="112"/>
      <c r="H6481" s="110">
        <f t="shared" si="1806"/>
        <v>0</v>
      </c>
      <c r="I6481" s="110">
        <f t="shared" si="1807"/>
        <v>0</v>
      </c>
      <c r="J6481" s="111"/>
      <c r="K6481" s="112">
        <f t="shared" si="1803"/>
        <v>0</v>
      </c>
      <c r="L6481" s="112">
        <f t="shared" si="1804"/>
        <v>0</v>
      </c>
      <c r="M6481" s="109">
        <f t="shared" si="1808"/>
        <v>0</v>
      </c>
      <c r="N6481" s="109">
        <f t="shared" si="1809"/>
        <v>0</v>
      </c>
      <c r="O6481" s="103"/>
      <c r="P6481" s="113"/>
      <c r="Q6481" s="94" t="str">
        <f t="shared" si="1810"/>
        <v/>
      </c>
      <c r="R6481" s="94" t="str">
        <f t="shared" si="1811"/>
        <v/>
      </c>
    </row>
    <row r="6482" spans="1:18" ht="26.25" hidden="1" thickBot="1">
      <c r="A6482" s="196">
        <v>84160</v>
      </c>
      <c r="B6482" s="104" t="s">
        <v>6585</v>
      </c>
      <c r="C6482" s="105" t="s">
        <v>6017</v>
      </c>
      <c r="D6482" s="175">
        <v>1.61</v>
      </c>
      <c r="E6482" s="106">
        <f t="shared" si="1805"/>
        <v>2.09</v>
      </c>
      <c r="F6482" s="107"/>
      <c r="G6482" s="112"/>
      <c r="H6482" s="110">
        <f t="shared" si="1806"/>
        <v>0</v>
      </c>
      <c r="I6482" s="110">
        <f t="shared" si="1807"/>
        <v>0</v>
      </c>
      <c r="J6482" s="111"/>
      <c r="K6482" s="112">
        <f t="shared" si="1803"/>
        <v>0</v>
      </c>
      <c r="L6482" s="112">
        <f t="shared" si="1804"/>
        <v>0</v>
      </c>
      <c r="M6482" s="109">
        <f t="shared" si="1808"/>
        <v>0</v>
      </c>
      <c r="N6482" s="109">
        <f t="shared" si="1809"/>
        <v>0</v>
      </c>
      <c r="O6482" s="103"/>
      <c r="P6482" s="113"/>
      <c r="Q6482" s="94" t="str">
        <f t="shared" si="1810"/>
        <v/>
      </c>
      <c r="R6482" s="94" t="str">
        <f t="shared" si="1811"/>
        <v/>
      </c>
    </row>
    <row r="6483" spans="1:18" ht="39" hidden="1" thickBot="1">
      <c r="A6483" s="196">
        <v>89227</v>
      </c>
      <c r="B6483" s="104" t="s">
        <v>6586</v>
      </c>
      <c r="C6483" s="105" t="s">
        <v>554</v>
      </c>
      <c r="D6483" s="175">
        <v>32.99</v>
      </c>
      <c r="E6483" s="106">
        <f t="shared" si="1805"/>
        <v>42.81</v>
      </c>
      <c r="F6483" s="107"/>
      <c r="G6483" s="112"/>
      <c r="H6483" s="110">
        <f t="shared" si="1806"/>
        <v>0</v>
      </c>
      <c r="I6483" s="110">
        <f t="shared" si="1807"/>
        <v>0</v>
      </c>
      <c r="J6483" s="111"/>
      <c r="K6483" s="112">
        <f t="shared" si="1803"/>
        <v>0</v>
      </c>
      <c r="L6483" s="112">
        <f t="shared" si="1804"/>
        <v>0</v>
      </c>
      <c r="M6483" s="109">
        <f t="shared" si="1808"/>
        <v>0</v>
      </c>
      <c r="N6483" s="109">
        <f t="shared" si="1809"/>
        <v>0</v>
      </c>
      <c r="O6483" s="103"/>
      <c r="P6483" s="113"/>
      <c r="Q6483" s="94" t="str">
        <f t="shared" si="1810"/>
        <v/>
      </c>
      <c r="R6483" s="94" t="str">
        <f t="shared" si="1811"/>
        <v/>
      </c>
    </row>
    <row r="6484" spans="1:18" ht="51.75" hidden="1" thickBot="1">
      <c r="A6484" s="196">
        <v>89210</v>
      </c>
      <c r="B6484" s="104" t="s">
        <v>6587</v>
      </c>
      <c r="C6484" s="105" t="s">
        <v>6017</v>
      </c>
      <c r="D6484" s="175">
        <v>14.26</v>
      </c>
      <c r="E6484" s="106">
        <f t="shared" si="1805"/>
        <v>18.510000000000002</v>
      </c>
      <c r="F6484" s="107"/>
      <c r="G6484" s="112"/>
      <c r="H6484" s="110">
        <f t="shared" si="1806"/>
        <v>0</v>
      </c>
      <c r="I6484" s="110">
        <f t="shared" si="1807"/>
        <v>0</v>
      </c>
      <c r="J6484" s="111"/>
      <c r="K6484" s="112">
        <f t="shared" si="1803"/>
        <v>0</v>
      </c>
      <c r="L6484" s="112">
        <f t="shared" si="1804"/>
        <v>0</v>
      </c>
      <c r="M6484" s="109">
        <f t="shared" si="1808"/>
        <v>0</v>
      </c>
      <c r="N6484" s="109">
        <f t="shared" si="1809"/>
        <v>0</v>
      </c>
      <c r="O6484" s="103"/>
      <c r="P6484" s="113"/>
      <c r="Q6484" s="94" t="str">
        <f t="shared" si="1810"/>
        <v/>
      </c>
      <c r="R6484" s="94" t="str">
        <f t="shared" si="1811"/>
        <v/>
      </c>
    </row>
    <row r="6485" spans="1:18" ht="51.75" hidden="1" thickBot="1">
      <c r="A6485" s="196">
        <v>89211</v>
      </c>
      <c r="B6485" s="104" t="s">
        <v>6588</v>
      </c>
      <c r="C6485" s="105" t="s">
        <v>6017</v>
      </c>
      <c r="D6485" s="175">
        <v>3.32</v>
      </c>
      <c r="E6485" s="106">
        <f t="shared" si="1805"/>
        <v>4.3099999999999996</v>
      </c>
      <c r="F6485" s="107"/>
      <c r="G6485" s="112"/>
      <c r="H6485" s="110">
        <f t="shared" si="1806"/>
        <v>0</v>
      </c>
      <c r="I6485" s="110">
        <f t="shared" si="1807"/>
        <v>0</v>
      </c>
      <c r="J6485" s="111"/>
      <c r="K6485" s="112">
        <f t="shared" si="1803"/>
        <v>0</v>
      </c>
      <c r="L6485" s="112">
        <f t="shared" si="1804"/>
        <v>0</v>
      </c>
      <c r="M6485" s="109">
        <f t="shared" si="1808"/>
        <v>0</v>
      </c>
      <c r="N6485" s="109">
        <f t="shared" si="1809"/>
        <v>0</v>
      </c>
      <c r="O6485" s="103"/>
      <c r="P6485" s="113"/>
      <c r="Q6485" s="94" t="str">
        <f t="shared" si="1810"/>
        <v/>
      </c>
      <c r="R6485" s="94" t="str">
        <f t="shared" si="1811"/>
        <v/>
      </c>
    </row>
    <row r="6486" spans="1:18" ht="39" hidden="1" thickBot="1">
      <c r="A6486" s="196">
        <v>89219</v>
      </c>
      <c r="B6486" s="104" t="s">
        <v>6589</v>
      </c>
      <c r="C6486" s="105" t="s">
        <v>6017</v>
      </c>
      <c r="D6486" s="175">
        <v>14.89</v>
      </c>
      <c r="E6486" s="106">
        <f t="shared" si="1805"/>
        <v>19.32</v>
      </c>
      <c r="F6486" s="107"/>
      <c r="G6486" s="112"/>
      <c r="H6486" s="110">
        <f t="shared" si="1806"/>
        <v>0</v>
      </c>
      <c r="I6486" s="110">
        <f t="shared" si="1807"/>
        <v>0</v>
      </c>
      <c r="J6486" s="111"/>
      <c r="K6486" s="112">
        <f t="shared" si="1803"/>
        <v>0</v>
      </c>
      <c r="L6486" s="112">
        <f t="shared" si="1804"/>
        <v>0</v>
      </c>
      <c r="M6486" s="109">
        <f t="shared" si="1808"/>
        <v>0</v>
      </c>
      <c r="N6486" s="109">
        <f t="shared" si="1809"/>
        <v>0</v>
      </c>
      <c r="O6486" s="103"/>
      <c r="P6486" s="113"/>
      <c r="Q6486" s="94" t="str">
        <f t="shared" si="1810"/>
        <v/>
      </c>
      <c r="R6486" s="94" t="str">
        <f t="shared" si="1811"/>
        <v/>
      </c>
    </row>
    <row r="6487" spans="1:18" ht="39" hidden="1" thickBot="1">
      <c r="A6487" s="196">
        <v>89220</v>
      </c>
      <c r="B6487" s="104" t="s">
        <v>6590</v>
      </c>
      <c r="C6487" s="105" t="s">
        <v>6017</v>
      </c>
      <c r="D6487" s="175">
        <v>3.47</v>
      </c>
      <c r="E6487" s="106">
        <f t="shared" si="1805"/>
        <v>4.5</v>
      </c>
      <c r="F6487" s="107"/>
      <c r="G6487" s="112"/>
      <c r="H6487" s="110">
        <f t="shared" si="1806"/>
        <v>0</v>
      </c>
      <c r="I6487" s="110">
        <f t="shared" si="1807"/>
        <v>0</v>
      </c>
      <c r="J6487" s="111"/>
      <c r="K6487" s="112">
        <f t="shared" si="1803"/>
        <v>0</v>
      </c>
      <c r="L6487" s="112">
        <f t="shared" si="1804"/>
        <v>0</v>
      </c>
      <c r="M6487" s="109">
        <f t="shared" si="1808"/>
        <v>0</v>
      </c>
      <c r="N6487" s="109">
        <f t="shared" si="1809"/>
        <v>0</v>
      </c>
      <c r="O6487" s="103"/>
      <c r="P6487" s="113"/>
      <c r="Q6487" s="94" t="str">
        <f t="shared" si="1810"/>
        <v/>
      </c>
      <c r="R6487" s="94" t="str">
        <f t="shared" si="1811"/>
        <v/>
      </c>
    </row>
    <row r="6488" spans="1:18" ht="13.5" hidden="1" thickBot="1">
      <c r="A6488" s="196" t="s">
        <v>6749</v>
      </c>
      <c r="B6488" s="145" t="s">
        <v>6591</v>
      </c>
      <c r="C6488" s="105" t="s">
        <v>2203</v>
      </c>
      <c r="D6488" s="175"/>
      <c r="E6488" s="97"/>
      <c r="F6488" s="218"/>
      <c r="G6488" s="218"/>
      <c r="H6488" s="219"/>
      <c r="I6488" s="220"/>
      <c r="J6488" s="111"/>
      <c r="K6488" s="218"/>
      <c r="L6488" s="218"/>
      <c r="M6488" s="219"/>
      <c r="N6488" s="220"/>
      <c r="O6488" s="103"/>
      <c r="P6488" s="93" t="str">
        <f>IF(OR(SUM(I6489:I6494)&gt;0,SUM(N6489:N6494)&gt;0),"xx","")</f>
        <v/>
      </c>
      <c r="Q6488" s="94" t="str">
        <f t="shared" ref="Q6488:Q6494" si="1812">IF(P6488="X","x",IF(P6488="xx","x",IF(N6488&gt;0,"x","")))</f>
        <v/>
      </c>
      <c r="R6488" s="94" t="str">
        <f t="shared" ref="R6488:R6494" si="1813">IF(P6488="X","x",IF(P6488="xx","x",IF(OR(I6488&gt;0,N6488&gt;0),"x","")))</f>
        <v/>
      </c>
    </row>
    <row r="6489" spans="1:18" ht="39" hidden="1" thickBot="1">
      <c r="A6489" s="196">
        <v>91277</v>
      </c>
      <c r="B6489" s="104" t="s">
        <v>6592</v>
      </c>
      <c r="C6489" s="105" t="s">
        <v>548</v>
      </c>
      <c r="D6489" s="175">
        <v>5.08</v>
      </c>
      <c r="E6489" s="106">
        <f t="shared" ref="E6489:E6494" si="1814">IF(D6489=0,0,ROUND(D6489*(1+D$9)*(1-D$10),2))</f>
        <v>6.59</v>
      </c>
      <c r="F6489" s="107"/>
      <c r="G6489" s="112"/>
      <c r="H6489" s="110">
        <f t="shared" ref="H6489:H6494" si="1815">IF(ISBLANK(D6489),0,ROUND(E6489*F6489,2))</f>
        <v>0</v>
      </c>
      <c r="I6489" s="110">
        <f t="shared" ref="I6489:I6494" si="1816">IF(ISBLANK(F6489),0,ROUND(F6489*G6489,2))</f>
        <v>0</v>
      </c>
      <c r="J6489" s="111"/>
      <c r="K6489" s="112">
        <f t="shared" ref="K6489:K6494" si="1817">F6489</f>
        <v>0</v>
      </c>
      <c r="L6489" s="112">
        <f t="shared" ref="L6489:L6494" si="1818">G6489</f>
        <v>0</v>
      </c>
      <c r="M6489" s="109">
        <f t="shared" ref="M6489:M6494" si="1819">IF(ISBLANK(D6489),0,ROUND(E6489*K6489,2))</f>
        <v>0</v>
      </c>
      <c r="N6489" s="109">
        <f t="shared" ref="N6489:N6494" si="1820">IF(ISBLANK(K6489),0,ROUND(K6489*L6489,2))</f>
        <v>0</v>
      </c>
      <c r="O6489" s="103"/>
      <c r="P6489" s="113"/>
      <c r="Q6489" s="94" t="str">
        <f t="shared" si="1812"/>
        <v/>
      </c>
      <c r="R6489" s="94" t="str">
        <f t="shared" si="1813"/>
        <v/>
      </c>
    </row>
    <row r="6490" spans="1:18" ht="39" hidden="1" thickBot="1">
      <c r="A6490" s="196">
        <v>91278</v>
      </c>
      <c r="B6490" s="104" t="s">
        <v>6593</v>
      </c>
      <c r="C6490" s="105" t="s">
        <v>554</v>
      </c>
      <c r="D6490" s="175">
        <v>0.79</v>
      </c>
      <c r="E6490" s="106">
        <f t="shared" si="1814"/>
        <v>1.03</v>
      </c>
      <c r="F6490" s="107"/>
      <c r="G6490" s="112"/>
      <c r="H6490" s="110">
        <f t="shared" si="1815"/>
        <v>0</v>
      </c>
      <c r="I6490" s="110">
        <f t="shared" si="1816"/>
        <v>0</v>
      </c>
      <c r="J6490" s="111"/>
      <c r="K6490" s="112">
        <f t="shared" si="1817"/>
        <v>0</v>
      </c>
      <c r="L6490" s="112">
        <f t="shared" si="1818"/>
        <v>0</v>
      </c>
      <c r="M6490" s="109">
        <f t="shared" si="1819"/>
        <v>0</v>
      </c>
      <c r="N6490" s="109">
        <f t="shared" si="1820"/>
        <v>0</v>
      </c>
      <c r="O6490" s="103"/>
      <c r="P6490" s="113"/>
      <c r="Q6490" s="94" t="str">
        <f t="shared" si="1812"/>
        <v/>
      </c>
      <c r="R6490" s="94" t="str">
        <f t="shared" si="1813"/>
        <v/>
      </c>
    </row>
    <row r="6491" spans="1:18" ht="39" hidden="1" thickBot="1">
      <c r="A6491" s="196">
        <v>91273</v>
      </c>
      <c r="B6491" s="104" t="s">
        <v>6594</v>
      </c>
      <c r="C6491" s="105" t="s">
        <v>6017</v>
      </c>
      <c r="D6491" s="175">
        <v>0.59</v>
      </c>
      <c r="E6491" s="106">
        <f t="shared" si="1814"/>
        <v>0.77</v>
      </c>
      <c r="F6491" s="107"/>
      <c r="G6491" s="112"/>
      <c r="H6491" s="110">
        <f t="shared" si="1815"/>
        <v>0</v>
      </c>
      <c r="I6491" s="110">
        <f t="shared" si="1816"/>
        <v>0</v>
      </c>
      <c r="J6491" s="111"/>
      <c r="K6491" s="112">
        <f t="shared" si="1817"/>
        <v>0</v>
      </c>
      <c r="L6491" s="112">
        <f t="shared" si="1818"/>
        <v>0</v>
      </c>
      <c r="M6491" s="109">
        <f t="shared" si="1819"/>
        <v>0</v>
      </c>
      <c r="N6491" s="109">
        <f t="shared" si="1820"/>
        <v>0</v>
      </c>
      <c r="O6491" s="103"/>
      <c r="P6491" s="113"/>
      <c r="Q6491" s="94" t="str">
        <f t="shared" si="1812"/>
        <v/>
      </c>
      <c r="R6491" s="94" t="str">
        <f t="shared" si="1813"/>
        <v/>
      </c>
    </row>
    <row r="6492" spans="1:18" ht="39" hidden="1" thickBot="1">
      <c r="A6492" s="196">
        <v>91274</v>
      </c>
      <c r="B6492" s="104" t="s">
        <v>6595</v>
      </c>
      <c r="C6492" s="105" t="s">
        <v>6017</v>
      </c>
      <c r="D6492" s="175">
        <v>0.2</v>
      </c>
      <c r="E6492" s="106">
        <f t="shared" si="1814"/>
        <v>0.26</v>
      </c>
      <c r="F6492" s="107"/>
      <c r="G6492" s="112"/>
      <c r="H6492" s="110">
        <f t="shared" si="1815"/>
        <v>0</v>
      </c>
      <c r="I6492" s="110">
        <f t="shared" si="1816"/>
        <v>0</v>
      </c>
      <c r="J6492" s="111"/>
      <c r="K6492" s="112">
        <f t="shared" si="1817"/>
        <v>0</v>
      </c>
      <c r="L6492" s="112">
        <f t="shared" si="1818"/>
        <v>0</v>
      </c>
      <c r="M6492" s="109">
        <f t="shared" si="1819"/>
        <v>0</v>
      </c>
      <c r="N6492" s="109">
        <f t="shared" si="1820"/>
        <v>0</v>
      </c>
      <c r="O6492" s="103"/>
      <c r="P6492" s="113"/>
      <c r="Q6492" s="94" t="str">
        <f t="shared" si="1812"/>
        <v/>
      </c>
      <c r="R6492" s="94" t="str">
        <f t="shared" si="1813"/>
        <v/>
      </c>
    </row>
    <row r="6493" spans="1:18" ht="39" hidden="1" thickBot="1">
      <c r="A6493" s="196">
        <v>91275</v>
      </c>
      <c r="B6493" s="104" t="s">
        <v>6596</v>
      </c>
      <c r="C6493" s="105" t="s">
        <v>6017</v>
      </c>
      <c r="D6493" s="175">
        <v>0.38</v>
      </c>
      <c r="E6493" s="106">
        <f t="shared" si="1814"/>
        <v>0.49</v>
      </c>
      <c r="F6493" s="107"/>
      <c r="G6493" s="112"/>
      <c r="H6493" s="110">
        <f t="shared" si="1815"/>
        <v>0</v>
      </c>
      <c r="I6493" s="110">
        <f t="shared" si="1816"/>
        <v>0</v>
      </c>
      <c r="J6493" s="111"/>
      <c r="K6493" s="112">
        <f t="shared" si="1817"/>
        <v>0</v>
      </c>
      <c r="L6493" s="112">
        <f t="shared" si="1818"/>
        <v>0</v>
      </c>
      <c r="M6493" s="109">
        <f t="shared" si="1819"/>
        <v>0</v>
      </c>
      <c r="N6493" s="109">
        <f t="shared" si="1820"/>
        <v>0</v>
      </c>
      <c r="O6493" s="103"/>
      <c r="P6493" s="113"/>
      <c r="Q6493" s="94" t="str">
        <f t="shared" si="1812"/>
        <v/>
      </c>
      <c r="R6493" s="94" t="str">
        <f t="shared" si="1813"/>
        <v/>
      </c>
    </row>
    <row r="6494" spans="1:18" ht="39" hidden="1" thickBot="1">
      <c r="A6494" s="196">
        <v>91276</v>
      </c>
      <c r="B6494" s="104" t="s">
        <v>6597</v>
      </c>
      <c r="C6494" s="105" t="s">
        <v>6017</v>
      </c>
      <c r="D6494" s="175">
        <v>3.9</v>
      </c>
      <c r="E6494" s="106">
        <f t="shared" si="1814"/>
        <v>5.0599999999999996</v>
      </c>
      <c r="F6494" s="107"/>
      <c r="G6494" s="112"/>
      <c r="H6494" s="110">
        <f t="shared" si="1815"/>
        <v>0</v>
      </c>
      <c r="I6494" s="110">
        <f t="shared" si="1816"/>
        <v>0</v>
      </c>
      <c r="J6494" s="111"/>
      <c r="K6494" s="112">
        <f t="shared" si="1817"/>
        <v>0</v>
      </c>
      <c r="L6494" s="112">
        <f t="shared" si="1818"/>
        <v>0</v>
      </c>
      <c r="M6494" s="109">
        <f t="shared" si="1819"/>
        <v>0</v>
      </c>
      <c r="N6494" s="109">
        <f t="shared" si="1820"/>
        <v>0</v>
      </c>
      <c r="O6494" s="103"/>
      <c r="P6494" s="113"/>
      <c r="Q6494" s="94" t="str">
        <f t="shared" si="1812"/>
        <v/>
      </c>
      <c r="R6494" s="94" t="str">
        <f t="shared" si="1813"/>
        <v/>
      </c>
    </row>
    <row r="6495" spans="1:18" ht="13.5" hidden="1" thickBot="1">
      <c r="A6495" s="196" t="s">
        <v>0</v>
      </c>
      <c r="B6495" s="145" t="s">
        <v>1</v>
      </c>
      <c r="C6495" s="105" t="s">
        <v>2203</v>
      </c>
      <c r="D6495" s="175"/>
      <c r="E6495" s="97"/>
      <c r="F6495" s="218"/>
      <c r="G6495" s="218"/>
      <c r="H6495" s="219"/>
      <c r="I6495" s="220"/>
      <c r="J6495" s="111"/>
      <c r="K6495" s="218"/>
      <c r="L6495" s="218"/>
      <c r="M6495" s="219"/>
      <c r="N6495" s="220"/>
      <c r="O6495" s="103"/>
      <c r="P6495" s="93" t="str">
        <f>IF(OR(SUM(I6496:I6505)&gt;0,SUM(N6496:N6505)&gt;0),"xx","")</f>
        <v/>
      </c>
      <c r="Q6495" s="94" t="str">
        <f t="shared" si="1810"/>
        <v/>
      </c>
      <c r="R6495" s="94" t="str">
        <f t="shared" si="1811"/>
        <v/>
      </c>
    </row>
    <row r="6496" spans="1:18" ht="39" hidden="1" thickBot="1">
      <c r="A6496" s="196">
        <v>5658</v>
      </c>
      <c r="B6496" s="104" t="s">
        <v>6598</v>
      </c>
      <c r="C6496" s="105" t="s">
        <v>6017</v>
      </c>
      <c r="D6496" s="175">
        <v>1.58</v>
      </c>
      <c r="E6496" s="106">
        <f t="shared" si="1805"/>
        <v>2.0499999999999998</v>
      </c>
      <c r="F6496" s="107"/>
      <c r="G6496" s="112"/>
      <c r="H6496" s="110">
        <f t="shared" si="1806"/>
        <v>0</v>
      </c>
      <c r="I6496" s="110">
        <f t="shared" si="1807"/>
        <v>0</v>
      </c>
      <c r="J6496" s="111"/>
      <c r="K6496" s="112">
        <f t="shared" si="1803"/>
        <v>0</v>
      </c>
      <c r="L6496" s="112">
        <f t="shared" si="1804"/>
        <v>0</v>
      </c>
      <c r="M6496" s="109">
        <f t="shared" si="1808"/>
        <v>0</v>
      </c>
      <c r="N6496" s="109">
        <f t="shared" si="1809"/>
        <v>0</v>
      </c>
      <c r="O6496" s="103"/>
      <c r="P6496" s="113"/>
      <c r="Q6496" s="94" t="str">
        <f t="shared" si="1810"/>
        <v/>
      </c>
      <c r="R6496" s="94" t="str">
        <f t="shared" si="1811"/>
        <v/>
      </c>
    </row>
    <row r="6497" spans="1:18" ht="39" hidden="1" thickBot="1">
      <c r="A6497" s="196">
        <v>5689</v>
      </c>
      <c r="B6497" s="104" t="s">
        <v>6599</v>
      </c>
      <c r="C6497" s="105" t="s">
        <v>548</v>
      </c>
      <c r="D6497" s="175">
        <v>4.29</v>
      </c>
      <c r="E6497" s="106">
        <f>IF(D6497=0,0,ROUND(D6497*(1+D$9)*(1-D$10),2))</f>
        <v>5.57</v>
      </c>
      <c r="F6497" s="107"/>
      <c r="G6497" s="112"/>
      <c r="H6497" s="110">
        <f>IF(ISBLANK(D6497),0,ROUND(E6497*F6497,2))</f>
        <v>0</v>
      </c>
      <c r="I6497" s="110">
        <f>IF(ISBLANK(F6497),0,ROUND(F6497*G6497,2))</f>
        <v>0</v>
      </c>
      <c r="J6497" s="111"/>
      <c r="K6497" s="112">
        <f>F6497</f>
        <v>0</v>
      </c>
      <c r="L6497" s="112">
        <f>G6497</f>
        <v>0</v>
      </c>
      <c r="M6497" s="109">
        <f>IF(ISBLANK(D6497),0,ROUND(E6497*K6497,2))</f>
        <v>0</v>
      </c>
      <c r="N6497" s="109">
        <f>IF(ISBLANK(K6497),0,ROUND(K6497*L6497,2))</f>
        <v>0</v>
      </c>
      <c r="O6497" s="103"/>
      <c r="P6497" s="113"/>
      <c r="Q6497" s="94" t="str">
        <f>IF(P6497="X","x",IF(P6497="xx","x",IF(N6497&gt;0,"x","")))</f>
        <v/>
      </c>
      <c r="R6497" s="94" t="str">
        <f>IF(P6497="X","x",IF(P6497="xx","x",IF(OR(I6497&gt;0,N6497&gt;0),"x","")))</f>
        <v/>
      </c>
    </row>
    <row r="6498" spans="1:18" ht="39" hidden="1" thickBot="1">
      <c r="A6498" s="196">
        <v>5690</v>
      </c>
      <c r="B6498" s="104" t="s">
        <v>6600</v>
      </c>
      <c r="C6498" s="105" t="s">
        <v>554</v>
      </c>
      <c r="D6498" s="175">
        <v>2.71</v>
      </c>
      <c r="E6498" s="106">
        <f t="shared" si="1805"/>
        <v>3.52</v>
      </c>
      <c r="F6498" s="107"/>
      <c r="G6498" s="112"/>
      <c r="H6498" s="110">
        <f t="shared" si="1806"/>
        <v>0</v>
      </c>
      <c r="I6498" s="110">
        <f t="shared" si="1807"/>
        <v>0</v>
      </c>
      <c r="J6498" s="111"/>
      <c r="K6498" s="112">
        <f t="shared" si="1803"/>
        <v>0</v>
      </c>
      <c r="L6498" s="112">
        <f t="shared" si="1804"/>
        <v>0</v>
      </c>
      <c r="M6498" s="109">
        <f t="shared" si="1808"/>
        <v>0</v>
      </c>
      <c r="N6498" s="109">
        <f t="shared" si="1809"/>
        <v>0</v>
      </c>
      <c r="O6498" s="103"/>
      <c r="P6498" s="113"/>
      <c r="Q6498" s="94" t="str">
        <f t="shared" si="1810"/>
        <v/>
      </c>
      <c r="R6498" s="94" t="str">
        <f t="shared" si="1811"/>
        <v/>
      </c>
    </row>
    <row r="6499" spans="1:18" ht="26.25" hidden="1" thickBot="1">
      <c r="A6499" s="196">
        <v>5921</v>
      </c>
      <c r="B6499" s="104" t="s">
        <v>6601</v>
      </c>
      <c r="C6499" s="105" t="s">
        <v>548</v>
      </c>
      <c r="D6499" s="175">
        <v>3.36</v>
      </c>
      <c r="E6499" s="106">
        <f t="shared" si="1805"/>
        <v>4.3600000000000003</v>
      </c>
      <c r="F6499" s="107"/>
      <c r="G6499" s="112"/>
      <c r="H6499" s="110">
        <f t="shared" si="1806"/>
        <v>0</v>
      </c>
      <c r="I6499" s="110">
        <f t="shared" si="1807"/>
        <v>0</v>
      </c>
      <c r="J6499" s="111"/>
      <c r="K6499" s="112">
        <f t="shared" si="1803"/>
        <v>0</v>
      </c>
      <c r="L6499" s="112">
        <f t="shared" si="1804"/>
        <v>0</v>
      </c>
      <c r="M6499" s="109">
        <f t="shared" si="1808"/>
        <v>0</v>
      </c>
      <c r="N6499" s="109">
        <f t="shared" si="1809"/>
        <v>0</v>
      </c>
      <c r="O6499" s="103"/>
      <c r="P6499" s="113"/>
      <c r="Q6499" s="94" t="str">
        <f t="shared" si="1810"/>
        <v/>
      </c>
      <c r="R6499" s="94" t="str">
        <f t="shared" si="1811"/>
        <v/>
      </c>
    </row>
    <row r="6500" spans="1:18" ht="26.25" hidden="1" thickBot="1">
      <c r="A6500" s="196">
        <v>5923</v>
      </c>
      <c r="B6500" s="104" t="s">
        <v>6602</v>
      </c>
      <c r="C6500" s="105" t="s">
        <v>554</v>
      </c>
      <c r="D6500" s="175">
        <v>2.12</v>
      </c>
      <c r="E6500" s="106">
        <f t="shared" si="1805"/>
        <v>2.75</v>
      </c>
      <c r="F6500" s="107"/>
      <c r="G6500" s="112"/>
      <c r="H6500" s="110">
        <f t="shared" si="1806"/>
        <v>0</v>
      </c>
      <c r="I6500" s="110">
        <f t="shared" si="1807"/>
        <v>0</v>
      </c>
      <c r="J6500" s="111"/>
      <c r="K6500" s="112">
        <f t="shared" si="1803"/>
        <v>0</v>
      </c>
      <c r="L6500" s="112">
        <f t="shared" si="1804"/>
        <v>0</v>
      </c>
      <c r="M6500" s="109">
        <f t="shared" si="1808"/>
        <v>0</v>
      </c>
      <c r="N6500" s="109">
        <f t="shared" si="1809"/>
        <v>0</v>
      </c>
      <c r="O6500" s="103"/>
      <c r="P6500" s="113"/>
      <c r="Q6500" s="94" t="str">
        <f t="shared" si="1810"/>
        <v/>
      </c>
      <c r="R6500" s="94" t="str">
        <f t="shared" si="1811"/>
        <v/>
      </c>
    </row>
    <row r="6501" spans="1:18" ht="26.25" hidden="1" thickBot="1">
      <c r="A6501" s="196">
        <v>53840</v>
      </c>
      <c r="B6501" s="104" t="s">
        <v>6603</v>
      </c>
      <c r="C6501" s="105" t="s">
        <v>6017</v>
      </c>
      <c r="D6501" s="175">
        <v>1.57</v>
      </c>
      <c r="E6501" s="106">
        <f t="shared" si="1805"/>
        <v>2.04</v>
      </c>
      <c r="F6501" s="107"/>
      <c r="G6501" s="112"/>
      <c r="H6501" s="110">
        <f t="shared" si="1806"/>
        <v>0</v>
      </c>
      <c r="I6501" s="110">
        <f t="shared" si="1807"/>
        <v>0</v>
      </c>
      <c r="J6501" s="111"/>
      <c r="K6501" s="112">
        <f t="shared" si="1803"/>
        <v>0</v>
      </c>
      <c r="L6501" s="112">
        <f t="shared" si="1804"/>
        <v>0</v>
      </c>
      <c r="M6501" s="109">
        <f t="shared" si="1808"/>
        <v>0</v>
      </c>
      <c r="N6501" s="109">
        <f t="shared" si="1809"/>
        <v>0</v>
      </c>
      <c r="O6501" s="103"/>
      <c r="P6501" s="113"/>
      <c r="Q6501" s="94" t="str">
        <f t="shared" si="1810"/>
        <v/>
      </c>
      <c r="R6501" s="94" t="str">
        <f t="shared" si="1811"/>
        <v/>
      </c>
    </row>
    <row r="6502" spans="1:18" ht="26.25" hidden="1" thickBot="1">
      <c r="A6502" s="196">
        <v>53841</v>
      </c>
      <c r="B6502" s="104" t="s">
        <v>6604</v>
      </c>
      <c r="C6502" s="105" t="s">
        <v>6017</v>
      </c>
      <c r="D6502" s="175">
        <v>1.24</v>
      </c>
      <c r="E6502" s="106">
        <f t="shared" si="1805"/>
        <v>1.61</v>
      </c>
      <c r="F6502" s="107"/>
      <c r="G6502" s="112"/>
      <c r="H6502" s="110">
        <f t="shared" si="1806"/>
        <v>0</v>
      </c>
      <c r="I6502" s="110">
        <f t="shared" si="1807"/>
        <v>0</v>
      </c>
      <c r="J6502" s="111"/>
      <c r="K6502" s="112">
        <f t="shared" si="1803"/>
        <v>0</v>
      </c>
      <c r="L6502" s="112">
        <f t="shared" si="1804"/>
        <v>0</v>
      </c>
      <c r="M6502" s="109">
        <f t="shared" si="1808"/>
        <v>0</v>
      </c>
      <c r="N6502" s="109">
        <f t="shared" si="1809"/>
        <v>0</v>
      </c>
      <c r="O6502" s="103"/>
      <c r="P6502" s="113"/>
      <c r="Q6502" s="94" t="str">
        <f t="shared" si="1810"/>
        <v/>
      </c>
      <c r="R6502" s="94" t="str">
        <f t="shared" si="1811"/>
        <v/>
      </c>
    </row>
    <row r="6503" spans="1:18" ht="26.25" hidden="1" thickBot="1">
      <c r="A6503" s="196">
        <v>87026</v>
      </c>
      <c r="B6503" s="104" t="s">
        <v>6605</v>
      </c>
      <c r="C6503" s="105" t="s">
        <v>6017</v>
      </c>
      <c r="D6503" s="175">
        <v>0.54</v>
      </c>
      <c r="E6503" s="106">
        <f t="shared" si="1805"/>
        <v>0.7</v>
      </c>
      <c r="F6503" s="107"/>
      <c r="G6503" s="112"/>
      <c r="H6503" s="110">
        <f t="shared" si="1806"/>
        <v>0</v>
      </c>
      <c r="I6503" s="110">
        <f t="shared" si="1807"/>
        <v>0</v>
      </c>
      <c r="J6503" s="111"/>
      <c r="K6503" s="112">
        <f t="shared" ref="K6503:K6566" si="1821">F6503</f>
        <v>0</v>
      </c>
      <c r="L6503" s="112">
        <f t="shared" ref="L6503:L6566" si="1822">G6503</f>
        <v>0</v>
      </c>
      <c r="M6503" s="109">
        <f t="shared" si="1808"/>
        <v>0</v>
      </c>
      <c r="N6503" s="109">
        <f t="shared" si="1809"/>
        <v>0</v>
      </c>
      <c r="O6503" s="103"/>
      <c r="P6503" s="113"/>
      <c r="Q6503" s="94" t="str">
        <f t="shared" si="1810"/>
        <v/>
      </c>
      <c r="R6503" s="94" t="str">
        <f t="shared" si="1811"/>
        <v/>
      </c>
    </row>
    <row r="6504" spans="1:18" ht="39" hidden="1" thickBot="1">
      <c r="A6504" s="196">
        <v>88855</v>
      </c>
      <c r="B6504" s="104" t="s">
        <v>6606</v>
      </c>
      <c r="C6504" s="105" t="s">
        <v>6017</v>
      </c>
      <c r="D6504" s="175">
        <v>2.0099999999999998</v>
      </c>
      <c r="E6504" s="106">
        <f>IF(D6504=0,0,ROUND(D6504*(1+D$9)*(1-D$10),2))</f>
        <v>2.61</v>
      </c>
      <c r="F6504" s="107"/>
      <c r="G6504" s="112"/>
      <c r="H6504" s="110">
        <f t="shared" si="1806"/>
        <v>0</v>
      </c>
      <c r="I6504" s="110">
        <f t="shared" si="1807"/>
        <v>0</v>
      </c>
      <c r="J6504" s="111"/>
      <c r="K6504" s="112">
        <f>F6504</f>
        <v>0</v>
      </c>
      <c r="L6504" s="112">
        <f>G6504</f>
        <v>0</v>
      </c>
      <c r="M6504" s="109">
        <f t="shared" si="1808"/>
        <v>0</v>
      </c>
      <c r="N6504" s="109">
        <f t="shared" si="1809"/>
        <v>0</v>
      </c>
      <c r="O6504" s="103"/>
      <c r="P6504" s="113"/>
      <c r="Q6504" s="94" t="str">
        <f t="shared" si="1810"/>
        <v/>
      </c>
      <c r="R6504" s="94" t="str">
        <f t="shared" si="1811"/>
        <v/>
      </c>
    </row>
    <row r="6505" spans="1:18" ht="39" hidden="1" thickBot="1">
      <c r="A6505" s="196">
        <v>88856</v>
      </c>
      <c r="B6505" s="104" t="s">
        <v>6607</v>
      </c>
      <c r="C6505" s="105" t="s">
        <v>6017</v>
      </c>
      <c r="D6505" s="175">
        <v>0.69</v>
      </c>
      <c r="E6505" s="106">
        <f t="shared" ref="E6505:E6567" si="1823">IF(D6505=0,0,ROUND(D6505*(1+D$9)*(1-D$10),2))</f>
        <v>0.9</v>
      </c>
      <c r="F6505" s="107"/>
      <c r="G6505" s="112"/>
      <c r="H6505" s="110">
        <f t="shared" si="1806"/>
        <v>0</v>
      </c>
      <c r="I6505" s="110">
        <f t="shared" si="1807"/>
        <v>0</v>
      </c>
      <c r="J6505" s="111"/>
      <c r="K6505" s="112">
        <f t="shared" si="1821"/>
        <v>0</v>
      </c>
      <c r="L6505" s="112">
        <f t="shared" si="1822"/>
        <v>0</v>
      </c>
      <c r="M6505" s="109">
        <f t="shared" si="1808"/>
        <v>0</v>
      </c>
      <c r="N6505" s="109">
        <f t="shared" si="1809"/>
        <v>0</v>
      </c>
      <c r="O6505" s="103"/>
      <c r="P6505" s="113"/>
      <c r="Q6505" s="94" t="str">
        <f t="shared" si="1810"/>
        <v/>
      </c>
      <c r="R6505" s="94" t="str">
        <f t="shared" si="1811"/>
        <v/>
      </c>
    </row>
    <row r="6506" spans="1:18" ht="13.5" hidden="1" thickBot="1">
      <c r="A6506" s="196" t="s">
        <v>2</v>
      </c>
      <c r="B6506" s="145" t="s">
        <v>3</v>
      </c>
      <c r="C6506" s="105" t="s">
        <v>2203</v>
      </c>
      <c r="D6506" s="175"/>
      <c r="E6506" s="97"/>
      <c r="F6506" s="218"/>
      <c r="G6506" s="218"/>
      <c r="H6506" s="219"/>
      <c r="I6506" s="220"/>
      <c r="J6506" s="111"/>
      <c r="K6506" s="218"/>
      <c r="L6506" s="218"/>
      <c r="M6506" s="219"/>
      <c r="N6506" s="220"/>
      <c r="O6506" s="103"/>
      <c r="P6506" s="93" t="str">
        <f>IF(OR(SUM(I6507:I6515)&gt;0,SUM(N6507:N6515)&gt;0),"xx","")</f>
        <v/>
      </c>
      <c r="Q6506" s="94" t="str">
        <f t="shared" si="1810"/>
        <v/>
      </c>
      <c r="R6506" s="94" t="str">
        <f t="shared" si="1811"/>
        <v/>
      </c>
    </row>
    <row r="6507" spans="1:18" ht="39" hidden="1" thickBot="1">
      <c r="A6507" s="196">
        <v>5779</v>
      </c>
      <c r="B6507" s="104" t="s">
        <v>6608</v>
      </c>
      <c r="C6507" s="105" t="s">
        <v>6017</v>
      </c>
      <c r="D6507" s="175">
        <v>33</v>
      </c>
      <c r="E6507" s="106">
        <f t="shared" si="1823"/>
        <v>42.83</v>
      </c>
      <c r="F6507" s="107"/>
      <c r="G6507" s="112"/>
      <c r="H6507" s="110">
        <f t="shared" si="1806"/>
        <v>0</v>
      </c>
      <c r="I6507" s="110">
        <f t="shared" si="1807"/>
        <v>0</v>
      </c>
      <c r="J6507" s="111"/>
      <c r="K6507" s="112">
        <f t="shared" si="1821"/>
        <v>0</v>
      </c>
      <c r="L6507" s="112">
        <f t="shared" si="1822"/>
        <v>0</v>
      </c>
      <c r="M6507" s="109">
        <f t="shared" si="1808"/>
        <v>0</v>
      </c>
      <c r="N6507" s="109">
        <f t="shared" si="1809"/>
        <v>0</v>
      </c>
      <c r="O6507" s="103"/>
      <c r="P6507" s="113"/>
      <c r="Q6507" s="94" t="str">
        <f t="shared" si="1810"/>
        <v/>
      </c>
      <c r="R6507" s="94" t="str">
        <f t="shared" si="1811"/>
        <v/>
      </c>
    </row>
    <row r="6508" spans="1:18" ht="39" hidden="1" thickBot="1">
      <c r="A6508" s="196">
        <v>5932</v>
      </c>
      <c r="B6508" s="104" t="s">
        <v>6609</v>
      </c>
      <c r="C6508" s="105" t="s">
        <v>548</v>
      </c>
      <c r="D6508" s="175">
        <v>145.74</v>
      </c>
      <c r="E6508" s="106">
        <f t="shared" si="1823"/>
        <v>189.14</v>
      </c>
      <c r="F6508" s="107"/>
      <c r="G6508" s="112"/>
      <c r="H6508" s="110">
        <f t="shared" si="1806"/>
        <v>0</v>
      </c>
      <c r="I6508" s="110">
        <f t="shared" si="1807"/>
        <v>0</v>
      </c>
      <c r="J6508" s="111"/>
      <c r="K6508" s="112">
        <f t="shared" si="1821"/>
        <v>0</v>
      </c>
      <c r="L6508" s="112">
        <f t="shared" si="1822"/>
        <v>0</v>
      </c>
      <c r="M6508" s="109">
        <f t="shared" si="1808"/>
        <v>0</v>
      </c>
      <c r="N6508" s="109">
        <f t="shared" si="1809"/>
        <v>0</v>
      </c>
      <c r="O6508" s="103"/>
      <c r="P6508" s="113"/>
      <c r="Q6508" s="94" t="str">
        <f t="shared" si="1810"/>
        <v/>
      </c>
      <c r="R6508" s="94" t="str">
        <f t="shared" si="1811"/>
        <v/>
      </c>
    </row>
    <row r="6509" spans="1:18" ht="39" hidden="1" thickBot="1">
      <c r="A6509" s="196">
        <v>5934</v>
      </c>
      <c r="B6509" s="104" t="s">
        <v>6610</v>
      </c>
      <c r="C6509" s="105" t="s">
        <v>554</v>
      </c>
      <c r="D6509" s="175">
        <v>52.09</v>
      </c>
      <c r="E6509" s="106">
        <f t="shared" si="1823"/>
        <v>67.599999999999994</v>
      </c>
      <c r="F6509" s="107"/>
      <c r="G6509" s="112"/>
      <c r="H6509" s="110">
        <f t="shared" si="1806"/>
        <v>0</v>
      </c>
      <c r="I6509" s="110">
        <f t="shared" si="1807"/>
        <v>0</v>
      </c>
      <c r="J6509" s="111"/>
      <c r="K6509" s="112">
        <f t="shared" si="1821"/>
        <v>0</v>
      </c>
      <c r="L6509" s="112">
        <f t="shared" si="1822"/>
        <v>0</v>
      </c>
      <c r="M6509" s="109">
        <f t="shared" si="1808"/>
        <v>0</v>
      </c>
      <c r="N6509" s="109">
        <f t="shared" si="1809"/>
        <v>0</v>
      </c>
      <c r="O6509" s="103"/>
      <c r="P6509" s="113"/>
      <c r="Q6509" s="94" t="str">
        <f t="shared" si="1810"/>
        <v/>
      </c>
      <c r="R6509" s="94" t="str">
        <f t="shared" si="1811"/>
        <v/>
      </c>
    </row>
    <row r="6510" spans="1:18" ht="39" hidden="1" thickBot="1">
      <c r="A6510" s="196">
        <v>53849</v>
      </c>
      <c r="B6510" s="104" t="s">
        <v>6611</v>
      </c>
      <c r="C6510" s="105" t="s">
        <v>6017</v>
      </c>
      <c r="D6510" s="175">
        <v>60.64</v>
      </c>
      <c r="E6510" s="106">
        <f t="shared" si="1823"/>
        <v>78.7</v>
      </c>
      <c r="F6510" s="107"/>
      <c r="G6510" s="112"/>
      <c r="H6510" s="110">
        <f t="shared" si="1806"/>
        <v>0</v>
      </c>
      <c r="I6510" s="110">
        <f t="shared" si="1807"/>
        <v>0</v>
      </c>
      <c r="J6510" s="111"/>
      <c r="K6510" s="112">
        <f t="shared" si="1821"/>
        <v>0</v>
      </c>
      <c r="L6510" s="112">
        <f t="shared" si="1822"/>
        <v>0</v>
      </c>
      <c r="M6510" s="109">
        <f t="shared" si="1808"/>
        <v>0</v>
      </c>
      <c r="N6510" s="109">
        <f t="shared" si="1809"/>
        <v>0</v>
      </c>
      <c r="O6510" s="103"/>
      <c r="P6510" s="113"/>
      <c r="Q6510" s="94" t="str">
        <f t="shared" si="1810"/>
        <v/>
      </c>
      <c r="R6510" s="94" t="str">
        <f t="shared" si="1811"/>
        <v/>
      </c>
    </row>
    <row r="6511" spans="1:18" ht="13.5" hidden="1" thickBot="1">
      <c r="A6511" s="196">
        <v>5782</v>
      </c>
      <c r="B6511" s="104" t="s">
        <v>6612</v>
      </c>
      <c r="C6511" s="105" t="s">
        <v>6017</v>
      </c>
      <c r="D6511" s="175">
        <v>131.69999999999999</v>
      </c>
      <c r="E6511" s="106">
        <f t="shared" si="1823"/>
        <v>170.92</v>
      </c>
      <c r="F6511" s="107"/>
      <c r="G6511" s="112"/>
      <c r="H6511" s="110">
        <f t="shared" si="1806"/>
        <v>0</v>
      </c>
      <c r="I6511" s="110">
        <f t="shared" si="1807"/>
        <v>0</v>
      </c>
      <c r="J6511" s="111"/>
      <c r="K6511" s="112">
        <f t="shared" si="1821"/>
        <v>0</v>
      </c>
      <c r="L6511" s="112">
        <f t="shared" si="1822"/>
        <v>0</v>
      </c>
      <c r="M6511" s="109">
        <f t="shared" si="1808"/>
        <v>0</v>
      </c>
      <c r="N6511" s="109">
        <f t="shared" si="1809"/>
        <v>0</v>
      </c>
      <c r="O6511" s="103"/>
      <c r="P6511" s="113"/>
      <c r="Q6511" s="94" t="str">
        <f t="shared" si="1810"/>
        <v/>
      </c>
      <c r="R6511" s="94" t="str">
        <f t="shared" si="1811"/>
        <v/>
      </c>
    </row>
    <row r="6512" spans="1:18" ht="26.25" hidden="1" thickBot="1">
      <c r="A6512" s="196">
        <v>5783</v>
      </c>
      <c r="B6512" s="104" t="s">
        <v>6613</v>
      </c>
      <c r="C6512" s="105" t="s">
        <v>6017</v>
      </c>
      <c r="D6512" s="175">
        <v>21.130000000000003</v>
      </c>
      <c r="E6512" s="106">
        <f t="shared" si="1823"/>
        <v>27.42</v>
      </c>
      <c r="F6512" s="107"/>
      <c r="G6512" s="112"/>
      <c r="H6512" s="110">
        <f t="shared" si="1806"/>
        <v>0</v>
      </c>
      <c r="I6512" s="110">
        <f t="shared" si="1807"/>
        <v>0</v>
      </c>
      <c r="J6512" s="111"/>
      <c r="K6512" s="112">
        <f t="shared" si="1821"/>
        <v>0</v>
      </c>
      <c r="L6512" s="112">
        <f t="shared" si="1822"/>
        <v>0</v>
      </c>
      <c r="M6512" s="109">
        <f t="shared" si="1808"/>
        <v>0</v>
      </c>
      <c r="N6512" s="109">
        <f t="shared" si="1809"/>
        <v>0</v>
      </c>
      <c r="O6512" s="103"/>
      <c r="P6512" s="113"/>
      <c r="Q6512" s="94" t="str">
        <f t="shared" si="1810"/>
        <v/>
      </c>
      <c r="R6512" s="94" t="str">
        <f t="shared" si="1811"/>
        <v/>
      </c>
    </row>
    <row r="6513" spans="1:18" ht="26.25" hidden="1" thickBot="1">
      <c r="A6513" s="196">
        <v>53852</v>
      </c>
      <c r="B6513" s="104" t="s">
        <v>6614</v>
      </c>
      <c r="C6513" s="105" t="s">
        <v>6017</v>
      </c>
      <c r="D6513" s="175">
        <v>25.36</v>
      </c>
      <c r="E6513" s="106">
        <f t="shared" si="1823"/>
        <v>32.909999999999997</v>
      </c>
      <c r="F6513" s="107"/>
      <c r="G6513" s="112"/>
      <c r="H6513" s="110">
        <f t="shared" si="1806"/>
        <v>0</v>
      </c>
      <c r="I6513" s="110">
        <f t="shared" si="1807"/>
        <v>0</v>
      </c>
      <c r="J6513" s="111"/>
      <c r="K6513" s="112">
        <f t="shared" si="1821"/>
        <v>0</v>
      </c>
      <c r="L6513" s="112">
        <f t="shared" si="1822"/>
        <v>0</v>
      </c>
      <c r="M6513" s="109">
        <f t="shared" si="1808"/>
        <v>0</v>
      </c>
      <c r="N6513" s="109">
        <f t="shared" si="1809"/>
        <v>0</v>
      </c>
      <c r="O6513" s="103"/>
      <c r="P6513" s="113"/>
      <c r="Q6513" s="94" t="str">
        <f t="shared" si="1810"/>
        <v/>
      </c>
      <c r="R6513" s="94" t="str">
        <f t="shared" si="1811"/>
        <v/>
      </c>
    </row>
    <row r="6514" spans="1:18" ht="39" hidden="1" thickBot="1">
      <c r="A6514" s="196">
        <v>89228</v>
      </c>
      <c r="B6514" s="104" t="s">
        <v>6615</v>
      </c>
      <c r="C6514" s="105" t="s">
        <v>6017</v>
      </c>
      <c r="D6514" s="175">
        <v>23.48</v>
      </c>
      <c r="E6514" s="106">
        <f t="shared" si="1823"/>
        <v>30.47</v>
      </c>
      <c r="F6514" s="107"/>
      <c r="G6514" s="112"/>
      <c r="H6514" s="110">
        <f t="shared" ref="H6514:H6575" si="1824">IF(ISBLANK(D6514),0,ROUND(E6514*F6514,2))</f>
        <v>0</v>
      </c>
      <c r="I6514" s="110">
        <f t="shared" ref="I6514:I6575" si="1825">IF(ISBLANK(F6514),0,ROUND(F6514*G6514,2))</f>
        <v>0</v>
      </c>
      <c r="J6514" s="111"/>
      <c r="K6514" s="112">
        <f t="shared" si="1821"/>
        <v>0</v>
      </c>
      <c r="L6514" s="112">
        <f t="shared" si="1822"/>
        <v>0</v>
      </c>
      <c r="M6514" s="109">
        <f t="shared" ref="M6514:M6575" si="1826">IF(ISBLANK(D6514),0,ROUND(E6514*K6514,2))</f>
        <v>0</v>
      </c>
      <c r="N6514" s="109">
        <f t="shared" ref="N6514:N6575" si="1827">IF(ISBLANK(K6514),0,ROUND(K6514*L6514,2))</f>
        <v>0</v>
      </c>
      <c r="O6514" s="103"/>
      <c r="P6514" s="113"/>
      <c r="Q6514" s="94" t="str">
        <f t="shared" si="1810"/>
        <v/>
      </c>
      <c r="R6514" s="94" t="str">
        <f t="shared" si="1811"/>
        <v/>
      </c>
    </row>
    <row r="6515" spans="1:18" ht="39" hidden="1" thickBot="1">
      <c r="A6515" s="196">
        <v>89229</v>
      </c>
      <c r="B6515" s="104" t="s">
        <v>6616</v>
      </c>
      <c r="C6515" s="105" t="s">
        <v>6017</v>
      </c>
      <c r="D6515" s="175">
        <v>7.48</v>
      </c>
      <c r="E6515" s="106">
        <f t="shared" si="1823"/>
        <v>9.7100000000000009</v>
      </c>
      <c r="F6515" s="107"/>
      <c r="G6515" s="112"/>
      <c r="H6515" s="110">
        <f t="shared" si="1824"/>
        <v>0</v>
      </c>
      <c r="I6515" s="110">
        <f t="shared" si="1825"/>
        <v>0</v>
      </c>
      <c r="J6515" s="111"/>
      <c r="K6515" s="112">
        <f t="shared" si="1821"/>
        <v>0</v>
      </c>
      <c r="L6515" s="112">
        <f t="shared" si="1822"/>
        <v>0</v>
      </c>
      <c r="M6515" s="109">
        <f t="shared" si="1826"/>
        <v>0</v>
      </c>
      <c r="N6515" s="109">
        <f t="shared" si="1827"/>
        <v>0</v>
      </c>
      <c r="O6515" s="103"/>
      <c r="P6515" s="113"/>
      <c r="Q6515" s="94" t="str">
        <f t="shared" si="1810"/>
        <v/>
      </c>
      <c r="R6515" s="94" t="str">
        <f t="shared" si="1811"/>
        <v/>
      </c>
    </row>
    <row r="6516" spans="1:18" ht="13.5" hidden="1" thickBot="1">
      <c r="A6516" s="196" t="s">
        <v>6750</v>
      </c>
      <c r="B6516" s="145" t="s">
        <v>6247</v>
      </c>
      <c r="C6516" s="105" t="s">
        <v>2203</v>
      </c>
      <c r="D6516" s="175"/>
      <c r="E6516" s="97"/>
      <c r="F6516" s="218"/>
      <c r="G6516" s="218"/>
      <c r="H6516" s="219"/>
      <c r="I6516" s="220"/>
      <c r="J6516" s="111"/>
      <c r="K6516" s="218"/>
      <c r="L6516" s="218"/>
      <c r="M6516" s="219"/>
      <c r="N6516" s="220"/>
      <c r="O6516" s="103"/>
      <c r="P6516" s="93" t="str">
        <f>IF(OR(SUM(I6517:I6520)&gt;0,SUM(N6517:N6520)&gt;0),"xx","")</f>
        <v/>
      </c>
      <c r="Q6516" s="94" t="str">
        <f>IF(P6516="X","x",IF(P6516="xx","x",IF(N6516&gt;0,"x","")))</f>
        <v/>
      </c>
      <c r="R6516" s="94" t="str">
        <f>IF(P6516="X","x",IF(P6516="xx","x",IF(OR(I6516&gt;0,N6516&gt;0),"x","")))</f>
        <v/>
      </c>
    </row>
    <row r="6517" spans="1:18" ht="39" hidden="1" thickBot="1">
      <c r="A6517" s="196">
        <v>89234</v>
      </c>
      <c r="B6517" s="104" t="s">
        <v>6617</v>
      </c>
      <c r="C6517" s="105" t="s">
        <v>548</v>
      </c>
      <c r="D6517" s="175">
        <v>306.84000000000003</v>
      </c>
      <c r="E6517" s="106">
        <f>IF(D6517=0,0,ROUND(D6517*(1+D$9)*(1-D$10),2))</f>
        <v>398.22</v>
      </c>
      <c r="F6517" s="107"/>
      <c r="G6517" s="112"/>
      <c r="H6517" s="110">
        <f>IF(ISBLANK(D6517),0,ROUND(E6517*F6517,2))</f>
        <v>0</v>
      </c>
      <c r="I6517" s="110">
        <f>IF(ISBLANK(F6517),0,ROUND(F6517*G6517,2))</f>
        <v>0</v>
      </c>
      <c r="J6517" s="111"/>
      <c r="K6517" s="112">
        <f t="shared" ref="K6517:L6520" si="1828">F6517</f>
        <v>0</v>
      </c>
      <c r="L6517" s="112">
        <f t="shared" si="1828"/>
        <v>0</v>
      </c>
      <c r="M6517" s="109">
        <f>IF(ISBLANK(D6517),0,ROUND(E6517*K6517,2))</f>
        <v>0</v>
      </c>
      <c r="N6517" s="109">
        <f>IF(ISBLANK(K6517),0,ROUND(K6517*L6517,2))</f>
        <v>0</v>
      </c>
      <c r="O6517" s="103"/>
      <c r="P6517" s="113"/>
      <c r="Q6517" s="94" t="str">
        <f>IF(P6517="X","x",IF(P6517="xx","x",IF(N6517&gt;0,"x","")))</f>
        <v/>
      </c>
      <c r="R6517" s="94" t="str">
        <f>IF(P6517="X","x",IF(P6517="xx","x",IF(OR(I6517&gt;0,N6517&gt;0),"x","")))</f>
        <v/>
      </c>
    </row>
    <row r="6518" spans="1:18" ht="39" hidden="1" thickBot="1">
      <c r="A6518" s="196">
        <v>89242</v>
      </c>
      <c r="B6518" s="104" t="s">
        <v>6618</v>
      </c>
      <c r="C6518" s="105" t="s">
        <v>548</v>
      </c>
      <c r="D6518" s="175">
        <v>721.13</v>
      </c>
      <c r="E6518" s="106">
        <f>IF(D6518=0,0,ROUND(D6518*(1+D$9)*(1-D$10),2))</f>
        <v>935.88</v>
      </c>
      <c r="F6518" s="107"/>
      <c r="G6518" s="112"/>
      <c r="H6518" s="110">
        <f>IF(ISBLANK(D6518),0,ROUND(E6518*F6518,2))</f>
        <v>0</v>
      </c>
      <c r="I6518" s="110">
        <f>IF(ISBLANK(F6518),0,ROUND(F6518*G6518,2))</f>
        <v>0</v>
      </c>
      <c r="J6518" s="111"/>
      <c r="K6518" s="112">
        <f t="shared" si="1828"/>
        <v>0</v>
      </c>
      <c r="L6518" s="112">
        <f t="shared" si="1828"/>
        <v>0</v>
      </c>
      <c r="M6518" s="109">
        <f>IF(ISBLANK(D6518),0,ROUND(E6518*K6518,2))</f>
        <v>0</v>
      </c>
      <c r="N6518" s="109">
        <f>IF(ISBLANK(K6518),0,ROUND(K6518*L6518,2))</f>
        <v>0</v>
      </c>
      <c r="O6518" s="103"/>
      <c r="P6518" s="113"/>
      <c r="Q6518" s="94" t="str">
        <f>IF(P6518="X","x",IF(P6518="xx","x",IF(N6518&gt;0,"x","")))</f>
        <v/>
      </c>
      <c r="R6518" s="94" t="str">
        <f>IF(P6518="X","x",IF(P6518="xx","x",IF(OR(I6518&gt;0,N6518&gt;0),"x","")))</f>
        <v/>
      </c>
    </row>
    <row r="6519" spans="1:18" ht="26.25" hidden="1" thickBot="1">
      <c r="A6519" s="196">
        <v>89235</v>
      </c>
      <c r="B6519" s="104" t="s">
        <v>6619</v>
      </c>
      <c r="C6519" s="105" t="s">
        <v>554</v>
      </c>
      <c r="D6519" s="175">
        <v>106.95</v>
      </c>
      <c r="E6519" s="106">
        <f>IF(D6519=0,0,ROUND(D6519*(1+D$9)*(1-D$10),2))</f>
        <v>138.80000000000001</v>
      </c>
      <c r="F6519" s="107"/>
      <c r="G6519" s="112"/>
      <c r="H6519" s="110">
        <f>IF(ISBLANK(D6519),0,ROUND(E6519*F6519,2))</f>
        <v>0</v>
      </c>
      <c r="I6519" s="110">
        <f>IF(ISBLANK(F6519),0,ROUND(F6519*G6519,2))</f>
        <v>0</v>
      </c>
      <c r="J6519" s="111"/>
      <c r="K6519" s="112">
        <f t="shared" si="1828"/>
        <v>0</v>
      </c>
      <c r="L6519" s="112">
        <f t="shared" si="1828"/>
        <v>0</v>
      </c>
      <c r="M6519" s="109">
        <f>IF(ISBLANK(D6519),0,ROUND(E6519*K6519,2))</f>
        <v>0</v>
      </c>
      <c r="N6519" s="109">
        <f>IF(ISBLANK(K6519),0,ROUND(K6519*L6519,2))</f>
        <v>0</v>
      </c>
      <c r="O6519" s="103"/>
      <c r="P6519" s="113"/>
      <c r="Q6519" s="94" t="str">
        <f>IF(P6519="X","x",IF(P6519="xx","x",IF(N6519&gt;0,"x","")))</f>
        <v/>
      </c>
      <c r="R6519" s="94" t="str">
        <f>IF(P6519="X","x",IF(P6519="xx","x",IF(OR(I6519&gt;0,N6519&gt;0),"x","")))</f>
        <v/>
      </c>
    </row>
    <row r="6520" spans="1:18" ht="26.25" hidden="1" thickBot="1">
      <c r="A6520" s="196">
        <v>89243</v>
      </c>
      <c r="B6520" s="104" t="s">
        <v>6620</v>
      </c>
      <c r="C6520" s="105" t="s">
        <v>554</v>
      </c>
      <c r="D6520" s="175">
        <v>228.24</v>
      </c>
      <c r="E6520" s="106">
        <f>IF(D6520=0,0,ROUND(D6520*(1+D$9)*(1-D$10),2))</f>
        <v>296.20999999999998</v>
      </c>
      <c r="F6520" s="107"/>
      <c r="G6520" s="112"/>
      <c r="H6520" s="110">
        <f>IF(ISBLANK(D6520),0,ROUND(E6520*F6520,2))</f>
        <v>0</v>
      </c>
      <c r="I6520" s="110">
        <f>IF(ISBLANK(F6520),0,ROUND(F6520*G6520,2))</f>
        <v>0</v>
      </c>
      <c r="J6520" s="111"/>
      <c r="K6520" s="112">
        <f t="shared" si="1828"/>
        <v>0</v>
      </c>
      <c r="L6520" s="112">
        <f t="shared" si="1828"/>
        <v>0</v>
      </c>
      <c r="M6520" s="109">
        <f>IF(ISBLANK(D6520),0,ROUND(E6520*K6520,2))</f>
        <v>0</v>
      </c>
      <c r="N6520" s="109">
        <f>IF(ISBLANK(K6520),0,ROUND(K6520*L6520,2))</f>
        <v>0</v>
      </c>
      <c r="O6520" s="103"/>
      <c r="P6520" s="113"/>
      <c r="Q6520" s="94" t="str">
        <f>IF(P6520="X","x",IF(P6520="xx","x",IF(N6520&gt;0,"x","")))</f>
        <v/>
      </c>
      <c r="R6520" s="94" t="str">
        <f>IF(P6520="X","x",IF(P6520="xx","x",IF(OR(I6520&gt;0,N6520&gt;0),"x","")))</f>
        <v/>
      </c>
    </row>
    <row r="6521" spans="1:18" ht="13.5" hidden="1" thickBot="1">
      <c r="A6521" s="196" t="s">
        <v>6751</v>
      </c>
      <c r="B6521" s="145" t="s">
        <v>6621</v>
      </c>
      <c r="C6521" s="105" t="s">
        <v>2203</v>
      </c>
      <c r="D6521" s="175"/>
      <c r="E6521" s="97"/>
      <c r="F6521" s="218"/>
      <c r="G6521" s="218"/>
      <c r="H6521" s="219"/>
      <c r="I6521" s="220"/>
      <c r="J6521" s="111"/>
      <c r="K6521" s="218"/>
      <c r="L6521" s="218"/>
      <c r="M6521" s="219"/>
      <c r="N6521" s="220"/>
      <c r="O6521" s="103"/>
      <c r="P6521" s="93" t="str">
        <f>IF(OR(SUM(I6522:I6527)&gt;0,SUM(N6522:N6527)&gt;0),"xx","")</f>
        <v/>
      </c>
      <c r="Q6521" s="94" t="str">
        <f t="shared" ref="Q6521:Q6527" si="1829">IF(P6521="X","x",IF(P6521="xx","x",IF(N6521&gt;0,"x","")))</f>
        <v/>
      </c>
      <c r="R6521" s="94" t="str">
        <f t="shared" ref="R6521:R6527" si="1830">IF(P6521="X","x",IF(P6521="xx","x",IF(OR(I6521&gt;0,N6521&gt;0),"x","")))</f>
        <v/>
      </c>
    </row>
    <row r="6522" spans="1:18" ht="39" hidden="1" thickBot="1">
      <c r="A6522" s="196">
        <v>89250</v>
      </c>
      <c r="B6522" s="104" t="s">
        <v>6622</v>
      </c>
      <c r="C6522" s="105" t="s">
        <v>548</v>
      </c>
      <c r="D6522" s="175">
        <v>606.06999999999994</v>
      </c>
      <c r="E6522" s="106">
        <f t="shared" ref="E6522:E6527" si="1831">IF(D6522=0,0,ROUND(D6522*(1+D$9)*(1-D$10),2))</f>
        <v>786.56</v>
      </c>
      <c r="F6522" s="107"/>
      <c r="G6522" s="112"/>
      <c r="H6522" s="110">
        <f t="shared" ref="H6522:H6527" si="1832">IF(ISBLANK(D6522),0,ROUND(E6522*F6522,2))</f>
        <v>0</v>
      </c>
      <c r="I6522" s="110">
        <f t="shared" ref="I6522:I6527" si="1833">IF(ISBLANK(F6522),0,ROUND(F6522*G6522,2))</f>
        <v>0</v>
      </c>
      <c r="J6522" s="111"/>
      <c r="K6522" s="112">
        <f t="shared" ref="K6522:K6527" si="1834">F6522</f>
        <v>0</v>
      </c>
      <c r="L6522" s="112">
        <f t="shared" ref="L6522:L6527" si="1835">G6522</f>
        <v>0</v>
      </c>
      <c r="M6522" s="109">
        <f t="shared" ref="M6522:M6527" si="1836">IF(ISBLANK(D6522),0,ROUND(E6522*K6522,2))</f>
        <v>0</v>
      </c>
      <c r="N6522" s="109">
        <f t="shared" ref="N6522:N6527" si="1837">IF(ISBLANK(K6522),0,ROUND(K6522*L6522,2))</f>
        <v>0</v>
      </c>
      <c r="O6522" s="103"/>
      <c r="P6522" s="113"/>
      <c r="Q6522" s="94" t="str">
        <f t="shared" si="1829"/>
        <v/>
      </c>
      <c r="R6522" s="94" t="str">
        <f t="shared" si="1830"/>
        <v/>
      </c>
    </row>
    <row r="6523" spans="1:18" ht="26.25" hidden="1" thickBot="1">
      <c r="A6523" s="196">
        <v>89251</v>
      </c>
      <c r="B6523" s="104" t="s">
        <v>6623</v>
      </c>
      <c r="C6523" s="105" t="s">
        <v>554</v>
      </c>
      <c r="D6523" s="175">
        <v>200.45</v>
      </c>
      <c r="E6523" s="106">
        <f t="shared" si="1831"/>
        <v>260.14</v>
      </c>
      <c r="F6523" s="107"/>
      <c r="G6523" s="112"/>
      <c r="H6523" s="110">
        <f t="shared" si="1832"/>
        <v>0</v>
      </c>
      <c r="I6523" s="110">
        <f t="shared" si="1833"/>
        <v>0</v>
      </c>
      <c r="J6523" s="111"/>
      <c r="K6523" s="112">
        <f t="shared" si="1834"/>
        <v>0</v>
      </c>
      <c r="L6523" s="112">
        <f t="shared" si="1835"/>
        <v>0</v>
      </c>
      <c r="M6523" s="109">
        <f t="shared" si="1836"/>
        <v>0</v>
      </c>
      <c r="N6523" s="109">
        <f t="shared" si="1837"/>
        <v>0</v>
      </c>
      <c r="O6523" s="103"/>
      <c r="P6523" s="113"/>
      <c r="Q6523" s="94" t="str">
        <f t="shared" si="1829"/>
        <v/>
      </c>
      <c r="R6523" s="94" t="str">
        <f t="shared" si="1830"/>
        <v/>
      </c>
    </row>
    <row r="6524" spans="1:18" ht="39" hidden="1" thickBot="1">
      <c r="A6524" s="196">
        <v>89246</v>
      </c>
      <c r="B6524" s="104" t="s">
        <v>6624</v>
      </c>
      <c r="C6524" s="105" t="s">
        <v>6017</v>
      </c>
      <c r="D6524" s="175">
        <v>150.43</v>
      </c>
      <c r="E6524" s="106">
        <f t="shared" si="1831"/>
        <v>195.23</v>
      </c>
      <c r="F6524" s="107"/>
      <c r="G6524" s="112"/>
      <c r="H6524" s="110">
        <f t="shared" si="1832"/>
        <v>0</v>
      </c>
      <c r="I6524" s="110">
        <f t="shared" si="1833"/>
        <v>0</v>
      </c>
      <c r="J6524" s="111"/>
      <c r="K6524" s="112">
        <f t="shared" si="1834"/>
        <v>0</v>
      </c>
      <c r="L6524" s="112">
        <f t="shared" si="1835"/>
        <v>0</v>
      </c>
      <c r="M6524" s="109">
        <f t="shared" si="1836"/>
        <v>0</v>
      </c>
      <c r="N6524" s="109">
        <f t="shared" si="1837"/>
        <v>0</v>
      </c>
      <c r="O6524" s="103"/>
      <c r="P6524" s="113"/>
      <c r="Q6524" s="94" t="str">
        <f t="shared" si="1829"/>
        <v/>
      </c>
      <c r="R6524" s="94" t="str">
        <f t="shared" si="1830"/>
        <v/>
      </c>
    </row>
    <row r="6525" spans="1:18" ht="26.25" hidden="1" thickBot="1">
      <c r="A6525" s="196">
        <v>89247</v>
      </c>
      <c r="B6525" s="104" t="s">
        <v>6625</v>
      </c>
      <c r="C6525" s="105" t="s">
        <v>6017</v>
      </c>
      <c r="D6525" s="175">
        <v>33.840000000000003</v>
      </c>
      <c r="E6525" s="106">
        <f t="shared" si="1831"/>
        <v>43.92</v>
      </c>
      <c r="F6525" s="107"/>
      <c r="G6525" s="112"/>
      <c r="H6525" s="110">
        <f t="shared" si="1832"/>
        <v>0</v>
      </c>
      <c r="I6525" s="110">
        <f t="shared" si="1833"/>
        <v>0</v>
      </c>
      <c r="J6525" s="111"/>
      <c r="K6525" s="112">
        <f t="shared" si="1834"/>
        <v>0</v>
      </c>
      <c r="L6525" s="112">
        <f t="shared" si="1835"/>
        <v>0</v>
      </c>
      <c r="M6525" s="109">
        <f t="shared" si="1836"/>
        <v>0</v>
      </c>
      <c r="N6525" s="109">
        <f t="shared" si="1837"/>
        <v>0</v>
      </c>
      <c r="O6525" s="103"/>
      <c r="P6525" s="113"/>
      <c r="Q6525" s="94" t="str">
        <f t="shared" si="1829"/>
        <v/>
      </c>
      <c r="R6525" s="94" t="str">
        <f t="shared" si="1830"/>
        <v/>
      </c>
    </row>
    <row r="6526" spans="1:18" ht="39" hidden="1" thickBot="1">
      <c r="A6526" s="196">
        <v>89248</v>
      </c>
      <c r="B6526" s="104" t="s">
        <v>6626</v>
      </c>
      <c r="C6526" s="105" t="s">
        <v>6017</v>
      </c>
      <c r="D6526" s="175">
        <v>235.05</v>
      </c>
      <c r="E6526" s="106">
        <f t="shared" si="1831"/>
        <v>305.05</v>
      </c>
      <c r="F6526" s="107"/>
      <c r="G6526" s="112"/>
      <c r="H6526" s="110">
        <f t="shared" si="1832"/>
        <v>0</v>
      </c>
      <c r="I6526" s="110">
        <f t="shared" si="1833"/>
        <v>0</v>
      </c>
      <c r="J6526" s="111"/>
      <c r="K6526" s="112">
        <f t="shared" si="1834"/>
        <v>0</v>
      </c>
      <c r="L6526" s="112">
        <f t="shared" si="1835"/>
        <v>0</v>
      </c>
      <c r="M6526" s="109">
        <f t="shared" si="1836"/>
        <v>0</v>
      </c>
      <c r="N6526" s="109">
        <f t="shared" si="1837"/>
        <v>0</v>
      </c>
      <c r="O6526" s="103"/>
      <c r="P6526" s="113"/>
      <c r="Q6526" s="94" t="str">
        <f t="shared" si="1829"/>
        <v/>
      </c>
      <c r="R6526" s="94" t="str">
        <f t="shared" si="1830"/>
        <v/>
      </c>
    </row>
    <row r="6527" spans="1:18" ht="39" hidden="1" thickBot="1">
      <c r="A6527" s="196">
        <v>89249</v>
      </c>
      <c r="B6527" s="104" t="s">
        <v>6627</v>
      </c>
      <c r="C6527" s="105" t="s">
        <v>6017</v>
      </c>
      <c r="D6527" s="175">
        <v>170.56</v>
      </c>
      <c r="E6527" s="106">
        <f t="shared" si="1831"/>
        <v>221.35</v>
      </c>
      <c r="F6527" s="107"/>
      <c r="G6527" s="112"/>
      <c r="H6527" s="110">
        <f t="shared" si="1832"/>
        <v>0</v>
      </c>
      <c r="I6527" s="110">
        <f t="shared" si="1833"/>
        <v>0</v>
      </c>
      <c r="J6527" s="111"/>
      <c r="K6527" s="112">
        <f t="shared" si="1834"/>
        <v>0</v>
      </c>
      <c r="L6527" s="112">
        <f t="shared" si="1835"/>
        <v>0</v>
      </c>
      <c r="M6527" s="109">
        <f t="shared" si="1836"/>
        <v>0</v>
      </c>
      <c r="N6527" s="109">
        <f t="shared" si="1837"/>
        <v>0</v>
      </c>
      <c r="O6527" s="103"/>
      <c r="P6527" s="113"/>
      <c r="Q6527" s="94" t="str">
        <f t="shared" si="1829"/>
        <v/>
      </c>
      <c r="R6527" s="94" t="str">
        <f t="shared" si="1830"/>
        <v/>
      </c>
    </row>
    <row r="6528" spans="1:18" ht="13.5" hidden="1" thickBot="1">
      <c r="A6528" s="196" t="s">
        <v>4</v>
      </c>
      <c r="B6528" s="145" t="s">
        <v>5</v>
      </c>
      <c r="C6528" s="105" t="s">
        <v>2203</v>
      </c>
      <c r="D6528" s="175"/>
      <c r="E6528" s="97"/>
      <c r="F6528" s="218"/>
      <c r="G6528" s="218"/>
      <c r="H6528" s="219"/>
      <c r="I6528" s="220"/>
      <c r="J6528" s="111"/>
      <c r="K6528" s="218"/>
      <c r="L6528" s="218"/>
      <c r="M6528" s="219"/>
      <c r="N6528" s="220"/>
      <c r="O6528" s="103"/>
      <c r="P6528" s="93" t="str">
        <f>IF(OR(SUM(I6529:I6540)&gt;0,SUM(N6529:N6540)&gt;0),"xx","")</f>
        <v/>
      </c>
      <c r="Q6528" s="94" t="str">
        <f t="shared" ref="Q6528:Q6609" si="1838">IF(P6528="X","x",IF(P6528="xx","x",IF(N6528&gt;0,"x","")))</f>
        <v/>
      </c>
      <c r="R6528" s="94" t="str">
        <f t="shared" ref="R6528:R6611" si="1839">IF(P6528="X","x",IF(P6528="xx","x",IF(OR(I6528&gt;0,N6528&gt;0),"x","")))</f>
        <v/>
      </c>
    </row>
    <row r="6529" spans="1:18" ht="39" hidden="1" thickBot="1">
      <c r="A6529" s="196">
        <v>5835</v>
      </c>
      <c r="B6529" s="104" t="s">
        <v>6628</v>
      </c>
      <c r="C6529" s="105" t="s">
        <v>548</v>
      </c>
      <c r="D6529" s="175">
        <v>185.69</v>
      </c>
      <c r="E6529" s="106">
        <f t="shared" si="1823"/>
        <v>240.99</v>
      </c>
      <c r="F6529" s="107"/>
      <c r="G6529" s="112"/>
      <c r="H6529" s="110">
        <f t="shared" si="1824"/>
        <v>0</v>
      </c>
      <c r="I6529" s="110">
        <f t="shared" si="1825"/>
        <v>0</v>
      </c>
      <c r="J6529" s="111"/>
      <c r="K6529" s="112">
        <f t="shared" si="1821"/>
        <v>0</v>
      </c>
      <c r="L6529" s="112">
        <f t="shared" si="1822"/>
        <v>0</v>
      </c>
      <c r="M6529" s="109">
        <f t="shared" si="1826"/>
        <v>0</v>
      </c>
      <c r="N6529" s="109">
        <f t="shared" si="1827"/>
        <v>0</v>
      </c>
      <c r="O6529" s="103"/>
      <c r="P6529" s="113"/>
      <c r="Q6529" s="94" t="str">
        <f t="shared" si="1838"/>
        <v/>
      </c>
      <c r="R6529" s="94" t="str">
        <f t="shared" si="1839"/>
        <v/>
      </c>
    </row>
    <row r="6530" spans="1:18" ht="39" hidden="1" thickBot="1">
      <c r="A6530" s="196">
        <v>5837</v>
      </c>
      <c r="B6530" s="104" t="s">
        <v>6629</v>
      </c>
      <c r="C6530" s="105" t="s">
        <v>554</v>
      </c>
      <c r="D6530" s="175">
        <v>80.91</v>
      </c>
      <c r="E6530" s="106">
        <f t="shared" si="1823"/>
        <v>105</v>
      </c>
      <c r="F6530" s="107"/>
      <c r="G6530" s="112"/>
      <c r="H6530" s="110">
        <f t="shared" si="1824"/>
        <v>0</v>
      </c>
      <c r="I6530" s="110">
        <f t="shared" si="1825"/>
        <v>0</v>
      </c>
      <c r="J6530" s="111"/>
      <c r="K6530" s="112">
        <f t="shared" si="1821"/>
        <v>0</v>
      </c>
      <c r="L6530" s="112">
        <f t="shared" si="1822"/>
        <v>0</v>
      </c>
      <c r="M6530" s="109">
        <f t="shared" si="1826"/>
        <v>0</v>
      </c>
      <c r="N6530" s="109">
        <f t="shared" si="1827"/>
        <v>0</v>
      </c>
      <c r="O6530" s="103"/>
      <c r="P6530" s="113"/>
      <c r="Q6530" s="94" t="str">
        <f t="shared" si="1838"/>
        <v/>
      </c>
      <c r="R6530" s="94" t="str">
        <f t="shared" si="1839"/>
        <v/>
      </c>
    </row>
    <row r="6531" spans="1:18" ht="39" hidden="1" thickBot="1">
      <c r="A6531" s="196">
        <v>5710</v>
      </c>
      <c r="B6531" s="104" t="s">
        <v>6630</v>
      </c>
      <c r="C6531" s="105" t="s">
        <v>6017</v>
      </c>
      <c r="D6531" s="175">
        <v>62.32</v>
      </c>
      <c r="E6531" s="106">
        <f>IF(D6531=0,0,ROUND(D6531*(1+D$9)*(1-D$10),2))</f>
        <v>80.88</v>
      </c>
      <c r="F6531" s="107"/>
      <c r="G6531" s="112"/>
      <c r="H6531" s="110">
        <f>IF(ISBLANK(D6531),0,ROUND(E6531*F6531,2))</f>
        <v>0</v>
      </c>
      <c r="I6531" s="110">
        <f>IF(ISBLANK(F6531),0,ROUND(F6531*G6531,2))</f>
        <v>0</v>
      </c>
      <c r="J6531" s="111"/>
      <c r="K6531" s="112">
        <f>F6531</f>
        <v>0</v>
      </c>
      <c r="L6531" s="112">
        <f>G6531</f>
        <v>0</v>
      </c>
      <c r="M6531" s="109">
        <f>IF(ISBLANK(D6531),0,ROUND(E6531*K6531,2))</f>
        <v>0</v>
      </c>
      <c r="N6531" s="109">
        <f>IF(ISBLANK(K6531),0,ROUND(K6531*L6531,2))</f>
        <v>0</v>
      </c>
      <c r="O6531" s="103"/>
      <c r="P6531" s="113"/>
      <c r="Q6531" s="94" t="str">
        <f>IF(P6531="X","x",IF(P6531="xx","x",IF(N6531&gt;0,"x","")))</f>
        <v/>
      </c>
      <c r="R6531" s="94" t="str">
        <f>IF(P6531="X","x",IF(P6531="xx","x",IF(OR(I6531&gt;0,N6531&gt;0),"x","")))</f>
        <v/>
      </c>
    </row>
    <row r="6532" spans="1:18" ht="39" hidden="1" thickBot="1">
      <c r="A6532" s="196">
        <v>5711</v>
      </c>
      <c r="B6532" s="104" t="s">
        <v>6631</v>
      </c>
      <c r="C6532" s="105" t="s">
        <v>6017</v>
      </c>
      <c r="D6532" s="175">
        <v>42.46</v>
      </c>
      <c r="E6532" s="106">
        <f t="shared" si="1823"/>
        <v>55.1</v>
      </c>
      <c r="F6532" s="107"/>
      <c r="G6532" s="112"/>
      <c r="H6532" s="110">
        <f t="shared" si="1824"/>
        <v>0</v>
      </c>
      <c r="I6532" s="110">
        <f t="shared" si="1825"/>
        <v>0</v>
      </c>
      <c r="J6532" s="111"/>
      <c r="K6532" s="112">
        <f t="shared" si="1821"/>
        <v>0</v>
      </c>
      <c r="L6532" s="112">
        <f t="shared" si="1822"/>
        <v>0</v>
      </c>
      <c r="M6532" s="109">
        <f t="shared" si="1826"/>
        <v>0</v>
      </c>
      <c r="N6532" s="109">
        <f t="shared" si="1827"/>
        <v>0</v>
      </c>
      <c r="O6532" s="103"/>
      <c r="P6532" s="113"/>
      <c r="Q6532" s="94" t="str">
        <f t="shared" si="1838"/>
        <v/>
      </c>
      <c r="R6532" s="94" t="str">
        <f t="shared" si="1839"/>
        <v/>
      </c>
    </row>
    <row r="6533" spans="1:18" ht="39" hidden="1" thickBot="1">
      <c r="A6533" s="196">
        <v>89257</v>
      </c>
      <c r="B6533" s="104" t="s">
        <v>6632</v>
      </c>
      <c r="C6533" s="105" t="s">
        <v>548</v>
      </c>
      <c r="D6533" s="175">
        <v>160.47999999999999</v>
      </c>
      <c r="E6533" s="106">
        <f t="shared" si="1823"/>
        <v>208.27</v>
      </c>
      <c r="F6533" s="107"/>
      <c r="G6533" s="112"/>
      <c r="H6533" s="110">
        <f t="shared" si="1824"/>
        <v>0</v>
      </c>
      <c r="I6533" s="110">
        <f t="shared" si="1825"/>
        <v>0</v>
      </c>
      <c r="J6533" s="111"/>
      <c r="K6533" s="112">
        <f t="shared" si="1821"/>
        <v>0</v>
      </c>
      <c r="L6533" s="112">
        <f t="shared" si="1822"/>
        <v>0</v>
      </c>
      <c r="M6533" s="109">
        <f t="shared" si="1826"/>
        <v>0</v>
      </c>
      <c r="N6533" s="109">
        <f t="shared" si="1827"/>
        <v>0</v>
      </c>
      <c r="O6533" s="103"/>
      <c r="P6533" s="113"/>
      <c r="Q6533" s="94" t="str">
        <f t="shared" si="1838"/>
        <v/>
      </c>
      <c r="R6533" s="94" t="str">
        <f t="shared" si="1839"/>
        <v/>
      </c>
    </row>
    <row r="6534" spans="1:18" ht="39" hidden="1" thickBot="1">
      <c r="A6534" s="196">
        <v>89258</v>
      </c>
      <c r="B6534" s="104" t="s">
        <v>6633</v>
      </c>
      <c r="C6534" s="105" t="s">
        <v>554</v>
      </c>
      <c r="D6534" s="175">
        <v>69.22</v>
      </c>
      <c r="E6534" s="106">
        <f t="shared" si="1823"/>
        <v>89.83</v>
      </c>
      <c r="F6534" s="107"/>
      <c r="G6534" s="112"/>
      <c r="H6534" s="110">
        <f t="shared" si="1824"/>
        <v>0</v>
      </c>
      <c r="I6534" s="110">
        <f t="shared" si="1825"/>
        <v>0</v>
      </c>
      <c r="J6534" s="111"/>
      <c r="K6534" s="112">
        <f t="shared" si="1821"/>
        <v>0</v>
      </c>
      <c r="L6534" s="112">
        <f t="shared" si="1822"/>
        <v>0</v>
      </c>
      <c r="M6534" s="109">
        <f t="shared" si="1826"/>
        <v>0</v>
      </c>
      <c r="N6534" s="109">
        <f t="shared" si="1827"/>
        <v>0</v>
      </c>
      <c r="O6534" s="103"/>
      <c r="P6534" s="113"/>
      <c r="Q6534" s="94" t="str">
        <f t="shared" si="1838"/>
        <v/>
      </c>
      <c r="R6534" s="94" t="str">
        <f t="shared" si="1839"/>
        <v/>
      </c>
    </row>
    <row r="6535" spans="1:18" ht="39" hidden="1" thickBot="1">
      <c r="A6535" s="196">
        <v>89240</v>
      </c>
      <c r="B6535" s="104" t="s">
        <v>6634</v>
      </c>
      <c r="C6535" s="105" t="s">
        <v>6017</v>
      </c>
      <c r="D6535" s="175">
        <v>49.81</v>
      </c>
      <c r="E6535" s="106">
        <f t="shared" si="1823"/>
        <v>64.64</v>
      </c>
      <c r="F6535" s="107"/>
      <c r="G6535" s="112"/>
      <c r="H6535" s="110">
        <f t="shared" si="1824"/>
        <v>0</v>
      </c>
      <c r="I6535" s="110">
        <f t="shared" si="1825"/>
        <v>0</v>
      </c>
      <c r="J6535" s="111"/>
      <c r="K6535" s="112">
        <f t="shared" si="1821"/>
        <v>0</v>
      </c>
      <c r="L6535" s="112">
        <f t="shared" si="1822"/>
        <v>0</v>
      </c>
      <c r="M6535" s="109">
        <f t="shared" si="1826"/>
        <v>0</v>
      </c>
      <c r="N6535" s="109">
        <f t="shared" si="1827"/>
        <v>0</v>
      </c>
      <c r="O6535" s="103"/>
      <c r="P6535" s="113"/>
      <c r="Q6535" s="94" t="str">
        <f t="shared" si="1838"/>
        <v/>
      </c>
      <c r="R6535" s="94" t="str">
        <f t="shared" si="1839"/>
        <v/>
      </c>
    </row>
    <row r="6536" spans="1:18" ht="39" hidden="1" thickBot="1">
      <c r="A6536" s="196">
        <v>89241</v>
      </c>
      <c r="B6536" s="104" t="s">
        <v>6635</v>
      </c>
      <c r="C6536" s="105" t="s">
        <v>6017</v>
      </c>
      <c r="D6536" s="175">
        <v>14.92</v>
      </c>
      <c r="E6536" s="106">
        <f t="shared" si="1823"/>
        <v>19.36</v>
      </c>
      <c r="F6536" s="107"/>
      <c r="G6536" s="112"/>
      <c r="H6536" s="110">
        <f t="shared" si="1824"/>
        <v>0</v>
      </c>
      <c r="I6536" s="110">
        <f t="shared" si="1825"/>
        <v>0</v>
      </c>
      <c r="J6536" s="111"/>
      <c r="K6536" s="112">
        <f t="shared" si="1821"/>
        <v>0</v>
      </c>
      <c r="L6536" s="112">
        <f t="shared" si="1822"/>
        <v>0</v>
      </c>
      <c r="M6536" s="109">
        <f t="shared" si="1826"/>
        <v>0</v>
      </c>
      <c r="N6536" s="109">
        <f t="shared" si="1827"/>
        <v>0</v>
      </c>
      <c r="O6536" s="103"/>
      <c r="P6536" s="113"/>
      <c r="Q6536" s="94" t="str">
        <f t="shared" si="1838"/>
        <v/>
      </c>
      <c r="R6536" s="94" t="str">
        <f t="shared" si="1839"/>
        <v/>
      </c>
    </row>
    <row r="6537" spans="1:18" ht="39" hidden="1" thickBot="1">
      <c r="A6537" s="196">
        <v>89253</v>
      </c>
      <c r="B6537" s="104" t="s">
        <v>6636</v>
      </c>
      <c r="C6537" s="105" t="s">
        <v>6017</v>
      </c>
      <c r="D6537" s="175">
        <v>40.82</v>
      </c>
      <c r="E6537" s="106">
        <f t="shared" si="1823"/>
        <v>52.98</v>
      </c>
      <c r="F6537" s="107"/>
      <c r="G6537" s="112"/>
      <c r="H6537" s="110">
        <f t="shared" si="1824"/>
        <v>0</v>
      </c>
      <c r="I6537" s="110">
        <f t="shared" si="1825"/>
        <v>0</v>
      </c>
      <c r="J6537" s="111"/>
      <c r="K6537" s="112">
        <f t="shared" si="1821"/>
        <v>0</v>
      </c>
      <c r="L6537" s="112">
        <f t="shared" si="1822"/>
        <v>0</v>
      </c>
      <c r="M6537" s="109">
        <f t="shared" si="1826"/>
        <v>0</v>
      </c>
      <c r="N6537" s="109">
        <f t="shared" si="1827"/>
        <v>0</v>
      </c>
      <c r="O6537" s="103"/>
      <c r="P6537" s="113"/>
      <c r="Q6537" s="94" t="str">
        <f t="shared" si="1838"/>
        <v/>
      </c>
      <c r="R6537" s="94" t="str">
        <f t="shared" si="1839"/>
        <v/>
      </c>
    </row>
    <row r="6538" spans="1:18" ht="39" hidden="1" thickBot="1">
      <c r="A6538" s="196">
        <v>89254</v>
      </c>
      <c r="B6538" s="104" t="s">
        <v>6637</v>
      </c>
      <c r="C6538" s="105" t="s">
        <v>6017</v>
      </c>
      <c r="D6538" s="175">
        <v>12.23</v>
      </c>
      <c r="E6538" s="106">
        <f t="shared" si="1823"/>
        <v>15.87</v>
      </c>
      <c r="F6538" s="107"/>
      <c r="G6538" s="112"/>
      <c r="H6538" s="110">
        <f t="shared" si="1824"/>
        <v>0</v>
      </c>
      <c r="I6538" s="110">
        <f t="shared" si="1825"/>
        <v>0</v>
      </c>
      <c r="J6538" s="111"/>
      <c r="K6538" s="112">
        <f t="shared" si="1821"/>
        <v>0</v>
      </c>
      <c r="L6538" s="112">
        <f t="shared" si="1822"/>
        <v>0</v>
      </c>
      <c r="M6538" s="109">
        <f t="shared" si="1826"/>
        <v>0</v>
      </c>
      <c r="N6538" s="109">
        <f t="shared" si="1827"/>
        <v>0</v>
      </c>
      <c r="O6538" s="103"/>
      <c r="P6538" s="113"/>
      <c r="Q6538" s="94" t="str">
        <f t="shared" si="1838"/>
        <v/>
      </c>
      <c r="R6538" s="94" t="str">
        <f t="shared" si="1839"/>
        <v/>
      </c>
    </row>
    <row r="6539" spans="1:18" ht="39" hidden="1" thickBot="1">
      <c r="A6539" s="196">
        <v>89255</v>
      </c>
      <c r="B6539" s="104" t="s">
        <v>6638</v>
      </c>
      <c r="C6539" s="105" t="s">
        <v>6017</v>
      </c>
      <c r="D6539" s="175">
        <v>50.83</v>
      </c>
      <c r="E6539" s="106">
        <f t="shared" si="1823"/>
        <v>65.97</v>
      </c>
      <c r="F6539" s="107"/>
      <c r="G6539" s="112"/>
      <c r="H6539" s="110">
        <f t="shared" si="1824"/>
        <v>0</v>
      </c>
      <c r="I6539" s="110">
        <f t="shared" si="1825"/>
        <v>0</v>
      </c>
      <c r="J6539" s="111"/>
      <c r="K6539" s="112">
        <f t="shared" si="1821"/>
        <v>0</v>
      </c>
      <c r="L6539" s="112">
        <f t="shared" si="1822"/>
        <v>0</v>
      </c>
      <c r="M6539" s="109">
        <f t="shared" si="1826"/>
        <v>0</v>
      </c>
      <c r="N6539" s="109">
        <f t="shared" si="1827"/>
        <v>0</v>
      </c>
      <c r="O6539" s="103"/>
      <c r="P6539" s="113"/>
      <c r="Q6539" s="94" t="str">
        <f t="shared" si="1838"/>
        <v/>
      </c>
      <c r="R6539" s="94" t="str">
        <f t="shared" si="1839"/>
        <v/>
      </c>
    </row>
    <row r="6540" spans="1:18" ht="39" hidden="1" thickBot="1">
      <c r="A6540" s="196">
        <v>89256</v>
      </c>
      <c r="B6540" s="104" t="s">
        <v>6639</v>
      </c>
      <c r="C6540" s="105" t="s">
        <v>6017</v>
      </c>
      <c r="D6540" s="175">
        <v>40.43</v>
      </c>
      <c r="E6540" s="106">
        <f t="shared" si="1823"/>
        <v>52.47</v>
      </c>
      <c r="F6540" s="107"/>
      <c r="G6540" s="112"/>
      <c r="H6540" s="110">
        <f t="shared" si="1824"/>
        <v>0</v>
      </c>
      <c r="I6540" s="110">
        <f t="shared" si="1825"/>
        <v>0</v>
      </c>
      <c r="J6540" s="111"/>
      <c r="K6540" s="112">
        <f t="shared" si="1821"/>
        <v>0</v>
      </c>
      <c r="L6540" s="112">
        <f t="shared" si="1822"/>
        <v>0</v>
      </c>
      <c r="M6540" s="109">
        <f t="shared" si="1826"/>
        <v>0</v>
      </c>
      <c r="N6540" s="109">
        <f t="shared" si="1827"/>
        <v>0</v>
      </c>
      <c r="O6540" s="103"/>
      <c r="P6540" s="113"/>
      <c r="Q6540" s="94" t="str">
        <f t="shared" si="1838"/>
        <v/>
      </c>
      <c r="R6540" s="94" t="str">
        <f t="shared" si="1839"/>
        <v/>
      </c>
    </row>
    <row r="6541" spans="1:18" ht="13.5" hidden="1" thickBot="1">
      <c r="A6541" s="196" t="s">
        <v>6</v>
      </c>
      <c r="B6541" s="145" t="s">
        <v>7</v>
      </c>
      <c r="C6541" s="105" t="s">
        <v>2203</v>
      </c>
      <c r="D6541" s="175"/>
      <c r="E6541" s="97"/>
      <c r="F6541" s="218"/>
      <c r="G6541" s="218"/>
      <c r="H6541" s="219"/>
      <c r="I6541" s="220"/>
      <c r="J6541" s="111"/>
      <c r="K6541" s="218"/>
      <c r="L6541" s="218"/>
      <c r="M6541" s="219"/>
      <c r="N6541" s="220"/>
      <c r="O6541" s="103"/>
      <c r="P6541" s="93" t="str">
        <f>IF(OR(SUM(I6542:I6575)&gt;0,SUM(N6542:N6575)&gt;0),"xx","")</f>
        <v/>
      </c>
      <c r="Q6541" s="94" t="str">
        <f t="shared" si="1838"/>
        <v/>
      </c>
      <c r="R6541" s="94" t="str">
        <f t="shared" si="1839"/>
        <v/>
      </c>
    </row>
    <row r="6542" spans="1:18" ht="39" hidden="1" thickBot="1">
      <c r="A6542" s="196" t="s">
        <v>8</v>
      </c>
      <c r="B6542" s="104" t="s">
        <v>6640</v>
      </c>
      <c r="C6542" s="105" t="s">
        <v>1460</v>
      </c>
      <c r="D6542" s="175">
        <v>27547.15</v>
      </c>
      <c r="E6542" s="106">
        <f t="shared" si="1823"/>
        <v>35750.69</v>
      </c>
      <c r="F6542" s="107"/>
      <c r="G6542" s="112"/>
      <c r="H6542" s="110">
        <f t="shared" si="1824"/>
        <v>0</v>
      </c>
      <c r="I6542" s="110">
        <f t="shared" si="1825"/>
        <v>0</v>
      </c>
      <c r="J6542" s="111"/>
      <c r="K6542" s="112">
        <f t="shared" si="1821"/>
        <v>0</v>
      </c>
      <c r="L6542" s="112">
        <f t="shared" si="1822"/>
        <v>0</v>
      </c>
      <c r="M6542" s="109">
        <f t="shared" si="1826"/>
        <v>0</v>
      </c>
      <c r="N6542" s="109">
        <f t="shared" si="1827"/>
        <v>0</v>
      </c>
      <c r="O6542" s="103"/>
      <c r="P6542" s="113"/>
      <c r="Q6542" s="94" t="str">
        <f t="shared" si="1838"/>
        <v/>
      </c>
      <c r="R6542" s="94" t="str">
        <f t="shared" si="1839"/>
        <v/>
      </c>
    </row>
    <row r="6543" spans="1:18" ht="26.25" hidden="1" thickBot="1">
      <c r="A6543" s="196">
        <v>5696</v>
      </c>
      <c r="B6543" s="104" t="s">
        <v>6641</v>
      </c>
      <c r="C6543" s="105" t="s">
        <v>6017</v>
      </c>
      <c r="D6543" s="175">
        <v>211.7</v>
      </c>
      <c r="E6543" s="106">
        <f t="shared" si="1823"/>
        <v>274.74</v>
      </c>
      <c r="F6543" s="107"/>
      <c r="G6543" s="112"/>
      <c r="H6543" s="110">
        <f t="shared" si="1824"/>
        <v>0</v>
      </c>
      <c r="I6543" s="110">
        <f t="shared" si="1825"/>
        <v>0</v>
      </c>
      <c r="J6543" s="111"/>
      <c r="K6543" s="112">
        <f t="shared" si="1821"/>
        <v>0</v>
      </c>
      <c r="L6543" s="112">
        <f t="shared" si="1822"/>
        <v>0</v>
      </c>
      <c r="M6543" s="109">
        <f t="shared" si="1826"/>
        <v>0</v>
      </c>
      <c r="N6543" s="109">
        <f t="shared" si="1827"/>
        <v>0</v>
      </c>
      <c r="O6543" s="103"/>
      <c r="P6543" s="113"/>
      <c r="Q6543" s="94" t="str">
        <f t="shared" si="1838"/>
        <v/>
      </c>
      <c r="R6543" s="94" t="str">
        <f t="shared" si="1839"/>
        <v/>
      </c>
    </row>
    <row r="6544" spans="1:18" ht="26.25" hidden="1" thickBot="1">
      <c r="A6544" s="196">
        <v>5697</v>
      </c>
      <c r="B6544" s="104" t="s">
        <v>6642</v>
      </c>
      <c r="C6544" s="105" t="s">
        <v>6017</v>
      </c>
      <c r="D6544" s="175">
        <v>138.26</v>
      </c>
      <c r="E6544" s="106">
        <f t="shared" si="1823"/>
        <v>179.43</v>
      </c>
      <c r="F6544" s="107"/>
      <c r="G6544" s="112"/>
      <c r="H6544" s="110">
        <f t="shared" si="1824"/>
        <v>0</v>
      </c>
      <c r="I6544" s="110">
        <f t="shared" si="1825"/>
        <v>0</v>
      </c>
      <c r="J6544" s="111"/>
      <c r="K6544" s="112">
        <f t="shared" si="1821"/>
        <v>0</v>
      </c>
      <c r="L6544" s="112">
        <f t="shared" si="1822"/>
        <v>0</v>
      </c>
      <c r="M6544" s="109">
        <f t="shared" si="1826"/>
        <v>0</v>
      </c>
      <c r="N6544" s="109">
        <f t="shared" si="1827"/>
        <v>0</v>
      </c>
      <c r="O6544" s="103"/>
      <c r="P6544" s="113"/>
      <c r="Q6544" s="94" t="str">
        <f t="shared" si="1838"/>
        <v/>
      </c>
      <c r="R6544" s="94" t="str">
        <f t="shared" si="1839"/>
        <v/>
      </c>
    </row>
    <row r="6545" spans="1:18" ht="26.25" hidden="1" thickBot="1">
      <c r="A6545" s="196">
        <v>5698</v>
      </c>
      <c r="B6545" s="104" t="s">
        <v>6643</v>
      </c>
      <c r="C6545" s="105" t="s">
        <v>6017</v>
      </c>
      <c r="D6545" s="175">
        <v>8.91</v>
      </c>
      <c r="E6545" s="106">
        <f t="shared" si="1823"/>
        <v>11.56</v>
      </c>
      <c r="F6545" s="107"/>
      <c r="G6545" s="112"/>
      <c r="H6545" s="110">
        <f t="shared" si="1824"/>
        <v>0</v>
      </c>
      <c r="I6545" s="110">
        <f t="shared" si="1825"/>
        <v>0</v>
      </c>
      <c r="J6545" s="111"/>
      <c r="K6545" s="112">
        <f t="shared" si="1821"/>
        <v>0</v>
      </c>
      <c r="L6545" s="112">
        <f t="shared" si="1822"/>
        <v>0</v>
      </c>
      <c r="M6545" s="109">
        <f t="shared" si="1826"/>
        <v>0</v>
      </c>
      <c r="N6545" s="109">
        <f t="shared" si="1827"/>
        <v>0</v>
      </c>
      <c r="O6545" s="103"/>
      <c r="P6545" s="113"/>
      <c r="Q6545" s="94" t="str">
        <f t="shared" si="1838"/>
        <v/>
      </c>
      <c r="R6545" s="94" t="str">
        <f t="shared" si="1839"/>
        <v/>
      </c>
    </row>
    <row r="6546" spans="1:18" ht="26.25" hidden="1" thickBot="1">
      <c r="A6546" s="196">
        <v>5699</v>
      </c>
      <c r="B6546" s="104" t="s">
        <v>6644</v>
      </c>
      <c r="C6546" s="105" t="s">
        <v>6017</v>
      </c>
      <c r="D6546" s="175">
        <v>85.02000000000001</v>
      </c>
      <c r="E6546" s="106">
        <f t="shared" si="1823"/>
        <v>110.34</v>
      </c>
      <c r="F6546" s="107"/>
      <c r="G6546" s="112"/>
      <c r="H6546" s="110">
        <f t="shared" si="1824"/>
        <v>0</v>
      </c>
      <c r="I6546" s="110">
        <f t="shared" si="1825"/>
        <v>0</v>
      </c>
      <c r="J6546" s="111"/>
      <c r="K6546" s="112">
        <f t="shared" si="1821"/>
        <v>0</v>
      </c>
      <c r="L6546" s="112">
        <f t="shared" si="1822"/>
        <v>0</v>
      </c>
      <c r="M6546" s="109">
        <f t="shared" si="1826"/>
        <v>0</v>
      </c>
      <c r="N6546" s="109">
        <f t="shared" si="1827"/>
        <v>0</v>
      </c>
      <c r="O6546" s="103"/>
      <c r="P6546" s="113"/>
      <c r="Q6546" s="94" t="str">
        <f t="shared" si="1838"/>
        <v/>
      </c>
      <c r="R6546" s="94" t="str">
        <f t="shared" si="1839"/>
        <v/>
      </c>
    </row>
    <row r="6547" spans="1:18" ht="26.25" hidden="1" thickBot="1">
      <c r="A6547" s="196">
        <v>5702</v>
      </c>
      <c r="B6547" s="104" t="s">
        <v>2829</v>
      </c>
      <c r="C6547" s="105" t="s">
        <v>6017</v>
      </c>
      <c r="D6547" s="175">
        <v>25.01</v>
      </c>
      <c r="E6547" s="106">
        <f t="shared" si="1823"/>
        <v>32.46</v>
      </c>
      <c r="F6547" s="107"/>
      <c r="G6547" s="112"/>
      <c r="H6547" s="110">
        <f t="shared" si="1824"/>
        <v>0</v>
      </c>
      <c r="I6547" s="110">
        <f t="shared" si="1825"/>
        <v>0</v>
      </c>
      <c r="J6547" s="111"/>
      <c r="K6547" s="112">
        <f t="shared" si="1821"/>
        <v>0</v>
      </c>
      <c r="L6547" s="112">
        <f t="shared" si="1822"/>
        <v>0</v>
      </c>
      <c r="M6547" s="109">
        <f t="shared" si="1826"/>
        <v>0</v>
      </c>
      <c r="N6547" s="109">
        <f t="shared" si="1827"/>
        <v>0</v>
      </c>
      <c r="O6547" s="103"/>
      <c r="P6547" s="113"/>
      <c r="Q6547" s="94" t="str">
        <f t="shared" si="1838"/>
        <v/>
      </c>
      <c r="R6547" s="94" t="str">
        <f t="shared" si="1839"/>
        <v/>
      </c>
    </row>
    <row r="6548" spans="1:18" ht="26.25" hidden="1" thickBot="1">
      <c r="A6548" s="196">
        <v>5703</v>
      </c>
      <c r="B6548" s="104" t="s">
        <v>6645</v>
      </c>
      <c r="C6548" s="105" t="s">
        <v>6017</v>
      </c>
      <c r="D6548" s="175">
        <v>24.94</v>
      </c>
      <c r="E6548" s="106">
        <f t="shared" si="1823"/>
        <v>32.369999999999997</v>
      </c>
      <c r="F6548" s="107"/>
      <c r="G6548" s="112"/>
      <c r="H6548" s="110">
        <f t="shared" si="1824"/>
        <v>0</v>
      </c>
      <c r="I6548" s="110">
        <f t="shared" si="1825"/>
        <v>0</v>
      </c>
      <c r="J6548" s="111"/>
      <c r="K6548" s="112">
        <f t="shared" si="1821"/>
        <v>0</v>
      </c>
      <c r="L6548" s="112">
        <f t="shared" si="1822"/>
        <v>0</v>
      </c>
      <c r="M6548" s="109">
        <f t="shared" si="1826"/>
        <v>0</v>
      </c>
      <c r="N6548" s="109">
        <f t="shared" si="1827"/>
        <v>0</v>
      </c>
      <c r="O6548" s="103"/>
      <c r="P6548" s="113"/>
      <c r="Q6548" s="94" t="str">
        <f t="shared" si="1838"/>
        <v/>
      </c>
      <c r="R6548" s="94" t="str">
        <f t="shared" si="1839"/>
        <v/>
      </c>
    </row>
    <row r="6549" spans="1:18" ht="26.25" hidden="1" thickBot="1">
      <c r="A6549" s="196">
        <v>5704</v>
      </c>
      <c r="B6549" s="104" t="s">
        <v>6646</v>
      </c>
      <c r="C6549" s="105" t="s">
        <v>6017</v>
      </c>
      <c r="D6549" s="175">
        <v>56.67</v>
      </c>
      <c r="E6549" s="106">
        <f t="shared" si="1823"/>
        <v>73.55</v>
      </c>
      <c r="F6549" s="107"/>
      <c r="G6549" s="112"/>
      <c r="H6549" s="110">
        <f t="shared" si="1824"/>
        <v>0</v>
      </c>
      <c r="I6549" s="110">
        <f t="shared" si="1825"/>
        <v>0</v>
      </c>
      <c r="J6549" s="111"/>
      <c r="K6549" s="112">
        <f t="shared" si="1821"/>
        <v>0</v>
      </c>
      <c r="L6549" s="112">
        <f t="shared" si="1822"/>
        <v>0</v>
      </c>
      <c r="M6549" s="109">
        <f t="shared" si="1826"/>
        <v>0</v>
      </c>
      <c r="N6549" s="109">
        <f t="shared" si="1827"/>
        <v>0</v>
      </c>
      <c r="O6549" s="103"/>
      <c r="P6549" s="113"/>
      <c r="Q6549" s="94" t="str">
        <f t="shared" si="1838"/>
        <v/>
      </c>
      <c r="R6549" s="94" t="str">
        <f t="shared" si="1839"/>
        <v/>
      </c>
    </row>
    <row r="6550" spans="1:18" ht="39" hidden="1" thickBot="1">
      <c r="A6550" s="196">
        <v>5706</v>
      </c>
      <c r="B6550" s="104" t="s">
        <v>6647</v>
      </c>
      <c r="C6550" s="105" t="s">
        <v>6017</v>
      </c>
      <c r="D6550" s="175">
        <v>109.2</v>
      </c>
      <c r="E6550" s="106">
        <f t="shared" si="1823"/>
        <v>141.72</v>
      </c>
      <c r="F6550" s="107"/>
      <c r="G6550" s="112"/>
      <c r="H6550" s="110">
        <f t="shared" si="1824"/>
        <v>0</v>
      </c>
      <c r="I6550" s="110">
        <f t="shared" si="1825"/>
        <v>0</v>
      </c>
      <c r="J6550" s="111"/>
      <c r="K6550" s="112">
        <f t="shared" si="1821"/>
        <v>0</v>
      </c>
      <c r="L6550" s="112">
        <f t="shared" si="1822"/>
        <v>0</v>
      </c>
      <c r="M6550" s="109">
        <f t="shared" si="1826"/>
        <v>0</v>
      </c>
      <c r="N6550" s="109">
        <f t="shared" si="1827"/>
        <v>0</v>
      </c>
      <c r="O6550" s="103"/>
      <c r="P6550" s="113"/>
      <c r="Q6550" s="94" t="str">
        <f t="shared" si="1838"/>
        <v/>
      </c>
      <c r="R6550" s="94" t="str">
        <f t="shared" si="1839"/>
        <v/>
      </c>
    </row>
    <row r="6551" spans="1:18" ht="26.25" hidden="1" thickBot="1">
      <c r="A6551" s="196">
        <v>5707</v>
      </c>
      <c r="B6551" s="104" t="s">
        <v>6648</v>
      </c>
      <c r="C6551" s="105" t="s">
        <v>6017</v>
      </c>
      <c r="D6551" s="175">
        <v>71.239999999999995</v>
      </c>
      <c r="E6551" s="106">
        <f t="shared" si="1823"/>
        <v>92.46</v>
      </c>
      <c r="F6551" s="107"/>
      <c r="G6551" s="112"/>
      <c r="H6551" s="110">
        <f t="shared" si="1824"/>
        <v>0</v>
      </c>
      <c r="I6551" s="110">
        <f t="shared" si="1825"/>
        <v>0</v>
      </c>
      <c r="J6551" s="111"/>
      <c r="K6551" s="112">
        <f t="shared" si="1821"/>
        <v>0</v>
      </c>
      <c r="L6551" s="112">
        <f t="shared" si="1822"/>
        <v>0</v>
      </c>
      <c r="M6551" s="109">
        <f t="shared" si="1826"/>
        <v>0</v>
      </c>
      <c r="N6551" s="109">
        <f t="shared" si="1827"/>
        <v>0</v>
      </c>
      <c r="O6551" s="103"/>
      <c r="P6551" s="113"/>
      <c r="Q6551" s="94" t="str">
        <f t="shared" si="1838"/>
        <v/>
      </c>
      <c r="R6551" s="94" t="str">
        <f t="shared" si="1839"/>
        <v/>
      </c>
    </row>
    <row r="6552" spans="1:18" ht="39" hidden="1" thickBot="1">
      <c r="A6552" s="196">
        <v>5708</v>
      </c>
      <c r="B6552" s="104" t="s">
        <v>6649</v>
      </c>
      <c r="C6552" s="105" t="s">
        <v>6017</v>
      </c>
      <c r="D6552" s="175">
        <v>119.03</v>
      </c>
      <c r="E6552" s="106">
        <f t="shared" si="1823"/>
        <v>154.47999999999999</v>
      </c>
      <c r="F6552" s="107"/>
      <c r="G6552" s="112"/>
      <c r="H6552" s="110">
        <f t="shared" si="1824"/>
        <v>0</v>
      </c>
      <c r="I6552" s="110">
        <f t="shared" si="1825"/>
        <v>0</v>
      </c>
      <c r="J6552" s="111"/>
      <c r="K6552" s="112">
        <f t="shared" si="1821"/>
        <v>0</v>
      </c>
      <c r="L6552" s="112">
        <f t="shared" si="1822"/>
        <v>0</v>
      </c>
      <c r="M6552" s="109">
        <f t="shared" si="1826"/>
        <v>0</v>
      </c>
      <c r="N6552" s="109">
        <f t="shared" si="1827"/>
        <v>0</v>
      </c>
      <c r="O6552" s="103"/>
      <c r="P6552" s="113"/>
      <c r="Q6552" s="94" t="str">
        <f t="shared" si="1838"/>
        <v/>
      </c>
      <c r="R6552" s="94" t="str">
        <f t="shared" si="1839"/>
        <v/>
      </c>
    </row>
    <row r="6553" spans="1:18" ht="26.25" hidden="1" thickBot="1">
      <c r="A6553" s="196">
        <v>5808</v>
      </c>
      <c r="B6553" s="104" t="s">
        <v>9</v>
      </c>
      <c r="C6553" s="105" t="s">
        <v>548</v>
      </c>
      <c r="D6553" s="175">
        <v>443.90000000000003</v>
      </c>
      <c r="E6553" s="106">
        <f t="shared" si="1823"/>
        <v>576.09</v>
      </c>
      <c r="F6553" s="107"/>
      <c r="G6553" s="112"/>
      <c r="H6553" s="110">
        <f t="shared" si="1824"/>
        <v>0</v>
      </c>
      <c r="I6553" s="110">
        <f t="shared" si="1825"/>
        <v>0</v>
      </c>
      <c r="J6553" s="111"/>
      <c r="K6553" s="112">
        <f t="shared" si="1821"/>
        <v>0</v>
      </c>
      <c r="L6553" s="112">
        <f t="shared" si="1822"/>
        <v>0</v>
      </c>
      <c r="M6553" s="109">
        <f t="shared" si="1826"/>
        <v>0</v>
      </c>
      <c r="N6553" s="109">
        <f t="shared" si="1827"/>
        <v>0</v>
      </c>
      <c r="O6553" s="103"/>
      <c r="P6553" s="113"/>
      <c r="Q6553" s="94" t="str">
        <f t="shared" si="1838"/>
        <v/>
      </c>
      <c r="R6553" s="94" t="str">
        <f t="shared" si="1839"/>
        <v/>
      </c>
    </row>
    <row r="6554" spans="1:18" ht="26.25" hidden="1" thickBot="1">
      <c r="A6554" s="196">
        <v>5823</v>
      </c>
      <c r="B6554" s="104" t="s">
        <v>10</v>
      </c>
      <c r="C6554" s="105" t="s">
        <v>548</v>
      </c>
      <c r="D6554" s="175">
        <v>125.21000000000001</v>
      </c>
      <c r="E6554" s="106">
        <f t="shared" si="1823"/>
        <v>162.5</v>
      </c>
      <c r="F6554" s="107"/>
      <c r="G6554" s="112"/>
      <c r="H6554" s="110">
        <f t="shared" si="1824"/>
        <v>0</v>
      </c>
      <c r="I6554" s="110">
        <f t="shared" si="1825"/>
        <v>0</v>
      </c>
      <c r="J6554" s="111"/>
      <c r="K6554" s="112">
        <f t="shared" si="1821"/>
        <v>0</v>
      </c>
      <c r="L6554" s="112">
        <f t="shared" si="1822"/>
        <v>0</v>
      </c>
      <c r="M6554" s="109">
        <f t="shared" si="1826"/>
        <v>0</v>
      </c>
      <c r="N6554" s="109">
        <f t="shared" si="1827"/>
        <v>0</v>
      </c>
      <c r="O6554" s="103"/>
      <c r="P6554" s="113"/>
      <c r="Q6554" s="94" t="str">
        <f t="shared" si="1838"/>
        <v/>
      </c>
      <c r="R6554" s="94" t="str">
        <f t="shared" si="1839"/>
        <v/>
      </c>
    </row>
    <row r="6555" spans="1:18" ht="26.25" hidden="1" thickBot="1">
      <c r="A6555" s="196">
        <v>5829</v>
      </c>
      <c r="B6555" s="104" t="s">
        <v>11</v>
      </c>
      <c r="C6555" s="105" t="s">
        <v>554</v>
      </c>
      <c r="D6555" s="175">
        <v>81.680000000000007</v>
      </c>
      <c r="E6555" s="106">
        <f t="shared" si="1823"/>
        <v>106</v>
      </c>
      <c r="F6555" s="107"/>
      <c r="G6555" s="112"/>
      <c r="H6555" s="110">
        <f t="shared" si="1824"/>
        <v>0</v>
      </c>
      <c r="I6555" s="110">
        <f t="shared" si="1825"/>
        <v>0</v>
      </c>
      <c r="J6555" s="111"/>
      <c r="K6555" s="112">
        <f t="shared" si="1821"/>
        <v>0</v>
      </c>
      <c r="L6555" s="112">
        <f t="shared" si="1822"/>
        <v>0</v>
      </c>
      <c r="M6555" s="109">
        <f t="shared" si="1826"/>
        <v>0</v>
      </c>
      <c r="N6555" s="109">
        <f t="shared" si="1827"/>
        <v>0</v>
      </c>
      <c r="O6555" s="103"/>
      <c r="P6555" s="113"/>
      <c r="Q6555" s="94" t="str">
        <f t="shared" si="1838"/>
        <v/>
      </c>
      <c r="R6555" s="94" t="str">
        <f t="shared" si="1839"/>
        <v/>
      </c>
    </row>
    <row r="6556" spans="1:18" ht="26.25" hidden="1" thickBot="1">
      <c r="A6556" s="196">
        <v>5834</v>
      </c>
      <c r="B6556" s="104" t="s">
        <v>6650</v>
      </c>
      <c r="C6556" s="105" t="s">
        <v>6651</v>
      </c>
      <c r="D6556" s="175">
        <v>228.23000000000002</v>
      </c>
      <c r="E6556" s="106">
        <f t="shared" si="1823"/>
        <v>296.2</v>
      </c>
      <c r="F6556" s="107"/>
      <c r="G6556" s="112"/>
      <c r="H6556" s="110">
        <f t="shared" si="1824"/>
        <v>0</v>
      </c>
      <c r="I6556" s="110">
        <f t="shared" si="1825"/>
        <v>0</v>
      </c>
      <c r="J6556" s="111"/>
      <c r="K6556" s="112">
        <f t="shared" si="1821"/>
        <v>0</v>
      </c>
      <c r="L6556" s="112">
        <f t="shared" si="1822"/>
        <v>0</v>
      </c>
      <c r="M6556" s="109">
        <f t="shared" si="1826"/>
        <v>0</v>
      </c>
      <c r="N6556" s="109">
        <f t="shared" si="1827"/>
        <v>0</v>
      </c>
      <c r="O6556" s="103"/>
      <c r="P6556" s="113"/>
      <c r="Q6556" s="94" t="str">
        <f t="shared" si="1838"/>
        <v/>
      </c>
      <c r="R6556" s="94" t="str">
        <f t="shared" si="1839"/>
        <v/>
      </c>
    </row>
    <row r="6557" spans="1:18" ht="26.25" hidden="1" thickBot="1">
      <c r="A6557" s="196">
        <v>53794</v>
      </c>
      <c r="B6557" s="104" t="s">
        <v>2830</v>
      </c>
      <c r="C6557" s="105" t="s">
        <v>6017</v>
      </c>
      <c r="D6557" s="175">
        <v>18.59</v>
      </c>
      <c r="E6557" s="106">
        <f t="shared" si="1823"/>
        <v>24.13</v>
      </c>
      <c r="F6557" s="107"/>
      <c r="G6557" s="112"/>
      <c r="H6557" s="110">
        <f t="shared" si="1824"/>
        <v>0</v>
      </c>
      <c r="I6557" s="110">
        <f t="shared" si="1825"/>
        <v>0</v>
      </c>
      <c r="J6557" s="111"/>
      <c r="K6557" s="112">
        <f t="shared" si="1821"/>
        <v>0</v>
      </c>
      <c r="L6557" s="112">
        <f t="shared" si="1822"/>
        <v>0</v>
      </c>
      <c r="M6557" s="109">
        <f t="shared" si="1826"/>
        <v>0</v>
      </c>
      <c r="N6557" s="109">
        <f t="shared" si="1827"/>
        <v>0</v>
      </c>
      <c r="O6557" s="103"/>
      <c r="P6557" s="113"/>
      <c r="Q6557" s="94" t="str">
        <f t="shared" si="1838"/>
        <v/>
      </c>
      <c r="R6557" s="94" t="str">
        <f t="shared" si="1839"/>
        <v/>
      </c>
    </row>
    <row r="6558" spans="1:18" ht="39" hidden="1" thickBot="1">
      <c r="A6558" s="196">
        <v>53800</v>
      </c>
      <c r="B6558" s="104" t="s">
        <v>6652</v>
      </c>
      <c r="C6558" s="105" t="s">
        <v>6017</v>
      </c>
      <c r="D6558" s="175">
        <v>29.7</v>
      </c>
      <c r="E6558" s="106">
        <f t="shared" si="1823"/>
        <v>38.54</v>
      </c>
      <c r="F6558" s="107"/>
      <c r="G6558" s="112"/>
      <c r="H6558" s="110">
        <f t="shared" si="1824"/>
        <v>0</v>
      </c>
      <c r="I6558" s="110">
        <f t="shared" si="1825"/>
        <v>0</v>
      </c>
      <c r="J6558" s="111"/>
      <c r="K6558" s="112">
        <f t="shared" si="1821"/>
        <v>0</v>
      </c>
      <c r="L6558" s="112">
        <f t="shared" si="1822"/>
        <v>0</v>
      </c>
      <c r="M6558" s="109">
        <f t="shared" si="1826"/>
        <v>0</v>
      </c>
      <c r="N6558" s="109">
        <f t="shared" si="1827"/>
        <v>0</v>
      </c>
      <c r="O6558" s="103"/>
      <c r="P6558" s="113"/>
      <c r="Q6558" s="94" t="str">
        <f t="shared" si="1838"/>
        <v/>
      </c>
      <c r="R6558" s="94" t="str">
        <f t="shared" si="1839"/>
        <v/>
      </c>
    </row>
    <row r="6559" spans="1:18" ht="39" hidden="1" thickBot="1">
      <c r="A6559" s="196">
        <v>53801</v>
      </c>
      <c r="B6559" s="104" t="s">
        <v>6653</v>
      </c>
      <c r="C6559" s="105" t="s">
        <v>6017</v>
      </c>
      <c r="D6559" s="175">
        <v>99.19</v>
      </c>
      <c r="E6559" s="106">
        <f t="shared" si="1823"/>
        <v>128.72999999999999</v>
      </c>
      <c r="F6559" s="107"/>
      <c r="G6559" s="112"/>
      <c r="H6559" s="110">
        <f t="shared" si="1824"/>
        <v>0</v>
      </c>
      <c r="I6559" s="110">
        <f t="shared" si="1825"/>
        <v>0</v>
      </c>
      <c r="J6559" s="111"/>
      <c r="K6559" s="112">
        <f t="shared" si="1821"/>
        <v>0</v>
      </c>
      <c r="L6559" s="112">
        <f t="shared" si="1822"/>
        <v>0</v>
      </c>
      <c r="M6559" s="109">
        <f t="shared" si="1826"/>
        <v>0</v>
      </c>
      <c r="N6559" s="109">
        <f t="shared" si="1827"/>
        <v>0</v>
      </c>
      <c r="O6559" s="103"/>
      <c r="P6559" s="113"/>
      <c r="Q6559" s="94" t="str">
        <f t="shared" si="1838"/>
        <v/>
      </c>
      <c r="R6559" s="94" t="str">
        <f t="shared" si="1839"/>
        <v/>
      </c>
    </row>
    <row r="6560" spans="1:18" ht="26.25" hidden="1" thickBot="1">
      <c r="A6560" s="196">
        <v>73336</v>
      </c>
      <c r="B6560" s="104" t="s">
        <v>6654</v>
      </c>
      <c r="C6560" s="105" t="s">
        <v>6017</v>
      </c>
      <c r="D6560" s="175">
        <v>322.42000000000007</v>
      </c>
      <c r="E6560" s="106">
        <f t="shared" si="1823"/>
        <v>418.44</v>
      </c>
      <c r="F6560" s="107"/>
      <c r="G6560" s="112"/>
      <c r="H6560" s="110">
        <f t="shared" si="1824"/>
        <v>0</v>
      </c>
      <c r="I6560" s="110">
        <f t="shared" si="1825"/>
        <v>0</v>
      </c>
      <c r="J6560" s="111"/>
      <c r="K6560" s="112">
        <f t="shared" si="1821"/>
        <v>0</v>
      </c>
      <c r="L6560" s="112">
        <f t="shared" si="1822"/>
        <v>0</v>
      </c>
      <c r="M6560" s="109">
        <f t="shared" si="1826"/>
        <v>0</v>
      </c>
      <c r="N6560" s="109">
        <f t="shared" si="1827"/>
        <v>0</v>
      </c>
      <c r="O6560" s="103"/>
      <c r="P6560" s="113"/>
      <c r="Q6560" s="94" t="str">
        <f t="shared" si="1838"/>
        <v/>
      </c>
      <c r="R6560" s="94" t="str">
        <f t="shared" si="1839"/>
        <v/>
      </c>
    </row>
    <row r="6561" spans="1:18" ht="26.25" hidden="1" thickBot="1">
      <c r="A6561" s="196">
        <v>84136</v>
      </c>
      <c r="B6561" s="104" t="s">
        <v>6655</v>
      </c>
      <c r="C6561" s="105" t="s">
        <v>548</v>
      </c>
      <c r="D6561" s="175">
        <v>70.900000000000006</v>
      </c>
      <c r="E6561" s="106">
        <f t="shared" si="1823"/>
        <v>92.01</v>
      </c>
      <c r="F6561" s="107"/>
      <c r="G6561" s="112"/>
      <c r="H6561" s="110">
        <f t="shared" si="1824"/>
        <v>0</v>
      </c>
      <c r="I6561" s="110">
        <f t="shared" si="1825"/>
        <v>0</v>
      </c>
      <c r="J6561" s="111"/>
      <c r="K6561" s="112">
        <f t="shared" si="1821"/>
        <v>0</v>
      </c>
      <c r="L6561" s="112">
        <f t="shared" si="1822"/>
        <v>0</v>
      </c>
      <c r="M6561" s="109">
        <f t="shared" si="1826"/>
        <v>0</v>
      </c>
      <c r="N6561" s="109">
        <f t="shared" si="1827"/>
        <v>0</v>
      </c>
      <c r="O6561" s="103"/>
      <c r="P6561" s="113"/>
      <c r="Q6561" s="94" t="str">
        <f t="shared" si="1838"/>
        <v/>
      </c>
      <c r="R6561" s="94" t="str">
        <f t="shared" si="1839"/>
        <v/>
      </c>
    </row>
    <row r="6562" spans="1:18" ht="26.25" hidden="1" thickBot="1">
      <c r="A6562" s="196">
        <v>84137</v>
      </c>
      <c r="B6562" s="104" t="s">
        <v>6656</v>
      </c>
      <c r="C6562" s="105" t="s">
        <v>6017</v>
      </c>
      <c r="D6562" s="175">
        <v>14.53</v>
      </c>
      <c r="E6562" s="106">
        <f t="shared" si="1823"/>
        <v>18.86</v>
      </c>
      <c r="F6562" s="107"/>
      <c r="G6562" s="112"/>
      <c r="H6562" s="110">
        <f t="shared" si="1824"/>
        <v>0</v>
      </c>
      <c r="I6562" s="110">
        <f t="shared" si="1825"/>
        <v>0</v>
      </c>
      <c r="J6562" s="111"/>
      <c r="K6562" s="112">
        <f t="shared" si="1821"/>
        <v>0</v>
      </c>
      <c r="L6562" s="112">
        <f t="shared" si="1822"/>
        <v>0</v>
      </c>
      <c r="M6562" s="109">
        <f t="shared" si="1826"/>
        <v>0</v>
      </c>
      <c r="N6562" s="109">
        <f t="shared" si="1827"/>
        <v>0</v>
      </c>
      <c r="O6562" s="103"/>
      <c r="P6562" s="113"/>
      <c r="Q6562" s="94" t="str">
        <f t="shared" si="1838"/>
        <v/>
      </c>
      <c r="R6562" s="94" t="str">
        <f t="shared" si="1839"/>
        <v/>
      </c>
    </row>
    <row r="6563" spans="1:18" ht="26.25" hidden="1" thickBot="1">
      <c r="A6563" s="196">
        <v>84138</v>
      </c>
      <c r="B6563" s="104" t="s">
        <v>6657</v>
      </c>
      <c r="C6563" s="105" t="s">
        <v>6017</v>
      </c>
      <c r="D6563" s="175">
        <v>5.49</v>
      </c>
      <c r="E6563" s="106">
        <f t="shared" si="1823"/>
        <v>7.12</v>
      </c>
      <c r="F6563" s="107"/>
      <c r="G6563" s="112"/>
      <c r="H6563" s="110">
        <f t="shared" si="1824"/>
        <v>0</v>
      </c>
      <c r="I6563" s="110">
        <f t="shared" si="1825"/>
        <v>0</v>
      </c>
      <c r="J6563" s="111"/>
      <c r="K6563" s="112">
        <f t="shared" si="1821"/>
        <v>0</v>
      </c>
      <c r="L6563" s="112">
        <f t="shared" si="1822"/>
        <v>0</v>
      </c>
      <c r="M6563" s="109">
        <f t="shared" si="1826"/>
        <v>0</v>
      </c>
      <c r="N6563" s="109">
        <f t="shared" si="1827"/>
        <v>0</v>
      </c>
      <c r="O6563" s="103"/>
      <c r="P6563" s="113"/>
      <c r="Q6563" s="94" t="str">
        <f t="shared" si="1838"/>
        <v/>
      </c>
      <c r="R6563" s="94" t="str">
        <f t="shared" si="1839"/>
        <v/>
      </c>
    </row>
    <row r="6564" spans="1:18" ht="26.25" hidden="1" thickBot="1">
      <c r="A6564" s="196">
        <v>84139</v>
      </c>
      <c r="B6564" s="104" t="s">
        <v>6658</v>
      </c>
      <c r="C6564" s="105" t="s">
        <v>6017</v>
      </c>
      <c r="D6564" s="175">
        <v>13.08</v>
      </c>
      <c r="E6564" s="106">
        <f t="shared" si="1823"/>
        <v>16.98</v>
      </c>
      <c r="F6564" s="107"/>
      <c r="G6564" s="112"/>
      <c r="H6564" s="110">
        <f t="shared" si="1824"/>
        <v>0</v>
      </c>
      <c r="I6564" s="110">
        <f t="shared" si="1825"/>
        <v>0</v>
      </c>
      <c r="J6564" s="111"/>
      <c r="K6564" s="112">
        <f t="shared" si="1821"/>
        <v>0</v>
      </c>
      <c r="L6564" s="112">
        <f t="shared" si="1822"/>
        <v>0</v>
      </c>
      <c r="M6564" s="109">
        <f t="shared" si="1826"/>
        <v>0</v>
      </c>
      <c r="N6564" s="109">
        <f t="shared" si="1827"/>
        <v>0</v>
      </c>
      <c r="O6564" s="103"/>
      <c r="P6564" s="113"/>
      <c r="Q6564" s="94" t="str">
        <f t="shared" si="1838"/>
        <v/>
      </c>
      <c r="R6564" s="94" t="str">
        <f t="shared" si="1839"/>
        <v/>
      </c>
    </row>
    <row r="6565" spans="1:18" ht="26.25" hidden="1" thickBot="1">
      <c r="A6565" s="196">
        <v>84140</v>
      </c>
      <c r="B6565" s="104" t="s">
        <v>6659</v>
      </c>
      <c r="C6565" s="105" t="s">
        <v>6017</v>
      </c>
      <c r="D6565" s="175">
        <v>37.79</v>
      </c>
      <c r="E6565" s="106">
        <f t="shared" si="1823"/>
        <v>49.04</v>
      </c>
      <c r="F6565" s="107"/>
      <c r="G6565" s="112"/>
      <c r="H6565" s="110">
        <f t="shared" si="1824"/>
        <v>0</v>
      </c>
      <c r="I6565" s="110">
        <f t="shared" si="1825"/>
        <v>0</v>
      </c>
      <c r="J6565" s="111"/>
      <c r="K6565" s="112">
        <f t="shared" si="1821"/>
        <v>0</v>
      </c>
      <c r="L6565" s="112">
        <f t="shared" si="1822"/>
        <v>0</v>
      </c>
      <c r="M6565" s="109">
        <f t="shared" si="1826"/>
        <v>0</v>
      </c>
      <c r="N6565" s="109">
        <f t="shared" si="1827"/>
        <v>0</v>
      </c>
      <c r="O6565" s="103"/>
      <c r="P6565" s="113"/>
      <c r="Q6565" s="94" t="str">
        <f t="shared" si="1838"/>
        <v/>
      </c>
      <c r="R6565" s="94" t="str">
        <f t="shared" si="1839"/>
        <v/>
      </c>
    </row>
    <row r="6566" spans="1:18" ht="26.25" hidden="1" thickBot="1">
      <c r="A6566" s="196">
        <v>73374</v>
      </c>
      <c r="B6566" s="104" t="s">
        <v>6660</v>
      </c>
      <c r="C6566" s="105" t="s">
        <v>6017</v>
      </c>
      <c r="D6566" s="175">
        <v>178.13</v>
      </c>
      <c r="E6566" s="106">
        <f t="shared" si="1823"/>
        <v>231.18</v>
      </c>
      <c r="F6566" s="107"/>
      <c r="G6566" s="112"/>
      <c r="H6566" s="110">
        <f t="shared" si="1824"/>
        <v>0</v>
      </c>
      <c r="I6566" s="110">
        <f t="shared" si="1825"/>
        <v>0</v>
      </c>
      <c r="J6566" s="111"/>
      <c r="K6566" s="112">
        <f t="shared" si="1821"/>
        <v>0</v>
      </c>
      <c r="L6566" s="112">
        <f t="shared" si="1822"/>
        <v>0</v>
      </c>
      <c r="M6566" s="109">
        <f t="shared" si="1826"/>
        <v>0</v>
      </c>
      <c r="N6566" s="109">
        <f t="shared" si="1827"/>
        <v>0</v>
      </c>
      <c r="O6566" s="103"/>
      <c r="P6566" s="113"/>
      <c r="Q6566" s="94" t="str">
        <f t="shared" si="1838"/>
        <v/>
      </c>
      <c r="R6566" s="94" t="str">
        <f t="shared" si="1839"/>
        <v/>
      </c>
    </row>
    <row r="6567" spans="1:18" ht="26.25" hidden="1" thickBot="1">
      <c r="A6567" s="196">
        <v>73402</v>
      </c>
      <c r="B6567" s="104" t="s">
        <v>6661</v>
      </c>
      <c r="C6567" s="105" t="s">
        <v>6017</v>
      </c>
      <c r="D6567" s="175">
        <v>258.88</v>
      </c>
      <c r="E6567" s="106">
        <f t="shared" si="1823"/>
        <v>335.97</v>
      </c>
      <c r="F6567" s="107"/>
      <c r="G6567" s="112"/>
      <c r="H6567" s="110">
        <f t="shared" si="1824"/>
        <v>0</v>
      </c>
      <c r="I6567" s="110">
        <f t="shared" si="1825"/>
        <v>0</v>
      </c>
      <c r="J6567" s="111"/>
      <c r="K6567" s="112">
        <f t="shared" ref="K6567:K6639" si="1840">F6567</f>
        <v>0</v>
      </c>
      <c r="L6567" s="112">
        <f t="shared" ref="L6567:L6639" si="1841">G6567</f>
        <v>0</v>
      </c>
      <c r="M6567" s="109">
        <f t="shared" si="1826"/>
        <v>0</v>
      </c>
      <c r="N6567" s="109">
        <f t="shared" si="1827"/>
        <v>0</v>
      </c>
      <c r="O6567" s="103"/>
      <c r="P6567" s="113"/>
      <c r="Q6567" s="94" t="str">
        <f t="shared" si="1838"/>
        <v/>
      </c>
      <c r="R6567" s="94" t="str">
        <f t="shared" si="1839"/>
        <v/>
      </c>
    </row>
    <row r="6568" spans="1:18" ht="26.25" hidden="1" thickBot="1">
      <c r="A6568" s="196">
        <v>73419</v>
      </c>
      <c r="B6568" s="104" t="s">
        <v>6662</v>
      </c>
      <c r="C6568" s="105" t="s">
        <v>6017</v>
      </c>
      <c r="D6568" s="175">
        <v>1747.27</v>
      </c>
      <c r="E6568" s="106">
        <f t="shared" ref="E6568:E6647" si="1842">IF(D6568=0,0,ROUND(D6568*(1+D$9)*(1-D$10),2))</f>
        <v>2267.61</v>
      </c>
      <c r="F6568" s="107"/>
      <c r="G6568" s="112"/>
      <c r="H6568" s="110">
        <f t="shared" si="1824"/>
        <v>0</v>
      </c>
      <c r="I6568" s="110">
        <f t="shared" si="1825"/>
        <v>0</v>
      </c>
      <c r="J6568" s="111"/>
      <c r="K6568" s="112">
        <f t="shared" si="1840"/>
        <v>0</v>
      </c>
      <c r="L6568" s="112">
        <f t="shared" si="1841"/>
        <v>0</v>
      </c>
      <c r="M6568" s="109">
        <f t="shared" si="1826"/>
        <v>0</v>
      </c>
      <c r="N6568" s="109">
        <f t="shared" si="1827"/>
        <v>0</v>
      </c>
      <c r="O6568" s="103"/>
      <c r="P6568" s="113"/>
      <c r="Q6568" s="94" t="str">
        <f t="shared" si="1838"/>
        <v/>
      </c>
      <c r="R6568" s="94" t="str">
        <f t="shared" si="1839"/>
        <v/>
      </c>
    </row>
    <row r="6569" spans="1:18" ht="39" hidden="1" thickBot="1">
      <c r="A6569" s="196">
        <v>73440</v>
      </c>
      <c r="B6569" s="104" t="s">
        <v>6663</v>
      </c>
      <c r="C6569" s="105" t="s">
        <v>6017</v>
      </c>
      <c r="D6569" s="175">
        <v>155.63999999999999</v>
      </c>
      <c r="E6569" s="106">
        <f t="shared" si="1842"/>
        <v>201.99</v>
      </c>
      <c r="F6569" s="107"/>
      <c r="G6569" s="112"/>
      <c r="H6569" s="110">
        <f t="shared" si="1824"/>
        <v>0</v>
      </c>
      <c r="I6569" s="110">
        <f t="shared" si="1825"/>
        <v>0</v>
      </c>
      <c r="J6569" s="111"/>
      <c r="K6569" s="112">
        <f t="shared" si="1840"/>
        <v>0</v>
      </c>
      <c r="L6569" s="112">
        <f t="shared" si="1841"/>
        <v>0</v>
      </c>
      <c r="M6569" s="109">
        <f t="shared" si="1826"/>
        <v>0</v>
      </c>
      <c r="N6569" s="109">
        <f t="shared" si="1827"/>
        <v>0</v>
      </c>
      <c r="O6569" s="103"/>
      <c r="P6569" s="113"/>
      <c r="Q6569" s="94" t="str">
        <f t="shared" si="1838"/>
        <v/>
      </c>
      <c r="R6569" s="94" t="str">
        <f t="shared" si="1839"/>
        <v/>
      </c>
    </row>
    <row r="6570" spans="1:18" ht="26.25" hidden="1" thickBot="1">
      <c r="A6570" s="196">
        <v>73441</v>
      </c>
      <c r="B6570" s="104" t="s">
        <v>6664</v>
      </c>
      <c r="C6570" s="105" t="s">
        <v>6017</v>
      </c>
      <c r="D6570" s="175">
        <v>191.13</v>
      </c>
      <c r="E6570" s="106">
        <f t="shared" si="1842"/>
        <v>248.05</v>
      </c>
      <c r="F6570" s="107"/>
      <c r="G6570" s="112"/>
      <c r="H6570" s="110">
        <f t="shared" si="1824"/>
        <v>0</v>
      </c>
      <c r="I6570" s="110">
        <f t="shared" si="1825"/>
        <v>0</v>
      </c>
      <c r="J6570" s="111"/>
      <c r="K6570" s="112">
        <f t="shared" si="1840"/>
        <v>0</v>
      </c>
      <c r="L6570" s="112">
        <f t="shared" si="1841"/>
        <v>0</v>
      </c>
      <c r="M6570" s="109">
        <f t="shared" si="1826"/>
        <v>0</v>
      </c>
      <c r="N6570" s="109">
        <f t="shared" si="1827"/>
        <v>0</v>
      </c>
      <c r="O6570" s="103"/>
      <c r="P6570" s="113"/>
      <c r="Q6570" s="94" t="str">
        <f t="shared" si="1838"/>
        <v/>
      </c>
      <c r="R6570" s="94" t="str">
        <f t="shared" si="1839"/>
        <v/>
      </c>
    </row>
    <row r="6571" spans="1:18" ht="26.25" hidden="1" thickBot="1">
      <c r="A6571" s="196">
        <v>73559</v>
      </c>
      <c r="B6571" s="104" t="s">
        <v>6665</v>
      </c>
      <c r="C6571" s="105" t="s">
        <v>6017</v>
      </c>
      <c r="D6571" s="175">
        <v>169.16</v>
      </c>
      <c r="E6571" s="106">
        <f t="shared" si="1842"/>
        <v>219.54</v>
      </c>
      <c r="F6571" s="107"/>
      <c r="G6571" s="112"/>
      <c r="H6571" s="110">
        <f t="shared" si="1824"/>
        <v>0</v>
      </c>
      <c r="I6571" s="110">
        <f t="shared" si="1825"/>
        <v>0</v>
      </c>
      <c r="J6571" s="111"/>
      <c r="K6571" s="112">
        <f t="shared" si="1840"/>
        <v>0</v>
      </c>
      <c r="L6571" s="112">
        <f t="shared" si="1841"/>
        <v>0</v>
      </c>
      <c r="M6571" s="109">
        <f t="shared" si="1826"/>
        <v>0</v>
      </c>
      <c r="N6571" s="109">
        <f t="shared" si="1827"/>
        <v>0</v>
      </c>
      <c r="O6571" s="103"/>
      <c r="P6571" s="113"/>
      <c r="Q6571" s="94" t="str">
        <f t="shared" si="1838"/>
        <v/>
      </c>
      <c r="R6571" s="94" t="str">
        <f t="shared" si="1839"/>
        <v/>
      </c>
    </row>
    <row r="6572" spans="1:18" ht="26.25" hidden="1" thickBot="1">
      <c r="A6572" s="196">
        <v>72962</v>
      </c>
      <c r="B6572" s="104" t="s">
        <v>952</v>
      </c>
      <c r="C6572" s="105" t="s">
        <v>1951</v>
      </c>
      <c r="D6572" s="175">
        <v>161.12</v>
      </c>
      <c r="E6572" s="106">
        <f t="shared" si="1842"/>
        <v>209.1</v>
      </c>
      <c r="F6572" s="107"/>
      <c r="G6572" s="112"/>
      <c r="H6572" s="110">
        <f t="shared" si="1824"/>
        <v>0</v>
      </c>
      <c r="I6572" s="110">
        <f t="shared" si="1825"/>
        <v>0</v>
      </c>
      <c r="J6572" s="111"/>
      <c r="K6572" s="112">
        <f t="shared" si="1840"/>
        <v>0</v>
      </c>
      <c r="L6572" s="112">
        <f t="shared" si="1841"/>
        <v>0</v>
      </c>
      <c r="M6572" s="109">
        <f t="shared" si="1826"/>
        <v>0</v>
      </c>
      <c r="N6572" s="109">
        <f t="shared" si="1827"/>
        <v>0</v>
      </c>
      <c r="O6572" s="103"/>
      <c r="P6572" s="113"/>
      <c r="Q6572" s="94" t="str">
        <f t="shared" si="1838"/>
        <v/>
      </c>
      <c r="R6572" s="94" t="str">
        <f t="shared" si="1839"/>
        <v/>
      </c>
    </row>
    <row r="6573" spans="1:18" ht="13.5" hidden="1" thickBot="1">
      <c r="A6573" s="196">
        <v>72963</v>
      </c>
      <c r="B6573" s="104" t="s">
        <v>953</v>
      </c>
      <c r="C6573" s="105" t="s">
        <v>1951</v>
      </c>
      <c r="D6573" s="175">
        <v>131.98000000000002</v>
      </c>
      <c r="E6573" s="106">
        <f t="shared" si="1842"/>
        <v>171.28</v>
      </c>
      <c r="F6573" s="107"/>
      <c r="G6573" s="112"/>
      <c r="H6573" s="110">
        <f t="shared" si="1824"/>
        <v>0</v>
      </c>
      <c r="I6573" s="110">
        <f t="shared" si="1825"/>
        <v>0</v>
      </c>
      <c r="J6573" s="111"/>
      <c r="K6573" s="112">
        <f t="shared" si="1840"/>
        <v>0</v>
      </c>
      <c r="L6573" s="112">
        <f t="shared" si="1841"/>
        <v>0</v>
      </c>
      <c r="M6573" s="109">
        <f t="shared" si="1826"/>
        <v>0</v>
      </c>
      <c r="N6573" s="109">
        <f t="shared" si="1827"/>
        <v>0</v>
      </c>
      <c r="O6573" s="103"/>
      <c r="P6573" s="113"/>
      <c r="Q6573" s="94" t="str">
        <f t="shared" si="1838"/>
        <v/>
      </c>
      <c r="R6573" s="94" t="str">
        <f t="shared" si="1839"/>
        <v/>
      </c>
    </row>
    <row r="6574" spans="1:18" ht="51.75" hidden="1" thickBot="1">
      <c r="A6574" s="196">
        <v>88847</v>
      </c>
      <c r="B6574" s="104" t="s">
        <v>6666</v>
      </c>
      <c r="C6574" s="105" t="s">
        <v>6017</v>
      </c>
      <c r="D6574" s="175">
        <v>17.68</v>
      </c>
      <c r="E6574" s="106">
        <f t="shared" si="1842"/>
        <v>22.95</v>
      </c>
      <c r="F6574" s="107"/>
      <c r="G6574" s="112"/>
      <c r="H6574" s="110">
        <f t="shared" si="1824"/>
        <v>0</v>
      </c>
      <c r="I6574" s="110">
        <f t="shared" si="1825"/>
        <v>0</v>
      </c>
      <c r="J6574" s="111"/>
      <c r="K6574" s="112">
        <f t="shared" si="1840"/>
        <v>0</v>
      </c>
      <c r="L6574" s="112">
        <f t="shared" si="1841"/>
        <v>0</v>
      </c>
      <c r="M6574" s="109">
        <f t="shared" si="1826"/>
        <v>0</v>
      </c>
      <c r="N6574" s="109">
        <f t="shared" si="1827"/>
        <v>0</v>
      </c>
      <c r="O6574" s="103"/>
      <c r="P6574" s="113"/>
      <c r="Q6574" s="94" t="str">
        <f t="shared" si="1838"/>
        <v/>
      </c>
      <c r="R6574" s="94" t="str">
        <f t="shared" si="1839"/>
        <v/>
      </c>
    </row>
    <row r="6575" spans="1:18" ht="51.75" hidden="1" thickBot="1">
      <c r="A6575" s="196">
        <v>88848</v>
      </c>
      <c r="B6575" s="104" t="s">
        <v>6667</v>
      </c>
      <c r="C6575" s="105" t="s">
        <v>6017</v>
      </c>
      <c r="D6575" s="175">
        <v>5.29</v>
      </c>
      <c r="E6575" s="106">
        <f t="shared" si="1842"/>
        <v>6.87</v>
      </c>
      <c r="F6575" s="107"/>
      <c r="G6575" s="112"/>
      <c r="H6575" s="110">
        <f t="shared" si="1824"/>
        <v>0</v>
      </c>
      <c r="I6575" s="110">
        <f t="shared" si="1825"/>
        <v>0</v>
      </c>
      <c r="J6575" s="111"/>
      <c r="K6575" s="112">
        <f t="shared" si="1840"/>
        <v>0</v>
      </c>
      <c r="L6575" s="112">
        <f t="shared" si="1841"/>
        <v>0</v>
      </c>
      <c r="M6575" s="109">
        <f t="shared" si="1826"/>
        <v>0</v>
      </c>
      <c r="N6575" s="109">
        <f t="shared" si="1827"/>
        <v>0</v>
      </c>
      <c r="O6575" s="103"/>
      <c r="P6575" s="113"/>
      <c r="Q6575" s="94" t="str">
        <f t="shared" si="1838"/>
        <v/>
      </c>
      <c r="R6575" s="94" t="str">
        <f t="shared" si="1839"/>
        <v/>
      </c>
    </row>
    <row r="6576" spans="1:18" ht="13.5" hidden="1" thickBot="1">
      <c r="A6576" s="196" t="s">
        <v>6752</v>
      </c>
      <c r="B6576" s="145" t="s">
        <v>6668</v>
      </c>
      <c r="C6576" s="105" t="s">
        <v>2203</v>
      </c>
      <c r="D6576" s="175"/>
      <c r="E6576" s="97"/>
      <c r="F6576" s="218"/>
      <c r="G6576" s="218"/>
      <c r="H6576" s="219"/>
      <c r="I6576" s="220"/>
      <c r="J6576" s="111"/>
      <c r="K6576" s="218"/>
      <c r="L6576" s="218"/>
      <c r="M6576" s="219"/>
      <c r="N6576" s="220"/>
      <c r="O6576" s="103"/>
      <c r="P6576" s="93" t="str">
        <f>IF(OR(SUM(I6577:I6601)&gt;0,SUM(N6577:N6601)&gt;0),"xx","")</f>
        <v/>
      </c>
      <c r="Q6576" s="94" t="str">
        <f t="shared" ref="Q6576:Q6601" si="1843">IF(P6576="X","x",IF(P6576="xx","x",IF(N6576&gt;0,"x","")))</f>
        <v/>
      </c>
      <c r="R6576" s="94" t="str">
        <f t="shared" ref="R6576:R6601" si="1844">IF(P6576="X","x",IF(P6576="xx","x",IF(OR(I6576&gt;0,N6576&gt;0),"x","")))</f>
        <v/>
      </c>
    </row>
    <row r="6577" spans="1:18" ht="26.25" hidden="1" thickBot="1">
      <c r="A6577" s="196">
        <v>90625</v>
      </c>
      <c r="B6577" s="104" t="s">
        <v>6669</v>
      </c>
      <c r="C6577" s="105" t="s">
        <v>548</v>
      </c>
      <c r="D6577" s="175">
        <v>3.2800000000000002</v>
      </c>
      <c r="E6577" s="106">
        <f t="shared" ref="E6577:E6599" si="1845">IF(D6577=0,0,ROUND(D6577*(1+D$9)*(1-D$10),2))</f>
        <v>4.26</v>
      </c>
      <c r="F6577" s="107"/>
      <c r="G6577" s="112"/>
      <c r="H6577" s="110">
        <f t="shared" ref="H6577:H6601" si="1846">IF(ISBLANK(D6577),0,ROUND(E6577*F6577,2))</f>
        <v>0</v>
      </c>
      <c r="I6577" s="110">
        <f t="shared" ref="I6577:I6601" si="1847">IF(ISBLANK(F6577),0,ROUND(F6577*G6577,2))</f>
        <v>0</v>
      </c>
      <c r="J6577" s="111"/>
      <c r="K6577" s="112">
        <f t="shared" ref="K6577:K6601" si="1848">F6577</f>
        <v>0</v>
      </c>
      <c r="L6577" s="112">
        <f t="shared" ref="L6577:L6601" si="1849">G6577</f>
        <v>0</v>
      </c>
      <c r="M6577" s="109">
        <f t="shared" ref="M6577:M6601" si="1850">IF(ISBLANK(D6577),0,ROUND(E6577*K6577,2))</f>
        <v>0</v>
      </c>
      <c r="N6577" s="109">
        <f t="shared" ref="N6577:N6601" si="1851">IF(ISBLANK(K6577),0,ROUND(K6577*L6577,2))</f>
        <v>0</v>
      </c>
      <c r="O6577" s="103"/>
      <c r="P6577" s="113"/>
      <c r="Q6577" s="94" t="str">
        <f t="shared" si="1843"/>
        <v/>
      </c>
      <c r="R6577" s="94" t="str">
        <f t="shared" si="1844"/>
        <v/>
      </c>
    </row>
    <row r="6578" spans="1:18" ht="39" hidden="1" thickBot="1">
      <c r="A6578" s="196">
        <v>90631</v>
      </c>
      <c r="B6578" s="104" t="s">
        <v>6670</v>
      </c>
      <c r="C6578" s="105" t="s">
        <v>548</v>
      </c>
      <c r="D6578" s="175">
        <v>74.660000000000011</v>
      </c>
      <c r="E6578" s="106">
        <f t="shared" si="1845"/>
        <v>96.89</v>
      </c>
      <c r="F6578" s="107"/>
      <c r="G6578" s="112"/>
      <c r="H6578" s="110">
        <f t="shared" si="1846"/>
        <v>0</v>
      </c>
      <c r="I6578" s="110">
        <f t="shared" si="1847"/>
        <v>0</v>
      </c>
      <c r="J6578" s="111"/>
      <c r="K6578" s="112">
        <f t="shared" si="1848"/>
        <v>0</v>
      </c>
      <c r="L6578" s="112">
        <f t="shared" si="1849"/>
        <v>0</v>
      </c>
      <c r="M6578" s="109">
        <f t="shared" si="1850"/>
        <v>0</v>
      </c>
      <c r="N6578" s="109">
        <f t="shared" si="1851"/>
        <v>0</v>
      </c>
      <c r="O6578" s="103"/>
      <c r="P6578" s="113"/>
      <c r="Q6578" s="94" t="str">
        <f t="shared" si="1843"/>
        <v/>
      </c>
      <c r="R6578" s="94" t="str">
        <f t="shared" si="1844"/>
        <v/>
      </c>
    </row>
    <row r="6579" spans="1:18" ht="64.5" hidden="1" thickBot="1">
      <c r="A6579" s="196">
        <v>90674</v>
      </c>
      <c r="B6579" s="104" t="s">
        <v>6671</v>
      </c>
      <c r="C6579" s="105" t="s">
        <v>548</v>
      </c>
      <c r="D6579" s="175">
        <v>462.66</v>
      </c>
      <c r="E6579" s="106">
        <f t="shared" si="1845"/>
        <v>600.44000000000005</v>
      </c>
      <c r="F6579" s="107"/>
      <c r="G6579" s="112"/>
      <c r="H6579" s="110">
        <f t="shared" si="1846"/>
        <v>0</v>
      </c>
      <c r="I6579" s="110">
        <f t="shared" si="1847"/>
        <v>0</v>
      </c>
      <c r="J6579" s="111"/>
      <c r="K6579" s="112">
        <f t="shared" si="1848"/>
        <v>0</v>
      </c>
      <c r="L6579" s="112">
        <f t="shared" si="1849"/>
        <v>0</v>
      </c>
      <c r="M6579" s="109">
        <f t="shared" si="1850"/>
        <v>0</v>
      </c>
      <c r="N6579" s="109">
        <f t="shared" si="1851"/>
        <v>0</v>
      </c>
      <c r="O6579" s="103"/>
      <c r="P6579" s="113"/>
      <c r="Q6579" s="94" t="str">
        <f t="shared" si="1843"/>
        <v/>
      </c>
      <c r="R6579" s="94" t="str">
        <f t="shared" si="1844"/>
        <v/>
      </c>
    </row>
    <row r="6580" spans="1:18" ht="64.5" hidden="1" thickBot="1">
      <c r="A6580" s="196">
        <v>90680</v>
      </c>
      <c r="B6580" s="104" t="s">
        <v>6672</v>
      </c>
      <c r="C6580" s="105" t="s">
        <v>548</v>
      </c>
      <c r="D6580" s="175">
        <v>237.56</v>
      </c>
      <c r="E6580" s="106">
        <f t="shared" si="1845"/>
        <v>308.31</v>
      </c>
      <c r="F6580" s="107"/>
      <c r="G6580" s="112"/>
      <c r="H6580" s="110">
        <f t="shared" si="1846"/>
        <v>0</v>
      </c>
      <c r="I6580" s="110">
        <f t="shared" si="1847"/>
        <v>0</v>
      </c>
      <c r="J6580" s="111"/>
      <c r="K6580" s="112">
        <f t="shared" si="1848"/>
        <v>0</v>
      </c>
      <c r="L6580" s="112">
        <f t="shared" si="1849"/>
        <v>0</v>
      </c>
      <c r="M6580" s="109">
        <f t="shared" si="1850"/>
        <v>0</v>
      </c>
      <c r="N6580" s="109">
        <f t="shared" si="1851"/>
        <v>0</v>
      </c>
      <c r="O6580" s="103"/>
      <c r="P6580" s="113"/>
      <c r="Q6580" s="94" t="str">
        <f t="shared" si="1843"/>
        <v/>
      </c>
      <c r="R6580" s="94" t="str">
        <f t="shared" si="1844"/>
        <v/>
      </c>
    </row>
    <row r="6581" spans="1:18" ht="26.25" hidden="1" thickBot="1">
      <c r="A6581" s="196">
        <v>90626</v>
      </c>
      <c r="B6581" s="104" t="s">
        <v>6673</v>
      </c>
      <c r="C6581" s="105" t="s">
        <v>554</v>
      </c>
      <c r="D6581" s="175">
        <v>1.1000000000000001</v>
      </c>
      <c r="E6581" s="106">
        <f t="shared" si="1845"/>
        <v>1.43</v>
      </c>
      <c r="F6581" s="107"/>
      <c r="G6581" s="112"/>
      <c r="H6581" s="110">
        <f t="shared" si="1846"/>
        <v>0</v>
      </c>
      <c r="I6581" s="110">
        <f t="shared" si="1847"/>
        <v>0</v>
      </c>
      <c r="J6581" s="111"/>
      <c r="K6581" s="112">
        <f t="shared" si="1848"/>
        <v>0</v>
      </c>
      <c r="L6581" s="112">
        <f t="shared" si="1849"/>
        <v>0</v>
      </c>
      <c r="M6581" s="109">
        <f t="shared" si="1850"/>
        <v>0</v>
      </c>
      <c r="N6581" s="109">
        <f t="shared" si="1851"/>
        <v>0</v>
      </c>
      <c r="O6581" s="103"/>
      <c r="P6581" s="113"/>
      <c r="Q6581" s="94" t="str">
        <f t="shared" si="1843"/>
        <v/>
      </c>
      <c r="R6581" s="94" t="str">
        <f t="shared" si="1844"/>
        <v/>
      </c>
    </row>
    <row r="6582" spans="1:18" ht="39" hidden="1" thickBot="1">
      <c r="A6582" s="196">
        <v>90632</v>
      </c>
      <c r="B6582" s="104" t="s">
        <v>6674</v>
      </c>
      <c r="C6582" s="105" t="s">
        <v>554</v>
      </c>
      <c r="D6582" s="175">
        <v>44.33</v>
      </c>
      <c r="E6582" s="106">
        <f t="shared" si="1845"/>
        <v>57.53</v>
      </c>
      <c r="F6582" s="107"/>
      <c r="G6582" s="112"/>
      <c r="H6582" s="110">
        <f t="shared" si="1846"/>
        <v>0</v>
      </c>
      <c r="I6582" s="110">
        <f t="shared" si="1847"/>
        <v>0</v>
      </c>
      <c r="J6582" s="111"/>
      <c r="K6582" s="112">
        <f t="shared" si="1848"/>
        <v>0</v>
      </c>
      <c r="L6582" s="112">
        <f t="shared" si="1849"/>
        <v>0</v>
      </c>
      <c r="M6582" s="109">
        <f t="shared" si="1850"/>
        <v>0</v>
      </c>
      <c r="N6582" s="109">
        <f t="shared" si="1851"/>
        <v>0</v>
      </c>
      <c r="O6582" s="103"/>
      <c r="P6582" s="113"/>
      <c r="Q6582" s="94" t="str">
        <f t="shared" si="1843"/>
        <v/>
      </c>
      <c r="R6582" s="94" t="str">
        <f t="shared" si="1844"/>
        <v/>
      </c>
    </row>
    <row r="6583" spans="1:18" ht="64.5" hidden="1" thickBot="1">
      <c r="A6583" s="196">
        <v>90675</v>
      </c>
      <c r="B6583" s="104" t="s">
        <v>6675</v>
      </c>
      <c r="C6583" s="105" t="s">
        <v>554</v>
      </c>
      <c r="D6583" s="175">
        <v>197.22</v>
      </c>
      <c r="E6583" s="106">
        <f t="shared" si="1845"/>
        <v>255.95</v>
      </c>
      <c r="F6583" s="107"/>
      <c r="G6583" s="112"/>
      <c r="H6583" s="110">
        <f t="shared" si="1846"/>
        <v>0</v>
      </c>
      <c r="I6583" s="110">
        <f t="shared" si="1847"/>
        <v>0</v>
      </c>
      <c r="J6583" s="111"/>
      <c r="K6583" s="112">
        <f t="shared" si="1848"/>
        <v>0</v>
      </c>
      <c r="L6583" s="112">
        <f t="shared" si="1849"/>
        <v>0</v>
      </c>
      <c r="M6583" s="109">
        <f t="shared" si="1850"/>
        <v>0</v>
      </c>
      <c r="N6583" s="109">
        <f t="shared" si="1851"/>
        <v>0</v>
      </c>
      <c r="O6583" s="103"/>
      <c r="P6583" s="113"/>
      <c r="Q6583" s="94" t="str">
        <f t="shared" si="1843"/>
        <v/>
      </c>
      <c r="R6583" s="94" t="str">
        <f t="shared" si="1844"/>
        <v/>
      </c>
    </row>
    <row r="6584" spans="1:18" ht="64.5" hidden="1" thickBot="1">
      <c r="A6584" s="196">
        <v>90681</v>
      </c>
      <c r="B6584" s="104" t="s">
        <v>6676</v>
      </c>
      <c r="C6584" s="105" t="s">
        <v>554</v>
      </c>
      <c r="D6584" s="175">
        <v>106.3</v>
      </c>
      <c r="E6584" s="106">
        <f t="shared" si="1845"/>
        <v>137.96</v>
      </c>
      <c r="F6584" s="107"/>
      <c r="G6584" s="112"/>
      <c r="H6584" s="110">
        <f t="shared" si="1846"/>
        <v>0</v>
      </c>
      <c r="I6584" s="110">
        <f t="shared" si="1847"/>
        <v>0</v>
      </c>
      <c r="J6584" s="111"/>
      <c r="K6584" s="112">
        <f t="shared" si="1848"/>
        <v>0</v>
      </c>
      <c r="L6584" s="112">
        <f t="shared" si="1849"/>
        <v>0</v>
      </c>
      <c r="M6584" s="109">
        <f t="shared" si="1850"/>
        <v>0</v>
      </c>
      <c r="N6584" s="109">
        <f t="shared" si="1851"/>
        <v>0</v>
      </c>
      <c r="O6584" s="103"/>
      <c r="P6584" s="113"/>
      <c r="Q6584" s="94" t="str">
        <f t="shared" si="1843"/>
        <v/>
      </c>
      <c r="R6584" s="94" t="str">
        <f t="shared" si="1844"/>
        <v/>
      </c>
    </row>
    <row r="6585" spans="1:18" ht="26.25" hidden="1" thickBot="1">
      <c r="A6585" s="196">
        <v>90621</v>
      </c>
      <c r="B6585" s="104" t="s">
        <v>6677</v>
      </c>
      <c r="C6585" s="105" t="s">
        <v>6017</v>
      </c>
      <c r="D6585" s="175">
        <v>0.9</v>
      </c>
      <c r="E6585" s="106">
        <f t="shared" si="1845"/>
        <v>1.17</v>
      </c>
      <c r="F6585" s="107"/>
      <c r="G6585" s="112"/>
      <c r="H6585" s="110">
        <f t="shared" si="1846"/>
        <v>0</v>
      </c>
      <c r="I6585" s="110">
        <f t="shared" si="1847"/>
        <v>0</v>
      </c>
      <c r="J6585" s="111"/>
      <c r="K6585" s="112">
        <f t="shared" si="1848"/>
        <v>0</v>
      </c>
      <c r="L6585" s="112">
        <f t="shared" si="1849"/>
        <v>0</v>
      </c>
      <c r="M6585" s="109">
        <f t="shared" si="1850"/>
        <v>0</v>
      </c>
      <c r="N6585" s="109">
        <f t="shared" si="1851"/>
        <v>0</v>
      </c>
      <c r="O6585" s="103"/>
      <c r="P6585" s="113"/>
      <c r="Q6585" s="94" t="str">
        <f t="shared" si="1843"/>
        <v/>
      </c>
      <c r="R6585" s="94" t="str">
        <f t="shared" si="1844"/>
        <v/>
      </c>
    </row>
    <row r="6586" spans="1:18" ht="26.25" hidden="1" thickBot="1">
      <c r="A6586" s="196">
        <v>90622</v>
      </c>
      <c r="B6586" s="104" t="s">
        <v>6678</v>
      </c>
      <c r="C6586" s="105" t="s">
        <v>6017</v>
      </c>
      <c r="D6586" s="175">
        <v>0.19</v>
      </c>
      <c r="E6586" s="106">
        <f t="shared" si="1845"/>
        <v>0.25</v>
      </c>
      <c r="F6586" s="107"/>
      <c r="G6586" s="112"/>
      <c r="H6586" s="110">
        <f t="shared" si="1846"/>
        <v>0</v>
      </c>
      <c r="I6586" s="110">
        <f t="shared" si="1847"/>
        <v>0</v>
      </c>
      <c r="J6586" s="111"/>
      <c r="K6586" s="112">
        <f t="shared" si="1848"/>
        <v>0</v>
      </c>
      <c r="L6586" s="112">
        <f t="shared" si="1849"/>
        <v>0</v>
      </c>
      <c r="M6586" s="109">
        <f t="shared" si="1850"/>
        <v>0</v>
      </c>
      <c r="N6586" s="109">
        <f t="shared" si="1851"/>
        <v>0</v>
      </c>
      <c r="O6586" s="103"/>
      <c r="P6586" s="113"/>
      <c r="Q6586" s="94" t="str">
        <f t="shared" si="1843"/>
        <v/>
      </c>
      <c r="R6586" s="94" t="str">
        <f t="shared" si="1844"/>
        <v/>
      </c>
    </row>
    <row r="6587" spans="1:18" ht="26.25" hidden="1" thickBot="1">
      <c r="A6587" s="196">
        <v>90623</v>
      </c>
      <c r="B6587" s="104" t="s">
        <v>6679</v>
      </c>
      <c r="C6587" s="105" t="s">
        <v>6017</v>
      </c>
      <c r="D6587" s="175">
        <v>0.94</v>
      </c>
      <c r="E6587" s="106">
        <f t="shared" si="1845"/>
        <v>1.22</v>
      </c>
      <c r="F6587" s="107"/>
      <c r="G6587" s="112"/>
      <c r="H6587" s="110">
        <f t="shared" si="1846"/>
        <v>0</v>
      </c>
      <c r="I6587" s="110">
        <f t="shared" si="1847"/>
        <v>0</v>
      </c>
      <c r="J6587" s="111"/>
      <c r="K6587" s="112">
        <f t="shared" si="1848"/>
        <v>0</v>
      </c>
      <c r="L6587" s="112">
        <f t="shared" si="1849"/>
        <v>0</v>
      </c>
      <c r="M6587" s="109">
        <f t="shared" si="1850"/>
        <v>0</v>
      </c>
      <c r="N6587" s="109">
        <f t="shared" si="1851"/>
        <v>0</v>
      </c>
      <c r="O6587" s="103"/>
      <c r="P6587" s="113"/>
      <c r="Q6587" s="94" t="str">
        <f t="shared" si="1843"/>
        <v/>
      </c>
      <c r="R6587" s="94" t="str">
        <f t="shared" si="1844"/>
        <v/>
      </c>
    </row>
    <row r="6588" spans="1:18" ht="39" hidden="1" thickBot="1">
      <c r="A6588" s="196">
        <v>90624</v>
      </c>
      <c r="B6588" s="104" t="s">
        <v>6680</v>
      </c>
      <c r="C6588" s="105" t="s">
        <v>6017</v>
      </c>
      <c r="D6588" s="175">
        <v>1.24</v>
      </c>
      <c r="E6588" s="106">
        <f t="shared" si="1845"/>
        <v>1.61</v>
      </c>
      <c r="F6588" s="107"/>
      <c r="G6588" s="112"/>
      <c r="H6588" s="110">
        <f t="shared" si="1846"/>
        <v>0</v>
      </c>
      <c r="I6588" s="110">
        <f t="shared" si="1847"/>
        <v>0</v>
      </c>
      <c r="J6588" s="111"/>
      <c r="K6588" s="112">
        <f t="shared" si="1848"/>
        <v>0</v>
      </c>
      <c r="L6588" s="112">
        <f t="shared" si="1849"/>
        <v>0</v>
      </c>
      <c r="M6588" s="109">
        <f t="shared" si="1850"/>
        <v>0</v>
      </c>
      <c r="N6588" s="109">
        <f t="shared" si="1851"/>
        <v>0</v>
      </c>
      <c r="O6588" s="103"/>
      <c r="P6588" s="113"/>
      <c r="Q6588" s="94" t="str">
        <f t="shared" si="1843"/>
        <v/>
      </c>
      <c r="R6588" s="94" t="str">
        <f t="shared" si="1844"/>
        <v/>
      </c>
    </row>
    <row r="6589" spans="1:18" ht="39" hidden="1" thickBot="1">
      <c r="A6589" s="196">
        <v>90627</v>
      </c>
      <c r="B6589" s="104" t="s">
        <v>6681</v>
      </c>
      <c r="C6589" s="105" t="s">
        <v>6017</v>
      </c>
      <c r="D6589" s="175">
        <v>24.02</v>
      </c>
      <c r="E6589" s="106">
        <f t="shared" si="1845"/>
        <v>31.17</v>
      </c>
      <c r="F6589" s="107"/>
      <c r="G6589" s="112"/>
      <c r="H6589" s="110">
        <f t="shared" si="1846"/>
        <v>0</v>
      </c>
      <c r="I6589" s="110">
        <f t="shared" si="1847"/>
        <v>0</v>
      </c>
      <c r="J6589" s="111"/>
      <c r="K6589" s="112">
        <f t="shared" si="1848"/>
        <v>0</v>
      </c>
      <c r="L6589" s="112">
        <f t="shared" si="1849"/>
        <v>0</v>
      </c>
      <c r="M6589" s="109">
        <f t="shared" si="1850"/>
        <v>0</v>
      </c>
      <c r="N6589" s="109">
        <f t="shared" si="1851"/>
        <v>0</v>
      </c>
      <c r="O6589" s="103"/>
      <c r="P6589" s="113"/>
      <c r="Q6589" s="94" t="str">
        <f t="shared" si="1843"/>
        <v/>
      </c>
      <c r="R6589" s="94" t="str">
        <f t="shared" si="1844"/>
        <v/>
      </c>
    </row>
    <row r="6590" spans="1:18" ht="39" hidden="1" thickBot="1">
      <c r="A6590" s="196">
        <v>90628</v>
      </c>
      <c r="B6590" s="104" t="s">
        <v>6682</v>
      </c>
      <c r="C6590" s="105" t="s">
        <v>6017</v>
      </c>
      <c r="D6590" s="175">
        <v>5.3</v>
      </c>
      <c r="E6590" s="106">
        <f t="shared" si="1845"/>
        <v>6.88</v>
      </c>
      <c r="F6590" s="107"/>
      <c r="G6590" s="112"/>
      <c r="H6590" s="110">
        <f t="shared" si="1846"/>
        <v>0</v>
      </c>
      <c r="I6590" s="110">
        <f t="shared" si="1847"/>
        <v>0</v>
      </c>
      <c r="J6590" s="111"/>
      <c r="K6590" s="112">
        <f t="shared" si="1848"/>
        <v>0</v>
      </c>
      <c r="L6590" s="112">
        <f t="shared" si="1849"/>
        <v>0</v>
      </c>
      <c r="M6590" s="109">
        <f t="shared" si="1850"/>
        <v>0</v>
      </c>
      <c r="N6590" s="109">
        <f t="shared" si="1851"/>
        <v>0</v>
      </c>
      <c r="O6590" s="103"/>
      <c r="P6590" s="113"/>
      <c r="Q6590" s="94" t="str">
        <f t="shared" si="1843"/>
        <v/>
      </c>
      <c r="R6590" s="94" t="str">
        <f t="shared" si="1844"/>
        <v/>
      </c>
    </row>
    <row r="6591" spans="1:18" ht="39" hidden="1" thickBot="1">
      <c r="A6591" s="196">
        <v>90629</v>
      </c>
      <c r="B6591" s="104" t="s">
        <v>6683</v>
      </c>
      <c r="C6591" s="105" t="s">
        <v>6017</v>
      </c>
      <c r="D6591" s="175">
        <v>25.28</v>
      </c>
      <c r="E6591" s="106">
        <f t="shared" si="1845"/>
        <v>32.81</v>
      </c>
      <c r="F6591" s="107"/>
      <c r="G6591" s="112"/>
      <c r="H6591" s="110">
        <f t="shared" si="1846"/>
        <v>0</v>
      </c>
      <c r="I6591" s="110">
        <f t="shared" si="1847"/>
        <v>0</v>
      </c>
      <c r="J6591" s="111"/>
      <c r="K6591" s="112">
        <f t="shared" si="1848"/>
        <v>0</v>
      </c>
      <c r="L6591" s="112">
        <f t="shared" si="1849"/>
        <v>0</v>
      </c>
      <c r="M6591" s="109">
        <f t="shared" si="1850"/>
        <v>0</v>
      </c>
      <c r="N6591" s="109">
        <f t="shared" si="1851"/>
        <v>0</v>
      </c>
      <c r="O6591" s="103"/>
      <c r="P6591" s="113"/>
      <c r="Q6591" s="94" t="str">
        <f t="shared" si="1843"/>
        <v/>
      </c>
      <c r="R6591" s="94" t="str">
        <f t="shared" si="1844"/>
        <v/>
      </c>
    </row>
    <row r="6592" spans="1:18" ht="39" hidden="1" thickBot="1">
      <c r="A6592" s="196">
        <v>90630</v>
      </c>
      <c r="B6592" s="104" t="s">
        <v>6684</v>
      </c>
      <c r="C6592" s="105" t="s">
        <v>6017</v>
      </c>
      <c r="D6592" s="175">
        <v>5.04</v>
      </c>
      <c r="E6592" s="106">
        <f t="shared" si="1845"/>
        <v>6.54</v>
      </c>
      <c r="F6592" s="107"/>
      <c r="G6592" s="112"/>
      <c r="H6592" s="110">
        <f t="shared" si="1846"/>
        <v>0</v>
      </c>
      <c r="I6592" s="110">
        <f t="shared" si="1847"/>
        <v>0</v>
      </c>
      <c r="J6592" s="111"/>
      <c r="K6592" s="112">
        <f t="shared" si="1848"/>
        <v>0</v>
      </c>
      <c r="L6592" s="112">
        <f t="shared" si="1849"/>
        <v>0</v>
      </c>
      <c r="M6592" s="109">
        <f t="shared" si="1850"/>
        <v>0</v>
      </c>
      <c r="N6592" s="109">
        <f t="shared" si="1851"/>
        <v>0</v>
      </c>
      <c r="O6592" s="103"/>
      <c r="P6592" s="113"/>
      <c r="Q6592" s="94" t="str">
        <f t="shared" si="1843"/>
        <v/>
      </c>
      <c r="R6592" s="94" t="str">
        <f t="shared" si="1844"/>
        <v/>
      </c>
    </row>
    <row r="6593" spans="1:18" ht="64.5" hidden="1" thickBot="1">
      <c r="A6593" s="196">
        <v>90670</v>
      </c>
      <c r="B6593" s="104" t="s">
        <v>6685</v>
      </c>
      <c r="C6593" s="105" t="s">
        <v>6017</v>
      </c>
      <c r="D6593" s="175">
        <v>149.22999999999999</v>
      </c>
      <c r="E6593" s="106">
        <f t="shared" si="1845"/>
        <v>193.67</v>
      </c>
      <c r="F6593" s="107"/>
      <c r="G6593" s="112"/>
      <c r="H6593" s="110">
        <f t="shared" si="1846"/>
        <v>0</v>
      </c>
      <c r="I6593" s="110">
        <f t="shared" si="1847"/>
        <v>0</v>
      </c>
      <c r="J6593" s="111"/>
      <c r="K6593" s="112">
        <f t="shared" si="1848"/>
        <v>0</v>
      </c>
      <c r="L6593" s="112">
        <f t="shared" si="1849"/>
        <v>0</v>
      </c>
      <c r="M6593" s="109">
        <f t="shared" si="1850"/>
        <v>0</v>
      </c>
      <c r="N6593" s="109">
        <f t="shared" si="1851"/>
        <v>0</v>
      </c>
      <c r="O6593" s="103"/>
      <c r="P6593" s="113"/>
      <c r="Q6593" s="94" t="str">
        <f t="shared" si="1843"/>
        <v/>
      </c>
      <c r="R6593" s="94" t="str">
        <f t="shared" si="1844"/>
        <v/>
      </c>
    </row>
    <row r="6594" spans="1:18" ht="64.5" hidden="1" thickBot="1">
      <c r="A6594" s="196">
        <v>90671</v>
      </c>
      <c r="B6594" s="104" t="s">
        <v>6686</v>
      </c>
      <c r="C6594" s="105" t="s">
        <v>6017</v>
      </c>
      <c r="D6594" s="175">
        <v>32.979999999999997</v>
      </c>
      <c r="E6594" s="106">
        <f t="shared" si="1845"/>
        <v>42.8</v>
      </c>
      <c r="F6594" s="107"/>
      <c r="G6594" s="112"/>
      <c r="H6594" s="110">
        <f t="shared" si="1846"/>
        <v>0</v>
      </c>
      <c r="I6594" s="110">
        <f t="shared" si="1847"/>
        <v>0</v>
      </c>
      <c r="J6594" s="111"/>
      <c r="K6594" s="112">
        <f t="shared" si="1848"/>
        <v>0</v>
      </c>
      <c r="L6594" s="112">
        <f t="shared" si="1849"/>
        <v>0</v>
      </c>
      <c r="M6594" s="109">
        <f t="shared" si="1850"/>
        <v>0</v>
      </c>
      <c r="N6594" s="109">
        <f t="shared" si="1851"/>
        <v>0</v>
      </c>
      <c r="O6594" s="103"/>
      <c r="P6594" s="113"/>
      <c r="Q6594" s="94" t="str">
        <f t="shared" si="1843"/>
        <v/>
      </c>
      <c r="R6594" s="94" t="str">
        <f t="shared" si="1844"/>
        <v/>
      </c>
    </row>
    <row r="6595" spans="1:18" ht="64.5" hidden="1" thickBot="1">
      <c r="A6595" s="196">
        <v>90672</v>
      </c>
      <c r="B6595" s="104" t="s">
        <v>6687</v>
      </c>
      <c r="C6595" s="105" t="s">
        <v>6017</v>
      </c>
      <c r="D6595" s="175">
        <v>157.07</v>
      </c>
      <c r="E6595" s="106">
        <f t="shared" si="1845"/>
        <v>203.85</v>
      </c>
      <c r="F6595" s="107"/>
      <c r="G6595" s="112"/>
      <c r="H6595" s="110">
        <f t="shared" si="1846"/>
        <v>0</v>
      </c>
      <c r="I6595" s="110">
        <f t="shared" si="1847"/>
        <v>0</v>
      </c>
      <c r="J6595" s="111"/>
      <c r="K6595" s="112">
        <f t="shared" si="1848"/>
        <v>0</v>
      </c>
      <c r="L6595" s="112">
        <f t="shared" si="1849"/>
        <v>0</v>
      </c>
      <c r="M6595" s="109">
        <f t="shared" si="1850"/>
        <v>0</v>
      </c>
      <c r="N6595" s="109">
        <f t="shared" si="1851"/>
        <v>0</v>
      </c>
      <c r="O6595" s="103"/>
      <c r="P6595" s="113"/>
      <c r="Q6595" s="94" t="str">
        <f t="shared" si="1843"/>
        <v/>
      </c>
      <c r="R6595" s="94" t="str">
        <f t="shared" si="1844"/>
        <v/>
      </c>
    </row>
    <row r="6596" spans="1:18" ht="64.5" hidden="1" thickBot="1">
      <c r="A6596" s="196">
        <v>90673</v>
      </c>
      <c r="B6596" s="104" t="s">
        <v>6688</v>
      </c>
      <c r="C6596" s="105" t="s">
        <v>6017</v>
      </c>
      <c r="D6596" s="175">
        <v>108.37</v>
      </c>
      <c r="E6596" s="106">
        <f t="shared" si="1845"/>
        <v>140.63999999999999</v>
      </c>
      <c r="F6596" s="107"/>
      <c r="G6596" s="112"/>
      <c r="H6596" s="110">
        <f t="shared" si="1846"/>
        <v>0</v>
      </c>
      <c r="I6596" s="110">
        <f t="shared" si="1847"/>
        <v>0</v>
      </c>
      <c r="J6596" s="111"/>
      <c r="K6596" s="112">
        <f t="shared" si="1848"/>
        <v>0</v>
      </c>
      <c r="L6596" s="112">
        <f t="shared" si="1849"/>
        <v>0</v>
      </c>
      <c r="M6596" s="109">
        <f t="shared" si="1850"/>
        <v>0</v>
      </c>
      <c r="N6596" s="109">
        <f t="shared" si="1851"/>
        <v>0</v>
      </c>
      <c r="O6596" s="103"/>
      <c r="P6596" s="113"/>
      <c r="Q6596" s="94" t="str">
        <f t="shared" si="1843"/>
        <v/>
      </c>
      <c r="R6596" s="94" t="str">
        <f t="shared" si="1844"/>
        <v/>
      </c>
    </row>
    <row r="6597" spans="1:18" ht="64.5" hidden="1" thickBot="1">
      <c r="A6597" s="196">
        <v>90676</v>
      </c>
      <c r="B6597" s="104" t="s">
        <v>6689</v>
      </c>
      <c r="C6597" s="105" t="s">
        <v>6017</v>
      </c>
      <c r="D6597" s="175">
        <v>72.08</v>
      </c>
      <c r="E6597" s="106">
        <f t="shared" si="1845"/>
        <v>93.55</v>
      </c>
      <c r="F6597" s="107"/>
      <c r="G6597" s="112"/>
      <c r="H6597" s="110">
        <f t="shared" si="1846"/>
        <v>0</v>
      </c>
      <c r="I6597" s="110">
        <f t="shared" si="1847"/>
        <v>0</v>
      </c>
      <c r="J6597" s="111"/>
      <c r="K6597" s="112">
        <f t="shared" si="1848"/>
        <v>0</v>
      </c>
      <c r="L6597" s="112">
        <f t="shared" si="1849"/>
        <v>0</v>
      </c>
      <c r="M6597" s="109">
        <f t="shared" si="1850"/>
        <v>0</v>
      </c>
      <c r="N6597" s="109">
        <f t="shared" si="1851"/>
        <v>0</v>
      </c>
      <c r="O6597" s="103"/>
      <c r="P6597" s="113"/>
      <c r="Q6597" s="94" t="str">
        <f t="shared" si="1843"/>
        <v/>
      </c>
      <c r="R6597" s="94" t="str">
        <f t="shared" si="1844"/>
        <v/>
      </c>
    </row>
    <row r="6598" spans="1:18" ht="51.75" hidden="1" thickBot="1">
      <c r="A6598" s="196">
        <v>90677</v>
      </c>
      <c r="B6598" s="104" t="s">
        <v>6690</v>
      </c>
      <c r="C6598" s="105" t="s">
        <v>6017</v>
      </c>
      <c r="D6598" s="175">
        <v>15.93</v>
      </c>
      <c r="E6598" s="106">
        <f t="shared" si="1845"/>
        <v>20.67</v>
      </c>
      <c r="F6598" s="107"/>
      <c r="G6598" s="112"/>
      <c r="H6598" s="110">
        <f t="shared" si="1846"/>
        <v>0</v>
      </c>
      <c r="I6598" s="110">
        <f t="shared" si="1847"/>
        <v>0</v>
      </c>
      <c r="J6598" s="111"/>
      <c r="K6598" s="112">
        <f t="shared" si="1848"/>
        <v>0</v>
      </c>
      <c r="L6598" s="112">
        <f t="shared" si="1849"/>
        <v>0</v>
      </c>
      <c r="M6598" s="109">
        <f t="shared" si="1850"/>
        <v>0</v>
      </c>
      <c r="N6598" s="109">
        <f t="shared" si="1851"/>
        <v>0</v>
      </c>
      <c r="O6598" s="103"/>
      <c r="P6598" s="113"/>
      <c r="Q6598" s="94" t="str">
        <f t="shared" si="1843"/>
        <v/>
      </c>
      <c r="R6598" s="94" t="str">
        <f t="shared" si="1844"/>
        <v/>
      </c>
    </row>
    <row r="6599" spans="1:18" ht="64.5" hidden="1" thickBot="1">
      <c r="A6599" s="196">
        <v>90678</v>
      </c>
      <c r="B6599" s="104" t="s">
        <v>6691</v>
      </c>
      <c r="C6599" s="105" t="s">
        <v>6017</v>
      </c>
      <c r="D6599" s="175">
        <v>75.87</v>
      </c>
      <c r="E6599" s="106">
        <f t="shared" si="1845"/>
        <v>98.46</v>
      </c>
      <c r="F6599" s="107"/>
      <c r="G6599" s="112"/>
      <c r="H6599" s="110">
        <f t="shared" si="1846"/>
        <v>0</v>
      </c>
      <c r="I6599" s="110">
        <f t="shared" si="1847"/>
        <v>0</v>
      </c>
      <c r="J6599" s="111"/>
      <c r="K6599" s="112">
        <f t="shared" si="1848"/>
        <v>0</v>
      </c>
      <c r="L6599" s="112">
        <f t="shared" si="1849"/>
        <v>0</v>
      </c>
      <c r="M6599" s="109">
        <f t="shared" si="1850"/>
        <v>0</v>
      </c>
      <c r="N6599" s="109">
        <f t="shared" si="1851"/>
        <v>0</v>
      </c>
      <c r="O6599" s="103"/>
      <c r="P6599" s="113"/>
      <c r="Q6599" s="94" t="str">
        <f t="shared" si="1843"/>
        <v/>
      </c>
      <c r="R6599" s="94" t="str">
        <f t="shared" si="1844"/>
        <v/>
      </c>
    </row>
    <row r="6600" spans="1:18" ht="64.5" hidden="1" thickBot="1">
      <c r="A6600" s="196">
        <v>90679</v>
      </c>
      <c r="B6600" s="104" t="s">
        <v>6692</v>
      </c>
      <c r="C6600" s="105" t="s">
        <v>6017</v>
      </c>
      <c r="D6600" s="175">
        <v>55.39</v>
      </c>
      <c r="E6600" s="106">
        <f>IF(D6600=0,0,ROUND(D6600*(1+D$9)*(1-D$10),2))</f>
        <v>71.89</v>
      </c>
      <c r="F6600" s="107"/>
      <c r="G6600" s="112"/>
      <c r="H6600" s="110">
        <f t="shared" si="1846"/>
        <v>0</v>
      </c>
      <c r="I6600" s="110">
        <f t="shared" si="1847"/>
        <v>0</v>
      </c>
      <c r="J6600" s="111"/>
      <c r="K6600" s="112">
        <f t="shared" si="1848"/>
        <v>0</v>
      </c>
      <c r="L6600" s="112">
        <f t="shared" si="1849"/>
        <v>0</v>
      </c>
      <c r="M6600" s="109">
        <f t="shared" si="1850"/>
        <v>0</v>
      </c>
      <c r="N6600" s="109">
        <f t="shared" si="1851"/>
        <v>0</v>
      </c>
      <c r="O6600" s="103"/>
      <c r="P6600" s="113"/>
      <c r="Q6600" s="94" t="str">
        <f t="shared" si="1843"/>
        <v/>
      </c>
      <c r="R6600" s="94" t="str">
        <f t="shared" si="1844"/>
        <v/>
      </c>
    </row>
    <row r="6601" spans="1:18" ht="64.5" hidden="1" thickBot="1">
      <c r="A6601" s="196">
        <v>91021</v>
      </c>
      <c r="B6601" s="104" t="s">
        <v>6693</v>
      </c>
      <c r="C6601" s="105" t="s">
        <v>6017</v>
      </c>
      <c r="D6601" s="175">
        <v>3.28</v>
      </c>
      <c r="E6601" s="106">
        <f>IF(D6601=0,0,ROUND(D6601*(1+D$9)*(1-D$10),2))</f>
        <v>4.26</v>
      </c>
      <c r="F6601" s="107"/>
      <c r="G6601" s="112"/>
      <c r="H6601" s="110">
        <f t="shared" si="1846"/>
        <v>0</v>
      </c>
      <c r="I6601" s="110">
        <f t="shared" si="1847"/>
        <v>0</v>
      </c>
      <c r="J6601" s="111"/>
      <c r="K6601" s="112">
        <f t="shared" si="1848"/>
        <v>0</v>
      </c>
      <c r="L6601" s="112">
        <f t="shared" si="1849"/>
        <v>0</v>
      </c>
      <c r="M6601" s="109">
        <f t="shared" si="1850"/>
        <v>0</v>
      </c>
      <c r="N6601" s="109">
        <f t="shared" si="1851"/>
        <v>0</v>
      </c>
      <c r="O6601" s="103"/>
      <c r="P6601" s="113"/>
      <c r="Q6601" s="94" t="str">
        <f t="shared" si="1843"/>
        <v/>
      </c>
      <c r="R6601" s="94" t="str">
        <f t="shared" si="1844"/>
        <v/>
      </c>
    </row>
    <row r="6602" spans="1:18" ht="13.5" hidden="1" thickBot="1">
      <c r="A6602" s="196" t="s">
        <v>12</v>
      </c>
      <c r="B6602" s="145" t="s">
        <v>13</v>
      </c>
      <c r="C6602" s="105" t="s">
        <v>2203</v>
      </c>
      <c r="D6602" s="175"/>
      <c r="E6602" s="97"/>
      <c r="F6602" s="218"/>
      <c r="G6602" s="218"/>
      <c r="H6602" s="219"/>
      <c r="I6602" s="220"/>
      <c r="J6602" s="111"/>
      <c r="K6602" s="218"/>
      <c r="L6602" s="218"/>
      <c r="M6602" s="219"/>
      <c r="N6602" s="220"/>
      <c r="O6602" s="103"/>
      <c r="P6602" s="93" t="str">
        <f>IF(OR(SUM(I6603:I6625)&gt;0,SUM(N6603:N6625)&gt;0),"xx","")</f>
        <v/>
      </c>
      <c r="Q6602" s="94" t="str">
        <f t="shared" si="1838"/>
        <v/>
      </c>
      <c r="R6602" s="94" t="str">
        <f t="shared" si="1839"/>
        <v/>
      </c>
    </row>
    <row r="6603" spans="1:18" ht="39" hidden="1" thickBot="1">
      <c r="A6603" s="196">
        <v>5765</v>
      </c>
      <c r="B6603" s="104" t="s">
        <v>6694</v>
      </c>
      <c r="C6603" s="105" t="s">
        <v>6017</v>
      </c>
      <c r="D6603" s="175">
        <v>3.84</v>
      </c>
      <c r="E6603" s="106">
        <f t="shared" si="1842"/>
        <v>4.9800000000000004</v>
      </c>
      <c r="F6603" s="107"/>
      <c r="G6603" s="112"/>
      <c r="H6603" s="110">
        <f t="shared" ref="H6603:H6651" si="1852">IF(ISBLANK(D6603),0,ROUND(E6603*F6603,2))</f>
        <v>0</v>
      </c>
      <c r="I6603" s="110">
        <f t="shared" ref="I6603:I6651" si="1853">IF(ISBLANK(F6603),0,ROUND(F6603*G6603,2))</f>
        <v>0</v>
      </c>
      <c r="J6603" s="111"/>
      <c r="K6603" s="112">
        <f t="shared" si="1840"/>
        <v>0</v>
      </c>
      <c r="L6603" s="112">
        <f t="shared" si="1841"/>
        <v>0</v>
      </c>
      <c r="M6603" s="109">
        <f t="shared" ref="M6603:M6651" si="1854">IF(ISBLANK(D6603),0,ROUND(E6603*K6603,2))</f>
        <v>0</v>
      </c>
      <c r="N6603" s="109">
        <f t="shared" ref="N6603:N6651" si="1855">IF(ISBLANK(K6603),0,ROUND(K6603*L6603,2))</f>
        <v>0</v>
      </c>
      <c r="O6603" s="103"/>
      <c r="P6603" s="113"/>
      <c r="Q6603" s="94" t="str">
        <f t="shared" si="1838"/>
        <v/>
      </c>
      <c r="R6603" s="94" t="str">
        <f t="shared" si="1839"/>
        <v/>
      </c>
    </row>
    <row r="6604" spans="1:18" ht="39" hidden="1" thickBot="1">
      <c r="A6604" s="196">
        <v>5766</v>
      </c>
      <c r="B6604" s="104" t="s">
        <v>6695</v>
      </c>
      <c r="C6604" s="105" t="s">
        <v>6017</v>
      </c>
      <c r="D6604" s="175">
        <v>2.4500000000000002</v>
      </c>
      <c r="E6604" s="106">
        <f t="shared" si="1842"/>
        <v>3.18</v>
      </c>
      <c r="F6604" s="107"/>
      <c r="G6604" s="112"/>
      <c r="H6604" s="110">
        <f t="shared" si="1852"/>
        <v>0</v>
      </c>
      <c r="I6604" s="110">
        <f t="shared" si="1853"/>
        <v>0</v>
      </c>
      <c r="J6604" s="111"/>
      <c r="K6604" s="112">
        <f t="shared" si="1840"/>
        <v>0</v>
      </c>
      <c r="L6604" s="112">
        <f t="shared" si="1841"/>
        <v>0</v>
      </c>
      <c r="M6604" s="109">
        <f t="shared" si="1854"/>
        <v>0</v>
      </c>
      <c r="N6604" s="109">
        <f t="shared" si="1855"/>
        <v>0</v>
      </c>
      <c r="O6604" s="103"/>
      <c r="P6604" s="113"/>
      <c r="Q6604" s="94" t="str">
        <f t="shared" si="1838"/>
        <v/>
      </c>
      <c r="R6604" s="94" t="str">
        <f t="shared" si="1839"/>
        <v/>
      </c>
    </row>
    <row r="6605" spans="1:18" ht="39" hidden="1" thickBot="1">
      <c r="A6605" s="196">
        <v>5909</v>
      </c>
      <c r="B6605" s="104" t="s">
        <v>6696</v>
      </c>
      <c r="C6605" s="105" t="s">
        <v>548</v>
      </c>
      <c r="D6605" s="175">
        <v>24.79</v>
      </c>
      <c r="E6605" s="106">
        <f t="shared" si="1842"/>
        <v>32.17</v>
      </c>
      <c r="F6605" s="107"/>
      <c r="G6605" s="112"/>
      <c r="H6605" s="110">
        <f t="shared" si="1852"/>
        <v>0</v>
      </c>
      <c r="I6605" s="110">
        <f t="shared" si="1853"/>
        <v>0</v>
      </c>
      <c r="J6605" s="111"/>
      <c r="K6605" s="112">
        <f t="shared" si="1840"/>
        <v>0</v>
      </c>
      <c r="L6605" s="112">
        <f t="shared" si="1841"/>
        <v>0</v>
      </c>
      <c r="M6605" s="109">
        <f t="shared" si="1854"/>
        <v>0</v>
      </c>
      <c r="N6605" s="109">
        <f t="shared" si="1855"/>
        <v>0</v>
      </c>
      <c r="O6605" s="103"/>
      <c r="P6605" s="113"/>
      <c r="Q6605" s="94" t="str">
        <f t="shared" si="1838"/>
        <v/>
      </c>
      <c r="R6605" s="94" t="str">
        <f t="shared" si="1839"/>
        <v/>
      </c>
    </row>
    <row r="6606" spans="1:18" ht="39" hidden="1" thickBot="1">
      <c r="A6606" s="196">
        <v>5911</v>
      </c>
      <c r="B6606" s="104" t="s">
        <v>6697</v>
      </c>
      <c r="C6606" s="105" t="s">
        <v>554</v>
      </c>
      <c r="D6606" s="175">
        <v>18.490000000000002</v>
      </c>
      <c r="E6606" s="106">
        <f t="shared" si="1842"/>
        <v>24</v>
      </c>
      <c r="F6606" s="107"/>
      <c r="G6606" s="112"/>
      <c r="H6606" s="110">
        <f t="shared" si="1852"/>
        <v>0</v>
      </c>
      <c r="I6606" s="110">
        <f t="shared" si="1853"/>
        <v>0</v>
      </c>
      <c r="J6606" s="111"/>
      <c r="K6606" s="112">
        <f t="shared" si="1840"/>
        <v>0</v>
      </c>
      <c r="L6606" s="112">
        <f t="shared" si="1841"/>
        <v>0</v>
      </c>
      <c r="M6606" s="109">
        <f t="shared" si="1854"/>
        <v>0</v>
      </c>
      <c r="N6606" s="109">
        <f t="shared" si="1855"/>
        <v>0</v>
      </c>
      <c r="O6606" s="103"/>
      <c r="P6606" s="113"/>
      <c r="Q6606" s="94" t="str">
        <f t="shared" si="1838"/>
        <v/>
      </c>
      <c r="R6606" s="94" t="str">
        <f t="shared" si="1839"/>
        <v/>
      </c>
    </row>
    <row r="6607" spans="1:18" ht="26.25" hidden="1" thickBot="1">
      <c r="A6607" s="196">
        <v>7018</v>
      </c>
      <c r="B6607" s="104" t="s">
        <v>6698</v>
      </c>
      <c r="C6607" s="105" t="s">
        <v>548</v>
      </c>
      <c r="D6607" s="175">
        <v>167.46</v>
      </c>
      <c r="E6607" s="106">
        <f t="shared" si="1842"/>
        <v>217.33</v>
      </c>
      <c r="F6607" s="107"/>
      <c r="G6607" s="112"/>
      <c r="H6607" s="110">
        <f t="shared" si="1852"/>
        <v>0</v>
      </c>
      <c r="I6607" s="110">
        <f t="shared" si="1853"/>
        <v>0</v>
      </c>
      <c r="J6607" s="111"/>
      <c r="K6607" s="112">
        <f t="shared" si="1840"/>
        <v>0</v>
      </c>
      <c r="L6607" s="112">
        <f t="shared" si="1841"/>
        <v>0</v>
      </c>
      <c r="M6607" s="109">
        <f t="shared" si="1854"/>
        <v>0</v>
      </c>
      <c r="N6607" s="109">
        <f t="shared" si="1855"/>
        <v>0</v>
      </c>
      <c r="O6607" s="103"/>
      <c r="P6607" s="113"/>
      <c r="Q6607" s="94" t="str">
        <f t="shared" si="1838"/>
        <v/>
      </c>
      <c r="R6607" s="94" t="str">
        <f t="shared" si="1839"/>
        <v/>
      </c>
    </row>
    <row r="6608" spans="1:18" ht="26.25" hidden="1" thickBot="1">
      <c r="A6608" s="196">
        <v>7019</v>
      </c>
      <c r="B6608" s="104" t="s">
        <v>6699</v>
      </c>
      <c r="C6608" s="105" t="s">
        <v>6017</v>
      </c>
      <c r="D6608" s="175">
        <v>15.26</v>
      </c>
      <c r="E6608" s="106">
        <f t="shared" si="1842"/>
        <v>19.8</v>
      </c>
      <c r="F6608" s="107"/>
      <c r="G6608" s="112"/>
      <c r="H6608" s="110">
        <f t="shared" si="1852"/>
        <v>0</v>
      </c>
      <c r="I6608" s="110">
        <f t="shared" si="1853"/>
        <v>0</v>
      </c>
      <c r="J6608" s="111"/>
      <c r="K6608" s="112">
        <f t="shared" si="1840"/>
        <v>0</v>
      </c>
      <c r="L6608" s="112">
        <f t="shared" si="1841"/>
        <v>0</v>
      </c>
      <c r="M6608" s="109">
        <f t="shared" si="1854"/>
        <v>0</v>
      </c>
      <c r="N6608" s="109">
        <f t="shared" si="1855"/>
        <v>0</v>
      </c>
      <c r="O6608" s="103"/>
      <c r="P6608" s="113"/>
      <c r="Q6608" s="94" t="str">
        <f t="shared" si="1838"/>
        <v/>
      </c>
      <c r="R6608" s="94" t="str">
        <f t="shared" si="1839"/>
        <v/>
      </c>
    </row>
    <row r="6609" spans="1:18" ht="26.25" hidden="1" thickBot="1">
      <c r="A6609" s="196">
        <v>7020</v>
      </c>
      <c r="B6609" s="104" t="s">
        <v>6700</v>
      </c>
      <c r="C6609" s="105" t="s">
        <v>6017</v>
      </c>
      <c r="D6609" s="175">
        <v>7.63</v>
      </c>
      <c r="E6609" s="106">
        <f t="shared" si="1842"/>
        <v>9.9</v>
      </c>
      <c r="F6609" s="107"/>
      <c r="G6609" s="112"/>
      <c r="H6609" s="110">
        <f t="shared" si="1852"/>
        <v>0</v>
      </c>
      <c r="I6609" s="110">
        <f t="shared" si="1853"/>
        <v>0</v>
      </c>
      <c r="J6609" s="111"/>
      <c r="K6609" s="112">
        <f t="shared" si="1840"/>
        <v>0</v>
      </c>
      <c r="L6609" s="112">
        <f t="shared" si="1841"/>
        <v>0</v>
      </c>
      <c r="M6609" s="109">
        <f t="shared" si="1854"/>
        <v>0</v>
      </c>
      <c r="N6609" s="109">
        <f t="shared" si="1855"/>
        <v>0</v>
      </c>
      <c r="O6609" s="103"/>
      <c r="P6609" s="113"/>
      <c r="Q6609" s="94" t="str">
        <f t="shared" si="1838"/>
        <v/>
      </c>
      <c r="R6609" s="94" t="str">
        <f t="shared" si="1839"/>
        <v/>
      </c>
    </row>
    <row r="6610" spans="1:18" ht="26.25" hidden="1" thickBot="1">
      <c r="A6610" s="196">
        <v>7021</v>
      </c>
      <c r="B6610" s="104" t="s">
        <v>6701</v>
      </c>
      <c r="C6610" s="105" t="s">
        <v>6017</v>
      </c>
      <c r="D6610" s="175">
        <v>13.73</v>
      </c>
      <c r="E6610" s="106">
        <f t="shared" si="1842"/>
        <v>17.82</v>
      </c>
      <c r="F6610" s="107"/>
      <c r="G6610" s="112"/>
      <c r="H6610" s="110">
        <f t="shared" si="1852"/>
        <v>0</v>
      </c>
      <c r="I6610" s="110">
        <f t="shared" si="1853"/>
        <v>0</v>
      </c>
      <c r="J6610" s="111"/>
      <c r="K6610" s="112">
        <f t="shared" si="1840"/>
        <v>0</v>
      </c>
      <c r="L6610" s="112">
        <f t="shared" si="1841"/>
        <v>0</v>
      </c>
      <c r="M6610" s="109">
        <f t="shared" si="1854"/>
        <v>0</v>
      </c>
      <c r="N6610" s="109">
        <f t="shared" si="1855"/>
        <v>0</v>
      </c>
      <c r="O6610" s="103"/>
      <c r="P6610" s="113"/>
      <c r="Q6610" s="94" t="str">
        <f t="shared" ref="Q6610:Q6665" si="1856">IF(P6610="X","x",IF(P6610="xx","x",IF(N6610&gt;0,"x","")))</f>
        <v/>
      </c>
      <c r="R6610" s="94" t="str">
        <f t="shared" si="1839"/>
        <v/>
      </c>
    </row>
    <row r="6611" spans="1:18" ht="39" hidden="1" thickBot="1">
      <c r="A6611" s="196">
        <v>7022</v>
      </c>
      <c r="B6611" s="104" t="s">
        <v>6702</v>
      </c>
      <c r="C6611" s="105" t="s">
        <v>6017</v>
      </c>
      <c r="D6611" s="175">
        <v>130.83000000000001</v>
      </c>
      <c r="E6611" s="106">
        <f t="shared" si="1842"/>
        <v>169.79</v>
      </c>
      <c r="F6611" s="107"/>
      <c r="G6611" s="112"/>
      <c r="H6611" s="110">
        <f t="shared" si="1852"/>
        <v>0</v>
      </c>
      <c r="I6611" s="110">
        <f t="shared" si="1853"/>
        <v>0</v>
      </c>
      <c r="J6611" s="111"/>
      <c r="K6611" s="112">
        <f t="shared" si="1840"/>
        <v>0</v>
      </c>
      <c r="L6611" s="112">
        <f t="shared" si="1841"/>
        <v>0</v>
      </c>
      <c r="M6611" s="109">
        <f t="shared" si="1854"/>
        <v>0</v>
      </c>
      <c r="N6611" s="109">
        <f t="shared" si="1855"/>
        <v>0</v>
      </c>
      <c r="O6611" s="103"/>
      <c r="P6611" s="113"/>
      <c r="Q6611" s="94" t="str">
        <f t="shared" si="1856"/>
        <v/>
      </c>
      <c r="R6611" s="94" t="str">
        <f t="shared" si="1839"/>
        <v/>
      </c>
    </row>
    <row r="6612" spans="1:18" ht="26.25" hidden="1" thickBot="1">
      <c r="A6612" s="196">
        <v>7023</v>
      </c>
      <c r="B6612" s="104" t="s">
        <v>6703</v>
      </c>
      <c r="C6612" s="105" t="s">
        <v>554</v>
      </c>
      <c r="D6612" s="175">
        <v>22.89</v>
      </c>
      <c r="E6612" s="106">
        <f t="shared" si="1842"/>
        <v>29.71</v>
      </c>
      <c r="F6612" s="107"/>
      <c r="G6612" s="112"/>
      <c r="H6612" s="110">
        <f t="shared" si="1852"/>
        <v>0</v>
      </c>
      <c r="I6612" s="110">
        <f t="shared" si="1853"/>
        <v>0</v>
      </c>
      <c r="J6612" s="111"/>
      <c r="K6612" s="112">
        <f t="shared" si="1840"/>
        <v>0</v>
      </c>
      <c r="L6612" s="112">
        <f t="shared" si="1841"/>
        <v>0</v>
      </c>
      <c r="M6612" s="109">
        <f t="shared" si="1854"/>
        <v>0</v>
      </c>
      <c r="N6612" s="109">
        <f t="shared" si="1855"/>
        <v>0</v>
      </c>
      <c r="O6612" s="103"/>
      <c r="P6612" s="113"/>
      <c r="Q6612" s="94" t="str">
        <f t="shared" si="1856"/>
        <v/>
      </c>
      <c r="R6612" s="94" t="str">
        <f t="shared" ref="R6612:R6667" si="1857">IF(P6612="X","x",IF(P6612="xx","x",IF(OR(I6612&gt;0,N6612&gt;0),"x","")))</f>
        <v/>
      </c>
    </row>
    <row r="6613" spans="1:18" ht="39" hidden="1" thickBot="1">
      <c r="A6613" s="196">
        <v>5770</v>
      </c>
      <c r="B6613" s="104" t="s">
        <v>6704</v>
      </c>
      <c r="C6613" s="105" t="s">
        <v>6017</v>
      </c>
      <c r="D6613" s="175">
        <v>27.52</v>
      </c>
      <c r="E6613" s="106">
        <f t="shared" si="1842"/>
        <v>35.72</v>
      </c>
      <c r="F6613" s="107"/>
      <c r="G6613" s="112"/>
      <c r="H6613" s="110">
        <f t="shared" si="1852"/>
        <v>0</v>
      </c>
      <c r="I6613" s="110">
        <f t="shared" si="1853"/>
        <v>0</v>
      </c>
      <c r="J6613" s="111"/>
      <c r="K6613" s="112">
        <f t="shared" si="1840"/>
        <v>0</v>
      </c>
      <c r="L6613" s="112">
        <f t="shared" si="1841"/>
        <v>0</v>
      </c>
      <c r="M6613" s="109">
        <f t="shared" si="1854"/>
        <v>0</v>
      </c>
      <c r="N6613" s="109">
        <f t="shared" si="1855"/>
        <v>0</v>
      </c>
      <c r="O6613" s="103"/>
      <c r="P6613" s="113"/>
      <c r="Q6613" s="94" t="str">
        <f t="shared" si="1856"/>
        <v/>
      </c>
      <c r="R6613" s="94" t="str">
        <f t="shared" si="1857"/>
        <v/>
      </c>
    </row>
    <row r="6614" spans="1:18" ht="51.75" hidden="1" thickBot="1">
      <c r="A6614" s="196">
        <v>83361</v>
      </c>
      <c r="B6614" s="104" t="s">
        <v>6705</v>
      </c>
      <c r="C6614" s="105" t="s">
        <v>6017</v>
      </c>
      <c r="D6614" s="175">
        <v>20.67</v>
      </c>
      <c r="E6614" s="106">
        <f t="shared" si="1842"/>
        <v>26.83</v>
      </c>
      <c r="F6614" s="107"/>
      <c r="G6614" s="112"/>
      <c r="H6614" s="110">
        <f t="shared" si="1852"/>
        <v>0</v>
      </c>
      <c r="I6614" s="110">
        <f t="shared" si="1853"/>
        <v>0</v>
      </c>
      <c r="J6614" s="111"/>
      <c r="K6614" s="112">
        <f t="shared" si="1840"/>
        <v>0</v>
      </c>
      <c r="L6614" s="112">
        <f t="shared" si="1841"/>
        <v>0</v>
      </c>
      <c r="M6614" s="109">
        <f t="shared" si="1854"/>
        <v>0</v>
      </c>
      <c r="N6614" s="109">
        <f t="shared" si="1855"/>
        <v>0</v>
      </c>
      <c r="O6614" s="103"/>
      <c r="P6614" s="113"/>
      <c r="Q6614" s="94" t="str">
        <f t="shared" si="1856"/>
        <v/>
      </c>
      <c r="R6614" s="94" t="str">
        <f t="shared" si="1857"/>
        <v/>
      </c>
    </row>
    <row r="6615" spans="1:18" ht="26.25" hidden="1" thickBot="1">
      <c r="A6615" s="196">
        <v>5905</v>
      </c>
      <c r="B6615" s="104" t="s">
        <v>6706</v>
      </c>
      <c r="C6615" s="105" t="s">
        <v>548</v>
      </c>
      <c r="D6615" s="175">
        <v>10.92</v>
      </c>
      <c r="E6615" s="106">
        <f t="shared" si="1842"/>
        <v>14.17</v>
      </c>
      <c r="F6615" s="107"/>
      <c r="G6615" s="112"/>
      <c r="H6615" s="110">
        <f t="shared" si="1852"/>
        <v>0</v>
      </c>
      <c r="I6615" s="110">
        <f t="shared" si="1853"/>
        <v>0</v>
      </c>
      <c r="J6615" s="111"/>
      <c r="K6615" s="112">
        <f t="shared" si="1840"/>
        <v>0</v>
      </c>
      <c r="L6615" s="112">
        <f t="shared" si="1841"/>
        <v>0</v>
      </c>
      <c r="M6615" s="109">
        <f t="shared" si="1854"/>
        <v>0</v>
      </c>
      <c r="N6615" s="109">
        <f t="shared" si="1855"/>
        <v>0</v>
      </c>
      <c r="O6615" s="103"/>
      <c r="P6615" s="113"/>
      <c r="Q6615" s="94" t="str">
        <f t="shared" si="1856"/>
        <v/>
      </c>
      <c r="R6615" s="94" t="str">
        <f t="shared" si="1857"/>
        <v/>
      </c>
    </row>
    <row r="6616" spans="1:18" ht="26.25" hidden="1" thickBot="1">
      <c r="A6616" s="196">
        <v>5907</v>
      </c>
      <c r="B6616" s="104" t="s">
        <v>6707</v>
      </c>
      <c r="C6616" s="105" t="s">
        <v>554</v>
      </c>
      <c r="D6616" s="175">
        <v>8.01</v>
      </c>
      <c r="E6616" s="106">
        <f t="shared" si="1842"/>
        <v>10.4</v>
      </c>
      <c r="F6616" s="107"/>
      <c r="G6616" s="112"/>
      <c r="H6616" s="110">
        <f t="shared" si="1852"/>
        <v>0</v>
      </c>
      <c r="I6616" s="110">
        <f t="shared" si="1853"/>
        <v>0</v>
      </c>
      <c r="J6616" s="111"/>
      <c r="K6616" s="112">
        <f t="shared" si="1840"/>
        <v>0</v>
      </c>
      <c r="L6616" s="112">
        <f t="shared" si="1841"/>
        <v>0</v>
      </c>
      <c r="M6616" s="109">
        <f t="shared" si="1854"/>
        <v>0</v>
      </c>
      <c r="N6616" s="109">
        <f t="shared" si="1855"/>
        <v>0</v>
      </c>
      <c r="O6616" s="103"/>
      <c r="P6616" s="113"/>
      <c r="Q6616" s="94" t="str">
        <f t="shared" si="1856"/>
        <v/>
      </c>
      <c r="R6616" s="94" t="str">
        <f t="shared" si="1857"/>
        <v/>
      </c>
    </row>
    <row r="6617" spans="1:18" ht="26.25" hidden="1" thickBot="1">
      <c r="A6617" s="196">
        <v>53833</v>
      </c>
      <c r="B6617" s="104" t="s">
        <v>6708</v>
      </c>
      <c r="C6617" s="105" t="s">
        <v>6017</v>
      </c>
      <c r="D6617" s="175">
        <v>8.01</v>
      </c>
      <c r="E6617" s="106">
        <f t="shared" si="1842"/>
        <v>10.4</v>
      </c>
      <c r="F6617" s="107"/>
      <c r="G6617" s="112"/>
      <c r="H6617" s="110">
        <f t="shared" si="1852"/>
        <v>0</v>
      </c>
      <c r="I6617" s="110">
        <f t="shared" si="1853"/>
        <v>0</v>
      </c>
      <c r="J6617" s="111"/>
      <c r="K6617" s="112">
        <f t="shared" si="1840"/>
        <v>0</v>
      </c>
      <c r="L6617" s="112">
        <f t="shared" si="1841"/>
        <v>0</v>
      </c>
      <c r="M6617" s="109">
        <f t="shared" si="1854"/>
        <v>0</v>
      </c>
      <c r="N6617" s="109">
        <f t="shared" si="1855"/>
        <v>0</v>
      </c>
      <c r="O6617" s="103"/>
      <c r="P6617" s="113"/>
      <c r="Q6617" s="94" t="str">
        <f t="shared" si="1856"/>
        <v/>
      </c>
      <c r="R6617" s="94" t="str">
        <f t="shared" si="1857"/>
        <v/>
      </c>
    </row>
    <row r="6618" spans="1:18" ht="26.25" hidden="1" thickBot="1">
      <c r="A6618" s="196">
        <v>53834</v>
      </c>
      <c r="B6618" s="104" t="s">
        <v>6709</v>
      </c>
      <c r="C6618" s="105" t="s">
        <v>6017</v>
      </c>
      <c r="D6618" s="175">
        <v>2.9</v>
      </c>
      <c r="E6618" s="106">
        <f t="shared" si="1842"/>
        <v>3.76</v>
      </c>
      <c r="F6618" s="107"/>
      <c r="G6618" s="112"/>
      <c r="H6618" s="110">
        <f t="shared" si="1852"/>
        <v>0</v>
      </c>
      <c r="I6618" s="110">
        <f t="shared" si="1853"/>
        <v>0</v>
      </c>
      <c r="J6618" s="111"/>
      <c r="K6618" s="112">
        <f t="shared" si="1840"/>
        <v>0</v>
      </c>
      <c r="L6618" s="112">
        <f t="shared" si="1841"/>
        <v>0</v>
      </c>
      <c r="M6618" s="109">
        <f t="shared" si="1854"/>
        <v>0</v>
      </c>
      <c r="N6618" s="109">
        <f t="shared" si="1855"/>
        <v>0</v>
      </c>
      <c r="O6618" s="103"/>
      <c r="P6618" s="113"/>
      <c r="Q6618" s="94" t="str">
        <f t="shared" si="1856"/>
        <v/>
      </c>
      <c r="R6618" s="94" t="str">
        <f t="shared" si="1857"/>
        <v/>
      </c>
    </row>
    <row r="6619" spans="1:18" ht="26.25" hidden="1" thickBot="1">
      <c r="A6619" s="196">
        <v>73304</v>
      </c>
      <c r="B6619" s="104" t="s">
        <v>14</v>
      </c>
      <c r="C6619" s="105" t="s">
        <v>6017</v>
      </c>
      <c r="D6619" s="175">
        <v>47.75</v>
      </c>
      <c r="E6619" s="106">
        <f t="shared" si="1842"/>
        <v>61.97</v>
      </c>
      <c r="F6619" s="107"/>
      <c r="G6619" s="112"/>
      <c r="H6619" s="110">
        <f t="shared" si="1852"/>
        <v>0</v>
      </c>
      <c r="I6619" s="110">
        <f t="shared" si="1853"/>
        <v>0</v>
      </c>
      <c r="J6619" s="111"/>
      <c r="K6619" s="112">
        <f t="shared" si="1840"/>
        <v>0</v>
      </c>
      <c r="L6619" s="112">
        <f t="shared" si="1841"/>
        <v>0</v>
      </c>
      <c r="M6619" s="109">
        <f t="shared" si="1854"/>
        <v>0</v>
      </c>
      <c r="N6619" s="109">
        <f t="shared" si="1855"/>
        <v>0</v>
      </c>
      <c r="O6619" s="103"/>
      <c r="P6619" s="113"/>
      <c r="Q6619" s="94" t="str">
        <f t="shared" si="1856"/>
        <v/>
      </c>
      <c r="R6619" s="94" t="str">
        <f t="shared" si="1857"/>
        <v/>
      </c>
    </row>
    <row r="6620" spans="1:18" ht="26.25" hidden="1" thickBot="1">
      <c r="A6620" s="196">
        <v>73305</v>
      </c>
      <c r="B6620" s="104" t="s">
        <v>15</v>
      </c>
      <c r="C6620" s="105" t="s">
        <v>6017</v>
      </c>
      <c r="D6620" s="175">
        <v>9.5500000000000007</v>
      </c>
      <c r="E6620" s="106">
        <f t="shared" si="1842"/>
        <v>12.39</v>
      </c>
      <c r="F6620" s="107"/>
      <c r="G6620" s="112"/>
      <c r="H6620" s="110">
        <f t="shared" si="1852"/>
        <v>0</v>
      </c>
      <c r="I6620" s="110">
        <f t="shared" si="1853"/>
        <v>0</v>
      </c>
      <c r="J6620" s="111"/>
      <c r="K6620" s="112">
        <f t="shared" si="1840"/>
        <v>0</v>
      </c>
      <c r="L6620" s="112">
        <f t="shared" si="1841"/>
        <v>0</v>
      </c>
      <c r="M6620" s="109">
        <f t="shared" si="1854"/>
        <v>0</v>
      </c>
      <c r="N6620" s="109">
        <f t="shared" si="1855"/>
        <v>0</v>
      </c>
      <c r="O6620" s="103"/>
      <c r="P6620" s="113"/>
      <c r="Q6620" s="94" t="str">
        <f t="shared" si="1856"/>
        <v/>
      </c>
      <c r="R6620" s="94" t="str">
        <f t="shared" si="1857"/>
        <v/>
      </c>
    </row>
    <row r="6621" spans="1:18" ht="26.25" hidden="1" thickBot="1">
      <c r="A6621" s="196">
        <v>73308</v>
      </c>
      <c r="B6621" s="104" t="s">
        <v>6710</v>
      </c>
      <c r="C6621" s="105" t="s">
        <v>6017</v>
      </c>
      <c r="D6621" s="175">
        <v>25.29</v>
      </c>
      <c r="E6621" s="106">
        <f t="shared" si="1842"/>
        <v>32.82</v>
      </c>
      <c r="F6621" s="107"/>
      <c r="G6621" s="112"/>
      <c r="H6621" s="110">
        <f t="shared" si="1852"/>
        <v>0</v>
      </c>
      <c r="I6621" s="110">
        <f t="shared" si="1853"/>
        <v>0</v>
      </c>
      <c r="J6621" s="111"/>
      <c r="K6621" s="112">
        <f t="shared" si="1840"/>
        <v>0</v>
      </c>
      <c r="L6621" s="112">
        <f t="shared" si="1841"/>
        <v>0</v>
      </c>
      <c r="M6621" s="109">
        <f t="shared" si="1854"/>
        <v>0</v>
      </c>
      <c r="N6621" s="109">
        <f t="shared" si="1855"/>
        <v>0</v>
      </c>
      <c r="O6621" s="103"/>
      <c r="P6621" s="113"/>
      <c r="Q6621" s="94" t="str">
        <f t="shared" si="1856"/>
        <v/>
      </c>
      <c r="R6621" s="94" t="str">
        <f t="shared" si="1857"/>
        <v/>
      </c>
    </row>
    <row r="6622" spans="1:18" ht="26.25" hidden="1" thickBot="1">
      <c r="A6622" s="196">
        <v>73312</v>
      </c>
      <c r="B6622" s="104" t="s">
        <v>6711</v>
      </c>
      <c r="C6622" s="105" t="s">
        <v>6017</v>
      </c>
      <c r="D6622" s="175">
        <v>12.64</v>
      </c>
      <c r="E6622" s="106">
        <f t="shared" si="1842"/>
        <v>16.399999999999999</v>
      </c>
      <c r="F6622" s="107"/>
      <c r="G6622" s="112"/>
      <c r="H6622" s="110">
        <f t="shared" si="1852"/>
        <v>0</v>
      </c>
      <c r="I6622" s="110">
        <f t="shared" si="1853"/>
        <v>0</v>
      </c>
      <c r="J6622" s="111"/>
      <c r="K6622" s="112">
        <f t="shared" si="1840"/>
        <v>0</v>
      </c>
      <c r="L6622" s="112">
        <f t="shared" si="1841"/>
        <v>0</v>
      </c>
      <c r="M6622" s="109">
        <f t="shared" si="1854"/>
        <v>0</v>
      </c>
      <c r="N6622" s="109">
        <f t="shared" si="1855"/>
        <v>0</v>
      </c>
      <c r="O6622" s="103"/>
      <c r="P6622" s="113"/>
      <c r="Q6622" s="94" t="str">
        <f t="shared" si="1856"/>
        <v/>
      </c>
      <c r="R6622" s="94" t="str">
        <f t="shared" si="1857"/>
        <v/>
      </c>
    </row>
    <row r="6623" spans="1:18" ht="26.25" hidden="1" thickBot="1">
      <c r="A6623" s="196">
        <v>73408</v>
      </c>
      <c r="B6623" s="104" t="s">
        <v>2831</v>
      </c>
      <c r="C6623" s="105" t="s">
        <v>548</v>
      </c>
      <c r="D6623" s="175">
        <v>109</v>
      </c>
      <c r="E6623" s="106">
        <f t="shared" si="1842"/>
        <v>141.46</v>
      </c>
      <c r="F6623" s="107"/>
      <c r="G6623" s="112"/>
      <c r="H6623" s="110">
        <f t="shared" si="1852"/>
        <v>0</v>
      </c>
      <c r="I6623" s="110">
        <f t="shared" si="1853"/>
        <v>0</v>
      </c>
      <c r="J6623" s="111"/>
      <c r="K6623" s="112">
        <f t="shared" si="1840"/>
        <v>0</v>
      </c>
      <c r="L6623" s="112">
        <f t="shared" si="1841"/>
        <v>0</v>
      </c>
      <c r="M6623" s="109">
        <f t="shared" si="1854"/>
        <v>0</v>
      </c>
      <c r="N6623" s="109">
        <f t="shared" si="1855"/>
        <v>0</v>
      </c>
      <c r="O6623" s="103"/>
      <c r="P6623" s="113"/>
      <c r="Q6623" s="94" t="str">
        <f t="shared" si="1856"/>
        <v/>
      </c>
      <c r="R6623" s="94" t="str">
        <f t="shared" si="1857"/>
        <v/>
      </c>
    </row>
    <row r="6624" spans="1:18" ht="26.25" hidden="1" thickBot="1">
      <c r="A6624" s="196">
        <v>73389</v>
      </c>
      <c r="B6624" s="104" t="s">
        <v>6712</v>
      </c>
      <c r="C6624" s="105" t="s">
        <v>6017</v>
      </c>
      <c r="D6624" s="175">
        <v>10.66</v>
      </c>
      <c r="E6624" s="106">
        <f t="shared" si="1842"/>
        <v>13.83</v>
      </c>
      <c r="F6624" s="107"/>
      <c r="G6624" s="112"/>
      <c r="H6624" s="110">
        <f t="shared" si="1852"/>
        <v>0</v>
      </c>
      <c r="I6624" s="110">
        <f t="shared" si="1853"/>
        <v>0</v>
      </c>
      <c r="J6624" s="111"/>
      <c r="K6624" s="112">
        <f t="shared" si="1840"/>
        <v>0</v>
      </c>
      <c r="L6624" s="112">
        <f t="shared" si="1841"/>
        <v>0</v>
      </c>
      <c r="M6624" s="109">
        <f t="shared" si="1854"/>
        <v>0</v>
      </c>
      <c r="N6624" s="109">
        <f t="shared" si="1855"/>
        <v>0</v>
      </c>
      <c r="O6624" s="103"/>
      <c r="P6624" s="113"/>
      <c r="Q6624" s="94" t="str">
        <f t="shared" si="1856"/>
        <v/>
      </c>
      <c r="R6624" s="94" t="str">
        <f t="shared" si="1857"/>
        <v/>
      </c>
    </row>
    <row r="6625" spans="1:18" ht="51.75" hidden="1" thickBot="1">
      <c r="A6625" s="196">
        <v>83362</v>
      </c>
      <c r="B6625" s="104" t="s">
        <v>6713</v>
      </c>
      <c r="C6625" s="105" t="s">
        <v>548</v>
      </c>
      <c r="D6625" s="175">
        <v>138.47</v>
      </c>
      <c r="E6625" s="106">
        <f t="shared" si="1842"/>
        <v>179.71</v>
      </c>
      <c r="F6625" s="107"/>
      <c r="G6625" s="112"/>
      <c r="H6625" s="110">
        <f t="shared" si="1852"/>
        <v>0</v>
      </c>
      <c r="I6625" s="110">
        <f t="shared" si="1853"/>
        <v>0</v>
      </c>
      <c r="J6625" s="111"/>
      <c r="K6625" s="112">
        <f t="shared" si="1840"/>
        <v>0</v>
      </c>
      <c r="L6625" s="112">
        <f t="shared" si="1841"/>
        <v>0</v>
      </c>
      <c r="M6625" s="109">
        <f t="shared" si="1854"/>
        <v>0</v>
      </c>
      <c r="N6625" s="109">
        <f t="shared" si="1855"/>
        <v>0</v>
      </c>
      <c r="O6625" s="103"/>
      <c r="P6625" s="113"/>
      <c r="Q6625" s="94" t="str">
        <f t="shared" si="1856"/>
        <v/>
      </c>
      <c r="R6625" s="94" t="str">
        <f t="shared" si="1857"/>
        <v/>
      </c>
    </row>
    <row r="6626" spans="1:18" ht="13.5" hidden="1" thickBot="1">
      <c r="A6626" s="196" t="s">
        <v>16</v>
      </c>
      <c r="B6626" s="145" t="s">
        <v>6753</v>
      </c>
      <c r="C6626" s="105" t="s">
        <v>2203</v>
      </c>
      <c r="D6626" s="175"/>
      <c r="E6626" s="97"/>
      <c r="F6626" s="218"/>
      <c r="G6626" s="218"/>
      <c r="H6626" s="219"/>
      <c r="I6626" s="220"/>
      <c r="J6626" s="111"/>
      <c r="K6626" s="218"/>
      <c r="L6626" s="218"/>
      <c r="M6626" s="219"/>
      <c r="N6626" s="220"/>
      <c r="O6626" s="103"/>
      <c r="P6626" s="93" t="str">
        <f>IF(OR(SUM(I6627:I6639)&gt;0,SUM(N6627:N6639)&gt;0),"xx","")</f>
        <v/>
      </c>
      <c r="Q6626" s="94" t="str">
        <f t="shared" si="1856"/>
        <v/>
      </c>
      <c r="R6626" s="94" t="str">
        <f t="shared" si="1857"/>
        <v/>
      </c>
    </row>
    <row r="6627" spans="1:18" ht="26.25" hidden="1" thickBot="1">
      <c r="A6627" s="196">
        <v>7030</v>
      </c>
      <c r="B6627" s="104" t="s">
        <v>6714</v>
      </c>
      <c r="C6627" s="105" t="s">
        <v>548</v>
      </c>
      <c r="D6627" s="175">
        <v>120.42</v>
      </c>
      <c r="E6627" s="106">
        <f t="shared" si="1842"/>
        <v>156.28</v>
      </c>
      <c r="F6627" s="107"/>
      <c r="G6627" s="112"/>
      <c r="H6627" s="110">
        <f t="shared" si="1852"/>
        <v>0</v>
      </c>
      <c r="I6627" s="110">
        <f t="shared" si="1853"/>
        <v>0</v>
      </c>
      <c r="J6627" s="111"/>
      <c r="K6627" s="112">
        <f t="shared" si="1840"/>
        <v>0</v>
      </c>
      <c r="L6627" s="112">
        <f t="shared" si="1841"/>
        <v>0</v>
      </c>
      <c r="M6627" s="109">
        <f t="shared" si="1854"/>
        <v>0</v>
      </c>
      <c r="N6627" s="109">
        <f t="shared" si="1855"/>
        <v>0</v>
      </c>
      <c r="O6627" s="103"/>
      <c r="P6627" s="113"/>
      <c r="Q6627" s="94" t="str">
        <f t="shared" si="1856"/>
        <v/>
      </c>
      <c r="R6627" s="94" t="str">
        <f t="shared" si="1857"/>
        <v/>
      </c>
    </row>
    <row r="6628" spans="1:18" ht="26.25" hidden="1" thickBot="1">
      <c r="A6628" s="196">
        <v>7031</v>
      </c>
      <c r="B6628" s="104" t="s">
        <v>6715</v>
      </c>
      <c r="C6628" s="105" t="s">
        <v>554</v>
      </c>
      <c r="D6628" s="175">
        <v>2.78</v>
      </c>
      <c r="E6628" s="106">
        <f t="shared" si="1842"/>
        <v>3.61</v>
      </c>
      <c r="F6628" s="107"/>
      <c r="G6628" s="112"/>
      <c r="H6628" s="110">
        <f t="shared" si="1852"/>
        <v>0</v>
      </c>
      <c r="I6628" s="110">
        <f t="shared" si="1853"/>
        <v>0</v>
      </c>
      <c r="J6628" s="111"/>
      <c r="K6628" s="112">
        <f t="shared" si="1840"/>
        <v>0</v>
      </c>
      <c r="L6628" s="112">
        <f t="shared" si="1841"/>
        <v>0</v>
      </c>
      <c r="M6628" s="109">
        <f t="shared" si="1854"/>
        <v>0</v>
      </c>
      <c r="N6628" s="109">
        <f t="shared" si="1855"/>
        <v>0</v>
      </c>
      <c r="O6628" s="103"/>
      <c r="P6628" s="113"/>
      <c r="Q6628" s="94" t="str">
        <f t="shared" si="1856"/>
        <v/>
      </c>
      <c r="R6628" s="94" t="str">
        <f t="shared" si="1857"/>
        <v/>
      </c>
    </row>
    <row r="6629" spans="1:18" ht="26.25" hidden="1" thickBot="1">
      <c r="A6629" s="196">
        <v>7032</v>
      </c>
      <c r="B6629" s="104" t="s">
        <v>6716</v>
      </c>
      <c r="C6629" s="105" t="s">
        <v>6017</v>
      </c>
      <c r="D6629" s="175">
        <v>2.14</v>
      </c>
      <c r="E6629" s="106">
        <f>IF(D6629=0,0,ROUND(D6629*(1+D$9)*(1-D$10),2))</f>
        <v>2.78</v>
      </c>
      <c r="F6629" s="107"/>
      <c r="G6629" s="112"/>
      <c r="H6629" s="110">
        <f>IF(ISBLANK(D6629),0,ROUND(E6629*F6629,2))</f>
        <v>0</v>
      </c>
      <c r="I6629" s="110">
        <f>IF(ISBLANK(F6629),0,ROUND(F6629*G6629,2))</f>
        <v>0</v>
      </c>
      <c r="J6629" s="111"/>
      <c r="K6629" s="112">
        <f t="shared" ref="K6629:L6631" si="1858">F6629</f>
        <v>0</v>
      </c>
      <c r="L6629" s="112">
        <f t="shared" si="1858"/>
        <v>0</v>
      </c>
      <c r="M6629" s="109">
        <f>IF(ISBLANK(D6629),0,ROUND(E6629*K6629,2))</f>
        <v>0</v>
      </c>
      <c r="N6629" s="109">
        <f>IF(ISBLANK(K6629),0,ROUND(K6629*L6629,2))</f>
        <v>0</v>
      </c>
      <c r="O6629" s="103"/>
      <c r="P6629" s="113"/>
      <c r="Q6629" s="94" t="str">
        <f>IF(P6629="X","x",IF(P6629="xx","x",IF(N6629&gt;0,"x","")))</f>
        <v/>
      </c>
      <c r="R6629" s="94" t="str">
        <f>IF(P6629="X","x",IF(P6629="xx","x",IF(OR(I6629&gt;0,N6629&gt;0),"x","")))</f>
        <v/>
      </c>
    </row>
    <row r="6630" spans="1:18" ht="26.25" hidden="1" thickBot="1">
      <c r="A6630" s="196">
        <v>7033</v>
      </c>
      <c r="B6630" s="104" t="s">
        <v>6717</v>
      </c>
      <c r="C6630" s="105" t="s">
        <v>6017</v>
      </c>
      <c r="D6630" s="175">
        <v>0.64</v>
      </c>
      <c r="E6630" s="106">
        <f>IF(D6630=0,0,ROUND(D6630*(1+D$9)*(1-D$10),2))</f>
        <v>0.83</v>
      </c>
      <c r="F6630" s="107"/>
      <c r="G6630" s="112"/>
      <c r="H6630" s="110">
        <f>IF(ISBLANK(D6630),0,ROUND(E6630*F6630,2))</f>
        <v>0</v>
      </c>
      <c r="I6630" s="110">
        <f>IF(ISBLANK(F6630),0,ROUND(F6630*G6630,2))</f>
        <v>0</v>
      </c>
      <c r="J6630" s="111"/>
      <c r="K6630" s="112">
        <f t="shared" si="1858"/>
        <v>0</v>
      </c>
      <c r="L6630" s="112">
        <f t="shared" si="1858"/>
        <v>0</v>
      </c>
      <c r="M6630" s="109">
        <f>IF(ISBLANK(D6630),0,ROUND(E6630*K6630,2))</f>
        <v>0</v>
      </c>
      <c r="N6630" s="109">
        <f>IF(ISBLANK(K6630),0,ROUND(K6630*L6630,2))</f>
        <v>0</v>
      </c>
      <c r="O6630" s="103"/>
      <c r="P6630" s="113"/>
      <c r="Q6630" s="94" t="str">
        <f>IF(P6630="X","x",IF(P6630="xx","x",IF(N6630&gt;0,"x","")))</f>
        <v/>
      </c>
      <c r="R6630" s="94" t="str">
        <f>IF(P6630="X","x",IF(P6630="xx","x",IF(OR(I6630&gt;0,N6630&gt;0),"x","")))</f>
        <v/>
      </c>
    </row>
    <row r="6631" spans="1:18" ht="26.25" hidden="1" thickBot="1">
      <c r="A6631" s="196">
        <v>7034</v>
      </c>
      <c r="B6631" s="104" t="s">
        <v>6718</v>
      </c>
      <c r="C6631" s="105" t="s">
        <v>6017</v>
      </c>
      <c r="D6631" s="175">
        <v>1.48</v>
      </c>
      <c r="E6631" s="106">
        <f>IF(D6631=0,0,ROUND(D6631*(1+D$9)*(1-D$10),2))</f>
        <v>1.92</v>
      </c>
      <c r="F6631" s="107"/>
      <c r="G6631" s="112"/>
      <c r="H6631" s="110">
        <f>IF(ISBLANK(D6631),0,ROUND(E6631*F6631,2))</f>
        <v>0</v>
      </c>
      <c r="I6631" s="110">
        <f>IF(ISBLANK(F6631),0,ROUND(F6631*G6631,2))</f>
        <v>0</v>
      </c>
      <c r="J6631" s="111"/>
      <c r="K6631" s="112">
        <f t="shared" si="1858"/>
        <v>0</v>
      </c>
      <c r="L6631" s="112">
        <f t="shared" si="1858"/>
        <v>0</v>
      </c>
      <c r="M6631" s="109">
        <f>IF(ISBLANK(D6631),0,ROUND(E6631*K6631,2))</f>
        <v>0</v>
      </c>
      <c r="N6631" s="109">
        <f>IF(ISBLANK(K6631),0,ROUND(K6631*L6631,2))</f>
        <v>0</v>
      </c>
      <c r="O6631" s="103"/>
      <c r="P6631" s="113"/>
      <c r="Q6631" s="94" t="str">
        <f>IF(P6631="X","x",IF(P6631="xx","x",IF(N6631&gt;0,"x","")))</f>
        <v/>
      </c>
      <c r="R6631" s="94" t="str">
        <f>IF(P6631="X","x",IF(P6631="xx","x",IF(OR(I6631&gt;0,N6631&gt;0),"x","")))</f>
        <v/>
      </c>
    </row>
    <row r="6632" spans="1:18" ht="26.25" hidden="1" thickBot="1">
      <c r="A6632" s="196">
        <v>7035</v>
      </c>
      <c r="B6632" s="104" t="s">
        <v>6719</v>
      </c>
      <c r="C6632" s="105" t="s">
        <v>6017</v>
      </c>
      <c r="D6632" s="175">
        <v>116.15</v>
      </c>
      <c r="E6632" s="106">
        <f t="shared" si="1842"/>
        <v>150.74</v>
      </c>
      <c r="F6632" s="107"/>
      <c r="G6632" s="112"/>
      <c r="H6632" s="110">
        <f t="shared" si="1852"/>
        <v>0</v>
      </c>
      <c r="I6632" s="110">
        <f t="shared" si="1853"/>
        <v>0</v>
      </c>
      <c r="J6632" s="111"/>
      <c r="K6632" s="112">
        <f t="shared" si="1840"/>
        <v>0</v>
      </c>
      <c r="L6632" s="112">
        <f t="shared" si="1841"/>
        <v>0</v>
      </c>
      <c r="M6632" s="109">
        <f t="shared" si="1854"/>
        <v>0</v>
      </c>
      <c r="N6632" s="109">
        <f t="shared" si="1855"/>
        <v>0</v>
      </c>
      <c r="O6632" s="103"/>
      <c r="P6632" s="113"/>
      <c r="Q6632" s="94" t="str">
        <f t="shared" si="1856"/>
        <v/>
      </c>
      <c r="R6632" s="94" t="str">
        <f t="shared" si="1857"/>
        <v/>
      </c>
    </row>
    <row r="6633" spans="1:18" ht="26.25" hidden="1" thickBot="1">
      <c r="A6633" s="196">
        <v>73529</v>
      </c>
      <c r="B6633" s="104" t="s">
        <v>6720</v>
      </c>
      <c r="C6633" s="105" t="s">
        <v>6017</v>
      </c>
      <c r="D6633" s="175">
        <v>77.86</v>
      </c>
      <c r="E6633" s="106">
        <f t="shared" si="1842"/>
        <v>101.05</v>
      </c>
      <c r="F6633" s="107"/>
      <c r="G6633" s="112"/>
      <c r="H6633" s="110">
        <f t="shared" si="1852"/>
        <v>0</v>
      </c>
      <c r="I6633" s="110">
        <f t="shared" si="1853"/>
        <v>0</v>
      </c>
      <c r="J6633" s="111"/>
      <c r="K6633" s="112">
        <f t="shared" si="1840"/>
        <v>0</v>
      </c>
      <c r="L6633" s="112">
        <f t="shared" si="1841"/>
        <v>0</v>
      </c>
      <c r="M6633" s="109">
        <f t="shared" si="1854"/>
        <v>0</v>
      </c>
      <c r="N6633" s="109">
        <f t="shared" si="1855"/>
        <v>0</v>
      </c>
      <c r="O6633" s="103"/>
      <c r="P6633" s="113"/>
      <c r="Q6633" s="94" t="str">
        <f t="shared" si="1856"/>
        <v/>
      </c>
      <c r="R6633" s="94" t="str">
        <f t="shared" si="1857"/>
        <v/>
      </c>
    </row>
    <row r="6634" spans="1:18" ht="26.25" hidden="1" thickBot="1">
      <c r="A6634" s="196">
        <v>89028</v>
      </c>
      <c r="B6634" s="104" t="s">
        <v>6721</v>
      </c>
      <c r="C6634" s="105" t="s">
        <v>548</v>
      </c>
      <c r="D6634" s="175">
        <v>111.7</v>
      </c>
      <c r="E6634" s="106">
        <f t="shared" si="1842"/>
        <v>144.96</v>
      </c>
      <c r="F6634" s="107"/>
      <c r="G6634" s="112"/>
      <c r="H6634" s="110">
        <f t="shared" si="1852"/>
        <v>0</v>
      </c>
      <c r="I6634" s="110">
        <f t="shared" si="1853"/>
        <v>0</v>
      </c>
      <c r="J6634" s="111"/>
      <c r="K6634" s="112">
        <f t="shared" si="1840"/>
        <v>0</v>
      </c>
      <c r="L6634" s="112">
        <f t="shared" si="1841"/>
        <v>0</v>
      </c>
      <c r="M6634" s="109">
        <f t="shared" si="1854"/>
        <v>0</v>
      </c>
      <c r="N6634" s="109">
        <f t="shared" si="1855"/>
        <v>0</v>
      </c>
      <c r="O6634" s="103"/>
      <c r="P6634" s="113"/>
      <c r="Q6634" s="94" t="str">
        <f t="shared" si="1856"/>
        <v/>
      </c>
      <c r="R6634" s="94" t="str">
        <f t="shared" si="1857"/>
        <v/>
      </c>
    </row>
    <row r="6635" spans="1:18" ht="26.25" hidden="1" thickBot="1">
      <c r="A6635" s="196">
        <v>89027</v>
      </c>
      <c r="B6635" s="104" t="s">
        <v>6722</v>
      </c>
      <c r="C6635" s="105" t="s">
        <v>554</v>
      </c>
      <c r="D6635" s="175">
        <v>2.2599999999999998</v>
      </c>
      <c r="E6635" s="106">
        <f t="shared" si="1842"/>
        <v>2.93</v>
      </c>
      <c r="F6635" s="107"/>
      <c r="G6635" s="112"/>
      <c r="H6635" s="110">
        <f t="shared" si="1852"/>
        <v>0</v>
      </c>
      <c r="I6635" s="110">
        <f t="shared" si="1853"/>
        <v>0</v>
      </c>
      <c r="J6635" s="111"/>
      <c r="K6635" s="112">
        <f t="shared" si="1840"/>
        <v>0</v>
      </c>
      <c r="L6635" s="112">
        <f t="shared" si="1841"/>
        <v>0</v>
      </c>
      <c r="M6635" s="109">
        <f t="shared" si="1854"/>
        <v>0</v>
      </c>
      <c r="N6635" s="109">
        <f t="shared" si="1855"/>
        <v>0</v>
      </c>
      <c r="O6635" s="103"/>
      <c r="P6635" s="113"/>
      <c r="Q6635" s="94" t="str">
        <f t="shared" si="1856"/>
        <v/>
      </c>
      <c r="R6635" s="94" t="str">
        <f t="shared" si="1857"/>
        <v/>
      </c>
    </row>
    <row r="6636" spans="1:18" ht="26.25" hidden="1" thickBot="1">
      <c r="A6636" s="196">
        <v>89023</v>
      </c>
      <c r="B6636" s="104" t="s">
        <v>6723</v>
      </c>
      <c r="C6636" s="105" t="s">
        <v>6017</v>
      </c>
      <c r="D6636" s="175">
        <v>1.74</v>
      </c>
      <c r="E6636" s="106">
        <f t="shared" si="1842"/>
        <v>2.2599999999999998</v>
      </c>
      <c r="F6636" s="107"/>
      <c r="G6636" s="112"/>
      <c r="H6636" s="110">
        <f t="shared" si="1852"/>
        <v>0</v>
      </c>
      <c r="I6636" s="110">
        <f t="shared" si="1853"/>
        <v>0</v>
      </c>
      <c r="J6636" s="111"/>
      <c r="K6636" s="112">
        <f t="shared" si="1840"/>
        <v>0</v>
      </c>
      <c r="L6636" s="112">
        <f t="shared" si="1841"/>
        <v>0</v>
      </c>
      <c r="M6636" s="109">
        <f t="shared" si="1854"/>
        <v>0</v>
      </c>
      <c r="N6636" s="109">
        <f t="shared" si="1855"/>
        <v>0</v>
      </c>
      <c r="O6636" s="103"/>
      <c r="P6636" s="113"/>
      <c r="Q6636" s="94" t="str">
        <f t="shared" si="1856"/>
        <v/>
      </c>
      <c r="R6636" s="94" t="str">
        <f t="shared" si="1857"/>
        <v/>
      </c>
    </row>
    <row r="6637" spans="1:18" ht="26.25" hidden="1" thickBot="1">
      <c r="A6637" s="196">
        <v>89024</v>
      </c>
      <c r="B6637" s="104" t="s">
        <v>6724</v>
      </c>
      <c r="C6637" s="105" t="s">
        <v>6017</v>
      </c>
      <c r="D6637" s="175">
        <v>0.52</v>
      </c>
      <c r="E6637" s="106">
        <f t="shared" si="1842"/>
        <v>0.67</v>
      </c>
      <c r="F6637" s="107"/>
      <c r="G6637" s="112"/>
      <c r="H6637" s="110">
        <f t="shared" si="1852"/>
        <v>0</v>
      </c>
      <c r="I6637" s="110">
        <f t="shared" si="1853"/>
        <v>0</v>
      </c>
      <c r="J6637" s="111"/>
      <c r="K6637" s="112">
        <f t="shared" si="1840"/>
        <v>0</v>
      </c>
      <c r="L6637" s="112">
        <f t="shared" si="1841"/>
        <v>0</v>
      </c>
      <c r="M6637" s="109">
        <f t="shared" si="1854"/>
        <v>0</v>
      </c>
      <c r="N6637" s="109">
        <f t="shared" si="1855"/>
        <v>0</v>
      </c>
      <c r="O6637" s="103"/>
      <c r="P6637" s="113"/>
      <c r="Q6637" s="94" t="str">
        <f t="shared" si="1856"/>
        <v/>
      </c>
      <c r="R6637" s="94" t="str">
        <f t="shared" si="1857"/>
        <v/>
      </c>
    </row>
    <row r="6638" spans="1:18" ht="26.25" hidden="1" thickBot="1">
      <c r="A6638" s="196">
        <v>89025</v>
      </c>
      <c r="B6638" s="104" t="s">
        <v>6725</v>
      </c>
      <c r="C6638" s="105" t="s">
        <v>6017</v>
      </c>
      <c r="D6638" s="175">
        <v>1.2</v>
      </c>
      <c r="E6638" s="106">
        <f t="shared" si="1842"/>
        <v>1.56</v>
      </c>
      <c r="F6638" s="107"/>
      <c r="G6638" s="112"/>
      <c r="H6638" s="110">
        <f t="shared" si="1852"/>
        <v>0</v>
      </c>
      <c r="I6638" s="110">
        <f t="shared" si="1853"/>
        <v>0</v>
      </c>
      <c r="J6638" s="111"/>
      <c r="K6638" s="112">
        <f t="shared" si="1840"/>
        <v>0</v>
      </c>
      <c r="L6638" s="112">
        <f t="shared" si="1841"/>
        <v>0</v>
      </c>
      <c r="M6638" s="109">
        <f t="shared" si="1854"/>
        <v>0</v>
      </c>
      <c r="N6638" s="109">
        <f t="shared" si="1855"/>
        <v>0</v>
      </c>
      <c r="O6638" s="103"/>
      <c r="P6638" s="113"/>
      <c r="Q6638" s="94" t="str">
        <f t="shared" si="1856"/>
        <v/>
      </c>
      <c r="R6638" s="94" t="str">
        <f t="shared" si="1857"/>
        <v/>
      </c>
    </row>
    <row r="6639" spans="1:18" ht="26.25" hidden="1" thickBot="1">
      <c r="A6639" s="196">
        <v>89026</v>
      </c>
      <c r="B6639" s="104" t="s">
        <v>6726</v>
      </c>
      <c r="C6639" s="105" t="s">
        <v>6017</v>
      </c>
      <c r="D6639" s="175">
        <v>108.23</v>
      </c>
      <c r="E6639" s="106">
        <f t="shared" si="1842"/>
        <v>140.46</v>
      </c>
      <c r="F6639" s="107"/>
      <c r="G6639" s="112"/>
      <c r="H6639" s="110">
        <f t="shared" si="1852"/>
        <v>0</v>
      </c>
      <c r="I6639" s="110">
        <f t="shared" si="1853"/>
        <v>0</v>
      </c>
      <c r="J6639" s="111"/>
      <c r="K6639" s="112">
        <f t="shared" si="1840"/>
        <v>0</v>
      </c>
      <c r="L6639" s="112">
        <f t="shared" si="1841"/>
        <v>0</v>
      </c>
      <c r="M6639" s="109">
        <f t="shared" si="1854"/>
        <v>0</v>
      </c>
      <c r="N6639" s="109">
        <f t="shared" si="1855"/>
        <v>0</v>
      </c>
      <c r="O6639" s="103"/>
      <c r="P6639" s="113"/>
      <c r="Q6639" s="94" t="str">
        <f t="shared" si="1856"/>
        <v/>
      </c>
      <c r="R6639" s="94" t="str">
        <f t="shared" si="1857"/>
        <v/>
      </c>
    </row>
    <row r="6640" spans="1:18" ht="13.5" hidden="1" thickBot="1">
      <c r="A6640" s="196" t="s">
        <v>17</v>
      </c>
      <c r="B6640" s="145" t="s">
        <v>6727</v>
      </c>
      <c r="C6640" s="105" t="s">
        <v>2203</v>
      </c>
      <c r="D6640" s="175"/>
      <c r="E6640" s="97"/>
      <c r="F6640" s="218"/>
      <c r="G6640" s="218"/>
      <c r="H6640" s="219"/>
      <c r="I6640" s="220"/>
      <c r="J6640" s="111"/>
      <c r="K6640" s="218"/>
      <c r="L6640" s="218"/>
      <c r="M6640" s="219"/>
      <c r="N6640" s="220"/>
      <c r="O6640" s="103"/>
      <c r="P6640" s="93" t="str">
        <f>IF(OR(SUM(I6641:I6645)&gt;0,SUM(N6641:N6645)&gt;0),"xx","")</f>
        <v/>
      </c>
      <c r="Q6640" s="94" t="str">
        <f t="shared" ref="Q6640:Q6645" si="1859">IF(P6640="X","x",IF(P6640="xx","x",IF(N6640&gt;0,"x","")))</f>
        <v/>
      </c>
      <c r="R6640" s="94" t="str">
        <f t="shared" ref="R6640:R6645" si="1860">IF(P6640="X","x",IF(P6640="xx","x",IF(OR(I6640&gt;0,N6640&gt;0),"x","")))</f>
        <v/>
      </c>
    </row>
    <row r="6641" spans="1:18" ht="51.75" hidden="1" thickBot="1">
      <c r="A6641" s="196">
        <v>91486</v>
      </c>
      <c r="B6641" s="104" t="s">
        <v>6728</v>
      </c>
      <c r="C6641" s="105" t="s">
        <v>554</v>
      </c>
      <c r="D6641" s="175">
        <v>35.36</v>
      </c>
      <c r="E6641" s="106">
        <f>IF(D6641=0,0,ROUND(D6641*(1+D$9)*(1-D$10),2))</f>
        <v>45.89</v>
      </c>
      <c r="F6641" s="107"/>
      <c r="G6641" s="112"/>
      <c r="H6641" s="110">
        <f>IF(ISBLANK(D6641),0,ROUND(E6641*F6641,2))</f>
        <v>0</v>
      </c>
      <c r="I6641" s="110">
        <f>IF(ISBLANK(F6641),0,ROUND(F6641*G6641,2))</f>
        <v>0</v>
      </c>
      <c r="J6641" s="111"/>
      <c r="K6641" s="112">
        <f t="shared" ref="K6641:L6645" si="1861">F6641</f>
        <v>0</v>
      </c>
      <c r="L6641" s="112">
        <f t="shared" si="1861"/>
        <v>0</v>
      </c>
      <c r="M6641" s="109">
        <f>IF(ISBLANK(D6641),0,ROUND(E6641*K6641,2))</f>
        <v>0</v>
      </c>
      <c r="N6641" s="109">
        <f>IF(ISBLANK(K6641),0,ROUND(K6641*L6641,2))</f>
        <v>0</v>
      </c>
      <c r="O6641" s="103"/>
      <c r="P6641" s="113"/>
      <c r="Q6641" s="94" t="str">
        <f t="shared" si="1859"/>
        <v/>
      </c>
      <c r="R6641" s="94" t="str">
        <f t="shared" si="1860"/>
        <v/>
      </c>
    </row>
    <row r="6642" spans="1:18" ht="51.75" hidden="1" thickBot="1">
      <c r="A6642" s="196">
        <v>91468</v>
      </c>
      <c r="B6642" s="104" t="s">
        <v>6729</v>
      </c>
      <c r="C6642" s="105" t="s">
        <v>6017</v>
      </c>
      <c r="D6642" s="175">
        <v>16.510000000000002</v>
      </c>
      <c r="E6642" s="106">
        <f>IF(D6642=0,0,ROUND(D6642*(1+D$9)*(1-D$10),2))</f>
        <v>21.43</v>
      </c>
      <c r="F6642" s="107"/>
      <c r="G6642" s="112"/>
      <c r="H6642" s="110">
        <f>IF(ISBLANK(D6642),0,ROUND(E6642*F6642,2))</f>
        <v>0</v>
      </c>
      <c r="I6642" s="110">
        <f>IF(ISBLANK(F6642),0,ROUND(F6642*G6642,2))</f>
        <v>0</v>
      </c>
      <c r="J6642" s="111"/>
      <c r="K6642" s="112">
        <f t="shared" si="1861"/>
        <v>0</v>
      </c>
      <c r="L6642" s="112">
        <f t="shared" si="1861"/>
        <v>0</v>
      </c>
      <c r="M6642" s="109">
        <f>IF(ISBLANK(D6642),0,ROUND(E6642*K6642,2))</f>
        <v>0</v>
      </c>
      <c r="N6642" s="109">
        <f>IF(ISBLANK(K6642),0,ROUND(K6642*L6642,2))</f>
        <v>0</v>
      </c>
      <c r="O6642" s="103"/>
      <c r="P6642" s="113"/>
      <c r="Q6642" s="94" t="str">
        <f t="shared" si="1859"/>
        <v/>
      </c>
      <c r="R6642" s="94" t="str">
        <f t="shared" si="1860"/>
        <v/>
      </c>
    </row>
    <row r="6643" spans="1:18" ht="51.75" hidden="1" thickBot="1">
      <c r="A6643" s="196">
        <v>91469</v>
      </c>
      <c r="B6643" s="104" t="s">
        <v>6730</v>
      </c>
      <c r="C6643" s="105" t="s">
        <v>6017</v>
      </c>
      <c r="D6643" s="175">
        <v>4.22</v>
      </c>
      <c r="E6643" s="106">
        <f>IF(D6643=0,0,ROUND(D6643*(1+D$9)*(1-D$10),2))</f>
        <v>5.48</v>
      </c>
      <c r="F6643" s="107"/>
      <c r="G6643" s="112"/>
      <c r="H6643" s="110">
        <f>IF(ISBLANK(D6643),0,ROUND(E6643*F6643,2))</f>
        <v>0</v>
      </c>
      <c r="I6643" s="110">
        <f>IF(ISBLANK(F6643),0,ROUND(F6643*G6643,2))</f>
        <v>0</v>
      </c>
      <c r="J6643" s="111"/>
      <c r="K6643" s="112">
        <f t="shared" si="1861"/>
        <v>0</v>
      </c>
      <c r="L6643" s="112">
        <f t="shared" si="1861"/>
        <v>0</v>
      </c>
      <c r="M6643" s="109">
        <f>IF(ISBLANK(D6643),0,ROUND(E6643*K6643,2))</f>
        <v>0</v>
      </c>
      <c r="N6643" s="109">
        <f>IF(ISBLANK(K6643),0,ROUND(K6643*L6643,2))</f>
        <v>0</v>
      </c>
      <c r="O6643" s="103"/>
      <c r="P6643" s="113"/>
      <c r="Q6643" s="94" t="str">
        <f t="shared" si="1859"/>
        <v/>
      </c>
      <c r="R6643" s="94" t="str">
        <f t="shared" si="1860"/>
        <v/>
      </c>
    </row>
    <row r="6644" spans="1:18" ht="64.5" hidden="1" thickBot="1">
      <c r="A6644" s="196">
        <v>91484</v>
      </c>
      <c r="B6644" s="104" t="s">
        <v>6731</v>
      </c>
      <c r="C6644" s="105" t="s">
        <v>6017</v>
      </c>
      <c r="D6644" s="175">
        <v>0.86</v>
      </c>
      <c r="E6644" s="106">
        <f>IF(D6644=0,0,ROUND(D6644*(1+D$9)*(1-D$10),2))</f>
        <v>1.1200000000000001</v>
      </c>
      <c r="F6644" s="107"/>
      <c r="G6644" s="112"/>
      <c r="H6644" s="110">
        <f>IF(ISBLANK(D6644),0,ROUND(E6644*F6644,2))</f>
        <v>0</v>
      </c>
      <c r="I6644" s="110">
        <f>IF(ISBLANK(F6644),0,ROUND(F6644*G6644,2))</f>
        <v>0</v>
      </c>
      <c r="J6644" s="111"/>
      <c r="K6644" s="112">
        <f t="shared" si="1861"/>
        <v>0</v>
      </c>
      <c r="L6644" s="112">
        <f t="shared" si="1861"/>
        <v>0</v>
      </c>
      <c r="M6644" s="109">
        <f>IF(ISBLANK(D6644),0,ROUND(E6644*K6644,2))</f>
        <v>0</v>
      </c>
      <c r="N6644" s="109">
        <f>IF(ISBLANK(K6644),0,ROUND(K6644*L6644,2))</f>
        <v>0</v>
      </c>
      <c r="O6644" s="103"/>
      <c r="P6644" s="113"/>
      <c r="Q6644" s="94" t="str">
        <f t="shared" si="1859"/>
        <v/>
      </c>
      <c r="R6644" s="94" t="str">
        <f t="shared" si="1860"/>
        <v/>
      </c>
    </row>
    <row r="6645" spans="1:18" ht="64.5" hidden="1" thickBot="1">
      <c r="A6645" s="196">
        <v>91485</v>
      </c>
      <c r="B6645" s="104" t="s">
        <v>6732</v>
      </c>
      <c r="C6645" s="105" t="s">
        <v>6017</v>
      </c>
      <c r="D6645" s="175">
        <v>82.43</v>
      </c>
      <c r="E6645" s="106">
        <f>IF(D6645=0,0,ROUND(D6645*(1+D$9)*(1-D$10),2))</f>
        <v>106.98</v>
      </c>
      <c r="F6645" s="107"/>
      <c r="G6645" s="112"/>
      <c r="H6645" s="110">
        <f>IF(ISBLANK(D6645),0,ROUND(E6645*F6645,2))</f>
        <v>0</v>
      </c>
      <c r="I6645" s="110">
        <f>IF(ISBLANK(F6645),0,ROUND(F6645*G6645,2))</f>
        <v>0</v>
      </c>
      <c r="J6645" s="111"/>
      <c r="K6645" s="112">
        <f t="shared" si="1861"/>
        <v>0</v>
      </c>
      <c r="L6645" s="112">
        <f t="shared" si="1861"/>
        <v>0</v>
      </c>
      <c r="M6645" s="109">
        <f>IF(ISBLANK(D6645),0,ROUND(E6645*K6645,2))</f>
        <v>0</v>
      </c>
      <c r="N6645" s="109">
        <f>IF(ISBLANK(K6645),0,ROUND(K6645*L6645,2))</f>
        <v>0</v>
      </c>
      <c r="O6645" s="103"/>
      <c r="P6645" s="113"/>
      <c r="Q6645" s="94" t="str">
        <f t="shared" si="1859"/>
        <v/>
      </c>
      <c r="R6645" s="94" t="str">
        <f t="shared" si="1860"/>
        <v/>
      </c>
    </row>
    <row r="6646" spans="1:18" ht="13.5" hidden="1" thickBot="1">
      <c r="A6646" s="196" t="s">
        <v>19</v>
      </c>
      <c r="B6646" s="145" t="s">
        <v>18</v>
      </c>
      <c r="C6646" s="105" t="s">
        <v>2203</v>
      </c>
      <c r="D6646" s="175"/>
      <c r="E6646" s="97"/>
      <c r="F6646" s="218"/>
      <c r="G6646" s="218"/>
      <c r="H6646" s="219"/>
      <c r="I6646" s="220"/>
      <c r="J6646" s="111"/>
      <c r="K6646" s="218"/>
      <c r="L6646" s="218"/>
      <c r="M6646" s="219"/>
      <c r="N6646" s="220"/>
      <c r="O6646" s="103"/>
      <c r="P6646" s="93" t="str">
        <f>IF(OR(SUM(I6647:I6651)&gt;0,SUM(N6647:N6651)&gt;0),"xx","")</f>
        <v/>
      </c>
      <c r="Q6646" s="94" t="str">
        <f t="shared" si="1856"/>
        <v/>
      </c>
      <c r="R6646" s="94" t="str">
        <f t="shared" si="1857"/>
        <v/>
      </c>
    </row>
    <row r="6647" spans="1:18" ht="39" hidden="1" thickBot="1">
      <c r="A6647" s="196">
        <v>5839</v>
      </c>
      <c r="B6647" s="104" t="s">
        <v>6733</v>
      </c>
      <c r="C6647" s="105" t="s">
        <v>548</v>
      </c>
      <c r="D6647" s="175">
        <v>4.4400000000000004</v>
      </c>
      <c r="E6647" s="106">
        <f t="shared" si="1842"/>
        <v>5.76</v>
      </c>
      <c r="F6647" s="107"/>
      <c r="G6647" s="112"/>
      <c r="H6647" s="110">
        <f t="shared" si="1852"/>
        <v>0</v>
      </c>
      <c r="I6647" s="110">
        <f t="shared" si="1853"/>
        <v>0</v>
      </c>
      <c r="J6647" s="111"/>
      <c r="K6647" s="112">
        <f t="shared" ref="K6647:K6663" si="1862">F6647</f>
        <v>0</v>
      </c>
      <c r="L6647" s="112">
        <f t="shared" ref="L6647:L6663" si="1863">G6647</f>
        <v>0</v>
      </c>
      <c r="M6647" s="109">
        <f t="shared" si="1854"/>
        <v>0</v>
      </c>
      <c r="N6647" s="109">
        <f t="shared" si="1855"/>
        <v>0</v>
      </c>
      <c r="O6647" s="103"/>
      <c r="P6647" s="113"/>
      <c r="Q6647" s="94" t="str">
        <f t="shared" si="1856"/>
        <v/>
      </c>
      <c r="R6647" s="94" t="str">
        <f t="shared" si="1857"/>
        <v/>
      </c>
    </row>
    <row r="6648" spans="1:18" ht="39" hidden="1" thickBot="1">
      <c r="A6648" s="196">
        <v>5841</v>
      </c>
      <c r="B6648" s="104" t="s">
        <v>6734</v>
      </c>
      <c r="C6648" s="105" t="s">
        <v>554</v>
      </c>
      <c r="D6648" s="175">
        <v>2.76</v>
      </c>
      <c r="E6648" s="106">
        <f t="shared" ref="E6648:E6663" si="1864">IF(D6648=0,0,ROUND(D6648*(1+D$9)*(1-D$10),2))</f>
        <v>3.58</v>
      </c>
      <c r="F6648" s="107"/>
      <c r="G6648" s="112"/>
      <c r="H6648" s="110">
        <f t="shared" si="1852"/>
        <v>0</v>
      </c>
      <c r="I6648" s="110">
        <f t="shared" si="1853"/>
        <v>0</v>
      </c>
      <c r="J6648" s="111"/>
      <c r="K6648" s="112">
        <f t="shared" si="1862"/>
        <v>0</v>
      </c>
      <c r="L6648" s="112">
        <f t="shared" si="1863"/>
        <v>0</v>
      </c>
      <c r="M6648" s="109">
        <f t="shared" si="1854"/>
        <v>0</v>
      </c>
      <c r="N6648" s="109">
        <f t="shared" si="1855"/>
        <v>0</v>
      </c>
      <c r="O6648" s="103"/>
      <c r="P6648" s="113"/>
      <c r="Q6648" s="94" t="str">
        <f t="shared" si="1856"/>
        <v/>
      </c>
      <c r="R6648" s="94" t="str">
        <f t="shared" si="1857"/>
        <v/>
      </c>
    </row>
    <row r="6649" spans="1:18" ht="39" hidden="1" thickBot="1">
      <c r="A6649" s="196">
        <v>53804</v>
      </c>
      <c r="B6649" s="104" t="s">
        <v>6735</v>
      </c>
      <c r="C6649" s="105" t="s">
        <v>6017</v>
      </c>
      <c r="D6649" s="175">
        <v>1.68</v>
      </c>
      <c r="E6649" s="106">
        <f t="shared" si="1864"/>
        <v>2.1800000000000002</v>
      </c>
      <c r="F6649" s="107"/>
      <c r="G6649" s="112"/>
      <c r="H6649" s="110">
        <f t="shared" si="1852"/>
        <v>0</v>
      </c>
      <c r="I6649" s="110">
        <f t="shared" si="1853"/>
        <v>0</v>
      </c>
      <c r="J6649" s="111"/>
      <c r="K6649" s="112">
        <f t="shared" si="1862"/>
        <v>0</v>
      </c>
      <c r="L6649" s="112">
        <f t="shared" si="1863"/>
        <v>0</v>
      </c>
      <c r="M6649" s="109">
        <f t="shared" si="1854"/>
        <v>0</v>
      </c>
      <c r="N6649" s="109">
        <f t="shared" si="1855"/>
        <v>0</v>
      </c>
      <c r="O6649" s="103"/>
      <c r="P6649" s="113"/>
      <c r="Q6649" s="94" t="str">
        <f t="shared" si="1856"/>
        <v/>
      </c>
      <c r="R6649" s="94" t="str">
        <f t="shared" si="1857"/>
        <v/>
      </c>
    </row>
    <row r="6650" spans="1:18" ht="39" hidden="1" thickBot="1">
      <c r="A6650" s="196">
        <v>89015</v>
      </c>
      <c r="B6650" s="104" t="s">
        <v>6736</v>
      </c>
      <c r="C6650" s="105" t="s">
        <v>6017</v>
      </c>
      <c r="D6650" s="175">
        <v>2.0099999999999998</v>
      </c>
      <c r="E6650" s="106">
        <f t="shared" si="1864"/>
        <v>2.61</v>
      </c>
      <c r="F6650" s="107"/>
      <c r="G6650" s="112"/>
      <c r="H6650" s="110">
        <f t="shared" si="1852"/>
        <v>0</v>
      </c>
      <c r="I6650" s="110">
        <f t="shared" si="1853"/>
        <v>0</v>
      </c>
      <c r="J6650" s="111"/>
      <c r="K6650" s="112">
        <f t="shared" si="1862"/>
        <v>0</v>
      </c>
      <c r="L6650" s="112">
        <f t="shared" si="1863"/>
        <v>0</v>
      </c>
      <c r="M6650" s="109">
        <f t="shared" si="1854"/>
        <v>0</v>
      </c>
      <c r="N6650" s="109">
        <f t="shared" si="1855"/>
        <v>0</v>
      </c>
      <c r="O6650" s="103"/>
      <c r="P6650" s="113"/>
      <c r="Q6650" s="94" t="str">
        <f t="shared" si="1856"/>
        <v/>
      </c>
      <c r="R6650" s="94" t="str">
        <f t="shared" si="1857"/>
        <v/>
      </c>
    </row>
    <row r="6651" spans="1:18" ht="26.25" hidden="1" thickBot="1">
      <c r="A6651" s="196">
        <v>89016</v>
      </c>
      <c r="B6651" s="104" t="s">
        <v>6737</v>
      </c>
      <c r="C6651" s="105" t="s">
        <v>6017</v>
      </c>
      <c r="D6651" s="175">
        <v>0.74</v>
      </c>
      <c r="E6651" s="106">
        <f t="shared" si="1864"/>
        <v>0.96</v>
      </c>
      <c r="F6651" s="107"/>
      <c r="G6651" s="112"/>
      <c r="H6651" s="110">
        <f t="shared" si="1852"/>
        <v>0</v>
      </c>
      <c r="I6651" s="110">
        <f t="shared" si="1853"/>
        <v>0</v>
      </c>
      <c r="J6651" s="111"/>
      <c r="K6651" s="112">
        <f t="shared" si="1862"/>
        <v>0</v>
      </c>
      <c r="L6651" s="112">
        <f t="shared" si="1863"/>
        <v>0</v>
      </c>
      <c r="M6651" s="109">
        <f t="shared" si="1854"/>
        <v>0</v>
      </c>
      <c r="N6651" s="109">
        <f t="shared" si="1855"/>
        <v>0</v>
      </c>
      <c r="O6651" s="103"/>
      <c r="P6651" s="113"/>
      <c r="Q6651" s="94" t="str">
        <f t="shared" si="1856"/>
        <v/>
      </c>
      <c r="R6651" s="94" t="str">
        <f t="shared" si="1857"/>
        <v/>
      </c>
    </row>
    <row r="6652" spans="1:18" ht="13.5" hidden="1" thickBot="1">
      <c r="A6652" s="196" t="s">
        <v>20</v>
      </c>
      <c r="B6652" s="145" t="s">
        <v>21</v>
      </c>
      <c r="C6652" s="105" t="s">
        <v>2203</v>
      </c>
      <c r="D6652" s="175"/>
      <c r="E6652" s="97"/>
      <c r="F6652" s="218"/>
      <c r="G6652" s="218"/>
      <c r="H6652" s="219"/>
      <c r="I6652" s="220"/>
      <c r="J6652" s="111"/>
      <c r="K6652" s="218"/>
      <c r="L6652" s="218"/>
      <c r="M6652" s="219"/>
      <c r="N6652" s="220"/>
      <c r="O6652" s="103"/>
      <c r="P6652" s="93" t="str">
        <f>IF(OR(SUM(I6653:I6656)&gt;0,SUM(N6653:N6656)&gt;0),"xx","")</f>
        <v/>
      </c>
      <c r="Q6652" s="94" t="str">
        <f>IF(P6652="X","x",IF(P6652="xx","x",IF(N6652&gt;0,"x","")))</f>
        <v/>
      </c>
      <c r="R6652" s="94" t="str">
        <f>IF(P6652="X","x",IF(P6652="xx","x",IF(OR(I6652&gt;0,N6652&gt;0),"x","")))</f>
        <v/>
      </c>
    </row>
    <row r="6653" spans="1:18" ht="51.75" hidden="1" thickBot="1">
      <c r="A6653" s="196">
        <v>5741</v>
      </c>
      <c r="B6653" s="104" t="s">
        <v>6738</v>
      </c>
      <c r="C6653" s="105" t="s">
        <v>6017</v>
      </c>
      <c r="D6653" s="175">
        <v>17.2</v>
      </c>
      <c r="E6653" s="106">
        <f>IF(D6653=0,0,ROUND(D6653*(1+D$9)*(1-D$10),2))</f>
        <v>22.32</v>
      </c>
      <c r="F6653" s="107"/>
      <c r="G6653" s="112"/>
      <c r="H6653" s="110">
        <f>IF(ISBLANK(D6653),0,ROUND(E6653*F6653,2))</f>
        <v>0</v>
      </c>
      <c r="I6653" s="110">
        <f>IF(ISBLANK(F6653),0,ROUND(F6653*G6653,2))</f>
        <v>0</v>
      </c>
      <c r="J6653" s="111"/>
      <c r="K6653" s="112">
        <f t="shared" ref="K6653:L6656" si="1865">F6653</f>
        <v>0</v>
      </c>
      <c r="L6653" s="112">
        <f t="shared" si="1865"/>
        <v>0</v>
      </c>
      <c r="M6653" s="109">
        <f>IF(ISBLANK(D6653),0,ROUND(E6653*K6653,2))</f>
        <v>0</v>
      </c>
      <c r="N6653" s="109">
        <f>IF(ISBLANK(K6653),0,ROUND(K6653*L6653,2))</f>
        <v>0</v>
      </c>
      <c r="O6653" s="103"/>
      <c r="P6653" s="113"/>
      <c r="Q6653" s="94" t="str">
        <f>IF(P6653="X","x",IF(P6653="xx","x",IF(N6653&gt;0,"x","")))</f>
        <v/>
      </c>
      <c r="R6653" s="94" t="str">
        <f>IF(P6653="X","x",IF(P6653="xx","x",IF(OR(I6653&gt;0,N6653&gt;0),"x","")))</f>
        <v/>
      </c>
    </row>
    <row r="6654" spans="1:18" ht="51.75" hidden="1" thickBot="1">
      <c r="A6654" s="196">
        <v>5742</v>
      </c>
      <c r="B6654" s="104" t="s">
        <v>6739</v>
      </c>
      <c r="C6654" s="105" t="s">
        <v>6017</v>
      </c>
      <c r="D6654" s="175">
        <v>13.17</v>
      </c>
      <c r="E6654" s="106">
        <f>IF(D6654=0,0,ROUND(D6654*(1+D$9)*(1-D$10),2))</f>
        <v>17.09</v>
      </c>
      <c r="F6654" s="107"/>
      <c r="G6654" s="112"/>
      <c r="H6654" s="110">
        <f>IF(ISBLANK(D6654),0,ROUND(E6654*F6654,2))</f>
        <v>0</v>
      </c>
      <c r="I6654" s="110">
        <f>IF(ISBLANK(F6654),0,ROUND(F6654*G6654,2))</f>
        <v>0</v>
      </c>
      <c r="J6654" s="111"/>
      <c r="K6654" s="112">
        <f t="shared" si="1865"/>
        <v>0</v>
      </c>
      <c r="L6654" s="112">
        <f t="shared" si="1865"/>
        <v>0</v>
      </c>
      <c r="M6654" s="109">
        <f>IF(ISBLANK(D6654),0,ROUND(E6654*K6654,2))</f>
        <v>0</v>
      </c>
      <c r="N6654" s="109">
        <f>IF(ISBLANK(K6654),0,ROUND(K6654*L6654,2))</f>
        <v>0</v>
      </c>
      <c r="O6654" s="103"/>
      <c r="P6654" s="113"/>
      <c r="Q6654" s="94" t="str">
        <f>IF(P6654="X","x",IF(P6654="xx","x",IF(N6654&gt;0,"x","")))</f>
        <v/>
      </c>
      <c r="R6654" s="94" t="str">
        <f>IF(P6654="X","x",IF(P6654="xx","x",IF(OR(I6654&gt;0,N6654&gt;0),"x","")))</f>
        <v/>
      </c>
    </row>
    <row r="6655" spans="1:18" ht="51.75" hidden="1" thickBot="1">
      <c r="A6655" s="196">
        <v>5882</v>
      </c>
      <c r="B6655" s="104" t="s">
        <v>6740</v>
      </c>
      <c r="C6655" s="105" t="s">
        <v>548</v>
      </c>
      <c r="D6655" s="175">
        <v>67.52</v>
      </c>
      <c r="E6655" s="106">
        <f>IF(D6655=0,0,ROUND(D6655*(1+D$9)*(1-D$10),2))</f>
        <v>87.63</v>
      </c>
      <c r="F6655" s="107"/>
      <c r="G6655" s="112"/>
      <c r="H6655" s="110">
        <f>IF(ISBLANK(D6655),0,ROUND(E6655*F6655,2))</f>
        <v>0</v>
      </c>
      <c r="I6655" s="110">
        <f>IF(ISBLANK(F6655),0,ROUND(F6655*G6655,2))</f>
        <v>0</v>
      </c>
      <c r="J6655" s="111"/>
      <c r="K6655" s="112">
        <f t="shared" si="1865"/>
        <v>0</v>
      </c>
      <c r="L6655" s="112">
        <f t="shared" si="1865"/>
        <v>0</v>
      </c>
      <c r="M6655" s="109">
        <f>IF(ISBLANK(D6655),0,ROUND(E6655*K6655,2))</f>
        <v>0</v>
      </c>
      <c r="N6655" s="109">
        <f>IF(ISBLANK(K6655),0,ROUND(K6655*L6655,2))</f>
        <v>0</v>
      </c>
      <c r="O6655" s="103"/>
      <c r="P6655" s="113"/>
      <c r="Q6655" s="94" t="str">
        <f>IF(P6655="X","x",IF(P6655="xx","x",IF(N6655&gt;0,"x","")))</f>
        <v/>
      </c>
      <c r="R6655" s="94" t="str">
        <f>IF(P6655="X","x",IF(P6655="xx","x",IF(OR(I6655&gt;0,N6655&gt;0),"x","")))</f>
        <v/>
      </c>
    </row>
    <row r="6656" spans="1:18" ht="51.75" hidden="1" thickBot="1">
      <c r="A6656" s="196">
        <v>5884</v>
      </c>
      <c r="B6656" s="104" t="s">
        <v>6741</v>
      </c>
      <c r="C6656" s="105" t="s">
        <v>554</v>
      </c>
      <c r="D6656" s="175">
        <v>37.14</v>
      </c>
      <c r="E6656" s="106">
        <f>IF(D6656=0,0,ROUND(D6656*(1+D$9)*(1-D$10),2))</f>
        <v>48.2</v>
      </c>
      <c r="F6656" s="107"/>
      <c r="G6656" s="112"/>
      <c r="H6656" s="110">
        <f>IF(ISBLANK(D6656),0,ROUND(E6656*F6656,2))</f>
        <v>0</v>
      </c>
      <c r="I6656" s="110">
        <f>IF(ISBLANK(F6656),0,ROUND(F6656*G6656,2))</f>
        <v>0</v>
      </c>
      <c r="J6656" s="111"/>
      <c r="K6656" s="112">
        <f t="shared" si="1865"/>
        <v>0</v>
      </c>
      <c r="L6656" s="112">
        <f t="shared" si="1865"/>
        <v>0</v>
      </c>
      <c r="M6656" s="109">
        <f>IF(ISBLANK(D6656),0,ROUND(E6656*K6656,2))</f>
        <v>0</v>
      </c>
      <c r="N6656" s="109">
        <f>IF(ISBLANK(K6656),0,ROUND(K6656*L6656,2))</f>
        <v>0</v>
      </c>
      <c r="O6656" s="103"/>
      <c r="P6656" s="113"/>
      <c r="Q6656" s="94" t="str">
        <f>IF(P6656="X","x",IF(P6656="xx","x",IF(N6656&gt;0,"x","")))</f>
        <v/>
      </c>
      <c r="R6656" s="94" t="str">
        <f>IF(P6656="X","x",IF(P6656="xx","x",IF(OR(I6656&gt;0,N6656&gt;0),"x","")))</f>
        <v/>
      </c>
    </row>
    <row r="6657" spans="1:18" ht="13.5" hidden="1" thickBot="1">
      <c r="A6657" s="196" t="s">
        <v>6754</v>
      </c>
      <c r="B6657" s="145" t="s">
        <v>6742</v>
      </c>
      <c r="C6657" s="105" t="s">
        <v>2203</v>
      </c>
      <c r="D6657" s="175"/>
      <c r="E6657" s="97"/>
      <c r="F6657" s="218"/>
      <c r="G6657" s="218"/>
      <c r="H6657" s="219"/>
      <c r="I6657" s="220"/>
      <c r="J6657" s="111"/>
      <c r="K6657" s="218"/>
      <c r="L6657" s="218"/>
      <c r="M6657" s="219"/>
      <c r="N6657" s="220"/>
      <c r="O6657" s="103"/>
      <c r="P6657" s="93" t="str">
        <f>IF(OR(SUM(I6658:I6663)&gt;0,SUM(N6658:N6663)&gt;0),"xx","")</f>
        <v/>
      </c>
      <c r="Q6657" s="94" t="str">
        <f t="shared" si="1856"/>
        <v/>
      </c>
      <c r="R6657" s="94" t="str">
        <f t="shared" si="1857"/>
        <v/>
      </c>
    </row>
    <row r="6658" spans="1:18" ht="51.75" hidden="1" thickBot="1">
      <c r="A6658" s="196">
        <v>91285</v>
      </c>
      <c r="B6658" s="104" t="s">
        <v>6743</v>
      </c>
      <c r="C6658" s="105" t="s">
        <v>554</v>
      </c>
      <c r="D6658" s="175">
        <v>0.86</v>
      </c>
      <c r="E6658" s="106">
        <f t="shared" si="1864"/>
        <v>1.1200000000000001</v>
      </c>
      <c r="F6658" s="107"/>
      <c r="G6658" s="112"/>
      <c r="H6658" s="110">
        <f t="shared" ref="H6658:H6663" si="1866">IF(ISBLANK(D6658),0,ROUND(E6658*F6658,2))</f>
        <v>0</v>
      </c>
      <c r="I6658" s="110">
        <f t="shared" ref="I6658:I6663" si="1867">IF(ISBLANK(F6658),0,ROUND(F6658*G6658,2))</f>
        <v>0</v>
      </c>
      <c r="J6658" s="111"/>
      <c r="K6658" s="112">
        <f t="shared" si="1862"/>
        <v>0</v>
      </c>
      <c r="L6658" s="112">
        <f t="shared" si="1863"/>
        <v>0</v>
      </c>
      <c r="M6658" s="109">
        <f t="shared" ref="M6658:M6663" si="1868">IF(ISBLANK(D6658),0,ROUND(E6658*K6658,2))</f>
        <v>0</v>
      </c>
      <c r="N6658" s="109">
        <f t="shared" ref="N6658:N6663" si="1869">IF(ISBLANK(K6658),0,ROUND(K6658*L6658,2))</f>
        <v>0</v>
      </c>
      <c r="O6658" s="103"/>
      <c r="P6658" s="113"/>
      <c r="Q6658" s="94" t="str">
        <f t="shared" si="1856"/>
        <v/>
      </c>
      <c r="R6658" s="94" t="str">
        <f t="shared" si="1857"/>
        <v/>
      </c>
    </row>
    <row r="6659" spans="1:18" ht="51.75" hidden="1" thickBot="1">
      <c r="A6659" s="196">
        <v>91279</v>
      </c>
      <c r="B6659" s="104" t="s">
        <v>6744</v>
      </c>
      <c r="C6659" s="105" t="s">
        <v>6017</v>
      </c>
      <c r="D6659" s="175">
        <v>0.66</v>
      </c>
      <c r="E6659" s="106">
        <f>IF(D6659=0,0,ROUND(D6659*(1+D$9)*(1-D$10),2))</f>
        <v>0.86</v>
      </c>
      <c r="F6659" s="107"/>
      <c r="G6659" s="112"/>
      <c r="H6659" s="110">
        <f>IF(ISBLANK(D6659),0,ROUND(E6659*F6659,2))</f>
        <v>0</v>
      </c>
      <c r="I6659" s="110">
        <f>IF(ISBLANK(F6659),0,ROUND(F6659*G6659,2))</f>
        <v>0</v>
      </c>
      <c r="J6659" s="111"/>
      <c r="K6659" s="112">
        <f>F6659</f>
        <v>0</v>
      </c>
      <c r="L6659" s="112">
        <f>G6659</f>
        <v>0</v>
      </c>
      <c r="M6659" s="109">
        <f>IF(ISBLANK(D6659),0,ROUND(E6659*K6659,2))</f>
        <v>0</v>
      </c>
      <c r="N6659" s="109">
        <f>IF(ISBLANK(K6659),0,ROUND(K6659*L6659,2))</f>
        <v>0</v>
      </c>
      <c r="O6659" s="103"/>
      <c r="P6659" s="113"/>
      <c r="Q6659" s="94" t="str">
        <f>IF(P6659="X","x",IF(P6659="xx","x",IF(N6659&gt;0,"x","")))</f>
        <v/>
      </c>
      <c r="R6659" s="94" t="str">
        <f>IF(P6659="X","x",IF(P6659="xx","x",IF(OR(I6659&gt;0,N6659&gt;0),"x","")))</f>
        <v/>
      </c>
    </row>
    <row r="6660" spans="1:18" ht="51.75" hidden="1" thickBot="1">
      <c r="A6660" s="196">
        <v>91280</v>
      </c>
      <c r="B6660" s="104" t="s">
        <v>6745</v>
      </c>
      <c r="C6660" s="105" t="s">
        <v>6017</v>
      </c>
      <c r="D6660" s="175">
        <v>0.2</v>
      </c>
      <c r="E6660" s="106">
        <f>IF(D6660=0,0,ROUND(D6660*(1+D$9)*(1-D$10),2))</f>
        <v>0.26</v>
      </c>
      <c r="F6660" s="107"/>
      <c r="G6660" s="112"/>
      <c r="H6660" s="110">
        <f>IF(ISBLANK(D6660),0,ROUND(E6660*F6660,2))</f>
        <v>0</v>
      </c>
      <c r="I6660" s="110">
        <f>IF(ISBLANK(F6660),0,ROUND(F6660*G6660,2))</f>
        <v>0</v>
      </c>
      <c r="J6660" s="111"/>
      <c r="K6660" s="112">
        <f>F6660</f>
        <v>0</v>
      </c>
      <c r="L6660" s="112">
        <f>G6660</f>
        <v>0</v>
      </c>
      <c r="M6660" s="109">
        <f>IF(ISBLANK(D6660),0,ROUND(E6660*K6660,2))</f>
        <v>0</v>
      </c>
      <c r="N6660" s="109">
        <f>IF(ISBLANK(K6660),0,ROUND(K6660*L6660,2))</f>
        <v>0</v>
      </c>
      <c r="O6660" s="103"/>
      <c r="P6660" s="113"/>
      <c r="Q6660" s="94" t="str">
        <f>IF(P6660="X","x",IF(P6660="xx","x",IF(N6660&gt;0,"x","")))</f>
        <v/>
      </c>
      <c r="R6660" s="94" t="str">
        <f>IF(P6660="X","x",IF(P6660="xx","x",IF(OR(I6660&gt;0,N6660&gt;0),"x","")))</f>
        <v/>
      </c>
    </row>
    <row r="6661" spans="1:18" ht="51.75" hidden="1" thickBot="1">
      <c r="A6661" s="196">
        <v>91281</v>
      </c>
      <c r="B6661" s="104" t="s">
        <v>6746</v>
      </c>
      <c r="C6661" s="105" t="s">
        <v>6017</v>
      </c>
      <c r="D6661" s="175">
        <v>0.64</v>
      </c>
      <c r="E6661" s="106">
        <f t="shared" si="1864"/>
        <v>0.83</v>
      </c>
      <c r="F6661" s="107"/>
      <c r="G6661" s="112"/>
      <c r="H6661" s="110">
        <f t="shared" si="1866"/>
        <v>0</v>
      </c>
      <c r="I6661" s="110">
        <f t="shared" si="1867"/>
        <v>0</v>
      </c>
      <c r="J6661" s="111"/>
      <c r="K6661" s="112">
        <f t="shared" si="1862"/>
        <v>0</v>
      </c>
      <c r="L6661" s="112">
        <f t="shared" si="1863"/>
        <v>0</v>
      </c>
      <c r="M6661" s="109">
        <f t="shared" si="1868"/>
        <v>0</v>
      </c>
      <c r="N6661" s="109">
        <f t="shared" si="1869"/>
        <v>0</v>
      </c>
      <c r="O6661" s="103"/>
      <c r="P6661" s="113"/>
      <c r="Q6661" s="94" t="str">
        <f t="shared" si="1856"/>
        <v/>
      </c>
      <c r="R6661" s="94" t="str">
        <f t="shared" si="1857"/>
        <v/>
      </c>
    </row>
    <row r="6662" spans="1:18" ht="51.75" hidden="1" thickBot="1">
      <c r="A6662" s="196">
        <v>91282</v>
      </c>
      <c r="B6662" s="104" t="s">
        <v>6747</v>
      </c>
      <c r="C6662" s="105" t="s">
        <v>6017</v>
      </c>
      <c r="D6662" s="175">
        <v>9.39</v>
      </c>
      <c r="E6662" s="106">
        <f t="shared" si="1864"/>
        <v>12.19</v>
      </c>
      <c r="F6662" s="107"/>
      <c r="G6662" s="112"/>
      <c r="H6662" s="110">
        <f t="shared" si="1866"/>
        <v>0</v>
      </c>
      <c r="I6662" s="110">
        <f t="shared" si="1867"/>
        <v>0</v>
      </c>
      <c r="J6662" s="111"/>
      <c r="K6662" s="112">
        <f t="shared" si="1862"/>
        <v>0</v>
      </c>
      <c r="L6662" s="112">
        <f t="shared" si="1863"/>
        <v>0</v>
      </c>
      <c r="M6662" s="109">
        <f t="shared" si="1868"/>
        <v>0</v>
      </c>
      <c r="N6662" s="109">
        <f t="shared" si="1869"/>
        <v>0</v>
      </c>
      <c r="O6662" s="103"/>
      <c r="P6662" s="113"/>
      <c r="Q6662" s="94" t="str">
        <f t="shared" si="1856"/>
        <v/>
      </c>
      <c r="R6662" s="94" t="str">
        <f t="shared" si="1857"/>
        <v/>
      </c>
    </row>
    <row r="6663" spans="1:18" ht="51.75" hidden="1" thickBot="1">
      <c r="A6663" s="196">
        <v>91283</v>
      </c>
      <c r="B6663" s="104" t="s">
        <v>6748</v>
      </c>
      <c r="C6663" s="105" t="s">
        <v>548</v>
      </c>
      <c r="D6663" s="175">
        <v>10.9</v>
      </c>
      <c r="E6663" s="106">
        <f t="shared" si="1864"/>
        <v>14.15</v>
      </c>
      <c r="F6663" s="107"/>
      <c r="G6663" s="112"/>
      <c r="H6663" s="110">
        <f t="shared" si="1866"/>
        <v>0</v>
      </c>
      <c r="I6663" s="110">
        <f t="shared" si="1867"/>
        <v>0</v>
      </c>
      <c r="J6663" s="111"/>
      <c r="K6663" s="112">
        <f t="shared" si="1862"/>
        <v>0</v>
      </c>
      <c r="L6663" s="112">
        <f t="shared" si="1863"/>
        <v>0</v>
      </c>
      <c r="M6663" s="109">
        <f t="shared" si="1868"/>
        <v>0</v>
      </c>
      <c r="N6663" s="109">
        <f t="shared" si="1869"/>
        <v>0</v>
      </c>
      <c r="O6663" s="103"/>
      <c r="P6663" s="113"/>
      <c r="Q6663" s="94" t="str">
        <f t="shared" si="1856"/>
        <v/>
      </c>
      <c r="R6663" s="94" t="str">
        <f t="shared" si="1857"/>
        <v/>
      </c>
    </row>
    <row r="6664" spans="1:18" ht="13.5" hidden="1" thickBot="1">
      <c r="A6664" s="197" t="s">
        <v>6755</v>
      </c>
      <c r="B6664" s="178" t="s">
        <v>22</v>
      </c>
      <c r="C6664" s="117"/>
      <c r="D6664" s="175"/>
      <c r="E6664" s="97"/>
      <c r="F6664" s="218"/>
      <c r="G6664" s="218"/>
      <c r="H6664" s="219"/>
      <c r="I6664" s="220"/>
      <c r="J6664" s="111"/>
      <c r="K6664" s="218"/>
      <c r="L6664" s="218"/>
      <c r="M6664" s="219"/>
      <c r="N6664" s="220"/>
      <c r="O6664" s="103"/>
      <c r="P6664" s="93" t="str">
        <f>IF(OR(SUM(I6665:I6694)&gt;0,SUM(N6665:N6694)&gt;0),"xx","")</f>
        <v/>
      </c>
      <c r="Q6664" s="94" t="str">
        <f t="shared" si="1856"/>
        <v/>
      </c>
      <c r="R6664" s="94" t="str">
        <f t="shared" si="1857"/>
        <v/>
      </c>
    </row>
    <row r="6665" spans="1:18" ht="13.5" hidden="1" thickBot="1">
      <c r="A6665" s="198" t="s">
        <v>1609</v>
      </c>
      <c r="B6665" s="173"/>
      <c r="C6665" s="174"/>
      <c r="D6665" s="135"/>
      <c r="E6665" s="97">
        <f t="shared" ref="E6665:E6694" si="1870">IF(D6665=0,0,ROUND(D6665*(1+D$9)*(1-D$10),2))</f>
        <v>0</v>
      </c>
      <c r="F6665" s="107"/>
      <c r="G6665" s="108"/>
      <c r="H6665" s="110">
        <f t="shared" ref="H6665:H6694" si="1871">IF(ISBLANK(D6665),0,ROUND(E6665*F6665,2))</f>
        <v>0</v>
      </c>
      <c r="I6665" s="110">
        <f t="shared" ref="I6665:I6694" si="1872">IF(ISBLANK(F6665),0,ROUND(F6665*G6665,2))</f>
        <v>0</v>
      </c>
      <c r="J6665" s="111"/>
      <c r="K6665" s="112">
        <f t="shared" ref="K6665:K6694" si="1873">F6665</f>
        <v>0</v>
      </c>
      <c r="L6665" s="112">
        <f t="shared" ref="L6665:L6694" si="1874">G6665</f>
        <v>0</v>
      </c>
      <c r="M6665" s="110">
        <f t="shared" ref="M6665:M6694" si="1875">IF(ISBLANK(D6665),0,ROUND(E6665*K6665,2))</f>
        <v>0</v>
      </c>
      <c r="N6665" s="110">
        <f t="shared" ref="N6665:N6694" si="1876">IF(ISBLANK(K6665),0,ROUND(K6665*L6665,2))</f>
        <v>0</v>
      </c>
      <c r="O6665" s="103"/>
      <c r="P6665" s="113"/>
      <c r="Q6665" s="94" t="str">
        <f t="shared" si="1856"/>
        <v/>
      </c>
      <c r="R6665" s="94" t="str">
        <f t="shared" si="1857"/>
        <v/>
      </c>
    </row>
    <row r="6666" spans="1:18" ht="13.5" hidden="1" thickBot="1">
      <c r="A6666" s="198" t="s">
        <v>1609</v>
      </c>
      <c r="B6666" s="173"/>
      <c r="C6666" s="174"/>
      <c r="D6666" s="135"/>
      <c r="E6666" s="97">
        <f t="shared" si="1870"/>
        <v>0</v>
      </c>
      <c r="F6666" s="107"/>
      <c r="G6666" s="108"/>
      <c r="H6666" s="110">
        <f t="shared" si="1871"/>
        <v>0</v>
      </c>
      <c r="I6666" s="110">
        <f t="shared" si="1872"/>
        <v>0</v>
      </c>
      <c r="J6666" s="111"/>
      <c r="K6666" s="112">
        <f t="shared" si="1873"/>
        <v>0</v>
      </c>
      <c r="L6666" s="112">
        <f t="shared" si="1874"/>
        <v>0</v>
      </c>
      <c r="M6666" s="110">
        <f t="shared" si="1875"/>
        <v>0</v>
      </c>
      <c r="N6666" s="110">
        <f t="shared" si="1876"/>
        <v>0</v>
      </c>
      <c r="O6666" s="103"/>
      <c r="P6666" s="113"/>
      <c r="Q6666" s="94" t="str">
        <f t="shared" ref="Q6666:Q6701" si="1877">IF(P6666="X","x",IF(P6666="xx","x",IF(N6666&gt;0,"x","")))</f>
        <v/>
      </c>
      <c r="R6666" s="94" t="str">
        <f t="shared" si="1857"/>
        <v/>
      </c>
    </row>
    <row r="6667" spans="1:18" ht="13.5" hidden="1" thickBot="1">
      <c r="A6667" s="198" t="s">
        <v>1609</v>
      </c>
      <c r="B6667" s="173"/>
      <c r="C6667" s="174"/>
      <c r="D6667" s="135"/>
      <c r="E6667" s="97">
        <f t="shared" si="1870"/>
        <v>0</v>
      </c>
      <c r="F6667" s="107"/>
      <c r="G6667" s="108"/>
      <c r="H6667" s="110">
        <f t="shared" si="1871"/>
        <v>0</v>
      </c>
      <c r="I6667" s="110">
        <f t="shared" si="1872"/>
        <v>0</v>
      </c>
      <c r="J6667" s="111"/>
      <c r="K6667" s="112">
        <f t="shared" si="1873"/>
        <v>0</v>
      </c>
      <c r="L6667" s="112">
        <f t="shared" si="1874"/>
        <v>0</v>
      </c>
      <c r="M6667" s="110">
        <f t="shared" si="1875"/>
        <v>0</v>
      </c>
      <c r="N6667" s="110">
        <f t="shared" si="1876"/>
        <v>0</v>
      </c>
      <c r="O6667" s="103"/>
      <c r="P6667" s="113"/>
      <c r="Q6667" s="94" t="str">
        <f t="shared" si="1877"/>
        <v/>
      </c>
      <c r="R6667" s="94" t="str">
        <f t="shared" si="1857"/>
        <v/>
      </c>
    </row>
    <row r="6668" spans="1:18" ht="13.5" hidden="1" thickBot="1">
      <c r="A6668" s="198" t="s">
        <v>1609</v>
      </c>
      <c r="B6668" s="173"/>
      <c r="C6668" s="174"/>
      <c r="D6668" s="135"/>
      <c r="E6668" s="97">
        <f t="shared" si="1870"/>
        <v>0</v>
      </c>
      <c r="F6668" s="107"/>
      <c r="G6668" s="108"/>
      <c r="H6668" s="110">
        <f t="shared" si="1871"/>
        <v>0</v>
      </c>
      <c r="I6668" s="110">
        <f t="shared" si="1872"/>
        <v>0</v>
      </c>
      <c r="J6668" s="111"/>
      <c r="K6668" s="112">
        <f t="shared" si="1873"/>
        <v>0</v>
      </c>
      <c r="L6668" s="112">
        <f t="shared" si="1874"/>
        <v>0</v>
      </c>
      <c r="M6668" s="110">
        <f t="shared" si="1875"/>
        <v>0</v>
      </c>
      <c r="N6668" s="110">
        <f t="shared" si="1876"/>
        <v>0</v>
      </c>
      <c r="O6668" s="103"/>
      <c r="P6668" s="113"/>
      <c r="Q6668" s="94" t="str">
        <f t="shared" si="1877"/>
        <v/>
      </c>
      <c r="R6668" s="94" t="str">
        <f t="shared" ref="R6668:R6694" si="1878">IF(P6668="X","x",IF(P6668="xx","x",IF(OR(I6668&gt;0,N6668&gt;0),"x","")))</f>
        <v/>
      </c>
    </row>
    <row r="6669" spans="1:18" ht="13.5" hidden="1" thickBot="1">
      <c r="A6669" s="198" t="s">
        <v>1609</v>
      </c>
      <c r="B6669" s="173"/>
      <c r="C6669" s="174"/>
      <c r="D6669" s="135"/>
      <c r="E6669" s="97">
        <f t="shared" si="1870"/>
        <v>0</v>
      </c>
      <c r="F6669" s="107"/>
      <c r="G6669" s="108"/>
      <c r="H6669" s="110">
        <f t="shared" si="1871"/>
        <v>0</v>
      </c>
      <c r="I6669" s="110">
        <f t="shared" si="1872"/>
        <v>0</v>
      </c>
      <c r="J6669" s="111"/>
      <c r="K6669" s="112">
        <f t="shared" si="1873"/>
        <v>0</v>
      </c>
      <c r="L6669" s="112">
        <f t="shared" si="1874"/>
        <v>0</v>
      </c>
      <c r="M6669" s="110">
        <f t="shared" si="1875"/>
        <v>0</v>
      </c>
      <c r="N6669" s="110">
        <f t="shared" si="1876"/>
        <v>0</v>
      </c>
      <c r="O6669" s="103"/>
      <c r="P6669" s="113"/>
      <c r="Q6669" s="94" t="str">
        <f t="shared" si="1877"/>
        <v/>
      </c>
      <c r="R6669" s="94" t="str">
        <f t="shared" si="1878"/>
        <v/>
      </c>
    </row>
    <row r="6670" spans="1:18" ht="13.5" hidden="1" thickBot="1">
      <c r="A6670" s="198" t="s">
        <v>1609</v>
      </c>
      <c r="B6670" s="173"/>
      <c r="C6670" s="174"/>
      <c r="D6670" s="135"/>
      <c r="E6670" s="97">
        <f t="shared" si="1870"/>
        <v>0</v>
      </c>
      <c r="F6670" s="107"/>
      <c r="G6670" s="108"/>
      <c r="H6670" s="110">
        <f t="shared" si="1871"/>
        <v>0</v>
      </c>
      <c r="I6670" s="110">
        <f t="shared" si="1872"/>
        <v>0</v>
      </c>
      <c r="J6670" s="111"/>
      <c r="K6670" s="112">
        <f t="shared" si="1873"/>
        <v>0</v>
      </c>
      <c r="L6670" s="112">
        <f t="shared" si="1874"/>
        <v>0</v>
      </c>
      <c r="M6670" s="110">
        <f t="shared" si="1875"/>
        <v>0</v>
      </c>
      <c r="N6670" s="110">
        <f t="shared" si="1876"/>
        <v>0</v>
      </c>
      <c r="O6670" s="103"/>
      <c r="P6670" s="113"/>
      <c r="Q6670" s="94" t="str">
        <f t="shared" si="1877"/>
        <v/>
      </c>
      <c r="R6670" s="94" t="str">
        <f t="shared" si="1878"/>
        <v/>
      </c>
    </row>
    <row r="6671" spans="1:18" ht="13.5" hidden="1" thickBot="1">
      <c r="A6671" s="198" t="s">
        <v>1609</v>
      </c>
      <c r="B6671" s="173"/>
      <c r="C6671" s="174"/>
      <c r="D6671" s="135"/>
      <c r="E6671" s="97">
        <f t="shared" si="1870"/>
        <v>0</v>
      </c>
      <c r="F6671" s="107"/>
      <c r="G6671" s="108"/>
      <c r="H6671" s="110">
        <f t="shared" si="1871"/>
        <v>0</v>
      </c>
      <c r="I6671" s="110">
        <f t="shared" si="1872"/>
        <v>0</v>
      </c>
      <c r="J6671" s="111"/>
      <c r="K6671" s="112">
        <f t="shared" si="1873"/>
        <v>0</v>
      </c>
      <c r="L6671" s="112">
        <f t="shared" si="1874"/>
        <v>0</v>
      </c>
      <c r="M6671" s="110">
        <f t="shared" si="1875"/>
        <v>0</v>
      </c>
      <c r="N6671" s="110">
        <f t="shared" si="1876"/>
        <v>0</v>
      </c>
      <c r="O6671" s="103"/>
      <c r="P6671" s="113"/>
      <c r="Q6671" s="94" t="str">
        <f t="shared" si="1877"/>
        <v/>
      </c>
      <c r="R6671" s="94" t="str">
        <f t="shared" si="1878"/>
        <v/>
      </c>
    </row>
    <row r="6672" spans="1:18" ht="13.5" hidden="1" thickBot="1">
      <c r="A6672" s="198" t="s">
        <v>1609</v>
      </c>
      <c r="B6672" s="173"/>
      <c r="C6672" s="174"/>
      <c r="D6672" s="135"/>
      <c r="E6672" s="97">
        <f t="shared" si="1870"/>
        <v>0</v>
      </c>
      <c r="F6672" s="107"/>
      <c r="G6672" s="108"/>
      <c r="H6672" s="110">
        <f t="shared" si="1871"/>
        <v>0</v>
      </c>
      <c r="I6672" s="110">
        <f t="shared" si="1872"/>
        <v>0</v>
      </c>
      <c r="J6672" s="111"/>
      <c r="K6672" s="112">
        <f t="shared" si="1873"/>
        <v>0</v>
      </c>
      <c r="L6672" s="112">
        <f t="shared" si="1874"/>
        <v>0</v>
      </c>
      <c r="M6672" s="110">
        <f t="shared" si="1875"/>
        <v>0</v>
      </c>
      <c r="N6672" s="110">
        <f t="shared" si="1876"/>
        <v>0</v>
      </c>
      <c r="O6672" s="103"/>
      <c r="P6672" s="113"/>
      <c r="Q6672" s="94" t="str">
        <f t="shared" si="1877"/>
        <v/>
      </c>
      <c r="R6672" s="94" t="str">
        <f t="shared" si="1878"/>
        <v/>
      </c>
    </row>
    <row r="6673" spans="1:18" ht="13.5" hidden="1" thickBot="1">
      <c r="A6673" s="198" t="s">
        <v>1609</v>
      </c>
      <c r="B6673" s="173"/>
      <c r="C6673" s="174"/>
      <c r="D6673" s="135"/>
      <c r="E6673" s="97">
        <f t="shared" si="1870"/>
        <v>0</v>
      </c>
      <c r="F6673" s="107"/>
      <c r="G6673" s="108"/>
      <c r="H6673" s="110">
        <f t="shared" si="1871"/>
        <v>0</v>
      </c>
      <c r="I6673" s="110">
        <f t="shared" si="1872"/>
        <v>0</v>
      </c>
      <c r="J6673" s="111"/>
      <c r="K6673" s="112">
        <f t="shared" si="1873"/>
        <v>0</v>
      </c>
      <c r="L6673" s="112">
        <f t="shared" si="1874"/>
        <v>0</v>
      </c>
      <c r="M6673" s="110">
        <f t="shared" si="1875"/>
        <v>0</v>
      </c>
      <c r="N6673" s="110">
        <f t="shared" si="1876"/>
        <v>0</v>
      </c>
      <c r="O6673" s="103"/>
      <c r="P6673" s="113"/>
      <c r="Q6673" s="94" t="str">
        <f t="shared" si="1877"/>
        <v/>
      </c>
      <c r="R6673" s="94" t="str">
        <f t="shared" si="1878"/>
        <v/>
      </c>
    </row>
    <row r="6674" spans="1:18" ht="13.5" hidden="1" thickBot="1">
      <c r="A6674" s="198" t="s">
        <v>1609</v>
      </c>
      <c r="B6674" s="173"/>
      <c r="C6674" s="174"/>
      <c r="D6674" s="135"/>
      <c r="E6674" s="97">
        <f t="shared" si="1870"/>
        <v>0</v>
      </c>
      <c r="F6674" s="107"/>
      <c r="G6674" s="108"/>
      <c r="H6674" s="110">
        <f t="shared" si="1871"/>
        <v>0</v>
      </c>
      <c r="I6674" s="110">
        <f t="shared" si="1872"/>
        <v>0</v>
      </c>
      <c r="J6674" s="111"/>
      <c r="K6674" s="112">
        <f t="shared" si="1873"/>
        <v>0</v>
      </c>
      <c r="L6674" s="112">
        <f t="shared" si="1874"/>
        <v>0</v>
      </c>
      <c r="M6674" s="110">
        <f t="shared" si="1875"/>
        <v>0</v>
      </c>
      <c r="N6674" s="110">
        <f t="shared" si="1876"/>
        <v>0</v>
      </c>
      <c r="O6674" s="103"/>
      <c r="P6674" s="113"/>
      <c r="Q6674" s="94" t="str">
        <f t="shared" si="1877"/>
        <v/>
      </c>
      <c r="R6674" s="94" t="str">
        <f t="shared" si="1878"/>
        <v/>
      </c>
    </row>
    <row r="6675" spans="1:18" ht="13.5" hidden="1" thickBot="1">
      <c r="A6675" s="198" t="s">
        <v>1609</v>
      </c>
      <c r="B6675" s="173"/>
      <c r="C6675" s="174"/>
      <c r="D6675" s="135"/>
      <c r="E6675" s="97">
        <f t="shared" si="1870"/>
        <v>0</v>
      </c>
      <c r="F6675" s="107"/>
      <c r="G6675" s="108"/>
      <c r="H6675" s="110">
        <f t="shared" si="1871"/>
        <v>0</v>
      </c>
      <c r="I6675" s="110">
        <f t="shared" si="1872"/>
        <v>0</v>
      </c>
      <c r="J6675" s="111"/>
      <c r="K6675" s="112">
        <f t="shared" si="1873"/>
        <v>0</v>
      </c>
      <c r="L6675" s="112">
        <f t="shared" si="1874"/>
        <v>0</v>
      </c>
      <c r="M6675" s="110">
        <f t="shared" si="1875"/>
        <v>0</v>
      </c>
      <c r="N6675" s="110">
        <f t="shared" si="1876"/>
        <v>0</v>
      </c>
      <c r="O6675" s="103"/>
      <c r="P6675" s="113"/>
      <c r="Q6675" s="94" t="str">
        <f t="shared" si="1877"/>
        <v/>
      </c>
      <c r="R6675" s="94" t="str">
        <f t="shared" si="1878"/>
        <v/>
      </c>
    </row>
    <row r="6676" spans="1:18" ht="13.5" hidden="1" thickBot="1">
      <c r="A6676" s="198" t="s">
        <v>1609</v>
      </c>
      <c r="B6676" s="173"/>
      <c r="C6676" s="174"/>
      <c r="D6676" s="135"/>
      <c r="E6676" s="97">
        <f t="shared" si="1870"/>
        <v>0</v>
      </c>
      <c r="F6676" s="107"/>
      <c r="G6676" s="108"/>
      <c r="H6676" s="110">
        <f t="shared" si="1871"/>
        <v>0</v>
      </c>
      <c r="I6676" s="110">
        <f t="shared" si="1872"/>
        <v>0</v>
      </c>
      <c r="J6676" s="111"/>
      <c r="K6676" s="112">
        <f t="shared" si="1873"/>
        <v>0</v>
      </c>
      <c r="L6676" s="112">
        <f t="shared" si="1874"/>
        <v>0</v>
      </c>
      <c r="M6676" s="110">
        <f t="shared" si="1875"/>
        <v>0</v>
      </c>
      <c r="N6676" s="110">
        <f t="shared" si="1876"/>
        <v>0</v>
      </c>
      <c r="O6676" s="103"/>
      <c r="P6676" s="113"/>
      <c r="Q6676" s="94" t="str">
        <f t="shared" si="1877"/>
        <v/>
      </c>
      <c r="R6676" s="94" t="str">
        <f t="shared" si="1878"/>
        <v/>
      </c>
    </row>
    <row r="6677" spans="1:18" ht="13.5" hidden="1" thickBot="1">
      <c r="A6677" s="198" t="s">
        <v>1609</v>
      </c>
      <c r="B6677" s="173"/>
      <c r="C6677" s="174"/>
      <c r="D6677" s="135"/>
      <c r="E6677" s="97">
        <f t="shared" si="1870"/>
        <v>0</v>
      </c>
      <c r="F6677" s="107"/>
      <c r="G6677" s="108"/>
      <c r="H6677" s="110">
        <f t="shared" si="1871"/>
        <v>0</v>
      </c>
      <c r="I6677" s="110">
        <f t="shared" si="1872"/>
        <v>0</v>
      </c>
      <c r="J6677" s="111"/>
      <c r="K6677" s="112">
        <f t="shared" si="1873"/>
        <v>0</v>
      </c>
      <c r="L6677" s="112">
        <f t="shared" si="1874"/>
        <v>0</v>
      </c>
      <c r="M6677" s="110">
        <f t="shared" si="1875"/>
        <v>0</v>
      </c>
      <c r="N6677" s="110">
        <f t="shared" si="1876"/>
        <v>0</v>
      </c>
      <c r="O6677" s="103"/>
      <c r="P6677" s="113"/>
      <c r="Q6677" s="94" t="str">
        <f t="shared" si="1877"/>
        <v/>
      </c>
      <c r="R6677" s="94" t="str">
        <f t="shared" si="1878"/>
        <v/>
      </c>
    </row>
    <row r="6678" spans="1:18" ht="13.5" hidden="1" thickBot="1">
      <c r="A6678" s="198" t="s">
        <v>1609</v>
      </c>
      <c r="B6678" s="173"/>
      <c r="C6678" s="174"/>
      <c r="D6678" s="135"/>
      <c r="E6678" s="97">
        <f t="shared" si="1870"/>
        <v>0</v>
      </c>
      <c r="F6678" s="107"/>
      <c r="G6678" s="108"/>
      <c r="H6678" s="110">
        <f t="shared" si="1871"/>
        <v>0</v>
      </c>
      <c r="I6678" s="110">
        <f t="shared" si="1872"/>
        <v>0</v>
      </c>
      <c r="J6678" s="111"/>
      <c r="K6678" s="112">
        <f t="shared" si="1873"/>
        <v>0</v>
      </c>
      <c r="L6678" s="112">
        <f t="shared" si="1874"/>
        <v>0</v>
      </c>
      <c r="M6678" s="110">
        <f t="shared" si="1875"/>
        <v>0</v>
      </c>
      <c r="N6678" s="110">
        <f t="shared" si="1876"/>
        <v>0</v>
      </c>
      <c r="O6678" s="103"/>
      <c r="P6678" s="113"/>
      <c r="Q6678" s="94" t="str">
        <f t="shared" si="1877"/>
        <v/>
      </c>
      <c r="R6678" s="94" t="str">
        <f t="shared" si="1878"/>
        <v/>
      </c>
    </row>
    <row r="6679" spans="1:18" ht="13.5" hidden="1" thickBot="1">
      <c r="A6679" s="198" t="s">
        <v>1609</v>
      </c>
      <c r="B6679" s="173"/>
      <c r="C6679" s="174"/>
      <c r="D6679" s="135"/>
      <c r="E6679" s="97">
        <f t="shared" si="1870"/>
        <v>0</v>
      </c>
      <c r="F6679" s="107"/>
      <c r="G6679" s="108"/>
      <c r="H6679" s="110">
        <f t="shared" si="1871"/>
        <v>0</v>
      </c>
      <c r="I6679" s="110">
        <f t="shared" si="1872"/>
        <v>0</v>
      </c>
      <c r="J6679" s="111"/>
      <c r="K6679" s="112">
        <f t="shared" si="1873"/>
        <v>0</v>
      </c>
      <c r="L6679" s="112">
        <f t="shared" si="1874"/>
        <v>0</v>
      </c>
      <c r="M6679" s="110">
        <f t="shared" si="1875"/>
        <v>0</v>
      </c>
      <c r="N6679" s="110">
        <f t="shared" si="1876"/>
        <v>0</v>
      </c>
      <c r="O6679" s="103"/>
      <c r="P6679" s="113"/>
      <c r="Q6679" s="94" t="str">
        <f t="shared" si="1877"/>
        <v/>
      </c>
      <c r="R6679" s="94" t="str">
        <f t="shared" si="1878"/>
        <v/>
      </c>
    </row>
    <row r="6680" spans="1:18" ht="13.5" hidden="1" thickBot="1">
      <c r="A6680" s="198" t="s">
        <v>1609</v>
      </c>
      <c r="B6680" s="173"/>
      <c r="C6680" s="174"/>
      <c r="D6680" s="135"/>
      <c r="E6680" s="97">
        <f t="shared" si="1870"/>
        <v>0</v>
      </c>
      <c r="F6680" s="107"/>
      <c r="G6680" s="108"/>
      <c r="H6680" s="110">
        <f t="shared" si="1871"/>
        <v>0</v>
      </c>
      <c r="I6680" s="110">
        <f t="shared" si="1872"/>
        <v>0</v>
      </c>
      <c r="J6680" s="111"/>
      <c r="K6680" s="112">
        <f t="shared" si="1873"/>
        <v>0</v>
      </c>
      <c r="L6680" s="112">
        <f t="shared" si="1874"/>
        <v>0</v>
      </c>
      <c r="M6680" s="110">
        <f t="shared" si="1875"/>
        <v>0</v>
      </c>
      <c r="N6680" s="110">
        <f t="shared" si="1876"/>
        <v>0</v>
      </c>
      <c r="O6680" s="103"/>
      <c r="P6680" s="113"/>
      <c r="Q6680" s="94" t="str">
        <f t="shared" si="1877"/>
        <v/>
      </c>
      <c r="R6680" s="94" t="str">
        <f t="shared" si="1878"/>
        <v/>
      </c>
    </row>
    <row r="6681" spans="1:18" ht="13.5" hidden="1" thickBot="1">
      <c r="A6681" s="198" t="s">
        <v>1609</v>
      </c>
      <c r="B6681" s="173"/>
      <c r="C6681" s="174"/>
      <c r="D6681" s="135"/>
      <c r="E6681" s="97">
        <f t="shared" si="1870"/>
        <v>0</v>
      </c>
      <c r="F6681" s="107"/>
      <c r="G6681" s="108"/>
      <c r="H6681" s="110">
        <f t="shared" si="1871"/>
        <v>0</v>
      </c>
      <c r="I6681" s="110">
        <f t="shared" si="1872"/>
        <v>0</v>
      </c>
      <c r="J6681" s="111"/>
      <c r="K6681" s="112">
        <f t="shared" si="1873"/>
        <v>0</v>
      </c>
      <c r="L6681" s="112">
        <f t="shared" si="1874"/>
        <v>0</v>
      </c>
      <c r="M6681" s="110">
        <f t="shared" si="1875"/>
        <v>0</v>
      </c>
      <c r="N6681" s="110">
        <f t="shared" si="1876"/>
        <v>0</v>
      </c>
      <c r="O6681" s="103"/>
      <c r="P6681" s="113"/>
      <c r="Q6681" s="94" t="str">
        <f t="shared" si="1877"/>
        <v/>
      </c>
      <c r="R6681" s="94" t="str">
        <f t="shared" si="1878"/>
        <v/>
      </c>
    </row>
    <row r="6682" spans="1:18" ht="13.5" hidden="1" thickBot="1">
      <c r="A6682" s="198" t="s">
        <v>1609</v>
      </c>
      <c r="B6682" s="173"/>
      <c r="C6682" s="174"/>
      <c r="D6682" s="135"/>
      <c r="E6682" s="97">
        <f t="shared" si="1870"/>
        <v>0</v>
      </c>
      <c r="F6682" s="107"/>
      <c r="G6682" s="108"/>
      <c r="H6682" s="110">
        <f t="shared" si="1871"/>
        <v>0</v>
      </c>
      <c r="I6682" s="110">
        <f t="shared" si="1872"/>
        <v>0</v>
      </c>
      <c r="J6682" s="111"/>
      <c r="K6682" s="112">
        <f t="shared" si="1873"/>
        <v>0</v>
      </c>
      <c r="L6682" s="112">
        <f t="shared" si="1874"/>
        <v>0</v>
      </c>
      <c r="M6682" s="110">
        <f t="shared" si="1875"/>
        <v>0</v>
      </c>
      <c r="N6682" s="110">
        <f t="shared" si="1876"/>
        <v>0</v>
      </c>
      <c r="O6682" s="103"/>
      <c r="P6682" s="113"/>
      <c r="Q6682" s="94" t="str">
        <f t="shared" si="1877"/>
        <v/>
      </c>
      <c r="R6682" s="94" t="str">
        <f t="shared" si="1878"/>
        <v/>
      </c>
    </row>
    <row r="6683" spans="1:18" ht="13.5" hidden="1" thickBot="1">
      <c r="A6683" s="198" t="s">
        <v>1609</v>
      </c>
      <c r="B6683" s="173"/>
      <c r="C6683" s="174"/>
      <c r="D6683" s="135"/>
      <c r="E6683" s="97">
        <f t="shared" si="1870"/>
        <v>0</v>
      </c>
      <c r="F6683" s="107"/>
      <c r="G6683" s="108"/>
      <c r="H6683" s="110">
        <f t="shared" si="1871"/>
        <v>0</v>
      </c>
      <c r="I6683" s="110">
        <f t="shared" si="1872"/>
        <v>0</v>
      </c>
      <c r="J6683" s="111"/>
      <c r="K6683" s="112">
        <f t="shared" si="1873"/>
        <v>0</v>
      </c>
      <c r="L6683" s="112">
        <f t="shared" si="1874"/>
        <v>0</v>
      </c>
      <c r="M6683" s="110">
        <f t="shared" si="1875"/>
        <v>0</v>
      </c>
      <c r="N6683" s="110">
        <f t="shared" si="1876"/>
        <v>0</v>
      </c>
      <c r="O6683" s="103"/>
      <c r="P6683" s="113"/>
      <c r="Q6683" s="94" t="str">
        <f t="shared" si="1877"/>
        <v/>
      </c>
      <c r="R6683" s="94" t="str">
        <f t="shared" si="1878"/>
        <v/>
      </c>
    </row>
    <row r="6684" spans="1:18" ht="13.5" hidden="1" thickBot="1">
      <c r="A6684" s="198" t="s">
        <v>1609</v>
      </c>
      <c r="B6684" s="173"/>
      <c r="C6684" s="174"/>
      <c r="D6684" s="135"/>
      <c r="E6684" s="97">
        <f t="shared" si="1870"/>
        <v>0</v>
      </c>
      <c r="F6684" s="107"/>
      <c r="G6684" s="108"/>
      <c r="H6684" s="110">
        <f t="shared" si="1871"/>
        <v>0</v>
      </c>
      <c r="I6684" s="110">
        <f t="shared" si="1872"/>
        <v>0</v>
      </c>
      <c r="J6684" s="111"/>
      <c r="K6684" s="112">
        <f t="shared" si="1873"/>
        <v>0</v>
      </c>
      <c r="L6684" s="112">
        <f t="shared" si="1874"/>
        <v>0</v>
      </c>
      <c r="M6684" s="110">
        <f t="shared" si="1875"/>
        <v>0</v>
      </c>
      <c r="N6684" s="110">
        <f t="shared" si="1876"/>
        <v>0</v>
      </c>
      <c r="O6684" s="103"/>
      <c r="P6684" s="113"/>
      <c r="Q6684" s="94" t="str">
        <f t="shared" si="1877"/>
        <v/>
      </c>
      <c r="R6684" s="94" t="str">
        <f t="shared" si="1878"/>
        <v/>
      </c>
    </row>
    <row r="6685" spans="1:18" ht="13.5" hidden="1" thickBot="1">
      <c r="A6685" s="198" t="s">
        <v>1609</v>
      </c>
      <c r="B6685" s="173"/>
      <c r="C6685" s="174"/>
      <c r="D6685" s="135"/>
      <c r="E6685" s="97">
        <f t="shared" si="1870"/>
        <v>0</v>
      </c>
      <c r="F6685" s="107"/>
      <c r="G6685" s="108"/>
      <c r="H6685" s="110">
        <f t="shared" si="1871"/>
        <v>0</v>
      </c>
      <c r="I6685" s="110">
        <f t="shared" si="1872"/>
        <v>0</v>
      </c>
      <c r="J6685" s="111"/>
      <c r="K6685" s="112">
        <f t="shared" si="1873"/>
        <v>0</v>
      </c>
      <c r="L6685" s="112">
        <f t="shared" si="1874"/>
        <v>0</v>
      </c>
      <c r="M6685" s="110">
        <f t="shared" si="1875"/>
        <v>0</v>
      </c>
      <c r="N6685" s="110">
        <f t="shared" si="1876"/>
        <v>0</v>
      </c>
      <c r="O6685" s="103"/>
      <c r="P6685" s="113"/>
      <c r="Q6685" s="94" t="str">
        <f t="shared" si="1877"/>
        <v/>
      </c>
      <c r="R6685" s="94" t="str">
        <f t="shared" si="1878"/>
        <v/>
      </c>
    </row>
    <row r="6686" spans="1:18" ht="13.5" hidden="1" thickBot="1">
      <c r="A6686" s="198" t="s">
        <v>1609</v>
      </c>
      <c r="B6686" s="173"/>
      <c r="C6686" s="174"/>
      <c r="D6686" s="135"/>
      <c r="E6686" s="97">
        <f t="shared" si="1870"/>
        <v>0</v>
      </c>
      <c r="F6686" s="107"/>
      <c r="G6686" s="108"/>
      <c r="H6686" s="110">
        <f t="shared" si="1871"/>
        <v>0</v>
      </c>
      <c r="I6686" s="110">
        <f t="shared" si="1872"/>
        <v>0</v>
      </c>
      <c r="J6686" s="111"/>
      <c r="K6686" s="112">
        <f t="shared" si="1873"/>
        <v>0</v>
      </c>
      <c r="L6686" s="112">
        <f t="shared" si="1874"/>
        <v>0</v>
      </c>
      <c r="M6686" s="110">
        <f t="shared" si="1875"/>
        <v>0</v>
      </c>
      <c r="N6686" s="110">
        <f t="shared" si="1876"/>
        <v>0</v>
      </c>
      <c r="O6686" s="103"/>
      <c r="P6686" s="113"/>
      <c r="Q6686" s="94" t="str">
        <f t="shared" si="1877"/>
        <v/>
      </c>
      <c r="R6686" s="94" t="str">
        <f t="shared" si="1878"/>
        <v/>
      </c>
    </row>
    <row r="6687" spans="1:18" ht="13.5" hidden="1" thickBot="1">
      <c r="A6687" s="198" t="s">
        <v>1609</v>
      </c>
      <c r="B6687" s="173"/>
      <c r="C6687" s="174"/>
      <c r="D6687" s="135"/>
      <c r="E6687" s="97">
        <f t="shared" si="1870"/>
        <v>0</v>
      </c>
      <c r="F6687" s="107"/>
      <c r="G6687" s="108"/>
      <c r="H6687" s="110">
        <f t="shared" si="1871"/>
        <v>0</v>
      </c>
      <c r="I6687" s="110">
        <f t="shared" si="1872"/>
        <v>0</v>
      </c>
      <c r="J6687" s="111"/>
      <c r="K6687" s="112">
        <f t="shared" si="1873"/>
        <v>0</v>
      </c>
      <c r="L6687" s="112">
        <f t="shared" si="1874"/>
        <v>0</v>
      </c>
      <c r="M6687" s="110">
        <f t="shared" si="1875"/>
        <v>0</v>
      </c>
      <c r="N6687" s="110">
        <f t="shared" si="1876"/>
        <v>0</v>
      </c>
      <c r="O6687" s="103"/>
      <c r="P6687" s="113"/>
      <c r="Q6687" s="94" t="str">
        <f t="shared" si="1877"/>
        <v/>
      </c>
      <c r="R6687" s="94" t="str">
        <f t="shared" si="1878"/>
        <v/>
      </c>
    </row>
    <row r="6688" spans="1:18" ht="13.5" hidden="1" thickBot="1">
      <c r="A6688" s="198" t="s">
        <v>1609</v>
      </c>
      <c r="B6688" s="173"/>
      <c r="C6688" s="174"/>
      <c r="D6688" s="135"/>
      <c r="E6688" s="97">
        <f t="shared" si="1870"/>
        <v>0</v>
      </c>
      <c r="F6688" s="107"/>
      <c r="G6688" s="108"/>
      <c r="H6688" s="110">
        <f t="shared" si="1871"/>
        <v>0</v>
      </c>
      <c r="I6688" s="110">
        <f t="shared" si="1872"/>
        <v>0</v>
      </c>
      <c r="J6688" s="111"/>
      <c r="K6688" s="112">
        <f t="shared" si="1873"/>
        <v>0</v>
      </c>
      <c r="L6688" s="112">
        <f t="shared" si="1874"/>
        <v>0</v>
      </c>
      <c r="M6688" s="110">
        <f t="shared" si="1875"/>
        <v>0</v>
      </c>
      <c r="N6688" s="110">
        <f t="shared" si="1876"/>
        <v>0</v>
      </c>
      <c r="O6688" s="103"/>
      <c r="P6688" s="113"/>
      <c r="Q6688" s="94" t="str">
        <f t="shared" si="1877"/>
        <v/>
      </c>
      <c r="R6688" s="94" t="str">
        <f t="shared" si="1878"/>
        <v/>
      </c>
    </row>
    <row r="6689" spans="1:18" ht="13.5" hidden="1" thickBot="1">
      <c r="A6689" s="198" t="s">
        <v>1609</v>
      </c>
      <c r="B6689" s="173"/>
      <c r="C6689" s="174"/>
      <c r="D6689" s="135"/>
      <c r="E6689" s="97">
        <f t="shared" si="1870"/>
        <v>0</v>
      </c>
      <c r="F6689" s="107"/>
      <c r="G6689" s="108"/>
      <c r="H6689" s="110">
        <f t="shared" si="1871"/>
        <v>0</v>
      </c>
      <c r="I6689" s="110">
        <f t="shared" si="1872"/>
        <v>0</v>
      </c>
      <c r="J6689" s="111"/>
      <c r="K6689" s="112">
        <f t="shared" si="1873"/>
        <v>0</v>
      </c>
      <c r="L6689" s="112">
        <f t="shared" si="1874"/>
        <v>0</v>
      </c>
      <c r="M6689" s="110">
        <f t="shared" si="1875"/>
        <v>0</v>
      </c>
      <c r="N6689" s="110">
        <f t="shared" si="1876"/>
        <v>0</v>
      </c>
      <c r="O6689" s="103"/>
      <c r="P6689" s="113"/>
      <c r="Q6689" s="94" t="str">
        <f t="shared" si="1877"/>
        <v/>
      </c>
      <c r="R6689" s="94" t="str">
        <f t="shared" si="1878"/>
        <v/>
      </c>
    </row>
    <row r="6690" spans="1:18" ht="13.5" hidden="1" thickBot="1">
      <c r="A6690" s="198" t="s">
        <v>1609</v>
      </c>
      <c r="B6690" s="173"/>
      <c r="C6690" s="174"/>
      <c r="D6690" s="135"/>
      <c r="E6690" s="97">
        <f t="shared" si="1870"/>
        <v>0</v>
      </c>
      <c r="F6690" s="107"/>
      <c r="G6690" s="108"/>
      <c r="H6690" s="110">
        <f t="shared" si="1871"/>
        <v>0</v>
      </c>
      <c r="I6690" s="110">
        <f t="shared" si="1872"/>
        <v>0</v>
      </c>
      <c r="J6690" s="111"/>
      <c r="K6690" s="112">
        <f t="shared" si="1873"/>
        <v>0</v>
      </c>
      <c r="L6690" s="112">
        <f t="shared" si="1874"/>
        <v>0</v>
      </c>
      <c r="M6690" s="110">
        <f t="shared" si="1875"/>
        <v>0</v>
      </c>
      <c r="N6690" s="110">
        <f t="shared" si="1876"/>
        <v>0</v>
      </c>
      <c r="O6690" s="103"/>
      <c r="P6690" s="113"/>
      <c r="Q6690" s="94" t="str">
        <f t="shared" si="1877"/>
        <v/>
      </c>
      <c r="R6690" s="94" t="str">
        <f t="shared" si="1878"/>
        <v/>
      </c>
    </row>
    <row r="6691" spans="1:18" ht="13.5" hidden="1" thickBot="1">
      <c r="A6691" s="198" t="s">
        <v>1609</v>
      </c>
      <c r="B6691" s="173"/>
      <c r="C6691" s="174"/>
      <c r="D6691" s="135"/>
      <c r="E6691" s="97">
        <f t="shared" si="1870"/>
        <v>0</v>
      </c>
      <c r="F6691" s="107"/>
      <c r="G6691" s="108"/>
      <c r="H6691" s="110">
        <f t="shared" si="1871"/>
        <v>0</v>
      </c>
      <c r="I6691" s="110">
        <f t="shared" si="1872"/>
        <v>0</v>
      </c>
      <c r="J6691" s="111"/>
      <c r="K6691" s="112">
        <f t="shared" si="1873"/>
        <v>0</v>
      </c>
      <c r="L6691" s="112">
        <f t="shared" si="1874"/>
        <v>0</v>
      </c>
      <c r="M6691" s="110">
        <f t="shared" si="1875"/>
        <v>0</v>
      </c>
      <c r="N6691" s="110">
        <f t="shared" si="1876"/>
        <v>0</v>
      </c>
      <c r="O6691" s="103"/>
      <c r="P6691" s="113"/>
      <c r="Q6691" s="94" t="str">
        <f t="shared" si="1877"/>
        <v/>
      </c>
      <c r="R6691" s="94" t="str">
        <f t="shared" si="1878"/>
        <v/>
      </c>
    </row>
    <row r="6692" spans="1:18" ht="13.5" hidden="1" thickBot="1">
      <c r="A6692" s="198" t="s">
        <v>1609</v>
      </c>
      <c r="B6692" s="173"/>
      <c r="C6692" s="174"/>
      <c r="D6692" s="135"/>
      <c r="E6692" s="97">
        <f t="shared" si="1870"/>
        <v>0</v>
      </c>
      <c r="F6692" s="107"/>
      <c r="G6692" s="108"/>
      <c r="H6692" s="110">
        <f t="shared" si="1871"/>
        <v>0</v>
      </c>
      <c r="I6692" s="110">
        <f t="shared" si="1872"/>
        <v>0</v>
      </c>
      <c r="J6692" s="111"/>
      <c r="K6692" s="112">
        <f t="shared" si="1873"/>
        <v>0</v>
      </c>
      <c r="L6692" s="112">
        <f t="shared" si="1874"/>
        <v>0</v>
      </c>
      <c r="M6692" s="110">
        <f t="shared" si="1875"/>
        <v>0</v>
      </c>
      <c r="N6692" s="110">
        <f t="shared" si="1876"/>
        <v>0</v>
      </c>
      <c r="O6692" s="103"/>
      <c r="P6692" s="113"/>
      <c r="Q6692" s="94" t="str">
        <f t="shared" si="1877"/>
        <v/>
      </c>
      <c r="R6692" s="94" t="str">
        <f t="shared" si="1878"/>
        <v/>
      </c>
    </row>
    <row r="6693" spans="1:18" ht="13.5" hidden="1" thickBot="1">
      <c r="A6693" s="198" t="s">
        <v>1609</v>
      </c>
      <c r="B6693" s="173"/>
      <c r="C6693" s="174"/>
      <c r="D6693" s="135"/>
      <c r="E6693" s="97">
        <f t="shared" si="1870"/>
        <v>0</v>
      </c>
      <c r="F6693" s="107"/>
      <c r="G6693" s="108"/>
      <c r="H6693" s="110">
        <f t="shared" si="1871"/>
        <v>0</v>
      </c>
      <c r="I6693" s="110">
        <f t="shared" si="1872"/>
        <v>0</v>
      </c>
      <c r="J6693" s="111"/>
      <c r="K6693" s="112">
        <f t="shared" si="1873"/>
        <v>0</v>
      </c>
      <c r="L6693" s="112">
        <f t="shared" si="1874"/>
        <v>0</v>
      </c>
      <c r="M6693" s="110">
        <f t="shared" si="1875"/>
        <v>0</v>
      </c>
      <c r="N6693" s="110">
        <f t="shared" si="1876"/>
        <v>0</v>
      </c>
      <c r="O6693" s="103"/>
      <c r="P6693" s="113"/>
      <c r="Q6693" s="94" t="str">
        <f t="shared" si="1877"/>
        <v/>
      </c>
      <c r="R6693" s="94" t="str">
        <f t="shared" si="1878"/>
        <v/>
      </c>
    </row>
    <row r="6694" spans="1:18" ht="13.5" hidden="1" thickBot="1">
      <c r="A6694" s="198" t="s">
        <v>1609</v>
      </c>
      <c r="B6694" s="261"/>
      <c r="C6694" s="262"/>
      <c r="D6694" s="135"/>
      <c r="E6694" s="134">
        <f t="shared" si="1870"/>
        <v>0</v>
      </c>
      <c r="F6694" s="107"/>
      <c r="G6694" s="108"/>
      <c r="H6694" s="110">
        <f t="shared" si="1871"/>
        <v>0</v>
      </c>
      <c r="I6694" s="110">
        <f t="shared" si="1872"/>
        <v>0</v>
      </c>
      <c r="J6694" s="111"/>
      <c r="K6694" s="112">
        <f t="shared" si="1873"/>
        <v>0</v>
      </c>
      <c r="L6694" s="112">
        <f t="shared" si="1874"/>
        <v>0</v>
      </c>
      <c r="M6694" s="110">
        <f t="shared" si="1875"/>
        <v>0</v>
      </c>
      <c r="N6694" s="110">
        <f t="shared" si="1876"/>
        <v>0</v>
      </c>
      <c r="O6694" s="103"/>
      <c r="P6694" s="113"/>
      <c r="Q6694" s="94" t="str">
        <f t="shared" si="1877"/>
        <v/>
      </c>
      <c r="R6694" s="94" t="str">
        <f t="shared" si="1878"/>
        <v/>
      </c>
    </row>
    <row r="6695" spans="1:18" ht="20.25" customHeight="1" thickBot="1">
      <c r="A6695" s="202" t="s">
        <v>1609</v>
      </c>
      <c r="B6695" s="259" t="s">
        <v>1948</v>
      </c>
      <c r="C6695" s="260">
        <v>6</v>
      </c>
      <c r="D6695" s="141"/>
      <c r="E6695" s="141"/>
      <c r="F6695" s="142"/>
      <c r="G6695" s="143"/>
      <c r="H6695" s="138">
        <f>SUM(H19:H6694)</f>
        <v>273029.77999999991</v>
      </c>
      <c r="I6695" s="138">
        <f>SUM(I19:I6694)</f>
        <v>263001.04999999993</v>
      </c>
      <c r="J6695" s="139">
        <f>SUM(J16:J6694)</f>
        <v>263001.05</v>
      </c>
      <c r="K6695" s="136"/>
      <c r="L6695" s="137"/>
      <c r="M6695" s="138">
        <f>SUM(M19:M6694)</f>
        <v>273029.77999999991</v>
      </c>
      <c r="N6695" s="138">
        <f>SUM(N19:N6694)</f>
        <v>263001.04999999993</v>
      </c>
      <c r="O6695" s="139">
        <f>SUM(O16:O6694)</f>
        <v>263001.05</v>
      </c>
      <c r="P6695" s="140" t="s">
        <v>1609</v>
      </c>
      <c r="Q6695" s="94" t="str">
        <f t="shared" si="1877"/>
        <v>x</v>
      </c>
      <c r="R6695" s="140" t="s">
        <v>1609</v>
      </c>
    </row>
    <row r="6696" spans="1:18" ht="27" thickBot="1">
      <c r="A6696" s="203" t="s">
        <v>1609</v>
      </c>
      <c r="B6696" s="160" t="str">
        <f>CONCATENATE("REFERÊNCIA  :  ",G2)</f>
        <v>REFERÊNCIA  :  SEIL agosto 2015</v>
      </c>
      <c r="C6696" s="161"/>
      <c r="D6696" s="162"/>
      <c r="E6696" s="163"/>
      <c r="F6696" s="164" t="s">
        <v>1949</v>
      </c>
      <c r="G6696" s="165"/>
      <c r="H6696" s="166"/>
      <c r="I6696" s="167" t="s">
        <v>1132</v>
      </c>
      <c r="J6696" s="168">
        <f>IF(H6696=0,0,J6695/H6696)</f>
        <v>0</v>
      </c>
      <c r="K6696" s="164" t="s">
        <v>1950</v>
      </c>
      <c r="L6696" s="165"/>
      <c r="M6696" s="166"/>
      <c r="N6696" s="167" t="s">
        <v>1132</v>
      </c>
      <c r="O6696" s="168">
        <f>IF(M6696=0,0,O6695/M6696)</f>
        <v>0</v>
      </c>
      <c r="P6696" s="140" t="s">
        <v>1609</v>
      </c>
      <c r="Q6696" s="94" t="str">
        <f t="shared" si="1877"/>
        <v>x</v>
      </c>
      <c r="R6696" s="140" t="s">
        <v>1609</v>
      </c>
    </row>
    <row r="6697" spans="1:18" ht="23.25" customHeight="1">
      <c r="A6697" s="204" t="s">
        <v>1381</v>
      </c>
      <c r="B6697" s="154"/>
      <c r="C6697" s="169"/>
      <c r="D6697" s="169"/>
      <c r="E6697" s="169"/>
      <c r="F6697" s="169"/>
      <c r="G6697" s="169"/>
      <c r="H6697" s="169"/>
      <c r="I6697" s="169"/>
      <c r="J6697" s="169"/>
      <c r="K6697" s="169"/>
      <c r="L6697" s="169"/>
      <c r="M6697" s="169"/>
      <c r="N6697" s="169"/>
      <c r="O6697" s="170"/>
      <c r="Q6697" s="94" t="str">
        <f t="shared" si="1877"/>
        <v/>
      </c>
      <c r="R6697" s="140" t="s">
        <v>1609</v>
      </c>
    </row>
    <row r="6698" spans="1:18" ht="19.5" customHeight="1">
      <c r="A6698" s="205" t="s">
        <v>1046</v>
      </c>
      <c r="B6698" s="155"/>
      <c r="C6698" s="155"/>
      <c r="D6698" s="155"/>
      <c r="E6698" s="155"/>
      <c r="F6698" s="155" t="s">
        <v>1050</v>
      </c>
      <c r="G6698" s="155"/>
      <c r="H6698" s="155"/>
      <c r="I6698" s="155"/>
      <c r="J6698" s="155"/>
      <c r="K6698" s="155" t="s">
        <v>1049</v>
      </c>
      <c r="L6698" s="155"/>
      <c r="M6698" s="155"/>
      <c r="N6698" s="152">
        <v>210379.15</v>
      </c>
      <c r="O6698" s="156"/>
      <c r="Q6698" s="94" t="str">
        <f t="shared" si="1877"/>
        <v>x</v>
      </c>
      <c r="R6698" s="140" t="s">
        <v>1609</v>
      </c>
    </row>
    <row r="6699" spans="1:18" ht="19.5" customHeight="1">
      <c r="A6699" s="205" t="s">
        <v>1047</v>
      </c>
      <c r="B6699" s="155"/>
      <c r="C6699" s="155"/>
      <c r="D6699" s="155"/>
      <c r="E6699" s="155"/>
      <c r="F6699" s="155" t="s">
        <v>1050</v>
      </c>
      <c r="G6699" s="155"/>
      <c r="H6699" s="155"/>
      <c r="I6699" s="155"/>
      <c r="J6699" s="155"/>
      <c r="K6699" s="155" t="s">
        <v>1049</v>
      </c>
      <c r="L6699" s="155"/>
      <c r="M6699" s="155"/>
      <c r="N6699" s="153">
        <v>0.29780000000000001</v>
      </c>
      <c r="O6699" s="156"/>
      <c r="Q6699" s="94" t="str">
        <f t="shared" si="1877"/>
        <v>x</v>
      </c>
      <c r="R6699" s="140" t="s">
        <v>1609</v>
      </c>
    </row>
    <row r="6700" spans="1:18" ht="19.5" customHeight="1">
      <c r="A6700" s="205" t="s">
        <v>1048</v>
      </c>
      <c r="B6700" s="155"/>
      <c r="C6700" s="155"/>
      <c r="D6700" s="155"/>
      <c r="E6700" s="155"/>
      <c r="F6700" s="155" t="s">
        <v>1050</v>
      </c>
      <c r="G6700" s="155"/>
      <c r="H6700" s="155"/>
      <c r="I6700" s="155"/>
      <c r="J6700" s="155"/>
      <c r="K6700" s="155" t="s">
        <v>1049</v>
      </c>
      <c r="L6700" s="155"/>
      <c r="M6700" s="155"/>
      <c r="N6700" s="152">
        <v>263001.05</v>
      </c>
      <c r="O6700" s="156"/>
      <c r="Q6700" s="94" t="str">
        <f t="shared" si="1877"/>
        <v>x</v>
      </c>
      <c r="R6700" s="140" t="s">
        <v>1609</v>
      </c>
    </row>
    <row r="6701" spans="1:18" ht="19.5" customHeight="1" thickBot="1">
      <c r="A6701" s="206" t="s">
        <v>1609</v>
      </c>
      <c r="B6701" s="157"/>
      <c r="C6701" s="157"/>
      <c r="D6701" s="157"/>
      <c r="E6701" s="157"/>
      <c r="F6701" s="157"/>
      <c r="G6701" s="157"/>
      <c r="H6701" s="158"/>
      <c r="I6701" s="158"/>
      <c r="J6701" s="158"/>
      <c r="K6701" s="158"/>
      <c r="L6701" s="158"/>
      <c r="M6701" s="158"/>
      <c r="N6701" s="158"/>
      <c r="O6701" s="159"/>
      <c r="Q6701" s="94" t="str">
        <f t="shared" si="1877"/>
        <v/>
      </c>
      <c r="R6701" s="140" t="s">
        <v>1609</v>
      </c>
    </row>
    <row r="6703" spans="1:18">
      <c r="M6703" s="266">
        <f>M6695-H6695</f>
        <v>0</v>
      </c>
    </row>
  </sheetData>
  <autoFilter ref="A15:T6701">
    <filterColumn colId="17">
      <customFilters>
        <customFilter operator="notEqual" val=" "/>
      </customFilters>
    </filterColumn>
  </autoFilter>
  <phoneticPr fontId="0" type="noConversion"/>
  <pageMargins left="0.78740157480314965" right="0.78740157480314965" top="0.98425196850393704" bottom="0.98425196850393704" header="0.51181102362204722" footer="0.51181102362204722"/>
  <pageSetup paperSize="9" scale="5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29</vt:i4>
      </vt:variant>
    </vt:vector>
  </HeadingPairs>
  <TitlesOfParts>
    <vt:vector size="31" baseType="lpstr">
      <vt:lpstr>RESOLUÇÃO 001_2012</vt:lpstr>
      <vt:lpstr>Cartilha</vt:lpstr>
      <vt:lpstr>Cartilha!Area_de_impressao</vt:lpstr>
      <vt:lpstr>Cartilha!DadosExternos10</vt:lpstr>
      <vt:lpstr>Cartilha!DadosExternos11</vt:lpstr>
      <vt:lpstr>Cartilha!DadosExternos12</vt:lpstr>
      <vt:lpstr>Cartilha!DadosExternos13</vt:lpstr>
      <vt:lpstr>Cartilha!DadosExternos14</vt:lpstr>
      <vt:lpstr>Cartilha!DadosExternos15</vt:lpstr>
      <vt:lpstr>Cartilha!DadosExternos16</vt:lpstr>
      <vt:lpstr>Cartilha!DadosExternos17</vt:lpstr>
      <vt:lpstr>Cartilha!DadosExternos18</vt:lpstr>
      <vt:lpstr>Cartilha!DadosExternos19</vt:lpstr>
      <vt:lpstr>Cartilha!DadosExternos2</vt:lpstr>
      <vt:lpstr>Cartilha!DadosExternos20</vt:lpstr>
      <vt:lpstr>Cartilha!DadosExternos21</vt:lpstr>
      <vt:lpstr>Cartilha!DadosExternos22</vt:lpstr>
      <vt:lpstr>Cartilha!DadosExternos23</vt:lpstr>
      <vt:lpstr>Cartilha!DadosExternos24</vt:lpstr>
      <vt:lpstr>Cartilha!DadosExternos25</vt:lpstr>
      <vt:lpstr>Cartilha!DadosExternos26</vt:lpstr>
      <vt:lpstr>Cartilha!DadosExternos27</vt:lpstr>
      <vt:lpstr>Cartilha!DadosExternos28</vt:lpstr>
      <vt:lpstr>Cartilha!DadosExternos29</vt:lpstr>
      <vt:lpstr>Cartilha!DadosExternos30</vt:lpstr>
      <vt:lpstr>Cartilha!DadosExternos31</vt:lpstr>
      <vt:lpstr>Cartilha!DadosExternos32</vt:lpstr>
      <vt:lpstr>Cartilha!DadosExternos33</vt:lpstr>
      <vt:lpstr>Cartilha!DadosExternos34</vt:lpstr>
      <vt:lpstr>Cartilha!DadosExternos5</vt:lpstr>
      <vt:lpstr>Cartilha!DadosExternos6</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PARANACIDADE: Carolina de Moraes Sonda</dc:creator>
  <cp:lastModifiedBy>Jonimar</cp:lastModifiedBy>
  <cp:lastPrinted>2016-09-22T14:05:10Z</cp:lastPrinted>
  <dcterms:created xsi:type="dcterms:W3CDTF">2012-01-30T17:22:44Z</dcterms:created>
  <dcterms:modified xsi:type="dcterms:W3CDTF">2016-10-18T13:27:08Z</dcterms:modified>
</cp:coreProperties>
</file>